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63d56fd45fd4b97/Desktop/Year 2/Alternative propulsion/"/>
    </mc:Choice>
  </mc:AlternateContent>
  <xr:revisionPtr revIDLastSave="57" documentId="8_{E00ADED7-AA70-47B3-8472-6F17F9A3AE06}" xr6:coauthVersionLast="47" xr6:coauthVersionMax="47" xr10:uidLastSave="{9FB80985-686A-4980-9E88-E40F64435C9D}"/>
  <bookViews>
    <workbookView xWindow="-120" yWindow="-120" windowWidth="29040" windowHeight="15720" activeTab="1" xr2:uid="{00000000-000D-0000-FFFF-FFFF00000000}"/>
  </bookViews>
  <sheets>
    <sheet name="WLTC_class_3" sheetId="1" r:id="rId1"/>
    <sheet name="Graphs" sheetId="25" r:id="rId2"/>
    <sheet name=" Constants" sheetId="2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1" i="1" l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9" i="1"/>
  <c r="F15" i="1"/>
  <c r="L15" i="1" s="1"/>
  <c r="C2" i="1" l="1"/>
  <c r="L2" i="1" l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8" i="1"/>
  <c r="G20" i="1"/>
  <c r="G21" i="1"/>
  <c r="G22" i="1"/>
  <c r="G23" i="1"/>
  <c r="G24" i="1"/>
  <c r="G25" i="1"/>
  <c r="K25" i="1" s="1"/>
  <c r="G26" i="1"/>
  <c r="K26" i="1" s="1"/>
  <c r="G27" i="1"/>
  <c r="G28" i="1"/>
  <c r="K28" i="1" s="1"/>
  <c r="G29" i="1"/>
  <c r="K29" i="1" s="1"/>
  <c r="G30" i="1"/>
  <c r="K30" i="1" s="1"/>
  <c r="G31" i="1"/>
  <c r="G32" i="1"/>
  <c r="G33" i="1"/>
  <c r="G34" i="1"/>
  <c r="G35" i="1"/>
  <c r="G36" i="1"/>
  <c r="G37" i="1"/>
  <c r="K37" i="1" s="1"/>
  <c r="G38" i="1"/>
  <c r="K38" i="1" s="1"/>
  <c r="G39" i="1"/>
  <c r="G40" i="1"/>
  <c r="K40" i="1" s="1"/>
  <c r="G41" i="1"/>
  <c r="K41" i="1" s="1"/>
  <c r="G42" i="1"/>
  <c r="K42" i="1" s="1"/>
  <c r="G43" i="1"/>
  <c r="G44" i="1"/>
  <c r="G45" i="1"/>
  <c r="G46" i="1"/>
  <c r="G47" i="1"/>
  <c r="G48" i="1"/>
  <c r="G49" i="1"/>
  <c r="K49" i="1" s="1"/>
  <c r="G50" i="1"/>
  <c r="K50" i="1" s="1"/>
  <c r="G51" i="1"/>
  <c r="G52" i="1"/>
  <c r="K52" i="1" s="1"/>
  <c r="G53" i="1"/>
  <c r="K53" i="1" s="1"/>
  <c r="G54" i="1"/>
  <c r="G55" i="1"/>
  <c r="G56" i="1"/>
  <c r="G57" i="1"/>
  <c r="G58" i="1"/>
  <c r="G59" i="1"/>
  <c r="G60" i="1"/>
  <c r="G61" i="1"/>
  <c r="K61" i="1" s="1"/>
  <c r="G62" i="1"/>
  <c r="K62" i="1" s="1"/>
  <c r="G63" i="1"/>
  <c r="G64" i="1"/>
  <c r="K64" i="1" s="1"/>
  <c r="G65" i="1"/>
  <c r="K65" i="1" s="1"/>
  <c r="G66" i="1"/>
  <c r="K66" i="1" s="1"/>
  <c r="G67" i="1"/>
  <c r="G68" i="1"/>
  <c r="G69" i="1"/>
  <c r="G70" i="1"/>
  <c r="G71" i="1"/>
  <c r="G72" i="1"/>
  <c r="G73" i="1"/>
  <c r="K73" i="1" s="1"/>
  <c r="G74" i="1"/>
  <c r="K74" i="1" s="1"/>
  <c r="G75" i="1"/>
  <c r="G76" i="1"/>
  <c r="K76" i="1" s="1"/>
  <c r="G77" i="1"/>
  <c r="K77" i="1" s="1"/>
  <c r="G78" i="1"/>
  <c r="K78" i="1" s="1"/>
  <c r="G79" i="1"/>
  <c r="G80" i="1"/>
  <c r="G81" i="1"/>
  <c r="G82" i="1"/>
  <c r="G83" i="1"/>
  <c r="G84" i="1"/>
  <c r="G85" i="1"/>
  <c r="K85" i="1" s="1"/>
  <c r="G86" i="1"/>
  <c r="K86" i="1" s="1"/>
  <c r="G87" i="1"/>
  <c r="G88" i="1"/>
  <c r="K88" i="1" s="1"/>
  <c r="G89" i="1"/>
  <c r="K89" i="1" s="1"/>
  <c r="G90" i="1"/>
  <c r="K90" i="1" s="1"/>
  <c r="G91" i="1"/>
  <c r="G92" i="1"/>
  <c r="G93" i="1"/>
  <c r="G94" i="1"/>
  <c r="G95" i="1"/>
  <c r="G96" i="1"/>
  <c r="G97" i="1"/>
  <c r="K97" i="1" s="1"/>
  <c r="G98" i="1"/>
  <c r="K98" i="1" s="1"/>
  <c r="G99" i="1"/>
  <c r="G100" i="1"/>
  <c r="K100" i="1" s="1"/>
  <c r="G101" i="1"/>
  <c r="K101" i="1" s="1"/>
  <c r="G102" i="1"/>
  <c r="K102" i="1" s="1"/>
  <c r="G103" i="1"/>
  <c r="G104" i="1"/>
  <c r="G105" i="1"/>
  <c r="G106" i="1"/>
  <c r="G107" i="1"/>
  <c r="G108" i="1"/>
  <c r="G109" i="1"/>
  <c r="K109" i="1" s="1"/>
  <c r="G110" i="1"/>
  <c r="K110" i="1" s="1"/>
  <c r="G111" i="1"/>
  <c r="G112" i="1"/>
  <c r="K112" i="1" s="1"/>
  <c r="G113" i="1"/>
  <c r="K113" i="1" s="1"/>
  <c r="G114" i="1"/>
  <c r="K114" i="1" s="1"/>
  <c r="G115" i="1"/>
  <c r="G116" i="1"/>
  <c r="G117" i="1"/>
  <c r="G118" i="1"/>
  <c r="G119" i="1"/>
  <c r="G120" i="1"/>
  <c r="G121" i="1"/>
  <c r="K121" i="1" s="1"/>
  <c r="G122" i="1"/>
  <c r="G123" i="1"/>
  <c r="G124" i="1"/>
  <c r="K124" i="1" s="1"/>
  <c r="G125" i="1"/>
  <c r="K125" i="1" s="1"/>
  <c r="G126" i="1"/>
  <c r="K126" i="1" s="1"/>
  <c r="G127" i="1"/>
  <c r="G128" i="1"/>
  <c r="G129" i="1"/>
  <c r="G130" i="1"/>
  <c r="G131" i="1"/>
  <c r="G132" i="1"/>
  <c r="G133" i="1"/>
  <c r="K133" i="1" s="1"/>
  <c r="G134" i="1"/>
  <c r="K134" i="1" s="1"/>
  <c r="G135" i="1"/>
  <c r="G136" i="1"/>
  <c r="G137" i="1"/>
  <c r="K137" i="1" s="1"/>
  <c r="G138" i="1"/>
  <c r="K138" i="1" s="1"/>
  <c r="G139" i="1"/>
  <c r="G140" i="1"/>
  <c r="G141" i="1"/>
  <c r="G142" i="1"/>
  <c r="G143" i="1"/>
  <c r="G144" i="1"/>
  <c r="G145" i="1"/>
  <c r="K145" i="1" s="1"/>
  <c r="G146" i="1"/>
  <c r="K146" i="1" s="1"/>
  <c r="G147" i="1"/>
  <c r="G148" i="1"/>
  <c r="G149" i="1"/>
  <c r="K149" i="1" s="1"/>
  <c r="G150" i="1"/>
  <c r="K150" i="1" s="1"/>
  <c r="G151" i="1"/>
  <c r="G152" i="1"/>
  <c r="G153" i="1"/>
  <c r="G154" i="1"/>
  <c r="G155" i="1"/>
  <c r="G156" i="1"/>
  <c r="G157" i="1"/>
  <c r="K157" i="1" s="1"/>
  <c r="G158" i="1"/>
  <c r="K158" i="1" s="1"/>
  <c r="G159" i="1"/>
  <c r="G160" i="1"/>
  <c r="K160" i="1" s="1"/>
  <c r="G161" i="1"/>
  <c r="K161" i="1" s="1"/>
  <c r="G162" i="1"/>
  <c r="K162" i="1" s="1"/>
  <c r="G163" i="1"/>
  <c r="G164" i="1"/>
  <c r="G165" i="1"/>
  <c r="G166" i="1"/>
  <c r="G167" i="1"/>
  <c r="G168" i="1"/>
  <c r="G169" i="1"/>
  <c r="K169" i="1" s="1"/>
  <c r="G170" i="1"/>
  <c r="K170" i="1" s="1"/>
  <c r="G171" i="1"/>
  <c r="G172" i="1"/>
  <c r="G173" i="1"/>
  <c r="K173" i="1" s="1"/>
  <c r="G174" i="1"/>
  <c r="K174" i="1" s="1"/>
  <c r="G175" i="1"/>
  <c r="G176" i="1"/>
  <c r="G177" i="1"/>
  <c r="G178" i="1"/>
  <c r="G179" i="1"/>
  <c r="G180" i="1"/>
  <c r="G181" i="1"/>
  <c r="K181" i="1" s="1"/>
  <c r="G182" i="1"/>
  <c r="K182" i="1" s="1"/>
  <c r="G183" i="1"/>
  <c r="G184" i="1"/>
  <c r="K184" i="1" s="1"/>
  <c r="G185" i="1"/>
  <c r="K185" i="1" s="1"/>
  <c r="G186" i="1"/>
  <c r="G187" i="1"/>
  <c r="G188" i="1"/>
  <c r="G189" i="1"/>
  <c r="G190" i="1"/>
  <c r="G191" i="1"/>
  <c r="G192" i="1"/>
  <c r="G193" i="1"/>
  <c r="K193" i="1" s="1"/>
  <c r="G194" i="1"/>
  <c r="K194" i="1" s="1"/>
  <c r="G195" i="1"/>
  <c r="G196" i="1"/>
  <c r="K196" i="1" s="1"/>
  <c r="G197" i="1"/>
  <c r="K197" i="1" s="1"/>
  <c r="G198" i="1"/>
  <c r="K198" i="1" s="1"/>
  <c r="G199" i="1"/>
  <c r="G200" i="1"/>
  <c r="G201" i="1"/>
  <c r="G202" i="1"/>
  <c r="G203" i="1"/>
  <c r="G204" i="1"/>
  <c r="G205" i="1"/>
  <c r="K205" i="1" s="1"/>
  <c r="G206" i="1"/>
  <c r="K206" i="1" s="1"/>
  <c r="G207" i="1"/>
  <c r="G208" i="1"/>
  <c r="K208" i="1" s="1"/>
  <c r="G209" i="1"/>
  <c r="K209" i="1" s="1"/>
  <c r="G210" i="1"/>
  <c r="K210" i="1" s="1"/>
  <c r="G211" i="1"/>
  <c r="G212" i="1"/>
  <c r="G213" i="1"/>
  <c r="G214" i="1"/>
  <c r="G215" i="1"/>
  <c r="G216" i="1"/>
  <c r="G217" i="1"/>
  <c r="K217" i="1" s="1"/>
  <c r="G218" i="1"/>
  <c r="K218" i="1" s="1"/>
  <c r="G219" i="1"/>
  <c r="G220" i="1"/>
  <c r="K220" i="1" s="1"/>
  <c r="G221" i="1"/>
  <c r="K221" i="1" s="1"/>
  <c r="G222" i="1"/>
  <c r="K222" i="1" s="1"/>
  <c r="G223" i="1"/>
  <c r="G224" i="1"/>
  <c r="G225" i="1"/>
  <c r="G226" i="1"/>
  <c r="G227" i="1"/>
  <c r="G228" i="1"/>
  <c r="G229" i="1"/>
  <c r="K229" i="1" s="1"/>
  <c r="G230" i="1"/>
  <c r="K230" i="1" s="1"/>
  <c r="G231" i="1"/>
  <c r="G232" i="1"/>
  <c r="K232" i="1" s="1"/>
  <c r="G233" i="1"/>
  <c r="K233" i="1" s="1"/>
  <c r="G234" i="1"/>
  <c r="K234" i="1" s="1"/>
  <c r="G235" i="1"/>
  <c r="G236" i="1"/>
  <c r="G237" i="1"/>
  <c r="G238" i="1"/>
  <c r="G239" i="1"/>
  <c r="G240" i="1"/>
  <c r="G241" i="1"/>
  <c r="G242" i="1"/>
  <c r="K242" i="1" s="1"/>
  <c r="G243" i="1"/>
  <c r="G244" i="1"/>
  <c r="K244" i="1" s="1"/>
  <c r="G245" i="1"/>
  <c r="K245" i="1" s="1"/>
  <c r="G246" i="1"/>
  <c r="K246" i="1" s="1"/>
  <c r="G247" i="1"/>
  <c r="G248" i="1"/>
  <c r="G249" i="1"/>
  <c r="G250" i="1"/>
  <c r="G251" i="1"/>
  <c r="G252" i="1"/>
  <c r="G253" i="1"/>
  <c r="K253" i="1" s="1"/>
  <c r="G254" i="1"/>
  <c r="K254" i="1" s="1"/>
  <c r="G255" i="1"/>
  <c r="G256" i="1"/>
  <c r="K256" i="1" s="1"/>
  <c r="G257" i="1"/>
  <c r="K257" i="1" s="1"/>
  <c r="G258" i="1"/>
  <c r="K258" i="1" s="1"/>
  <c r="G259" i="1"/>
  <c r="G260" i="1"/>
  <c r="G261" i="1"/>
  <c r="G262" i="1"/>
  <c r="G263" i="1"/>
  <c r="G264" i="1"/>
  <c r="G265" i="1"/>
  <c r="K265" i="1" s="1"/>
  <c r="G266" i="1"/>
  <c r="K266" i="1" s="1"/>
  <c r="G267" i="1"/>
  <c r="G268" i="1"/>
  <c r="K268" i="1" s="1"/>
  <c r="G269" i="1"/>
  <c r="K269" i="1" s="1"/>
  <c r="G270" i="1"/>
  <c r="K270" i="1" s="1"/>
  <c r="G271" i="1"/>
  <c r="G272" i="1"/>
  <c r="G273" i="1"/>
  <c r="G274" i="1"/>
  <c r="G275" i="1"/>
  <c r="G276" i="1"/>
  <c r="G277" i="1"/>
  <c r="K277" i="1" s="1"/>
  <c r="G278" i="1"/>
  <c r="K278" i="1" s="1"/>
  <c r="G279" i="1"/>
  <c r="G280" i="1"/>
  <c r="K280" i="1" s="1"/>
  <c r="G281" i="1"/>
  <c r="K281" i="1" s="1"/>
  <c r="G282" i="1"/>
  <c r="K282" i="1" s="1"/>
  <c r="G283" i="1"/>
  <c r="G284" i="1"/>
  <c r="G285" i="1"/>
  <c r="G286" i="1"/>
  <c r="G287" i="1"/>
  <c r="G288" i="1"/>
  <c r="G289" i="1"/>
  <c r="K289" i="1" s="1"/>
  <c r="G290" i="1"/>
  <c r="K290" i="1" s="1"/>
  <c r="G291" i="1"/>
  <c r="G292" i="1"/>
  <c r="G293" i="1"/>
  <c r="K293" i="1" s="1"/>
  <c r="G294" i="1"/>
  <c r="K294" i="1" s="1"/>
  <c r="G295" i="1"/>
  <c r="G296" i="1"/>
  <c r="G297" i="1"/>
  <c r="G298" i="1"/>
  <c r="G299" i="1"/>
  <c r="G300" i="1"/>
  <c r="G301" i="1"/>
  <c r="K301" i="1" s="1"/>
  <c r="G302" i="1"/>
  <c r="K302" i="1" s="1"/>
  <c r="G303" i="1"/>
  <c r="G304" i="1"/>
  <c r="K304" i="1" s="1"/>
  <c r="G305" i="1"/>
  <c r="K305" i="1" s="1"/>
  <c r="G306" i="1"/>
  <c r="K306" i="1" s="1"/>
  <c r="G307" i="1"/>
  <c r="G308" i="1"/>
  <c r="G309" i="1"/>
  <c r="G310" i="1"/>
  <c r="G311" i="1"/>
  <c r="G312" i="1"/>
  <c r="G313" i="1"/>
  <c r="K313" i="1" s="1"/>
  <c r="G314" i="1"/>
  <c r="K314" i="1" s="1"/>
  <c r="G315" i="1"/>
  <c r="G316" i="1"/>
  <c r="K316" i="1" s="1"/>
  <c r="G317" i="1"/>
  <c r="K317" i="1" s="1"/>
  <c r="G318" i="1"/>
  <c r="G319" i="1"/>
  <c r="G320" i="1"/>
  <c r="G321" i="1"/>
  <c r="G322" i="1"/>
  <c r="G323" i="1"/>
  <c r="G324" i="1"/>
  <c r="G325" i="1"/>
  <c r="K325" i="1" s="1"/>
  <c r="G326" i="1"/>
  <c r="K326" i="1" s="1"/>
  <c r="G327" i="1"/>
  <c r="G328" i="1"/>
  <c r="G329" i="1"/>
  <c r="K329" i="1" s="1"/>
  <c r="G330" i="1"/>
  <c r="K330" i="1" s="1"/>
  <c r="G331" i="1"/>
  <c r="G332" i="1"/>
  <c r="G333" i="1"/>
  <c r="G334" i="1"/>
  <c r="G335" i="1"/>
  <c r="G336" i="1"/>
  <c r="G337" i="1"/>
  <c r="K337" i="1" s="1"/>
  <c r="G338" i="1"/>
  <c r="G339" i="1"/>
  <c r="G340" i="1"/>
  <c r="G341" i="1"/>
  <c r="K341" i="1" s="1"/>
  <c r="G342" i="1"/>
  <c r="K342" i="1" s="1"/>
  <c r="G343" i="1"/>
  <c r="G344" i="1"/>
  <c r="G345" i="1"/>
  <c r="G346" i="1"/>
  <c r="G347" i="1"/>
  <c r="G348" i="1"/>
  <c r="G349" i="1"/>
  <c r="K349" i="1" s="1"/>
  <c r="G350" i="1"/>
  <c r="K350" i="1" s="1"/>
  <c r="G351" i="1"/>
  <c r="G352" i="1"/>
  <c r="K352" i="1" s="1"/>
  <c r="G353" i="1"/>
  <c r="K353" i="1" s="1"/>
  <c r="G354" i="1"/>
  <c r="K354" i="1" s="1"/>
  <c r="G355" i="1"/>
  <c r="G356" i="1"/>
  <c r="G357" i="1"/>
  <c r="G358" i="1"/>
  <c r="G359" i="1"/>
  <c r="G360" i="1"/>
  <c r="G361" i="1"/>
  <c r="K361" i="1" s="1"/>
  <c r="G362" i="1"/>
  <c r="K362" i="1" s="1"/>
  <c r="G363" i="1"/>
  <c r="G364" i="1"/>
  <c r="K364" i="1" s="1"/>
  <c r="G365" i="1"/>
  <c r="K365" i="1" s="1"/>
  <c r="G366" i="1"/>
  <c r="K366" i="1" s="1"/>
  <c r="G367" i="1"/>
  <c r="G368" i="1"/>
  <c r="G369" i="1"/>
  <c r="G370" i="1"/>
  <c r="G371" i="1"/>
  <c r="G372" i="1"/>
  <c r="G373" i="1"/>
  <c r="K373" i="1" s="1"/>
  <c r="G374" i="1"/>
  <c r="K374" i="1" s="1"/>
  <c r="G375" i="1"/>
  <c r="G376" i="1"/>
  <c r="G377" i="1"/>
  <c r="K377" i="1" s="1"/>
  <c r="G378" i="1"/>
  <c r="K378" i="1" s="1"/>
  <c r="G379" i="1"/>
  <c r="G380" i="1"/>
  <c r="G381" i="1"/>
  <c r="G382" i="1"/>
  <c r="G383" i="1"/>
  <c r="G384" i="1"/>
  <c r="G385" i="1"/>
  <c r="K385" i="1" s="1"/>
  <c r="G386" i="1"/>
  <c r="K386" i="1" s="1"/>
  <c r="G387" i="1"/>
  <c r="G388" i="1"/>
  <c r="K388" i="1" s="1"/>
  <c r="G389" i="1"/>
  <c r="K389" i="1" s="1"/>
  <c r="G390" i="1"/>
  <c r="K390" i="1" s="1"/>
  <c r="G391" i="1"/>
  <c r="G392" i="1"/>
  <c r="G393" i="1"/>
  <c r="G394" i="1"/>
  <c r="G395" i="1"/>
  <c r="G396" i="1"/>
  <c r="G397" i="1"/>
  <c r="K397" i="1" s="1"/>
  <c r="G398" i="1"/>
  <c r="K398" i="1" s="1"/>
  <c r="G399" i="1"/>
  <c r="G400" i="1"/>
  <c r="K400" i="1" s="1"/>
  <c r="G401" i="1"/>
  <c r="K401" i="1" s="1"/>
  <c r="G402" i="1"/>
  <c r="K402" i="1" s="1"/>
  <c r="G403" i="1"/>
  <c r="G404" i="1"/>
  <c r="G405" i="1"/>
  <c r="G406" i="1"/>
  <c r="G407" i="1"/>
  <c r="G408" i="1"/>
  <c r="G409" i="1"/>
  <c r="K409" i="1" s="1"/>
  <c r="G410" i="1"/>
  <c r="K410" i="1" s="1"/>
  <c r="G411" i="1"/>
  <c r="G412" i="1"/>
  <c r="K412" i="1" s="1"/>
  <c r="G413" i="1"/>
  <c r="K413" i="1" s="1"/>
  <c r="G414" i="1"/>
  <c r="K414" i="1" s="1"/>
  <c r="G415" i="1"/>
  <c r="G416" i="1"/>
  <c r="G417" i="1"/>
  <c r="G418" i="1"/>
  <c r="G419" i="1"/>
  <c r="G420" i="1"/>
  <c r="G421" i="1"/>
  <c r="K421" i="1" s="1"/>
  <c r="G422" i="1"/>
  <c r="K422" i="1" s="1"/>
  <c r="G423" i="1"/>
  <c r="G424" i="1"/>
  <c r="K424" i="1" s="1"/>
  <c r="G425" i="1"/>
  <c r="K425" i="1" s="1"/>
  <c r="G426" i="1"/>
  <c r="K426" i="1" s="1"/>
  <c r="G427" i="1"/>
  <c r="G428" i="1"/>
  <c r="G429" i="1"/>
  <c r="G430" i="1"/>
  <c r="G431" i="1"/>
  <c r="G432" i="1"/>
  <c r="G433" i="1"/>
  <c r="K433" i="1" s="1"/>
  <c r="G434" i="1"/>
  <c r="K434" i="1" s="1"/>
  <c r="G435" i="1"/>
  <c r="G436" i="1"/>
  <c r="K436" i="1" s="1"/>
  <c r="G437" i="1"/>
  <c r="K437" i="1" s="1"/>
  <c r="G438" i="1"/>
  <c r="K438" i="1" s="1"/>
  <c r="G439" i="1"/>
  <c r="G440" i="1"/>
  <c r="G441" i="1"/>
  <c r="G442" i="1"/>
  <c r="G443" i="1"/>
  <c r="G444" i="1"/>
  <c r="G445" i="1"/>
  <c r="K445" i="1" s="1"/>
  <c r="G446" i="1"/>
  <c r="K446" i="1" s="1"/>
  <c r="G447" i="1"/>
  <c r="G448" i="1"/>
  <c r="K448" i="1" s="1"/>
  <c r="G449" i="1"/>
  <c r="K449" i="1" s="1"/>
  <c r="G450" i="1"/>
  <c r="K450" i="1" s="1"/>
  <c r="G451" i="1"/>
  <c r="G452" i="1"/>
  <c r="G453" i="1"/>
  <c r="G454" i="1"/>
  <c r="G455" i="1"/>
  <c r="G456" i="1"/>
  <c r="G457" i="1"/>
  <c r="K457" i="1" s="1"/>
  <c r="G458" i="1"/>
  <c r="K458" i="1" s="1"/>
  <c r="G459" i="1"/>
  <c r="G460" i="1"/>
  <c r="K460" i="1" s="1"/>
  <c r="G461" i="1"/>
  <c r="K461" i="1" s="1"/>
  <c r="G462" i="1"/>
  <c r="K462" i="1" s="1"/>
  <c r="G463" i="1"/>
  <c r="G464" i="1"/>
  <c r="G465" i="1"/>
  <c r="G466" i="1"/>
  <c r="G467" i="1"/>
  <c r="G468" i="1"/>
  <c r="G469" i="1"/>
  <c r="K469" i="1" s="1"/>
  <c r="G470" i="1"/>
  <c r="K470" i="1" s="1"/>
  <c r="G471" i="1"/>
  <c r="G472" i="1"/>
  <c r="K472" i="1" s="1"/>
  <c r="G473" i="1"/>
  <c r="K473" i="1" s="1"/>
  <c r="G474" i="1"/>
  <c r="K474" i="1" s="1"/>
  <c r="G475" i="1"/>
  <c r="G476" i="1"/>
  <c r="G477" i="1"/>
  <c r="G478" i="1"/>
  <c r="G479" i="1"/>
  <c r="G480" i="1"/>
  <c r="G481" i="1"/>
  <c r="K481" i="1" s="1"/>
  <c r="G482" i="1"/>
  <c r="K482" i="1" s="1"/>
  <c r="G483" i="1"/>
  <c r="G484" i="1"/>
  <c r="K484" i="1" s="1"/>
  <c r="G485" i="1"/>
  <c r="K485" i="1" s="1"/>
  <c r="G486" i="1"/>
  <c r="K486" i="1" s="1"/>
  <c r="G487" i="1"/>
  <c r="G488" i="1"/>
  <c r="G489" i="1"/>
  <c r="G490" i="1"/>
  <c r="G491" i="1"/>
  <c r="G492" i="1"/>
  <c r="G493" i="1"/>
  <c r="K493" i="1" s="1"/>
  <c r="G494" i="1"/>
  <c r="K494" i="1" s="1"/>
  <c r="G495" i="1"/>
  <c r="G496" i="1"/>
  <c r="K496" i="1" s="1"/>
  <c r="G497" i="1"/>
  <c r="K497" i="1" s="1"/>
  <c r="G498" i="1"/>
  <c r="K498" i="1" s="1"/>
  <c r="G499" i="1"/>
  <c r="G500" i="1"/>
  <c r="G501" i="1"/>
  <c r="G502" i="1"/>
  <c r="G503" i="1"/>
  <c r="G504" i="1"/>
  <c r="G505" i="1"/>
  <c r="K505" i="1" s="1"/>
  <c r="G506" i="1"/>
  <c r="K506" i="1" s="1"/>
  <c r="G507" i="1"/>
  <c r="G508" i="1"/>
  <c r="K508" i="1" s="1"/>
  <c r="G509" i="1"/>
  <c r="K509" i="1" s="1"/>
  <c r="G510" i="1"/>
  <c r="K510" i="1" s="1"/>
  <c r="G511" i="1"/>
  <c r="G512" i="1"/>
  <c r="G513" i="1"/>
  <c r="G514" i="1"/>
  <c r="G515" i="1"/>
  <c r="G516" i="1"/>
  <c r="G517" i="1"/>
  <c r="K517" i="1" s="1"/>
  <c r="G518" i="1"/>
  <c r="K518" i="1" s="1"/>
  <c r="G519" i="1"/>
  <c r="G520" i="1"/>
  <c r="K520" i="1" s="1"/>
  <c r="G521" i="1"/>
  <c r="K521" i="1" s="1"/>
  <c r="G522" i="1"/>
  <c r="K522" i="1" s="1"/>
  <c r="G523" i="1"/>
  <c r="G524" i="1"/>
  <c r="G525" i="1"/>
  <c r="G526" i="1"/>
  <c r="G527" i="1"/>
  <c r="G528" i="1"/>
  <c r="G529" i="1"/>
  <c r="K529" i="1" s="1"/>
  <c r="G530" i="1"/>
  <c r="K530" i="1" s="1"/>
  <c r="G531" i="1"/>
  <c r="G532" i="1"/>
  <c r="K532" i="1" s="1"/>
  <c r="G533" i="1"/>
  <c r="K533" i="1" s="1"/>
  <c r="G534" i="1"/>
  <c r="K534" i="1" s="1"/>
  <c r="G535" i="1"/>
  <c r="G536" i="1"/>
  <c r="G537" i="1"/>
  <c r="G538" i="1"/>
  <c r="G539" i="1"/>
  <c r="G540" i="1"/>
  <c r="G541" i="1"/>
  <c r="K541" i="1" s="1"/>
  <c r="G542" i="1"/>
  <c r="G543" i="1"/>
  <c r="G544" i="1"/>
  <c r="K544" i="1" s="1"/>
  <c r="G545" i="1"/>
  <c r="K545" i="1" s="1"/>
  <c r="G546" i="1"/>
  <c r="K546" i="1" s="1"/>
  <c r="G547" i="1"/>
  <c r="G548" i="1"/>
  <c r="G549" i="1"/>
  <c r="G550" i="1"/>
  <c r="G551" i="1"/>
  <c r="G552" i="1"/>
  <c r="G553" i="1"/>
  <c r="K553" i="1" s="1"/>
  <c r="G554" i="1"/>
  <c r="K554" i="1" s="1"/>
  <c r="G555" i="1"/>
  <c r="G556" i="1"/>
  <c r="K556" i="1" s="1"/>
  <c r="G557" i="1"/>
  <c r="K557" i="1" s="1"/>
  <c r="G558" i="1"/>
  <c r="K558" i="1" s="1"/>
  <c r="G559" i="1"/>
  <c r="G560" i="1"/>
  <c r="G561" i="1"/>
  <c r="G562" i="1"/>
  <c r="G563" i="1"/>
  <c r="G564" i="1"/>
  <c r="G565" i="1"/>
  <c r="K565" i="1" s="1"/>
  <c r="G566" i="1"/>
  <c r="K566" i="1" s="1"/>
  <c r="G567" i="1"/>
  <c r="G568" i="1"/>
  <c r="K568" i="1" s="1"/>
  <c r="G569" i="1"/>
  <c r="K569" i="1" s="1"/>
  <c r="G570" i="1"/>
  <c r="K570" i="1" s="1"/>
  <c r="G571" i="1"/>
  <c r="G572" i="1"/>
  <c r="G573" i="1"/>
  <c r="G574" i="1"/>
  <c r="G575" i="1"/>
  <c r="G576" i="1"/>
  <c r="G577" i="1"/>
  <c r="K577" i="1" s="1"/>
  <c r="G578" i="1"/>
  <c r="K578" i="1" s="1"/>
  <c r="G579" i="1"/>
  <c r="G580" i="1"/>
  <c r="K580" i="1" s="1"/>
  <c r="G581" i="1"/>
  <c r="K581" i="1" s="1"/>
  <c r="G582" i="1"/>
  <c r="K582" i="1" s="1"/>
  <c r="G583" i="1"/>
  <c r="G584" i="1"/>
  <c r="G585" i="1"/>
  <c r="G586" i="1"/>
  <c r="G587" i="1"/>
  <c r="G588" i="1"/>
  <c r="G589" i="1"/>
  <c r="K589" i="1" s="1"/>
  <c r="G590" i="1"/>
  <c r="K590" i="1" s="1"/>
  <c r="G591" i="1"/>
  <c r="G592" i="1"/>
  <c r="K592" i="1" s="1"/>
  <c r="G593" i="1"/>
  <c r="K593" i="1" s="1"/>
  <c r="G594" i="1"/>
  <c r="G595" i="1"/>
  <c r="G596" i="1"/>
  <c r="G597" i="1"/>
  <c r="G598" i="1"/>
  <c r="G599" i="1"/>
  <c r="G600" i="1"/>
  <c r="G601" i="1"/>
  <c r="K601" i="1" s="1"/>
  <c r="G602" i="1"/>
  <c r="K602" i="1" s="1"/>
  <c r="G603" i="1"/>
  <c r="G604" i="1"/>
  <c r="K604" i="1" s="1"/>
  <c r="G605" i="1"/>
  <c r="K605" i="1" s="1"/>
  <c r="G606" i="1"/>
  <c r="K606" i="1" s="1"/>
  <c r="G607" i="1"/>
  <c r="G608" i="1"/>
  <c r="G609" i="1"/>
  <c r="G610" i="1"/>
  <c r="G611" i="1"/>
  <c r="G612" i="1"/>
  <c r="G613" i="1"/>
  <c r="K613" i="1" s="1"/>
  <c r="G614" i="1"/>
  <c r="K614" i="1" s="1"/>
  <c r="G615" i="1"/>
  <c r="G616" i="1"/>
  <c r="K616" i="1" s="1"/>
  <c r="G617" i="1"/>
  <c r="K617" i="1" s="1"/>
  <c r="G618" i="1"/>
  <c r="K618" i="1" s="1"/>
  <c r="G619" i="1"/>
  <c r="G620" i="1"/>
  <c r="G621" i="1"/>
  <c r="G622" i="1"/>
  <c r="G623" i="1"/>
  <c r="G624" i="1"/>
  <c r="G625" i="1"/>
  <c r="K625" i="1" s="1"/>
  <c r="G626" i="1"/>
  <c r="K626" i="1" s="1"/>
  <c r="G627" i="1"/>
  <c r="G628" i="1"/>
  <c r="K628" i="1" s="1"/>
  <c r="G629" i="1"/>
  <c r="K629" i="1" s="1"/>
  <c r="G630" i="1"/>
  <c r="K630" i="1" s="1"/>
  <c r="G631" i="1"/>
  <c r="G632" i="1"/>
  <c r="G633" i="1"/>
  <c r="G634" i="1"/>
  <c r="G635" i="1"/>
  <c r="G636" i="1"/>
  <c r="G637" i="1"/>
  <c r="K637" i="1" s="1"/>
  <c r="G638" i="1"/>
  <c r="K638" i="1" s="1"/>
  <c r="G639" i="1"/>
  <c r="G640" i="1"/>
  <c r="K640" i="1" s="1"/>
  <c r="G641" i="1"/>
  <c r="K641" i="1" s="1"/>
  <c r="G642" i="1"/>
  <c r="K642" i="1" s="1"/>
  <c r="G643" i="1"/>
  <c r="G644" i="1"/>
  <c r="G645" i="1"/>
  <c r="G646" i="1"/>
  <c r="G647" i="1"/>
  <c r="G648" i="1"/>
  <c r="G649" i="1"/>
  <c r="K649" i="1" s="1"/>
  <c r="G650" i="1"/>
  <c r="K650" i="1" s="1"/>
  <c r="G651" i="1"/>
  <c r="G652" i="1"/>
  <c r="K652" i="1" s="1"/>
  <c r="G653" i="1"/>
  <c r="K653" i="1" s="1"/>
  <c r="G654" i="1"/>
  <c r="K654" i="1" s="1"/>
  <c r="G655" i="1"/>
  <c r="G656" i="1"/>
  <c r="G657" i="1"/>
  <c r="G658" i="1"/>
  <c r="G659" i="1"/>
  <c r="G660" i="1"/>
  <c r="G661" i="1"/>
  <c r="K661" i="1" s="1"/>
  <c r="G662" i="1"/>
  <c r="K662" i="1" s="1"/>
  <c r="G663" i="1"/>
  <c r="G664" i="1"/>
  <c r="K664" i="1" s="1"/>
  <c r="G665" i="1"/>
  <c r="K665" i="1" s="1"/>
  <c r="G666" i="1"/>
  <c r="K666" i="1" s="1"/>
  <c r="G667" i="1"/>
  <c r="G668" i="1"/>
  <c r="G669" i="1"/>
  <c r="G670" i="1"/>
  <c r="G671" i="1"/>
  <c r="G672" i="1"/>
  <c r="G673" i="1"/>
  <c r="K673" i="1" s="1"/>
  <c r="G674" i="1"/>
  <c r="K674" i="1" s="1"/>
  <c r="G675" i="1"/>
  <c r="G676" i="1"/>
  <c r="K676" i="1" s="1"/>
  <c r="G677" i="1"/>
  <c r="K677" i="1" s="1"/>
  <c r="G678" i="1"/>
  <c r="K678" i="1" s="1"/>
  <c r="G679" i="1"/>
  <c r="G680" i="1"/>
  <c r="G681" i="1"/>
  <c r="G682" i="1"/>
  <c r="G683" i="1"/>
  <c r="G684" i="1"/>
  <c r="G685" i="1"/>
  <c r="K685" i="1" s="1"/>
  <c r="G686" i="1"/>
  <c r="K686" i="1" s="1"/>
  <c r="G687" i="1"/>
  <c r="G688" i="1"/>
  <c r="K688" i="1" s="1"/>
  <c r="G689" i="1"/>
  <c r="K689" i="1" s="1"/>
  <c r="G690" i="1"/>
  <c r="K690" i="1" s="1"/>
  <c r="G691" i="1"/>
  <c r="G692" i="1"/>
  <c r="G693" i="1"/>
  <c r="G694" i="1"/>
  <c r="G695" i="1"/>
  <c r="G696" i="1"/>
  <c r="G697" i="1"/>
  <c r="K697" i="1" s="1"/>
  <c r="G698" i="1"/>
  <c r="K698" i="1" s="1"/>
  <c r="G699" i="1"/>
  <c r="G700" i="1"/>
  <c r="K700" i="1" s="1"/>
  <c r="G701" i="1"/>
  <c r="K701" i="1" s="1"/>
  <c r="G702" i="1"/>
  <c r="K702" i="1" s="1"/>
  <c r="G703" i="1"/>
  <c r="G704" i="1"/>
  <c r="G705" i="1"/>
  <c r="G706" i="1"/>
  <c r="G707" i="1"/>
  <c r="G708" i="1"/>
  <c r="G709" i="1"/>
  <c r="K709" i="1" s="1"/>
  <c r="G710" i="1"/>
  <c r="K710" i="1" s="1"/>
  <c r="G711" i="1"/>
  <c r="G712" i="1"/>
  <c r="K712" i="1" s="1"/>
  <c r="G713" i="1"/>
  <c r="K713" i="1" s="1"/>
  <c r="G714" i="1"/>
  <c r="K714" i="1" s="1"/>
  <c r="G715" i="1"/>
  <c r="G716" i="1"/>
  <c r="G717" i="1"/>
  <c r="G718" i="1"/>
  <c r="G719" i="1"/>
  <c r="G720" i="1"/>
  <c r="G721" i="1"/>
  <c r="K721" i="1" s="1"/>
  <c r="G722" i="1"/>
  <c r="K722" i="1" s="1"/>
  <c r="G723" i="1"/>
  <c r="G724" i="1"/>
  <c r="K724" i="1" s="1"/>
  <c r="G725" i="1"/>
  <c r="K725" i="1" s="1"/>
  <c r="G726" i="1"/>
  <c r="K726" i="1" s="1"/>
  <c r="G727" i="1"/>
  <c r="G728" i="1"/>
  <c r="G729" i="1"/>
  <c r="G730" i="1"/>
  <c r="G731" i="1"/>
  <c r="G732" i="1"/>
  <c r="G733" i="1"/>
  <c r="K733" i="1" s="1"/>
  <c r="G734" i="1"/>
  <c r="K734" i="1" s="1"/>
  <c r="G735" i="1"/>
  <c r="G736" i="1"/>
  <c r="K736" i="1" s="1"/>
  <c r="G737" i="1"/>
  <c r="K737" i="1" s="1"/>
  <c r="G738" i="1"/>
  <c r="K738" i="1" s="1"/>
  <c r="G739" i="1"/>
  <c r="G740" i="1"/>
  <c r="G741" i="1"/>
  <c r="G742" i="1"/>
  <c r="G743" i="1"/>
  <c r="G744" i="1"/>
  <c r="G745" i="1"/>
  <c r="K745" i="1" s="1"/>
  <c r="G746" i="1"/>
  <c r="K746" i="1" s="1"/>
  <c r="G747" i="1"/>
  <c r="G748" i="1"/>
  <c r="K748" i="1" s="1"/>
  <c r="G749" i="1"/>
  <c r="K749" i="1" s="1"/>
  <c r="G750" i="1"/>
  <c r="K750" i="1" s="1"/>
  <c r="G751" i="1"/>
  <c r="G752" i="1"/>
  <c r="G753" i="1"/>
  <c r="G754" i="1"/>
  <c r="G755" i="1"/>
  <c r="G756" i="1"/>
  <c r="G757" i="1"/>
  <c r="K757" i="1" s="1"/>
  <c r="G758" i="1"/>
  <c r="K758" i="1" s="1"/>
  <c r="G759" i="1"/>
  <c r="G760" i="1"/>
  <c r="K760" i="1" s="1"/>
  <c r="G761" i="1"/>
  <c r="K761" i="1" s="1"/>
  <c r="G762" i="1"/>
  <c r="K762" i="1" s="1"/>
  <c r="G763" i="1"/>
  <c r="G764" i="1"/>
  <c r="G765" i="1"/>
  <c r="G766" i="1"/>
  <c r="G767" i="1"/>
  <c r="G768" i="1"/>
  <c r="G769" i="1"/>
  <c r="K769" i="1" s="1"/>
  <c r="G770" i="1"/>
  <c r="G771" i="1"/>
  <c r="G772" i="1"/>
  <c r="K772" i="1" s="1"/>
  <c r="G773" i="1"/>
  <c r="K773" i="1" s="1"/>
  <c r="G774" i="1"/>
  <c r="K774" i="1" s="1"/>
  <c r="G775" i="1"/>
  <c r="G776" i="1"/>
  <c r="G777" i="1"/>
  <c r="G778" i="1"/>
  <c r="G779" i="1"/>
  <c r="G780" i="1"/>
  <c r="G781" i="1"/>
  <c r="K781" i="1" s="1"/>
  <c r="G782" i="1"/>
  <c r="K782" i="1" s="1"/>
  <c r="G783" i="1"/>
  <c r="G784" i="1"/>
  <c r="K784" i="1" s="1"/>
  <c r="G785" i="1"/>
  <c r="K785" i="1" s="1"/>
  <c r="G786" i="1"/>
  <c r="K786" i="1" s="1"/>
  <c r="G787" i="1"/>
  <c r="G788" i="1"/>
  <c r="G789" i="1"/>
  <c r="G790" i="1"/>
  <c r="G791" i="1"/>
  <c r="G792" i="1"/>
  <c r="G793" i="1"/>
  <c r="K793" i="1" s="1"/>
  <c r="G794" i="1"/>
  <c r="K794" i="1" s="1"/>
  <c r="G795" i="1"/>
  <c r="G796" i="1"/>
  <c r="K796" i="1" s="1"/>
  <c r="G797" i="1"/>
  <c r="K797" i="1" s="1"/>
  <c r="G798" i="1"/>
  <c r="K798" i="1" s="1"/>
  <c r="G799" i="1"/>
  <c r="G800" i="1"/>
  <c r="G801" i="1"/>
  <c r="G802" i="1"/>
  <c r="G803" i="1"/>
  <c r="G804" i="1"/>
  <c r="G805" i="1"/>
  <c r="K805" i="1" s="1"/>
  <c r="G806" i="1"/>
  <c r="K806" i="1" s="1"/>
  <c r="G807" i="1"/>
  <c r="G808" i="1"/>
  <c r="G809" i="1"/>
  <c r="K809" i="1" s="1"/>
  <c r="G810" i="1"/>
  <c r="K810" i="1" s="1"/>
  <c r="G811" i="1"/>
  <c r="G812" i="1"/>
  <c r="G813" i="1"/>
  <c r="G814" i="1"/>
  <c r="G815" i="1"/>
  <c r="G816" i="1"/>
  <c r="G817" i="1"/>
  <c r="K817" i="1" s="1"/>
  <c r="G818" i="1"/>
  <c r="K818" i="1" s="1"/>
  <c r="G819" i="1"/>
  <c r="G820" i="1"/>
  <c r="K820" i="1" s="1"/>
  <c r="G821" i="1"/>
  <c r="K821" i="1" s="1"/>
  <c r="G822" i="1"/>
  <c r="K822" i="1" s="1"/>
  <c r="G823" i="1"/>
  <c r="G824" i="1"/>
  <c r="G825" i="1"/>
  <c r="G826" i="1"/>
  <c r="G827" i="1"/>
  <c r="G828" i="1"/>
  <c r="G829" i="1"/>
  <c r="K829" i="1" s="1"/>
  <c r="G830" i="1"/>
  <c r="G831" i="1"/>
  <c r="G832" i="1"/>
  <c r="K832" i="1" s="1"/>
  <c r="G833" i="1"/>
  <c r="K833" i="1" s="1"/>
  <c r="G834" i="1"/>
  <c r="K834" i="1" s="1"/>
  <c r="G835" i="1"/>
  <c r="G836" i="1"/>
  <c r="G837" i="1"/>
  <c r="G838" i="1"/>
  <c r="G839" i="1"/>
  <c r="G840" i="1"/>
  <c r="G841" i="1"/>
  <c r="K841" i="1" s="1"/>
  <c r="G842" i="1"/>
  <c r="K842" i="1" s="1"/>
  <c r="G843" i="1"/>
  <c r="G844" i="1"/>
  <c r="K844" i="1" s="1"/>
  <c r="G845" i="1"/>
  <c r="K845" i="1" s="1"/>
  <c r="G846" i="1"/>
  <c r="K846" i="1" s="1"/>
  <c r="G847" i="1"/>
  <c r="G848" i="1"/>
  <c r="G849" i="1"/>
  <c r="G850" i="1"/>
  <c r="G851" i="1"/>
  <c r="G852" i="1"/>
  <c r="G853" i="1"/>
  <c r="K853" i="1" s="1"/>
  <c r="G854" i="1"/>
  <c r="K854" i="1" s="1"/>
  <c r="G855" i="1"/>
  <c r="G856" i="1"/>
  <c r="G857" i="1"/>
  <c r="K857" i="1" s="1"/>
  <c r="G858" i="1"/>
  <c r="G859" i="1"/>
  <c r="G860" i="1"/>
  <c r="G861" i="1"/>
  <c r="G862" i="1"/>
  <c r="G863" i="1"/>
  <c r="G864" i="1"/>
  <c r="G865" i="1"/>
  <c r="K865" i="1" s="1"/>
  <c r="G866" i="1"/>
  <c r="K866" i="1" s="1"/>
  <c r="G867" i="1"/>
  <c r="G868" i="1"/>
  <c r="K868" i="1" s="1"/>
  <c r="G869" i="1"/>
  <c r="K869" i="1" s="1"/>
  <c r="G870" i="1"/>
  <c r="K870" i="1" s="1"/>
  <c r="G871" i="1"/>
  <c r="G872" i="1"/>
  <c r="G873" i="1"/>
  <c r="G874" i="1"/>
  <c r="G875" i="1"/>
  <c r="G876" i="1"/>
  <c r="G877" i="1"/>
  <c r="K877" i="1" s="1"/>
  <c r="G878" i="1"/>
  <c r="K878" i="1" s="1"/>
  <c r="G879" i="1"/>
  <c r="G880" i="1"/>
  <c r="K880" i="1" s="1"/>
  <c r="G881" i="1"/>
  <c r="K881" i="1" s="1"/>
  <c r="G882" i="1"/>
  <c r="K882" i="1" s="1"/>
  <c r="G883" i="1"/>
  <c r="G884" i="1"/>
  <c r="G885" i="1"/>
  <c r="G886" i="1"/>
  <c r="G887" i="1"/>
  <c r="G888" i="1"/>
  <c r="G889" i="1"/>
  <c r="K889" i="1" s="1"/>
  <c r="G890" i="1"/>
  <c r="G891" i="1"/>
  <c r="G892" i="1"/>
  <c r="G893" i="1"/>
  <c r="K893" i="1" s="1"/>
  <c r="G894" i="1"/>
  <c r="K894" i="1" s="1"/>
  <c r="G895" i="1"/>
  <c r="G896" i="1"/>
  <c r="G897" i="1"/>
  <c r="G898" i="1"/>
  <c r="G899" i="1"/>
  <c r="G900" i="1"/>
  <c r="G901" i="1"/>
  <c r="K901" i="1" s="1"/>
  <c r="G902" i="1"/>
  <c r="K902" i="1" s="1"/>
  <c r="G903" i="1"/>
  <c r="G904" i="1"/>
  <c r="K904" i="1" s="1"/>
  <c r="G905" i="1"/>
  <c r="K905" i="1" s="1"/>
  <c r="G906" i="1"/>
  <c r="K906" i="1" s="1"/>
  <c r="G907" i="1"/>
  <c r="G908" i="1"/>
  <c r="G909" i="1"/>
  <c r="G910" i="1"/>
  <c r="G911" i="1"/>
  <c r="G912" i="1"/>
  <c r="G913" i="1"/>
  <c r="K913" i="1" s="1"/>
  <c r="G914" i="1"/>
  <c r="K914" i="1" s="1"/>
  <c r="G915" i="1"/>
  <c r="G916" i="1"/>
  <c r="K916" i="1" s="1"/>
  <c r="G917" i="1"/>
  <c r="K917" i="1" s="1"/>
  <c r="G918" i="1"/>
  <c r="K918" i="1" s="1"/>
  <c r="G919" i="1"/>
  <c r="G920" i="1"/>
  <c r="G921" i="1"/>
  <c r="G922" i="1"/>
  <c r="G923" i="1"/>
  <c r="G924" i="1"/>
  <c r="G925" i="1"/>
  <c r="K925" i="1" s="1"/>
  <c r="G926" i="1"/>
  <c r="K926" i="1" s="1"/>
  <c r="G927" i="1"/>
  <c r="G928" i="1"/>
  <c r="K928" i="1" s="1"/>
  <c r="G929" i="1"/>
  <c r="K929" i="1" s="1"/>
  <c r="G930" i="1"/>
  <c r="K930" i="1" s="1"/>
  <c r="G931" i="1"/>
  <c r="G932" i="1"/>
  <c r="G933" i="1"/>
  <c r="G934" i="1"/>
  <c r="G935" i="1"/>
  <c r="G936" i="1"/>
  <c r="G937" i="1"/>
  <c r="K937" i="1" s="1"/>
  <c r="G938" i="1"/>
  <c r="K938" i="1" s="1"/>
  <c r="G939" i="1"/>
  <c r="G940" i="1"/>
  <c r="K940" i="1" s="1"/>
  <c r="G941" i="1"/>
  <c r="K941" i="1" s="1"/>
  <c r="G942" i="1"/>
  <c r="K942" i="1" s="1"/>
  <c r="G943" i="1"/>
  <c r="G944" i="1"/>
  <c r="G945" i="1"/>
  <c r="G946" i="1"/>
  <c r="G947" i="1"/>
  <c r="G948" i="1"/>
  <c r="G949" i="1"/>
  <c r="K949" i="1" s="1"/>
  <c r="G950" i="1"/>
  <c r="G951" i="1"/>
  <c r="G952" i="1"/>
  <c r="K952" i="1" s="1"/>
  <c r="G953" i="1"/>
  <c r="K953" i="1" s="1"/>
  <c r="G954" i="1"/>
  <c r="K954" i="1" s="1"/>
  <c r="G955" i="1"/>
  <c r="G956" i="1"/>
  <c r="G957" i="1"/>
  <c r="G958" i="1"/>
  <c r="G959" i="1"/>
  <c r="G960" i="1"/>
  <c r="G961" i="1"/>
  <c r="K961" i="1" s="1"/>
  <c r="G962" i="1"/>
  <c r="K962" i="1" s="1"/>
  <c r="G963" i="1"/>
  <c r="G964" i="1"/>
  <c r="K964" i="1" s="1"/>
  <c r="G965" i="1"/>
  <c r="K965" i="1" s="1"/>
  <c r="G966" i="1"/>
  <c r="K966" i="1" s="1"/>
  <c r="G967" i="1"/>
  <c r="G968" i="1"/>
  <c r="G969" i="1"/>
  <c r="G970" i="1"/>
  <c r="G971" i="1"/>
  <c r="G972" i="1"/>
  <c r="G973" i="1"/>
  <c r="K973" i="1" s="1"/>
  <c r="G974" i="1"/>
  <c r="K974" i="1" s="1"/>
  <c r="G975" i="1"/>
  <c r="G976" i="1"/>
  <c r="K976" i="1" s="1"/>
  <c r="G977" i="1"/>
  <c r="K977" i="1" s="1"/>
  <c r="G978" i="1"/>
  <c r="K978" i="1" s="1"/>
  <c r="G979" i="1"/>
  <c r="G980" i="1"/>
  <c r="G981" i="1"/>
  <c r="G982" i="1"/>
  <c r="G983" i="1"/>
  <c r="G984" i="1"/>
  <c r="G985" i="1"/>
  <c r="K985" i="1" s="1"/>
  <c r="G986" i="1"/>
  <c r="K986" i="1" s="1"/>
  <c r="G987" i="1"/>
  <c r="G988" i="1"/>
  <c r="K988" i="1" s="1"/>
  <c r="G989" i="1"/>
  <c r="K989" i="1" s="1"/>
  <c r="G990" i="1"/>
  <c r="G991" i="1"/>
  <c r="G992" i="1"/>
  <c r="G993" i="1"/>
  <c r="G994" i="1"/>
  <c r="G995" i="1"/>
  <c r="G996" i="1"/>
  <c r="G997" i="1"/>
  <c r="K997" i="1" s="1"/>
  <c r="G998" i="1"/>
  <c r="K998" i="1" s="1"/>
  <c r="G999" i="1"/>
  <c r="G1000" i="1"/>
  <c r="K1000" i="1" s="1"/>
  <c r="G1001" i="1"/>
  <c r="K1001" i="1" s="1"/>
  <c r="G1002" i="1"/>
  <c r="K1002" i="1" s="1"/>
  <c r="G1003" i="1"/>
  <c r="G1004" i="1"/>
  <c r="G1005" i="1"/>
  <c r="G1006" i="1"/>
  <c r="G1007" i="1"/>
  <c r="G1008" i="1"/>
  <c r="G1009" i="1"/>
  <c r="K1009" i="1" s="1"/>
  <c r="G1010" i="1"/>
  <c r="G1011" i="1"/>
  <c r="G1012" i="1"/>
  <c r="G1013" i="1"/>
  <c r="K1013" i="1" s="1"/>
  <c r="G1014" i="1"/>
  <c r="K1014" i="1" s="1"/>
  <c r="G1015" i="1"/>
  <c r="G1016" i="1"/>
  <c r="G1017" i="1"/>
  <c r="G1018" i="1"/>
  <c r="G1019" i="1"/>
  <c r="G1020" i="1"/>
  <c r="G1021" i="1"/>
  <c r="K1021" i="1" s="1"/>
  <c r="G1022" i="1"/>
  <c r="K1022" i="1" s="1"/>
  <c r="G1023" i="1"/>
  <c r="G1024" i="1"/>
  <c r="K1024" i="1" s="1"/>
  <c r="G1025" i="1"/>
  <c r="K1025" i="1" s="1"/>
  <c r="G1026" i="1"/>
  <c r="K1026" i="1" s="1"/>
  <c r="G1027" i="1"/>
  <c r="G1028" i="1"/>
  <c r="G1029" i="1"/>
  <c r="G1030" i="1"/>
  <c r="G1031" i="1"/>
  <c r="G1032" i="1"/>
  <c r="G1033" i="1"/>
  <c r="K1033" i="1" s="1"/>
  <c r="G1034" i="1"/>
  <c r="K1034" i="1" s="1"/>
  <c r="G1035" i="1"/>
  <c r="G1036" i="1"/>
  <c r="K1036" i="1" s="1"/>
  <c r="G1037" i="1"/>
  <c r="K1037" i="1" s="1"/>
  <c r="G1038" i="1"/>
  <c r="K1038" i="1" s="1"/>
  <c r="G1039" i="1"/>
  <c r="G1040" i="1"/>
  <c r="G1041" i="1"/>
  <c r="G1042" i="1"/>
  <c r="G1043" i="1"/>
  <c r="G1044" i="1"/>
  <c r="G1045" i="1"/>
  <c r="K1045" i="1" s="1"/>
  <c r="G1046" i="1"/>
  <c r="K1046" i="1" s="1"/>
  <c r="G1047" i="1"/>
  <c r="G1048" i="1"/>
  <c r="K1048" i="1" s="1"/>
  <c r="G1049" i="1"/>
  <c r="K1049" i="1" s="1"/>
  <c r="G1050" i="1"/>
  <c r="K1050" i="1" s="1"/>
  <c r="G1051" i="1"/>
  <c r="G1052" i="1"/>
  <c r="G1053" i="1"/>
  <c r="K1053" i="1" s="1"/>
  <c r="G1054" i="1"/>
  <c r="G1055" i="1"/>
  <c r="G1056" i="1"/>
  <c r="G1057" i="1"/>
  <c r="K1057" i="1" s="1"/>
  <c r="G1058" i="1"/>
  <c r="K1058" i="1" s="1"/>
  <c r="G1059" i="1"/>
  <c r="G1060" i="1"/>
  <c r="K1060" i="1" s="1"/>
  <c r="G1061" i="1"/>
  <c r="K1061" i="1" s="1"/>
  <c r="G1062" i="1"/>
  <c r="K1062" i="1" s="1"/>
  <c r="G1063" i="1"/>
  <c r="G1064" i="1"/>
  <c r="G1065" i="1"/>
  <c r="K1065" i="1" s="1"/>
  <c r="G1066" i="1"/>
  <c r="G1067" i="1"/>
  <c r="G1068" i="1"/>
  <c r="G1069" i="1"/>
  <c r="K1069" i="1" s="1"/>
  <c r="G1070" i="1"/>
  <c r="K1070" i="1" s="1"/>
  <c r="G1071" i="1"/>
  <c r="G1072" i="1"/>
  <c r="K1072" i="1" s="1"/>
  <c r="G1073" i="1"/>
  <c r="K1073" i="1" s="1"/>
  <c r="G1074" i="1"/>
  <c r="K1074" i="1" s="1"/>
  <c r="G1075" i="1"/>
  <c r="G1076" i="1"/>
  <c r="G1077" i="1"/>
  <c r="K1077" i="1" s="1"/>
  <c r="G1078" i="1"/>
  <c r="G1079" i="1"/>
  <c r="G1080" i="1"/>
  <c r="G1081" i="1"/>
  <c r="K1081" i="1" s="1"/>
  <c r="G1082" i="1"/>
  <c r="K1082" i="1" s="1"/>
  <c r="G1083" i="1"/>
  <c r="G1084" i="1"/>
  <c r="K1084" i="1" s="1"/>
  <c r="G1085" i="1"/>
  <c r="K1085" i="1" s="1"/>
  <c r="G1086" i="1"/>
  <c r="G1087" i="1"/>
  <c r="G1088" i="1"/>
  <c r="G1089" i="1"/>
  <c r="G1090" i="1"/>
  <c r="G1091" i="1"/>
  <c r="G1092" i="1"/>
  <c r="G1093" i="1"/>
  <c r="K1093" i="1" s="1"/>
  <c r="G1094" i="1"/>
  <c r="K1094" i="1" s="1"/>
  <c r="G1095" i="1"/>
  <c r="G1096" i="1"/>
  <c r="K1096" i="1" s="1"/>
  <c r="G1097" i="1"/>
  <c r="K1097" i="1" s="1"/>
  <c r="G1098" i="1"/>
  <c r="K1098" i="1" s="1"/>
  <c r="G1099" i="1"/>
  <c r="G1100" i="1"/>
  <c r="G1101" i="1"/>
  <c r="K1101" i="1" s="1"/>
  <c r="G1102" i="1"/>
  <c r="G1103" i="1"/>
  <c r="G1104" i="1"/>
  <c r="G1105" i="1"/>
  <c r="K1105" i="1" s="1"/>
  <c r="G1106" i="1"/>
  <c r="K1106" i="1" s="1"/>
  <c r="G1107" i="1"/>
  <c r="G1108" i="1"/>
  <c r="K1108" i="1" s="1"/>
  <c r="G1109" i="1"/>
  <c r="K1109" i="1" s="1"/>
  <c r="G1110" i="1"/>
  <c r="K1110" i="1" s="1"/>
  <c r="G1111" i="1"/>
  <c r="G1112" i="1"/>
  <c r="G1113" i="1"/>
  <c r="K1113" i="1" s="1"/>
  <c r="G1114" i="1"/>
  <c r="G1115" i="1"/>
  <c r="G1116" i="1"/>
  <c r="G1117" i="1"/>
  <c r="K1117" i="1" s="1"/>
  <c r="G1118" i="1"/>
  <c r="K1118" i="1" s="1"/>
  <c r="G1119" i="1"/>
  <c r="G1120" i="1"/>
  <c r="K1120" i="1" s="1"/>
  <c r="G1121" i="1"/>
  <c r="K1121" i="1" s="1"/>
  <c r="G1122" i="1"/>
  <c r="K1122" i="1" s="1"/>
  <c r="G1123" i="1"/>
  <c r="G1124" i="1"/>
  <c r="G1125" i="1"/>
  <c r="K1125" i="1" s="1"/>
  <c r="G1126" i="1"/>
  <c r="G1127" i="1"/>
  <c r="G1128" i="1"/>
  <c r="G1129" i="1"/>
  <c r="K1129" i="1" s="1"/>
  <c r="G1130" i="1"/>
  <c r="K1130" i="1" s="1"/>
  <c r="G1131" i="1"/>
  <c r="G1132" i="1"/>
  <c r="K1132" i="1" s="1"/>
  <c r="G1133" i="1"/>
  <c r="G1134" i="1"/>
  <c r="K1134" i="1" s="1"/>
  <c r="G1135" i="1"/>
  <c r="G1136" i="1"/>
  <c r="G1137" i="1"/>
  <c r="G1138" i="1"/>
  <c r="G1139" i="1"/>
  <c r="G1140" i="1"/>
  <c r="G1141" i="1"/>
  <c r="K1141" i="1" s="1"/>
  <c r="G1142" i="1"/>
  <c r="K1142" i="1" s="1"/>
  <c r="G1143" i="1"/>
  <c r="G1144" i="1"/>
  <c r="K1144" i="1" s="1"/>
  <c r="G1145" i="1"/>
  <c r="K1145" i="1" s="1"/>
  <c r="G1146" i="1"/>
  <c r="K1146" i="1" s="1"/>
  <c r="G1147" i="1"/>
  <c r="G1148" i="1"/>
  <c r="G1149" i="1"/>
  <c r="K1149" i="1" s="1"/>
  <c r="G1150" i="1"/>
  <c r="G1151" i="1"/>
  <c r="G1152" i="1"/>
  <c r="G1153" i="1"/>
  <c r="K1153" i="1" s="1"/>
  <c r="G1154" i="1"/>
  <c r="K1154" i="1" s="1"/>
  <c r="G1155" i="1"/>
  <c r="G1156" i="1"/>
  <c r="G1157" i="1"/>
  <c r="K1157" i="1" s="1"/>
  <c r="G1158" i="1"/>
  <c r="K1158" i="1" s="1"/>
  <c r="G1159" i="1"/>
  <c r="G1160" i="1"/>
  <c r="G1161" i="1"/>
  <c r="K1161" i="1" s="1"/>
  <c r="G1162" i="1"/>
  <c r="G1163" i="1"/>
  <c r="G1164" i="1"/>
  <c r="G1165" i="1"/>
  <c r="K1165" i="1" s="1"/>
  <c r="G1166" i="1"/>
  <c r="K1166" i="1" s="1"/>
  <c r="G1167" i="1"/>
  <c r="G1168" i="1"/>
  <c r="K1168" i="1" s="1"/>
  <c r="G1169" i="1"/>
  <c r="K1169" i="1" s="1"/>
  <c r="G1170" i="1"/>
  <c r="K1170" i="1" s="1"/>
  <c r="G1171" i="1"/>
  <c r="G1172" i="1"/>
  <c r="G1173" i="1"/>
  <c r="G1174" i="1"/>
  <c r="G1175" i="1"/>
  <c r="G1176" i="1"/>
  <c r="G1177" i="1"/>
  <c r="K1177" i="1" s="1"/>
  <c r="G1178" i="1"/>
  <c r="K1178" i="1" s="1"/>
  <c r="G1179" i="1"/>
  <c r="G1180" i="1"/>
  <c r="K1180" i="1" s="1"/>
  <c r="G1181" i="1"/>
  <c r="K1181" i="1" s="1"/>
  <c r="G1182" i="1"/>
  <c r="K1182" i="1" s="1"/>
  <c r="G1183" i="1"/>
  <c r="G1184" i="1"/>
  <c r="G1185" i="1"/>
  <c r="K1185" i="1" s="1"/>
  <c r="G1186" i="1"/>
  <c r="G1187" i="1"/>
  <c r="G1188" i="1"/>
  <c r="G1189" i="1"/>
  <c r="K1189" i="1" s="1"/>
  <c r="G1190" i="1"/>
  <c r="K1190" i="1" s="1"/>
  <c r="G1191" i="1"/>
  <c r="G1192" i="1"/>
  <c r="K1192" i="1" s="1"/>
  <c r="G1193" i="1"/>
  <c r="K1193" i="1" s="1"/>
  <c r="G1194" i="1"/>
  <c r="K1194" i="1" s="1"/>
  <c r="G1195" i="1"/>
  <c r="G1196" i="1"/>
  <c r="G1197" i="1"/>
  <c r="K1197" i="1" s="1"/>
  <c r="G1198" i="1"/>
  <c r="G1199" i="1"/>
  <c r="G1200" i="1"/>
  <c r="G1201" i="1"/>
  <c r="K1201" i="1" s="1"/>
  <c r="G1202" i="1"/>
  <c r="K1202" i="1" s="1"/>
  <c r="G1203" i="1"/>
  <c r="G1204" i="1"/>
  <c r="K1204" i="1" s="1"/>
  <c r="G1205" i="1"/>
  <c r="K1205" i="1" s="1"/>
  <c r="G1206" i="1"/>
  <c r="K1206" i="1" s="1"/>
  <c r="G1207" i="1"/>
  <c r="G1208" i="1"/>
  <c r="G1209" i="1"/>
  <c r="K1209" i="1" s="1"/>
  <c r="G1210" i="1"/>
  <c r="G1211" i="1"/>
  <c r="G1212" i="1"/>
  <c r="G1213" i="1"/>
  <c r="K1213" i="1" s="1"/>
  <c r="G1214" i="1"/>
  <c r="K1214" i="1" s="1"/>
  <c r="G1215" i="1"/>
  <c r="G1216" i="1"/>
  <c r="K1216" i="1" s="1"/>
  <c r="G1217" i="1"/>
  <c r="K1217" i="1" s="1"/>
  <c r="G1218" i="1"/>
  <c r="K1218" i="1" s="1"/>
  <c r="G1219" i="1"/>
  <c r="G1220" i="1"/>
  <c r="G1221" i="1"/>
  <c r="K1221" i="1" s="1"/>
  <c r="G1222" i="1"/>
  <c r="G1223" i="1"/>
  <c r="G1224" i="1"/>
  <c r="G1225" i="1"/>
  <c r="K1225" i="1" s="1"/>
  <c r="G1226" i="1"/>
  <c r="K1226" i="1" s="1"/>
  <c r="G1227" i="1"/>
  <c r="G1228" i="1"/>
  <c r="K1228" i="1" s="1"/>
  <c r="G1229" i="1"/>
  <c r="K1229" i="1" s="1"/>
  <c r="G1230" i="1"/>
  <c r="K1230" i="1" s="1"/>
  <c r="G1231" i="1"/>
  <c r="G1232" i="1"/>
  <c r="G1233" i="1"/>
  <c r="G1234" i="1"/>
  <c r="G1235" i="1"/>
  <c r="G1236" i="1"/>
  <c r="G1237" i="1"/>
  <c r="K1237" i="1" s="1"/>
  <c r="G1238" i="1"/>
  <c r="K1238" i="1" s="1"/>
  <c r="G1239" i="1"/>
  <c r="G1240" i="1"/>
  <c r="K1240" i="1" s="1"/>
  <c r="G1241" i="1"/>
  <c r="K1241" i="1" s="1"/>
  <c r="G1242" i="1"/>
  <c r="K1242" i="1" s="1"/>
  <c r="G1243" i="1"/>
  <c r="G1244" i="1"/>
  <c r="G1245" i="1"/>
  <c r="K1245" i="1" s="1"/>
  <c r="G1246" i="1"/>
  <c r="G1247" i="1"/>
  <c r="G1248" i="1"/>
  <c r="G1249" i="1"/>
  <c r="K1249" i="1" s="1"/>
  <c r="G1250" i="1"/>
  <c r="K1250" i="1" s="1"/>
  <c r="G1251" i="1"/>
  <c r="G1252" i="1"/>
  <c r="K1252" i="1" s="1"/>
  <c r="G1253" i="1"/>
  <c r="K1253" i="1" s="1"/>
  <c r="G1254" i="1"/>
  <c r="K1254" i="1" s="1"/>
  <c r="G1255" i="1"/>
  <c r="G1256" i="1"/>
  <c r="G1257" i="1"/>
  <c r="K1257" i="1" s="1"/>
  <c r="G1258" i="1"/>
  <c r="G1259" i="1"/>
  <c r="G1260" i="1"/>
  <c r="G1261" i="1"/>
  <c r="K1261" i="1" s="1"/>
  <c r="G1262" i="1"/>
  <c r="K1262" i="1" s="1"/>
  <c r="G1263" i="1"/>
  <c r="G1264" i="1"/>
  <c r="K1264" i="1" s="1"/>
  <c r="G1265" i="1"/>
  <c r="K1265" i="1" s="1"/>
  <c r="G1266" i="1"/>
  <c r="K1266" i="1" s="1"/>
  <c r="G1267" i="1"/>
  <c r="G1268" i="1"/>
  <c r="G1269" i="1"/>
  <c r="K1269" i="1" s="1"/>
  <c r="G1270" i="1"/>
  <c r="G1271" i="1"/>
  <c r="G1272" i="1"/>
  <c r="G1273" i="1"/>
  <c r="K1273" i="1" s="1"/>
  <c r="G1274" i="1"/>
  <c r="K1274" i="1" s="1"/>
  <c r="G1275" i="1"/>
  <c r="G1276" i="1"/>
  <c r="K1276" i="1" s="1"/>
  <c r="G1277" i="1"/>
  <c r="K1277" i="1" s="1"/>
  <c r="G1278" i="1"/>
  <c r="K1278" i="1" s="1"/>
  <c r="G1279" i="1"/>
  <c r="G1280" i="1"/>
  <c r="G1281" i="1"/>
  <c r="G1282" i="1"/>
  <c r="G1283" i="1"/>
  <c r="G1284" i="1"/>
  <c r="G1285" i="1"/>
  <c r="K1285" i="1" s="1"/>
  <c r="G1286" i="1"/>
  <c r="K1286" i="1" s="1"/>
  <c r="G1287" i="1"/>
  <c r="G1288" i="1"/>
  <c r="K1288" i="1" s="1"/>
  <c r="G1289" i="1"/>
  <c r="K1289" i="1" s="1"/>
  <c r="G1290" i="1"/>
  <c r="K1290" i="1" s="1"/>
  <c r="G1291" i="1"/>
  <c r="G1292" i="1"/>
  <c r="G1293" i="1"/>
  <c r="K1293" i="1" s="1"/>
  <c r="G1294" i="1"/>
  <c r="G1295" i="1"/>
  <c r="G1296" i="1"/>
  <c r="G1297" i="1"/>
  <c r="K1297" i="1" s="1"/>
  <c r="G1298" i="1"/>
  <c r="K1298" i="1" s="1"/>
  <c r="G1299" i="1"/>
  <c r="G1300" i="1"/>
  <c r="K1300" i="1" s="1"/>
  <c r="G1301" i="1"/>
  <c r="K1301" i="1" s="1"/>
  <c r="G1302" i="1"/>
  <c r="K1302" i="1" s="1"/>
  <c r="G1303" i="1"/>
  <c r="G1304" i="1"/>
  <c r="G1305" i="1"/>
  <c r="K1305" i="1" s="1"/>
  <c r="G1306" i="1"/>
  <c r="G1307" i="1"/>
  <c r="G1308" i="1"/>
  <c r="G1309" i="1"/>
  <c r="K1309" i="1" s="1"/>
  <c r="G1310" i="1"/>
  <c r="K1310" i="1" s="1"/>
  <c r="G1311" i="1"/>
  <c r="G1312" i="1"/>
  <c r="G1313" i="1"/>
  <c r="K1313" i="1" s="1"/>
  <c r="G1314" i="1"/>
  <c r="K1314" i="1" s="1"/>
  <c r="G1315" i="1"/>
  <c r="G1316" i="1"/>
  <c r="G1317" i="1"/>
  <c r="G1318" i="1"/>
  <c r="G1319" i="1"/>
  <c r="G1320" i="1"/>
  <c r="G1321" i="1"/>
  <c r="K1321" i="1" s="1"/>
  <c r="G1322" i="1"/>
  <c r="K1322" i="1" s="1"/>
  <c r="G1323" i="1"/>
  <c r="G1324" i="1"/>
  <c r="K1324" i="1" s="1"/>
  <c r="G1325" i="1"/>
  <c r="K1325" i="1" s="1"/>
  <c r="G1326" i="1"/>
  <c r="K1326" i="1" s="1"/>
  <c r="G1327" i="1"/>
  <c r="G1328" i="1"/>
  <c r="G1329" i="1"/>
  <c r="K1329" i="1" s="1"/>
  <c r="G1330" i="1"/>
  <c r="G1331" i="1"/>
  <c r="G1332" i="1"/>
  <c r="G1333" i="1"/>
  <c r="K1333" i="1" s="1"/>
  <c r="G1334" i="1"/>
  <c r="K1334" i="1" s="1"/>
  <c r="G1335" i="1"/>
  <c r="G1336" i="1"/>
  <c r="K1336" i="1" s="1"/>
  <c r="G1337" i="1"/>
  <c r="K1337" i="1" s="1"/>
  <c r="G1338" i="1"/>
  <c r="K1338" i="1" s="1"/>
  <c r="G1339" i="1"/>
  <c r="G1340" i="1"/>
  <c r="G1341" i="1"/>
  <c r="K1341" i="1" s="1"/>
  <c r="G1342" i="1"/>
  <c r="G1343" i="1"/>
  <c r="G1344" i="1"/>
  <c r="G1345" i="1"/>
  <c r="K1345" i="1" s="1"/>
  <c r="G1346" i="1"/>
  <c r="K1346" i="1" s="1"/>
  <c r="G1347" i="1"/>
  <c r="G1348" i="1"/>
  <c r="K1348" i="1" s="1"/>
  <c r="G1349" i="1"/>
  <c r="K1349" i="1" s="1"/>
  <c r="G1350" i="1"/>
  <c r="K1350" i="1" s="1"/>
  <c r="G1351" i="1"/>
  <c r="G1352" i="1"/>
  <c r="G1353" i="1"/>
  <c r="K1353" i="1" s="1"/>
  <c r="G1354" i="1"/>
  <c r="G1355" i="1"/>
  <c r="G1356" i="1"/>
  <c r="G1357" i="1"/>
  <c r="K1357" i="1" s="1"/>
  <c r="G1358" i="1"/>
  <c r="K1358" i="1" s="1"/>
  <c r="G1359" i="1"/>
  <c r="G1360" i="1"/>
  <c r="K1360" i="1" s="1"/>
  <c r="G1361" i="1"/>
  <c r="K1361" i="1" s="1"/>
  <c r="G1362" i="1"/>
  <c r="K1362" i="1" s="1"/>
  <c r="G1363" i="1"/>
  <c r="G1364" i="1"/>
  <c r="G1365" i="1"/>
  <c r="K1365" i="1" s="1"/>
  <c r="G1366" i="1"/>
  <c r="G1367" i="1"/>
  <c r="G1368" i="1"/>
  <c r="G1369" i="1"/>
  <c r="K1369" i="1" s="1"/>
  <c r="G1370" i="1"/>
  <c r="K1370" i="1" s="1"/>
  <c r="G1371" i="1"/>
  <c r="G1372" i="1"/>
  <c r="G1373" i="1"/>
  <c r="K1373" i="1" s="1"/>
  <c r="G1374" i="1"/>
  <c r="K1374" i="1" s="1"/>
  <c r="G1375" i="1"/>
  <c r="G1376" i="1"/>
  <c r="G1377" i="1"/>
  <c r="G1378" i="1"/>
  <c r="G1379" i="1"/>
  <c r="G1380" i="1"/>
  <c r="G1381" i="1"/>
  <c r="K1381" i="1" s="1"/>
  <c r="G1382" i="1"/>
  <c r="K1382" i="1" s="1"/>
  <c r="G1383" i="1"/>
  <c r="G1384" i="1"/>
  <c r="K1384" i="1" s="1"/>
  <c r="G1385" i="1"/>
  <c r="K1385" i="1" s="1"/>
  <c r="G1386" i="1"/>
  <c r="G1387" i="1"/>
  <c r="G1388" i="1"/>
  <c r="G1389" i="1"/>
  <c r="K1389" i="1" s="1"/>
  <c r="G1390" i="1"/>
  <c r="G1391" i="1"/>
  <c r="G1392" i="1"/>
  <c r="G1393" i="1"/>
  <c r="K1393" i="1" s="1"/>
  <c r="G1394" i="1"/>
  <c r="K1394" i="1" s="1"/>
  <c r="G1395" i="1"/>
  <c r="G1396" i="1"/>
  <c r="K1396" i="1" s="1"/>
  <c r="G1397" i="1"/>
  <c r="K1397" i="1" s="1"/>
  <c r="G1398" i="1"/>
  <c r="K1398" i="1" s="1"/>
  <c r="G1399" i="1"/>
  <c r="G1400" i="1"/>
  <c r="G1401" i="1"/>
  <c r="K1401" i="1" s="1"/>
  <c r="G1402" i="1"/>
  <c r="G1403" i="1"/>
  <c r="G1404" i="1"/>
  <c r="G1405" i="1"/>
  <c r="K1405" i="1" s="1"/>
  <c r="G1406" i="1"/>
  <c r="K1406" i="1" s="1"/>
  <c r="G1407" i="1"/>
  <c r="G1408" i="1"/>
  <c r="K1408" i="1" s="1"/>
  <c r="G1409" i="1"/>
  <c r="K1409" i="1" s="1"/>
  <c r="G1410" i="1"/>
  <c r="K1410" i="1" s="1"/>
  <c r="G1411" i="1"/>
  <c r="G1412" i="1"/>
  <c r="G1413" i="1"/>
  <c r="K1413" i="1" s="1"/>
  <c r="G1414" i="1"/>
  <c r="G1415" i="1"/>
  <c r="G1416" i="1"/>
  <c r="G1417" i="1"/>
  <c r="K1417" i="1" s="1"/>
  <c r="G1418" i="1"/>
  <c r="K1418" i="1" s="1"/>
  <c r="G1419" i="1"/>
  <c r="G1420" i="1"/>
  <c r="K1420" i="1" s="1"/>
  <c r="G1421" i="1"/>
  <c r="K1421" i="1" s="1"/>
  <c r="G1422" i="1"/>
  <c r="K1422" i="1" s="1"/>
  <c r="G1423" i="1"/>
  <c r="G1424" i="1"/>
  <c r="G1425" i="1"/>
  <c r="G1426" i="1"/>
  <c r="G1427" i="1"/>
  <c r="G1428" i="1"/>
  <c r="G1429" i="1"/>
  <c r="K1429" i="1" s="1"/>
  <c r="G1430" i="1"/>
  <c r="K1430" i="1" s="1"/>
  <c r="G1431" i="1"/>
  <c r="G1432" i="1"/>
  <c r="K1432" i="1" s="1"/>
  <c r="G1433" i="1"/>
  <c r="K1433" i="1" s="1"/>
  <c r="G1434" i="1"/>
  <c r="K1434" i="1" s="1"/>
  <c r="G1435" i="1"/>
  <c r="G1436" i="1"/>
  <c r="G1437" i="1"/>
  <c r="K1437" i="1" s="1"/>
  <c r="G1438" i="1"/>
  <c r="G1439" i="1"/>
  <c r="G1440" i="1"/>
  <c r="G1441" i="1"/>
  <c r="K1441" i="1" s="1"/>
  <c r="G1442" i="1"/>
  <c r="K1442" i="1" s="1"/>
  <c r="G1443" i="1"/>
  <c r="G1444" i="1"/>
  <c r="K1444" i="1" s="1"/>
  <c r="G1445" i="1"/>
  <c r="K1445" i="1" s="1"/>
  <c r="G1446" i="1"/>
  <c r="K1446" i="1" s="1"/>
  <c r="G1447" i="1"/>
  <c r="G1448" i="1"/>
  <c r="G1449" i="1"/>
  <c r="K1449" i="1" s="1"/>
  <c r="G1450" i="1"/>
  <c r="G1451" i="1"/>
  <c r="G1452" i="1"/>
  <c r="G1453" i="1"/>
  <c r="K1453" i="1" s="1"/>
  <c r="G1454" i="1"/>
  <c r="K1454" i="1" s="1"/>
  <c r="G1455" i="1"/>
  <c r="G1456" i="1"/>
  <c r="K1456" i="1" s="1"/>
  <c r="G1457" i="1"/>
  <c r="K1457" i="1" s="1"/>
  <c r="G1458" i="1"/>
  <c r="K1458" i="1" s="1"/>
  <c r="G1459" i="1"/>
  <c r="G1460" i="1"/>
  <c r="G1461" i="1"/>
  <c r="G1462" i="1"/>
  <c r="G1463" i="1"/>
  <c r="G1464" i="1"/>
  <c r="G1465" i="1"/>
  <c r="K1465" i="1" s="1"/>
  <c r="G1466" i="1"/>
  <c r="K1466" i="1" s="1"/>
  <c r="G1467" i="1"/>
  <c r="G1468" i="1"/>
  <c r="K1468" i="1" s="1"/>
  <c r="G1469" i="1"/>
  <c r="K1469" i="1" s="1"/>
  <c r="G1470" i="1"/>
  <c r="K1470" i="1" s="1"/>
  <c r="G1471" i="1"/>
  <c r="G1472" i="1"/>
  <c r="G1473" i="1"/>
  <c r="K1473" i="1" s="1"/>
  <c r="G1474" i="1"/>
  <c r="G1475" i="1"/>
  <c r="G1476" i="1"/>
  <c r="G1477" i="1"/>
  <c r="K1477" i="1" s="1"/>
  <c r="G1478" i="1"/>
  <c r="K1478" i="1" s="1"/>
  <c r="G1479" i="1"/>
  <c r="G1480" i="1"/>
  <c r="K1480" i="1" s="1"/>
  <c r="G1481" i="1"/>
  <c r="K1481" i="1" s="1"/>
  <c r="G1482" i="1"/>
  <c r="K1482" i="1" s="1"/>
  <c r="G1483" i="1"/>
  <c r="G1484" i="1"/>
  <c r="G1485" i="1"/>
  <c r="K1485" i="1" s="1"/>
  <c r="G1486" i="1"/>
  <c r="G1487" i="1"/>
  <c r="G1488" i="1"/>
  <c r="G1489" i="1"/>
  <c r="K1489" i="1" s="1"/>
  <c r="G1490" i="1"/>
  <c r="K1490" i="1" s="1"/>
  <c r="G1491" i="1"/>
  <c r="G1492" i="1"/>
  <c r="K1492" i="1" s="1"/>
  <c r="G1493" i="1"/>
  <c r="K1493" i="1" s="1"/>
  <c r="G1494" i="1"/>
  <c r="K1494" i="1" s="1"/>
  <c r="G1495" i="1"/>
  <c r="G1496" i="1"/>
  <c r="G1497" i="1"/>
  <c r="K1497" i="1" s="1"/>
  <c r="G1498" i="1"/>
  <c r="G1499" i="1"/>
  <c r="G1500" i="1"/>
  <c r="G1501" i="1"/>
  <c r="K1501" i="1" s="1"/>
  <c r="G1502" i="1"/>
  <c r="K1502" i="1" s="1"/>
  <c r="G1503" i="1"/>
  <c r="G1504" i="1"/>
  <c r="K1504" i="1" s="1"/>
  <c r="G1505" i="1"/>
  <c r="K1505" i="1" s="1"/>
  <c r="G1506" i="1"/>
  <c r="K1506" i="1" s="1"/>
  <c r="G1507" i="1"/>
  <c r="G1508" i="1"/>
  <c r="G1509" i="1"/>
  <c r="K1509" i="1" s="1"/>
  <c r="G1510" i="1"/>
  <c r="G1511" i="1"/>
  <c r="G1512" i="1"/>
  <c r="G1513" i="1"/>
  <c r="K1513" i="1" s="1"/>
  <c r="G1514" i="1"/>
  <c r="K1514" i="1" s="1"/>
  <c r="G1515" i="1"/>
  <c r="G1516" i="1"/>
  <c r="K1516" i="1" s="1"/>
  <c r="G1517" i="1"/>
  <c r="K1517" i="1" s="1"/>
  <c r="G1518" i="1"/>
  <c r="K1518" i="1" s="1"/>
  <c r="G1519" i="1"/>
  <c r="G1520" i="1"/>
  <c r="G1521" i="1"/>
  <c r="G1522" i="1"/>
  <c r="G1523" i="1"/>
  <c r="G1524" i="1"/>
  <c r="G1525" i="1"/>
  <c r="K1525" i="1" s="1"/>
  <c r="G1526" i="1"/>
  <c r="K1526" i="1" s="1"/>
  <c r="G1527" i="1"/>
  <c r="G1528" i="1"/>
  <c r="K1528" i="1" s="1"/>
  <c r="G1529" i="1"/>
  <c r="K1529" i="1" s="1"/>
  <c r="G1530" i="1"/>
  <c r="K1530" i="1" s="1"/>
  <c r="G1531" i="1"/>
  <c r="G1532" i="1"/>
  <c r="G1533" i="1"/>
  <c r="K1533" i="1" s="1"/>
  <c r="G1534" i="1"/>
  <c r="G1535" i="1"/>
  <c r="G1536" i="1"/>
  <c r="G1537" i="1"/>
  <c r="K1537" i="1" s="1"/>
  <c r="G1538" i="1"/>
  <c r="G1539" i="1"/>
  <c r="G1540" i="1"/>
  <c r="K1540" i="1" s="1"/>
  <c r="G1541" i="1"/>
  <c r="K1541" i="1" s="1"/>
  <c r="G1542" i="1"/>
  <c r="K1542" i="1" s="1"/>
  <c r="G1543" i="1"/>
  <c r="G1544" i="1"/>
  <c r="G1545" i="1"/>
  <c r="K1545" i="1" s="1"/>
  <c r="G1546" i="1"/>
  <c r="G1547" i="1"/>
  <c r="G1548" i="1"/>
  <c r="G1549" i="1"/>
  <c r="K1549" i="1" s="1"/>
  <c r="G1550" i="1"/>
  <c r="K1550" i="1" s="1"/>
  <c r="G1551" i="1"/>
  <c r="G1552" i="1"/>
  <c r="K1552" i="1" s="1"/>
  <c r="G1553" i="1"/>
  <c r="K1553" i="1" s="1"/>
  <c r="G1554" i="1"/>
  <c r="K1554" i="1" s="1"/>
  <c r="G1555" i="1"/>
  <c r="G1556" i="1"/>
  <c r="G1557" i="1"/>
  <c r="K1557" i="1" s="1"/>
  <c r="G1558" i="1"/>
  <c r="G1559" i="1"/>
  <c r="G1560" i="1"/>
  <c r="G1561" i="1"/>
  <c r="K1561" i="1" s="1"/>
  <c r="G1562" i="1"/>
  <c r="K1562" i="1" s="1"/>
  <c r="G1563" i="1"/>
  <c r="G1564" i="1"/>
  <c r="G1565" i="1"/>
  <c r="K1565" i="1" s="1"/>
  <c r="G1566" i="1"/>
  <c r="K1566" i="1" s="1"/>
  <c r="G1567" i="1"/>
  <c r="G1568" i="1"/>
  <c r="G1569" i="1"/>
  <c r="G1570" i="1"/>
  <c r="G1571" i="1"/>
  <c r="G1572" i="1"/>
  <c r="G1573" i="1"/>
  <c r="K1573" i="1" s="1"/>
  <c r="G1574" i="1"/>
  <c r="K1574" i="1" s="1"/>
  <c r="G1575" i="1"/>
  <c r="G1576" i="1"/>
  <c r="K1576" i="1" s="1"/>
  <c r="G1577" i="1"/>
  <c r="K1577" i="1" s="1"/>
  <c r="G1578" i="1"/>
  <c r="K1578" i="1" s="1"/>
  <c r="G1579" i="1"/>
  <c r="G1580" i="1"/>
  <c r="G1581" i="1"/>
  <c r="K1581" i="1" s="1"/>
  <c r="G1582" i="1"/>
  <c r="G1583" i="1"/>
  <c r="G1584" i="1"/>
  <c r="G1585" i="1"/>
  <c r="K1585" i="1" s="1"/>
  <c r="G1586" i="1"/>
  <c r="K1586" i="1" s="1"/>
  <c r="G1587" i="1"/>
  <c r="G1588" i="1"/>
  <c r="K1588" i="1" s="1"/>
  <c r="G1589" i="1"/>
  <c r="K1589" i="1" s="1"/>
  <c r="G1590" i="1"/>
  <c r="K1590" i="1" s="1"/>
  <c r="G1591" i="1"/>
  <c r="G1592" i="1"/>
  <c r="G1593" i="1"/>
  <c r="K1593" i="1" s="1"/>
  <c r="G1594" i="1"/>
  <c r="G1595" i="1"/>
  <c r="G1596" i="1"/>
  <c r="G1597" i="1"/>
  <c r="K1597" i="1" s="1"/>
  <c r="G1598" i="1"/>
  <c r="K1598" i="1" s="1"/>
  <c r="G1599" i="1"/>
  <c r="G1600" i="1"/>
  <c r="G1601" i="1"/>
  <c r="K1601" i="1" s="1"/>
  <c r="G1602" i="1"/>
  <c r="K1602" i="1" s="1"/>
  <c r="G1603" i="1"/>
  <c r="G1604" i="1"/>
  <c r="G1605" i="1"/>
  <c r="G1606" i="1"/>
  <c r="G1607" i="1"/>
  <c r="G1608" i="1"/>
  <c r="G1609" i="1"/>
  <c r="K1609" i="1" s="1"/>
  <c r="G1610" i="1"/>
  <c r="K1610" i="1" s="1"/>
  <c r="G1611" i="1"/>
  <c r="G1612" i="1"/>
  <c r="K1612" i="1" s="1"/>
  <c r="G1613" i="1"/>
  <c r="K1613" i="1" s="1"/>
  <c r="G1614" i="1"/>
  <c r="K1614" i="1" s="1"/>
  <c r="G1615" i="1"/>
  <c r="G1616" i="1"/>
  <c r="G1617" i="1"/>
  <c r="K1617" i="1" s="1"/>
  <c r="G1618" i="1"/>
  <c r="G1619" i="1"/>
  <c r="G1620" i="1"/>
  <c r="G1621" i="1"/>
  <c r="K1621" i="1" s="1"/>
  <c r="G1622" i="1"/>
  <c r="K1622" i="1" s="1"/>
  <c r="G1623" i="1"/>
  <c r="G1624" i="1"/>
  <c r="K1624" i="1" s="1"/>
  <c r="G1625" i="1"/>
  <c r="K1625" i="1" s="1"/>
  <c r="G1626" i="1"/>
  <c r="K1626" i="1" s="1"/>
  <c r="G1627" i="1"/>
  <c r="G1628" i="1"/>
  <c r="G1629" i="1"/>
  <c r="K1629" i="1" s="1"/>
  <c r="G1630" i="1"/>
  <c r="G1631" i="1"/>
  <c r="G1632" i="1"/>
  <c r="G1633" i="1"/>
  <c r="K1633" i="1" s="1"/>
  <c r="G1634" i="1"/>
  <c r="K1634" i="1" s="1"/>
  <c r="G1635" i="1"/>
  <c r="G1636" i="1"/>
  <c r="K1636" i="1" s="1"/>
  <c r="G1637" i="1"/>
  <c r="K1637" i="1" s="1"/>
  <c r="G1638" i="1"/>
  <c r="K1638" i="1" s="1"/>
  <c r="G1639" i="1"/>
  <c r="G1640" i="1"/>
  <c r="G1641" i="1"/>
  <c r="K1641" i="1" s="1"/>
  <c r="G1642" i="1"/>
  <c r="G1643" i="1"/>
  <c r="G1644" i="1"/>
  <c r="G1645" i="1"/>
  <c r="K1645" i="1" s="1"/>
  <c r="G1646" i="1"/>
  <c r="K1646" i="1" s="1"/>
  <c r="G1647" i="1"/>
  <c r="G1648" i="1"/>
  <c r="K1648" i="1" s="1"/>
  <c r="G1649" i="1"/>
  <c r="K1649" i="1" s="1"/>
  <c r="G1650" i="1"/>
  <c r="K1650" i="1" s="1"/>
  <c r="G1651" i="1"/>
  <c r="G1652" i="1"/>
  <c r="G1653" i="1"/>
  <c r="K1653" i="1" s="1"/>
  <c r="G1654" i="1"/>
  <c r="G1655" i="1"/>
  <c r="G1656" i="1"/>
  <c r="G1657" i="1"/>
  <c r="K1657" i="1" s="1"/>
  <c r="G1658" i="1"/>
  <c r="K1658" i="1" s="1"/>
  <c r="G1659" i="1"/>
  <c r="G1660" i="1"/>
  <c r="K1660" i="1" s="1"/>
  <c r="G1661" i="1"/>
  <c r="K1661" i="1" s="1"/>
  <c r="G1662" i="1"/>
  <c r="K1662" i="1" s="1"/>
  <c r="G1663" i="1"/>
  <c r="G1664" i="1"/>
  <c r="G1665" i="1"/>
  <c r="G1666" i="1"/>
  <c r="G1667" i="1"/>
  <c r="G1668" i="1"/>
  <c r="G1669" i="1"/>
  <c r="K1669" i="1" s="1"/>
  <c r="G1670" i="1"/>
  <c r="K1670" i="1" s="1"/>
  <c r="G1671" i="1"/>
  <c r="G1672" i="1"/>
  <c r="K1672" i="1" s="1"/>
  <c r="G1673" i="1"/>
  <c r="K1673" i="1" s="1"/>
  <c r="G1674" i="1"/>
  <c r="K1674" i="1" s="1"/>
  <c r="G1675" i="1"/>
  <c r="G1676" i="1"/>
  <c r="G1677" i="1"/>
  <c r="K1677" i="1" s="1"/>
  <c r="G1678" i="1"/>
  <c r="G1679" i="1"/>
  <c r="G1680" i="1"/>
  <c r="G1681" i="1"/>
  <c r="K1681" i="1" s="1"/>
  <c r="G1682" i="1"/>
  <c r="K1682" i="1" s="1"/>
  <c r="G1683" i="1"/>
  <c r="G1684" i="1"/>
  <c r="K1684" i="1" s="1"/>
  <c r="G1685" i="1"/>
  <c r="K1685" i="1" s="1"/>
  <c r="G1686" i="1"/>
  <c r="K1686" i="1" s="1"/>
  <c r="G1687" i="1"/>
  <c r="G1688" i="1"/>
  <c r="G1689" i="1"/>
  <c r="K1689" i="1" s="1"/>
  <c r="G1690" i="1"/>
  <c r="G1691" i="1"/>
  <c r="G1692" i="1"/>
  <c r="G1693" i="1"/>
  <c r="K1693" i="1" s="1"/>
  <c r="G1694" i="1"/>
  <c r="K1694" i="1" s="1"/>
  <c r="G1695" i="1"/>
  <c r="G1696" i="1"/>
  <c r="K1696" i="1" s="1"/>
  <c r="G1697" i="1"/>
  <c r="K1697" i="1" s="1"/>
  <c r="G1698" i="1"/>
  <c r="K1698" i="1" s="1"/>
  <c r="G1699" i="1"/>
  <c r="G1700" i="1"/>
  <c r="G1701" i="1"/>
  <c r="K1701" i="1" s="1"/>
  <c r="G1702" i="1"/>
  <c r="G1703" i="1"/>
  <c r="G1704" i="1"/>
  <c r="G1705" i="1"/>
  <c r="K1705" i="1" s="1"/>
  <c r="G1706" i="1"/>
  <c r="K1706" i="1" s="1"/>
  <c r="G1707" i="1"/>
  <c r="G1708" i="1"/>
  <c r="K1708" i="1" s="1"/>
  <c r="G1709" i="1"/>
  <c r="G1710" i="1"/>
  <c r="K1710" i="1" s="1"/>
  <c r="G1711" i="1"/>
  <c r="G1712" i="1"/>
  <c r="G1713" i="1"/>
  <c r="G1714" i="1"/>
  <c r="G1715" i="1"/>
  <c r="G1716" i="1"/>
  <c r="G1717" i="1"/>
  <c r="K1717" i="1" s="1"/>
  <c r="G1718" i="1"/>
  <c r="K1718" i="1" s="1"/>
  <c r="G1719" i="1"/>
  <c r="G1720" i="1"/>
  <c r="K1720" i="1" s="1"/>
  <c r="G1721" i="1"/>
  <c r="K1721" i="1" s="1"/>
  <c r="G1722" i="1"/>
  <c r="K1722" i="1" s="1"/>
  <c r="G1723" i="1"/>
  <c r="G1724" i="1"/>
  <c r="G1725" i="1"/>
  <c r="K1725" i="1" s="1"/>
  <c r="G1726" i="1"/>
  <c r="G1727" i="1"/>
  <c r="G1728" i="1"/>
  <c r="G1729" i="1"/>
  <c r="K1729" i="1" s="1"/>
  <c r="G1730" i="1"/>
  <c r="K1730" i="1" s="1"/>
  <c r="G1731" i="1"/>
  <c r="G1732" i="1"/>
  <c r="K1732" i="1" s="1"/>
  <c r="G1733" i="1"/>
  <c r="K1733" i="1" s="1"/>
  <c r="G1734" i="1"/>
  <c r="K1734" i="1" s="1"/>
  <c r="G1735" i="1"/>
  <c r="G1736" i="1"/>
  <c r="G1737" i="1"/>
  <c r="K1737" i="1" s="1"/>
  <c r="G1738" i="1"/>
  <c r="G1739" i="1"/>
  <c r="G1740" i="1"/>
  <c r="G1741" i="1"/>
  <c r="K1741" i="1" s="1"/>
  <c r="G1742" i="1"/>
  <c r="K1742" i="1" s="1"/>
  <c r="G1743" i="1"/>
  <c r="G1744" i="1"/>
  <c r="K1744" i="1" s="1"/>
  <c r="G1745" i="1"/>
  <c r="K1745" i="1" s="1"/>
  <c r="G1746" i="1"/>
  <c r="K1746" i="1" s="1"/>
  <c r="G1747" i="1"/>
  <c r="G1748" i="1"/>
  <c r="G1749" i="1"/>
  <c r="G1750" i="1"/>
  <c r="G1751" i="1"/>
  <c r="G1752" i="1"/>
  <c r="G1753" i="1"/>
  <c r="K1753" i="1" s="1"/>
  <c r="G1754" i="1"/>
  <c r="K1754" i="1" s="1"/>
  <c r="G1755" i="1"/>
  <c r="G1756" i="1"/>
  <c r="K1756" i="1" s="1"/>
  <c r="G1757" i="1"/>
  <c r="K1757" i="1" s="1"/>
  <c r="G1758" i="1"/>
  <c r="K1758" i="1" s="1"/>
  <c r="G1759" i="1"/>
  <c r="G1760" i="1"/>
  <c r="G1761" i="1"/>
  <c r="K1761" i="1" s="1"/>
  <c r="G1762" i="1"/>
  <c r="G1763" i="1"/>
  <c r="G1764" i="1"/>
  <c r="G1765" i="1"/>
  <c r="K1765" i="1" s="1"/>
  <c r="G1766" i="1"/>
  <c r="K1766" i="1" s="1"/>
  <c r="G1767" i="1"/>
  <c r="G1768" i="1"/>
  <c r="K1768" i="1" s="1"/>
  <c r="G1769" i="1"/>
  <c r="K1769" i="1" s="1"/>
  <c r="G1770" i="1"/>
  <c r="K1770" i="1" s="1"/>
  <c r="G1771" i="1"/>
  <c r="G1772" i="1"/>
  <c r="G1773" i="1"/>
  <c r="K1773" i="1" s="1"/>
  <c r="G1774" i="1"/>
  <c r="G1775" i="1"/>
  <c r="G1776" i="1"/>
  <c r="G1777" i="1"/>
  <c r="K1777" i="1" s="1"/>
  <c r="G1778" i="1"/>
  <c r="K1778" i="1" s="1"/>
  <c r="G1779" i="1"/>
  <c r="G1780" i="1"/>
  <c r="K1780" i="1" s="1"/>
  <c r="G1781" i="1"/>
  <c r="K1781" i="1" s="1"/>
  <c r="G1782" i="1"/>
  <c r="K1782" i="1" s="1"/>
  <c r="G1783" i="1"/>
  <c r="G1784" i="1"/>
  <c r="G1785" i="1"/>
  <c r="K1785" i="1" s="1"/>
  <c r="G1786" i="1"/>
  <c r="G1787" i="1"/>
  <c r="G1788" i="1"/>
  <c r="G1789" i="1"/>
  <c r="K1789" i="1" s="1"/>
  <c r="G1790" i="1"/>
  <c r="K1790" i="1" s="1"/>
  <c r="G1791" i="1"/>
  <c r="G1792" i="1"/>
  <c r="K1792" i="1" s="1"/>
  <c r="G1793" i="1"/>
  <c r="K1793" i="1" s="1"/>
  <c r="G1794" i="1"/>
  <c r="K1794" i="1" s="1"/>
  <c r="G1795" i="1"/>
  <c r="G1796" i="1"/>
  <c r="G1797" i="1"/>
  <c r="K1797" i="1" s="1"/>
  <c r="G1798" i="1"/>
  <c r="G1799" i="1"/>
  <c r="G1800" i="1"/>
  <c r="G1801" i="1"/>
  <c r="K1801" i="1" s="1"/>
  <c r="G1802" i="1"/>
  <c r="K1802" i="1" s="1"/>
  <c r="G1803" i="1"/>
  <c r="G1804" i="1"/>
  <c r="K1804" i="1" s="1"/>
  <c r="G1805" i="1"/>
  <c r="K1805" i="1" s="1"/>
  <c r="G1806" i="1"/>
  <c r="K1806" i="1" s="1"/>
  <c r="G1807" i="1"/>
  <c r="G1808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G19" i="1"/>
  <c r="H19" i="1"/>
  <c r="K31" i="1"/>
  <c r="K43" i="1"/>
  <c r="K55" i="1"/>
  <c r="K67" i="1"/>
  <c r="K79" i="1"/>
  <c r="K91" i="1"/>
  <c r="K103" i="1"/>
  <c r="K115" i="1"/>
  <c r="K127" i="1"/>
  <c r="K139" i="1"/>
  <c r="K151" i="1"/>
  <c r="K163" i="1"/>
  <c r="K175" i="1"/>
  <c r="K187" i="1"/>
  <c r="K199" i="1"/>
  <c r="K211" i="1"/>
  <c r="K223" i="1"/>
  <c r="K235" i="1"/>
  <c r="K247" i="1"/>
  <c r="K259" i="1"/>
  <c r="K271" i="1"/>
  <c r="K283" i="1"/>
  <c r="K295" i="1"/>
  <c r="K307" i="1"/>
  <c r="K319" i="1"/>
  <c r="K331" i="1"/>
  <c r="K343" i="1"/>
  <c r="K355" i="1"/>
  <c r="K367" i="1"/>
  <c r="K379" i="1"/>
  <c r="K391" i="1"/>
  <c r="K403" i="1"/>
  <c r="K415" i="1"/>
  <c r="K427" i="1"/>
  <c r="K439" i="1"/>
  <c r="K451" i="1"/>
  <c r="K463" i="1"/>
  <c r="K475" i="1"/>
  <c r="K487" i="1"/>
  <c r="K499" i="1"/>
  <c r="K511" i="1"/>
  <c r="K523" i="1"/>
  <c r="K535" i="1"/>
  <c r="K547" i="1"/>
  <c r="K559" i="1"/>
  <c r="K571" i="1"/>
  <c r="K583" i="1"/>
  <c r="K595" i="1"/>
  <c r="K751" i="1"/>
  <c r="K763" i="1"/>
  <c r="K775" i="1"/>
  <c r="K787" i="1"/>
  <c r="K799" i="1"/>
  <c r="K811" i="1"/>
  <c r="K823" i="1"/>
  <c r="K835" i="1"/>
  <c r="K847" i="1"/>
  <c r="K859" i="1"/>
  <c r="K871" i="1"/>
  <c r="K883" i="1"/>
  <c r="K895" i="1"/>
  <c r="K907" i="1"/>
  <c r="K919" i="1"/>
  <c r="K931" i="1"/>
  <c r="K943" i="1"/>
  <c r="K955" i="1"/>
  <c r="K967" i="1"/>
  <c r="K979" i="1"/>
  <c r="K991" i="1"/>
  <c r="K1003" i="1"/>
  <c r="K1015" i="1"/>
  <c r="K1027" i="1"/>
  <c r="K1039" i="1"/>
  <c r="K1051" i="1"/>
  <c r="K1063" i="1"/>
  <c r="K1075" i="1"/>
  <c r="K1087" i="1"/>
  <c r="K1099" i="1"/>
  <c r="K1111" i="1"/>
  <c r="K1123" i="1"/>
  <c r="K1135" i="1"/>
  <c r="K1147" i="1"/>
  <c r="K1171" i="1"/>
  <c r="K1183" i="1"/>
  <c r="K1195" i="1"/>
  <c r="K1207" i="1"/>
  <c r="K1219" i="1"/>
  <c r="K1231" i="1"/>
  <c r="K1243" i="1"/>
  <c r="K1255" i="1"/>
  <c r="K1267" i="1"/>
  <c r="K1279" i="1"/>
  <c r="K1291" i="1"/>
  <c r="K1315" i="1"/>
  <c r="K1327" i="1"/>
  <c r="K1339" i="1"/>
  <c r="K1351" i="1"/>
  <c r="K1363" i="1"/>
  <c r="K1375" i="1"/>
  <c r="K1387" i="1"/>
  <c r="K1399" i="1"/>
  <c r="K1411" i="1"/>
  <c r="K1423" i="1"/>
  <c r="K1435" i="1"/>
  <c r="K1459" i="1"/>
  <c r="K1471" i="1"/>
  <c r="K1483" i="1"/>
  <c r="K1495" i="1"/>
  <c r="K1507" i="1"/>
  <c r="K1519" i="1"/>
  <c r="K1531" i="1"/>
  <c r="K1543" i="1"/>
  <c r="K1555" i="1"/>
  <c r="K1567" i="1"/>
  <c r="K1579" i="1"/>
  <c r="K1603" i="1"/>
  <c r="K1615" i="1"/>
  <c r="K1627" i="1"/>
  <c r="K1639" i="1"/>
  <c r="K1651" i="1"/>
  <c r="K1663" i="1"/>
  <c r="K1675" i="1"/>
  <c r="K1687" i="1"/>
  <c r="K1699" i="1"/>
  <c r="K1711" i="1"/>
  <c r="K1723" i="1"/>
  <c r="K1747" i="1"/>
  <c r="K1759" i="1"/>
  <c r="K1771" i="1"/>
  <c r="K1783" i="1"/>
  <c r="K1795" i="1"/>
  <c r="K1807" i="1"/>
  <c r="H9" i="1"/>
  <c r="H10" i="1"/>
  <c r="H11" i="1"/>
  <c r="H12" i="1"/>
  <c r="H13" i="1"/>
  <c r="H14" i="1"/>
  <c r="H15" i="1"/>
  <c r="H16" i="1"/>
  <c r="H17" i="1"/>
  <c r="H18" i="1"/>
  <c r="H8" i="1"/>
  <c r="K167" i="1"/>
  <c r="K311" i="1"/>
  <c r="K455" i="1"/>
  <c r="K599" i="1"/>
  <c r="K743" i="1"/>
  <c r="K887" i="1"/>
  <c r="K1030" i="1"/>
  <c r="K1089" i="1"/>
  <c r="K1137" i="1"/>
  <c r="K1173" i="1"/>
  <c r="K1233" i="1"/>
  <c r="K1281" i="1"/>
  <c r="K1317" i="1"/>
  <c r="K1377" i="1"/>
  <c r="K1425" i="1"/>
  <c r="K1461" i="1"/>
  <c r="K1521" i="1"/>
  <c r="K1569" i="1"/>
  <c r="K1605" i="1"/>
  <c r="K1665" i="1"/>
  <c r="K1713" i="1"/>
  <c r="K1749" i="1"/>
  <c r="K21" i="1"/>
  <c r="F8" i="1"/>
  <c r="L8" i="1" s="1"/>
  <c r="F9" i="1"/>
  <c r="L9" i="1" s="1"/>
  <c r="F10" i="1"/>
  <c r="L10" i="1" s="1"/>
  <c r="F11" i="1"/>
  <c r="L11" i="1" s="1"/>
  <c r="F12" i="1"/>
  <c r="L12" i="1" s="1"/>
  <c r="F13" i="1"/>
  <c r="L13" i="1" s="1"/>
  <c r="F14" i="1"/>
  <c r="L14" i="1" s="1"/>
  <c r="F16" i="1"/>
  <c r="L16" i="1" s="1"/>
  <c r="F17" i="1"/>
  <c r="L17" i="1" s="1"/>
  <c r="F18" i="1"/>
  <c r="L18" i="1" s="1"/>
  <c r="F19" i="1"/>
  <c r="L19" i="1" s="1"/>
  <c r="F20" i="1"/>
  <c r="L20" i="1" s="1"/>
  <c r="F21" i="1"/>
  <c r="L21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8" i="1"/>
  <c r="L28" i="1" s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35" i="1"/>
  <c r="L35" i="1" s="1"/>
  <c r="F36" i="1"/>
  <c r="L36" i="1" s="1"/>
  <c r="F37" i="1"/>
  <c r="L37" i="1" s="1"/>
  <c r="F38" i="1"/>
  <c r="L38" i="1" s="1"/>
  <c r="F39" i="1"/>
  <c r="L39" i="1" s="1"/>
  <c r="F40" i="1"/>
  <c r="L40" i="1" s="1"/>
  <c r="F41" i="1"/>
  <c r="L41" i="1" s="1"/>
  <c r="F42" i="1"/>
  <c r="L42" i="1" s="1"/>
  <c r="F43" i="1"/>
  <c r="L43" i="1" s="1"/>
  <c r="F44" i="1"/>
  <c r="L44" i="1" s="1"/>
  <c r="F45" i="1"/>
  <c r="L45" i="1" s="1"/>
  <c r="F46" i="1"/>
  <c r="L46" i="1" s="1"/>
  <c r="F47" i="1"/>
  <c r="L47" i="1" s="1"/>
  <c r="F48" i="1"/>
  <c r="L48" i="1" s="1"/>
  <c r="F49" i="1"/>
  <c r="L49" i="1" s="1"/>
  <c r="F50" i="1"/>
  <c r="L50" i="1" s="1"/>
  <c r="F51" i="1"/>
  <c r="L51" i="1" s="1"/>
  <c r="F52" i="1"/>
  <c r="L52" i="1" s="1"/>
  <c r="F53" i="1"/>
  <c r="L53" i="1" s="1"/>
  <c r="F54" i="1"/>
  <c r="L54" i="1" s="1"/>
  <c r="F55" i="1"/>
  <c r="L55" i="1" s="1"/>
  <c r="F56" i="1"/>
  <c r="L56" i="1" s="1"/>
  <c r="F57" i="1"/>
  <c r="L57" i="1" s="1"/>
  <c r="F58" i="1"/>
  <c r="L58" i="1" s="1"/>
  <c r="F59" i="1"/>
  <c r="L59" i="1" s="1"/>
  <c r="F60" i="1"/>
  <c r="L60" i="1" s="1"/>
  <c r="F61" i="1"/>
  <c r="L61" i="1" s="1"/>
  <c r="F62" i="1"/>
  <c r="L62" i="1" s="1"/>
  <c r="F63" i="1"/>
  <c r="L63" i="1" s="1"/>
  <c r="F64" i="1"/>
  <c r="L64" i="1" s="1"/>
  <c r="F65" i="1"/>
  <c r="L65" i="1" s="1"/>
  <c r="F66" i="1"/>
  <c r="L66" i="1" s="1"/>
  <c r="F67" i="1"/>
  <c r="L67" i="1" s="1"/>
  <c r="F68" i="1"/>
  <c r="L68" i="1" s="1"/>
  <c r="F69" i="1"/>
  <c r="L69" i="1" s="1"/>
  <c r="F70" i="1"/>
  <c r="L70" i="1" s="1"/>
  <c r="F71" i="1"/>
  <c r="L71" i="1" s="1"/>
  <c r="F72" i="1"/>
  <c r="L72" i="1" s="1"/>
  <c r="F73" i="1"/>
  <c r="L73" i="1" s="1"/>
  <c r="F74" i="1"/>
  <c r="L74" i="1" s="1"/>
  <c r="F75" i="1"/>
  <c r="L75" i="1" s="1"/>
  <c r="F76" i="1"/>
  <c r="L76" i="1" s="1"/>
  <c r="F77" i="1"/>
  <c r="L77" i="1" s="1"/>
  <c r="F78" i="1"/>
  <c r="L78" i="1" s="1"/>
  <c r="F79" i="1"/>
  <c r="L79" i="1" s="1"/>
  <c r="F80" i="1"/>
  <c r="L80" i="1" s="1"/>
  <c r="F81" i="1"/>
  <c r="L81" i="1" s="1"/>
  <c r="F82" i="1"/>
  <c r="L82" i="1" s="1"/>
  <c r="F83" i="1"/>
  <c r="L83" i="1" s="1"/>
  <c r="F84" i="1"/>
  <c r="L84" i="1" s="1"/>
  <c r="F85" i="1"/>
  <c r="L85" i="1" s="1"/>
  <c r="F86" i="1"/>
  <c r="L86" i="1" s="1"/>
  <c r="F87" i="1"/>
  <c r="L87" i="1" s="1"/>
  <c r="F88" i="1"/>
  <c r="L88" i="1" s="1"/>
  <c r="F89" i="1"/>
  <c r="L89" i="1" s="1"/>
  <c r="F90" i="1"/>
  <c r="L90" i="1" s="1"/>
  <c r="F91" i="1"/>
  <c r="L91" i="1" s="1"/>
  <c r="F92" i="1"/>
  <c r="L92" i="1" s="1"/>
  <c r="F93" i="1"/>
  <c r="L93" i="1" s="1"/>
  <c r="F94" i="1"/>
  <c r="L94" i="1" s="1"/>
  <c r="F95" i="1"/>
  <c r="L95" i="1" s="1"/>
  <c r="F96" i="1"/>
  <c r="L96" i="1" s="1"/>
  <c r="F97" i="1"/>
  <c r="L97" i="1" s="1"/>
  <c r="F98" i="1"/>
  <c r="L98" i="1" s="1"/>
  <c r="F99" i="1"/>
  <c r="L99" i="1" s="1"/>
  <c r="F100" i="1"/>
  <c r="L100" i="1" s="1"/>
  <c r="F101" i="1"/>
  <c r="L101" i="1" s="1"/>
  <c r="F102" i="1"/>
  <c r="L102" i="1" s="1"/>
  <c r="F103" i="1"/>
  <c r="L103" i="1" s="1"/>
  <c r="F104" i="1"/>
  <c r="L104" i="1" s="1"/>
  <c r="F105" i="1"/>
  <c r="L105" i="1" s="1"/>
  <c r="F106" i="1"/>
  <c r="L106" i="1" s="1"/>
  <c r="F107" i="1"/>
  <c r="L107" i="1" s="1"/>
  <c r="F108" i="1"/>
  <c r="L108" i="1" s="1"/>
  <c r="F109" i="1"/>
  <c r="L109" i="1" s="1"/>
  <c r="F110" i="1"/>
  <c r="L110" i="1" s="1"/>
  <c r="F111" i="1"/>
  <c r="L111" i="1" s="1"/>
  <c r="F112" i="1"/>
  <c r="L112" i="1" s="1"/>
  <c r="F113" i="1"/>
  <c r="L113" i="1" s="1"/>
  <c r="F114" i="1"/>
  <c r="L114" i="1" s="1"/>
  <c r="F115" i="1"/>
  <c r="L115" i="1" s="1"/>
  <c r="F116" i="1"/>
  <c r="L116" i="1" s="1"/>
  <c r="F117" i="1"/>
  <c r="L117" i="1" s="1"/>
  <c r="F118" i="1"/>
  <c r="L118" i="1" s="1"/>
  <c r="F119" i="1"/>
  <c r="L119" i="1" s="1"/>
  <c r="F120" i="1"/>
  <c r="L120" i="1" s="1"/>
  <c r="F121" i="1"/>
  <c r="L121" i="1" s="1"/>
  <c r="F122" i="1"/>
  <c r="L122" i="1" s="1"/>
  <c r="F123" i="1"/>
  <c r="L123" i="1" s="1"/>
  <c r="F124" i="1"/>
  <c r="L124" i="1" s="1"/>
  <c r="F125" i="1"/>
  <c r="L125" i="1" s="1"/>
  <c r="F126" i="1"/>
  <c r="L126" i="1" s="1"/>
  <c r="F127" i="1"/>
  <c r="L127" i="1" s="1"/>
  <c r="F128" i="1"/>
  <c r="L128" i="1" s="1"/>
  <c r="F129" i="1"/>
  <c r="L129" i="1" s="1"/>
  <c r="F130" i="1"/>
  <c r="L130" i="1" s="1"/>
  <c r="F131" i="1"/>
  <c r="L131" i="1" s="1"/>
  <c r="F132" i="1"/>
  <c r="L132" i="1" s="1"/>
  <c r="F133" i="1"/>
  <c r="L133" i="1" s="1"/>
  <c r="F134" i="1"/>
  <c r="L134" i="1" s="1"/>
  <c r="F135" i="1"/>
  <c r="L135" i="1" s="1"/>
  <c r="F136" i="1"/>
  <c r="L136" i="1" s="1"/>
  <c r="F137" i="1"/>
  <c r="L137" i="1" s="1"/>
  <c r="F138" i="1"/>
  <c r="L138" i="1" s="1"/>
  <c r="F139" i="1"/>
  <c r="L139" i="1" s="1"/>
  <c r="F140" i="1"/>
  <c r="L140" i="1" s="1"/>
  <c r="F141" i="1"/>
  <c r="L141" i="1" s="1"/>
  <c r="F142" i="1"/>
  <c r="L142" i="1" s="1"/>
  <c r="F143" i="1"/>
  <c r="L143" i="1" s="1"/>
  <c r="F144" i="1"/>
  <c r="L144" i="1" s="1"/>
  <c r="F145" i="1"/>
  <c r="L145" i="1" s="1"/>
  <c r="F146" i="1"/>
  <c r="L146" i="1" s="1"/>
  <c r="F147" i="1"/>
  <c r="L147" i="1" s="1"/>
  <c r="F148" i="1"/>
  <c r="L148" i="1" s="1"/>
  <c r="F149" i="1"/>
  <c r="L149" i="1" s="1"/>
  <c r="F150" i="1"/>
  <c r="L150" i="1" s="1"/>
  <c r="F151" i="1"/>
  <c r="L151" i="1" s="1"/>
  <c r="F152" i="1"/>
  <c r="L152" i="1" s="1"/>
  <c r="F153" i="1"/>
  <c r="L153" i="1" s="1"/>
  <c r="F154" i="1"/>
  <c r="L154" i="1" s="1"/>
  <c r="F155" i="1"/>
  <c r="L155" i="1" s="1"/>
  <c r="F156" i="1"/>
  <c r="L156" i="1" s="1"/>
  <c r="F157" i="1"/>
  <c r="L157" i="1" s="1"/>
  <c r="F158" i="1"/>
  <c r="L158" i="1" s="1"/>
  <c r="F159" i="1"/>
  <c r="L159" i="1" s="1"/>
  <c r="F160" i="1"/>
  <c r="L160" i="1" s="1"/>
  <c r="F161" i="1"/>
  <c r="L161" i="1" s="1"/>
  <c r="F162" i="1"/>
  <c r="L162" i="1" s="1"/>
  <c r="F163" i="1"/>
  <c r="L163" i="1" s="1"/>
  <c r="F164" i="1"/>
  <c r="L164" i="1" s="1"/>
  <c r="F165" i="1"/>
  <c r="L165" i="1" s="1"/>
  <c r="F166" i="1"/>
  <c r="L166" i="1" s="1"/>
  <c r="F167" i="1"/>
  <c r="L167" i="1" s="1"/>
  <c r="F168" i="1"/>
  <c r="L168" i="1" s="1"/>
  <c r="F169" i="1"/>
  <c r="L169" i="1" s="1"/>
  <c r="F170" i="1"/>
  <c r="L170" i="1" s="1"/>
  <c r="F171" i="1"/>
  <c r="L171" i="1" s="1"/>
  <c r="F172" i="1"/>
  <c r="L172" i="1" s="1"/>
  <c r="F173" i="1"/>
  <c r="L173" i="1" s="1"/>
  <c r="F174" i="1"/>
  <c r="L174" i="1" s="1"/>
  <c r="F175" i="1"/>
  <c r="L175" i="1" s="1"/>
  <c r="F176" i="1"/>
  <c r="L176" i="1" s="1"/>
  <c r="F177" i="1"/>
  <c r="L177" i="1" s="1"/>
  <c r="F178" i="1"/>
  <c r="L178" i="1" s="1"/>
  <c r="F179" i="1"/>
  <c r="L179" i="1" s="1"/>
  <c r="F180" i="1"/>
  <c r="L180" i="1" s="1"/>
  <c r="F181" i="1"/>
  <c r="L181" i="1" s="1"/>
  <c r="F182" i="1"/>
  <c r="L182" i="1" s="1"/>
  <c r="F183" i="1"/>
  <c r="L183" i="1" s="1"/>
  <c r="F184" i="1"/>
  <c r="L184" i="1" s="1"/>
  <c r="F185" i="1"/>
  <c r="L185" i="1" s="1"/>
  <c r="F186" i="1"/>
  <c r="L186" i="1" s="1"/>
  <c r="F187" i="1"/>
  <c r="L187" i="1" s="1"/>
  <c r="F188" i="1"/>
  <c r="L188" i="1" s="1"/>
  <c r="F189" i="1"/>
  <c r="L189" i="1" s="1"/>
  <c r="F190" i="1"/>
  <c r="L190" i="1" s="1"/>
  <c r="F191" i="1"/>
  <c r="L191" i="1" s="1"/>
  <c r="F192" i="1"/>
  <c r="L192" i="1" s="1"/>
  <c r="F193" i="1"/>
  <c r="L193" i="1" s="1"/>
  <c r="F194" i="1"/>
  <c r="L194" i="1" s="1"/>
  <c r="F195" i="1"/>
  <c r="L195" i="1" s="1"/>
  <c r="F196" i="1"/>
  <c r="L196" i="1" s="1"/>
  <c r="F197" i="1"/>
  <c r="L197" i="1" s="1"/>
  <c r="F198" i="1"/>
  <c r="L198" i="1" s="1"/>
  <c r="F199" i="1"/>
  <c r="L199" i="1" s="1"/>
  <c r="F200" i="1"/>
  <c r="L200" i="1" s="1"/>
  <c r="F201" i="1"/>
  <c r="L201" i="1" s="1"/>
  <c r="F202" i="1"/>
  <c r="L202" i="1" s="1"/>
  <c r="F203" i="1"/>
  <c r="L203" i="1" s="1"/>
  <c r="F204" i="1"/>
  <c r="L204" i="1" s="1"/>
  <c r="F205" i="1"/>
  <c r="L205" i="1" s="1"/>
  <c r="F206" i="1"/>
  <c r="L206" i="1" s="1"/>
  <c r="F207" i="1"/>
  <c r="L207" i="1" s="1"/>
  <c r="F208" i="1"/>
  <c r="L208" i="1" s="1"/>
  <c r="F209" i="1"/>
  <c r="L209" i="1" s="1"/>
  <c r="F210" i="1"/>
  <c r="L210" i="1" s="1"/>
  <c r="F211" i="1"/>
  <c r="L211" i="1" s="1"/>
  <c r="F212" i="1"/>
  <c r="L212" i="1" s="1"/>
  <c r="F213" i="1"/>
  <c r="L213" i="1" s="1"/>
  <c r="F214" i="1"/>
  <c r="L214" i="1" s="1"/>
  <c r="F215" i="1"/>
  <c r="L215" i="1" s="1"/>
  <c r="F216" i="1"/>
  <c r="L216" i="1" s="1"/>
  <c r="F217" i="1"/>
  <c r="L217" i="1" s="1"/>
  <c r="F218" i="1"/>
  <c r="L218" i="1" s="1"/>
  <c r="F219" i="1"/>
  <c r="L219" i="1" s="1"/>
  <c r="F220" i="1"/>
  <c r="L220" i="1" s="1"/>
  <c r="F221" i="1"/>
  <c r="L221" i="1" s="1"/>
  <c r="F222" i="1"/>
  <c r="L222" i="1" s="1"/>
  <c r="F223" i="1"/>
  <c r="L223" i="1" s="1"/>
  <c r="F224" i="1"/>
  <c r="L224" i="1" s="1"/>
  <c r="F225" i="1"/>
  <c r="L225" i="1" s="1"/>
  <c r="F226" i="1"/>
  <c r="L226" i="1" s="1"/>
  <c r="F227" i="1"/>
  <c r="L227" i="1" s="1"/>
  <c r="F228" i="1"/>
  <c r="L228" i="1" s="1"/>
  <c r="F229" i="1"/>
  <c r="L229" i="1" s="1"/>
  <c r="F230" i="1"/>
  <c r="L230" i="1" s="1"/>
  <c r="F231" i="1"/>
  <c r="L231" i="1" s="1"/>
  <c r="F232" i="1"/>
  <c r="L232" i="1" s="1"/>
  <c r="F233" i="1"/>
  <c r="L233" i="1" s="1"/>
  <c r="F234" i="1"/>
  <c r="L234" i="1" s="1"/>
  <c r="F235" i="1"/>
  <c r="L235" i="1" s="1"/>
  <c r="F236" i="1"/>
  <c r="L236" i="1" s="1"/>
  <c r="F237" i="1"/>
  <c r="L237" i="1" s="1"/>
  <c r="F238" i="1"/>
  <c r="L238" i="1" s="1"/>
  <c r="F239" i="1"/>
  <c r="L239" i="1" s="1"/>
  <c r="F240" i="1"/>
  <c r="L240" i="1" s="1"/>
  <c r="F241" i="1"/>
  <c r="L241" i="1" s="1"/>
  <c r="F242" i="1"/>
  <c r="L242" i="1" s="1"/>
  <c r="F243" i="1"/>
  <c r="L243" i="1" s="1"/>
  <c r="F244" i="1"/>
  <c r="L244" i="1" s="1"/>
  <c r="F245" i="1"/>
  <c r="L245" i="1" s="1"/>
  <c r="F246" i="1"/>
  <c r="L246" i="1" s="1"/>
  <c r="F247" i="1"/>
  <c r="L247" i="1" s="1"/>
  <c r="F248" i="1"/>
  <c r="L248" i="1" s="1"/>
  <c r="F249" i="1"/>
  <c r="L249" i="1" s="1"/>
  <c r="F250" i="1"/>
  <c r="L250" i="1" s="1"/>
  <c r="F251" i="1"/>
  <c r="L251" i="1" s="1"/>
  <c r="F252" i="1"/>
  <c r="L252" i="1" s="1"/>
  <c r="F253" i="1"/>
  <c r="L253" i="1" s="1"/>
  <c r="F254" i="1"/>
  <c r="L254" i="1" s="1"/>
  <c r="F255" i="1"/>
  <c r="L255" i="1" s="1"/>
  <c r="F256" i="1"/>
  <c r="L256" i="1" s="1"/>
  <c r="F257" i="1"/>
  <c r="L257" i="1" s="1"/>
  <c r="F258" i="1"/>
  <c r="L258" i="1" s="1"/>
  <c r="F259" i="1"/>
  <c r="L259" i="1" s="1"/>
  <c r="F260" i="1"/>
  <c r="L260" i="1" s="1"/>
  <c r="F261" i="1"/>
  <c r="L261" i="1" s="1"/>
  <c r="F262" i="1"/>
  <c r="L262" i="1" s="1"/>
  <c r="F263" i="1"/>
  <c r="L263" i="1" s="1"/>
  <c r="F264" i="1"/>
  <c r="L264" i="1" s="1"/>
  <c r="F265" i="1"/>
  <c r="L265" i="1" s="1"/>
  <c r="F266" i="1"/>
  <c r="L266" i="1" s="1"/>
  <c r="F267" i="1"/>
  <c r="L267" i="1" s="1"/>
  <c r="F268" i="1"/>
  <c r="L268" i="1" s="1"/>
  <c r="F269" i="1"/>
  <c r="L269" i="1" s="1"/>
  <c r="F270" i="1"/>
  <c r="L270" i="1" s="1"/>
  <c r="F271" i="1"/>
  <c r="L271" i="1" s="1"/>
  <c r="F272" i="1"/>
  <c r="L272" i="1" s="1"/>
  <c r="F273" i="1"/>
  <c r="L273" i="1" s="1"/>
  <c r="F274" i="1"/>
  <c r="L274" i="1" s="1"/>
  <c r="F275" i="1"/>
  <c r="L275" i="1" s="1"/>
  <c r="F276" i="1"/>
  <c r="L276" i="1" s="1"/>
  <c r="F277" i="1"/>
  <c r="L277" i="1" s="1"/>
  <c r="F278" i="1"/>
  <c r="L278" i="1" s="1"/>
  <c r="F279" i="1"/>
  <c r="L279" i="1" s="1"/>
  <c r="F280" i="1"/>
  <c r="L280" i="1" s="1"/>
  <c r="F281" i="1"/>
  <c r="L281" i="1" s="1"/>
  <c r="F282" i="1"/>
  <c r="L282" i="1" s="1"/>
  <c r="F283" i="1"/>
  <c r="L283" i="1" s="1"/>
  <c r="F284" i="1"/>
  <c r="L284" i="1" s="1"/>
  <c r="F285" i="1"/>
  <c r="L285" i="1" s="1"/>
  <c r="F286" i="1"/>
  <c r="L286" i="1" s="1"/>
  <c r="F287" i="1"/>
  <c r="L287" i="1" s="1"/>
  <c r="F288" i="1"/>
  <c r="L288" i="1" s="1"/>
  <c r="F289" i="1"/>
  <c r="L289" i="1" s="1"/>
  <c r="F290" i="1"/>
  <c r="L290" i="1" s="1"/>
  <c r="F291" i="1"/>
  <c r="L291" i="1" s="1"/>
  <c r="F292" i="1"/>
  <c r="L292" i="1" s="1"/>
  <c r="F293" i="1"/>
  <c r="L293" i="1" s="1"/>
  <c r="F294" i="1"/>
  <c r="L294" i="1" s="1"/>
  <c r="F295" i="1"/>
  <c r="L295" i="1" s="1"/>
  <c r="F296" i="1"/>
  <c r="L296" i="1" s="1"/>
  <c r="F297" i="1"/>
  <c r="L297" i="1" s="1"/>
  <c r="F298" i="1"/>
  <c r="L298" i="1" s="1"/>
  <c r="F299" i="1"/>
  <c r="L299" i="1" s="1"/>
  <c r="F300" i="1"/>
  <c r="L300" i="1" s="1"/>
  <c r="F301" i="1"/>
  <c r="L301" i="1" s="1"/>
  <c r="F302" i="1"/>
  <c r="L302" i="1" s="1"/>
  <c r="F303" i="1"/>
  <c r="L303" i="1" s="1"/>
  <c r="F304" i="1"/>
  <c r="L304" i="1" s="1"/>
  <c r="F305" i="1"/>
  <c r="L305" i="1" s="1"/>
  <c r="F306" i="1"/>
  <c r="L306" i="1" s="1"/>
  <c r="F307" i="1"/>
  <c r="L307" i="1" s="1"/>
  <c r="F308" i="1"/>
  <c r="L308" i="1" s="1"/>
  <c r="F309" i="1"/>
  <c r="L309" i="1" s="1"/>
  <c r="F310" i="1"/>
  <c r="L310" i="1" s="1"/>
  <c r="F311" i="1"/>
  <c r="L311" i="1" s="1"/>
  <c r="F312" i="1"/>
  <c r="L312" i="1" s="1"/>
  <c r="F313" i="1"/>
  <c r="L313" i="1" s="1"/>
  <c r="F314" i="1"/>
  <c r="L314" i="1" s="1"/>
  <c r="F315" i="1"/>
  <c r="L315" i="1" s="1"/>
  <c r="F316" i="1"/>
  <c r="L316" i="1" s="1"/>
  <c r="F317" i="1"/>
  <c r="L317" i="1" s="1"/>
  <c r="F318" i="1"/>
  <c r="L318" i="1" s="1"/>
  <c r="F319" i="1"/>
  <c r="L319" i="1" s="1"/>
  <c r="F320" i="1"/>
  <c r="L320" i="1" s="1"/>
  <c r="F321" i="1"/>
  <c r="L321" i="1" s="1"/>
  <c r="F322" i="1"/>
  <c r="L322" i="1" s="1"/>
  <c r="F323" i="1"/>
  <c r="L323" i="1" s="1"/>
  <c r="F324" i="1"/>
  <c r="L324" i="1" s="1"/>
  <c r="F325" i="1"/>
  <c r="L325" i="1" s="1"/>
  <c r="F326" i="1"/>
  <c r="L326" i="1" s="1"/>
  <c r="F327" i="1"/>
  <c r="L327" i="1" s="1"/>
  <c r="F328" i="1"/>
  <c r="L328" i="1" s="1"/>
  <c r="F329" i="1"/>
  <c r="L329" i="1" s="1"/>
  <c r="F330" i="1"/>
  <c r="L330" i="1" s="1"/>
  <c r="F331" i="1"/>
  <c r="L331" i="1" s="1"/>
  <c r="F332" i="1"/>
  <c r="L332" i="1" s="1"/>
  <c r="F333" i="1"/>
  <c r="L333" i="1" s="1"/>
  <c r="F334" i="1"/>
  <c r="L334" i="1" s="1"/>
  <c r="F335" i="1"/>
  <c r="L335" i="1" s="1"/>
  <c r="F336" i="1"/>
  <c r="L336" i="1" s="1"/>
  <c r="F337" i="1"/>
  <c r="L337" i="1" s="1"/>
  <c r="F338" i="1"/>
  <c r="L338" i="1" s="1"/>
  <c r="F339" i="1"/>
  <c r="L339" i="1" s="1"/>
  <c r="F340" i="1"/>
  <c r="L340" i="1" s="1"/>
  <c r="F341" i="1"/>
  <c r="L341" i="1" s="1"/>
  <c r="F342" i="1"/>
  <c r="L342" i="1" s="1"/>
  <c r="F343" i="1"/>
  <c r="L343" i="1" s="1"/>
  <c r="F344" i="1"/>
  <c r="L344" i="1" s="1"/>
  <c r="F345" i="1"/>
  <c r="L345" i="1" s="1"/>
  <c r="F346" i="1"/>
  <c r="L346" i="1" s="1"/>
  <c r="F347" i="1"/>
  <c r="L347" i="1" s="1"/>
  <c r="F348" i="1"/>
  <c r="L348" i="1" s="1"/>
  <c r="F349" i="1"/>
  <c r="L349" i="1" s="1"/>
  <c r="F350" i="1"/>
  <c r="L350" i="1" s="1"/>
  <c r="F351" i="1"/>
  <c r="L351" i="1" s="1"/>
  <c r="F352" i="1"/>
  <c r="L352" i="1" s="1"/>
  <c r="F353" i="1"/>
  <c r="L353" i="1" s="1"/>
  <c r="F354" i="1"/>
  <c r="L354" i="1" s="1"/>
  <c r="F355" i="1"/>
  <c r="L355" i="1" s="1"/>
  <c r="F356" i="1"/>
  <c r="L356" i="1" s="1"/>
  <c r="F357" i="1"/>
  <c r="L357" i="1" s="1"/>
  <c r="F358" i="1"/>
  <c r="L358" i="1" s="1"/>
  <c r="F359" i="1"/>
  <c r="L359" i="1" s="1"/>
  <c r="F360" i="1"/>
  <c r="L360" i="1" s="1"/>
  <c r="F361" i="1"/>
  <c r="L361" i="1" s="1"/>
  <c r="F362" i="1"/>
  <c r="L362" i="1" s="1"/>
  <c r="F363" i="1"/>
  <c r="L363" i="1" s="1"/>
  <c r="F364" i="1"/>
  <c r="L364" i="1" s="1"/>
  <c r="F365" i="1"/>
  <c r="L365" i="1" s="1"/>
  <c r="F366" i="1"/>
  <c r="L366" i="1" s="1"/>
  <c r="F367" i="1"/>
  <c r="L367" i="1" s="1"/>
  <c r="F368" i="1"/>
  <c r="L368" i="1" s="1"/>
  <c r="F369" i="1"/>
  <c r="L369" i="1" s="1"/>
  <c r="F370" i="1"/>
  <c r="L370" i="1" s="1"/>
  <c r="F371" i="1"/>
  <c r="L371" i="1" s="1"/>
  <c r="F372" i="1"/>
  <c r="L372" i="1" s="1"/>
  <c r="F373" i="1"/>
  <c r="L373" i="1" s="1"/>
  <c r="F374" i="1"/>
  <c r="L374" i="1" s="1"/>
  <c r="F375" i="1"/>
  <c r="L375" i="1" s="1"/>
  <c r="F376" i="1"/>
  <c r="L376" i="1" s="1"/>
  <c r="F377" i="1"/>
  <c r="L377" i="1" s="1"/>
  <c r="F378" i="1"/>
  <c r="L378" i="1" s="1"/>
  <c r="F379" i="1"/>
  <c r="L379" i="1" s="1"/>
  <c r="F380" i="1"/>
  <c r="L380" i="1" s="1"/>
  <c r="F381" i="1"/>
  <c r="L381" i="1" s="1"/>
  <c r="F382" i="1"/>
  <c r="L382" i="1" s="1"/>
  <c r="F383" i="1"/>
  <c r="L383" i="1" s="1"/>
  <c r="F384" i="1"/>
  <c r="L384" i="1" s="1"/>
  <c r="F385" i="1"/>
  <c r="L385" i="1" s="1"/>
  <c r="F386" i="1"/>
  <c r="L386" i="1" s="1"/>
  <c r="F387" i="1"/>
  <c r="L387" i="1" s="1"/>
  <c r="F388" i="1"/>
  <c r="L388" i="1" s="1"/>
  <c r="F389" i="1"/>
  <c r="L389" i="1" s="1"/>
  <c r="F390" i="1"/>
  <c r="L390" i="1" s="1"/>
  <c r="F391" i="1"/>
  <c r="L391" i="1" s="1"/>
  <c r="F392" i="1"/>
  <c r="L392" i="1" s="1"/>
  <c r="F393" i="1"/>
  <c r="L393" i="1" s="1"/>
  <c r="F394" i="1"/>
  <c r="L394" i="1" s="1"/>
  <c r="F395" i="1"/>
  <c r="L395" i="1" s="1"/>
  <c r="F396" i="1"/>
  <c r="L396" i="1" s="1"/>
  <c r="F397" i="1"/>
  <c r="L397" i="1" s="1"/>
  <c r="F398" i="1"/>
  <c r="L398" i="1" s="1"/>
  <c r="F399" i="1"/>
  <c r="L399" i="1" s="1"/>
  <c r="F400" i="1"/>
  <c r="L400" i="1" s="1"/>
  <c r="F401" i="1"/>
  <c r="L401" i="1" s="1"/>
  <c r="F402" i="1"/>
  <c r="L402" i="1" s="1"/>
  <c r="F403" i="1"/>
  <c r="L403" i="1" s="1"/>
  <c r="F404" i="1"/>
  <c r="L404" i="1" s="1"/>
  <c r="F405" i="1"/>
  <c r="L405" i="1" s="1"/>
  <c r="F406" i="1"/>
  <c r="L406" i="1" s="1"/>
  <c r="F407" i="1"/>
  <c r="L407" i="1" s="1"/>
  <c r="F408" i="1"/>
  <c r="L408" i="1" s="1"/>
  <c r="F409" i="1"/>
  <c r="L409" i="1" s="1"/>
  <c r="F410" i="1"/>
  <c r="L410" i="1" s="1"/>
  <c r="F411" i="1"/>
  <c r="L411" i="1" s="1"/>
  <c r="F412" i="1"/>
  <c r="L412" i="1" s="1"/>
  <c r="F413" i="1"/>
  <c r="L413" i="1" s="1"/>
  <c r="F414" i="1"/>
  <c r="L414" i="1" s="1"/>
  <c r="F415" i="1"/>
  <c r="L415" i="1" s="1"/>
  <c r="F416" i="1"/>
  <c r="L416" i="1" s="1"/>
  <c r="F417" i="1"/>
  <c r="L417" i="1" s="1"/>
  <c r="F418" i="1"/>
  <c r="L418" i="1" s="1"/>
  <c r="F419" i="1"/>
  <c r="L419" i="1" s="1"/>
  <c r="F420" i="1"/>
  <c r="L420" i="1" s="1"/>
  <c r="F421" i="1"/>
  <c r="L421" i="1" s="1"/>
  <c r="F422" i="1"/>
  <c r="L422" i="1" s="1"/>
  <c r="F423" i="1"/>
  <c r="L423" i="1" s="1"/>
  <c r="F424" i="1"/>
  <c r="L424" i="1" s="1"/>
  <c r="F425" i="1"/>
  <c r="L425" i="1" s="1"/>
  <c r="F426" i="1"/>
  <c r="L426" i="1" s="1"/>
  <c r="F427" i="1"/>
  <c r="L427" i="1" s="1"/>
  <c r="F428" i="1"/>
  <c r="L428" i="1" s="1"/>
  <c r="F429" i="1"/>
  <c r="L429" i="1" s="1"/>
  <c r="F430" i="1"/>
  <c r="L430" i="1" s="1"/>
  <c r="F431" i="1"/>
  <c r="L431" i="1" s="1"/>
  <c r="F432" i="1"/>
  <c r="L432" i="1" s="1"/>
  <c r="F433" i="1"/>
  <c r="L433" i="1" s="1"/>
  <c r="F434" i="1"/>
  <c r="L434" i="1" s="1"/>
  <c r="F435" i="1"/>
  <c r="L435" i="1" s="1"/>
  <c r="F436" i="1"/>
  <c r="L436" i="1" s="1"/>
  <c r="F437" i="1"/>
  <c r="L437" i="1" s="1"/>
  <c r="F438" i="1"/>
  <c r="L438" i="1" s="1"/>
  <c r="F439" i="1"/>
  <c r="L439" i="1" s="1"/>
  <c r="F440" i="1"/>
  <c r="L440" i="1" s="1"/>
  <c r="F441" i="1"/>
  <c r="L441" i="1" s="1"/>
  <c r="F442" i="1"/>
  <c r="L442" i="1" s="1"/>
  <c r="F443" i="1"/>
  <c r="L443" i="1" s="1"/>
  <c r="F444" i="1"/>
  <c r="L444" i="1" s="1"/>
  <c r="F445" i="1"/>
  <c r="L445" i="1" s="1"/>
  <c r="F446" i="1"/>
  <c r="L446" i="1" s="1"/>
  <c r="F447" i="1"/>
  <c r="L447" i="1" s="1"/>
  <c r="F448" i="1"/>
  <c r="L448" i="1" s="1"/>
  <c r="F449" i="1"/>
  <c r="L449" i="1" s="1"/>
  <c r="F450" i="1"/>
  <c r="L450" i="1" s="1"/>
  <c r="F451" i="1"/>
  <c r="L451" i="1" s="1"/>
  <c r="F452" i="1"/>
  <c r="L452" i="1" s="1"/>
  <c r="F453" i="1"/>
  <c r="L453" i="1" s="1"/>
  <c r="F454" i="1"/>
  <c r="L454" i="1" s="1"/>
  <c r="F455" i="1"/>
  <c r="L455" i="1" s="1"/>
  <c r="F456" i="1"/>
  <c r="L456" i="1" s="1"/>
  <c r="F457" i="1"/>
  <c r="L457" i="1" s="1"/>
  <c r="F458" i="1"/>
  <c r="L458" i="1" s="1"/>
  <c r="F459" i="1"/>
  <c r="L459" i="1" s="1"/>
  <c r="F460" i="1"/>
  <c r="L460" i="1" s="1"/>
  <c r="F461" i="1"/>
  <c r="L461" i="1" s="1"/>
  <c r="F462" i="1"/>
  <c r="L462" i="1" s="1"/>
  <c r="F463" i="1"/>
  <c r="L463" i="1" s="1"/>
  <c r="F464" i="1"/>
  <c r="L464" i="1" s="1"/>
  <c r="F465" i="1"/>
  <c r="L465" i="1" s="1"/>
  <c r="F466" i="1"/>
  <c r="L466" i="1" s="1"/>
  <c r="F467" i="1"/>
  <c r="L467" i="1" s="1"/>
  <c r="F468" i="1"/>
  <c r="L468" i="1" s="1"/>
  <c r="F469" i="1"/>
  <c r="L469" i="1" s="1"/>
  <c r="F470" i="1"/>
  <c r="L470" i="1" s="1"/>
  <c r="F471" i="1"/>
  <c r="L471" i="1" s="1"/>
  <c r="F472" i="1"/>
  <c r="L472" i="1" s="1"/>
  <c r="F473" i="1"/>
  <c r="L473" i="1" s="1"/>
  <c r="F474" i="1"/>
  <c r="L474" i="1" s="1"/>
  <c r="F475" i="1"/>
  <c r="L475" i="1" s="1"/>
  <c r="F476" i="1"/>
  <c r="L476" i="1" s="1"/>
  <c r="F477" i="1"/>
  <c r="L477" i="1" s="1"/>
  <c r="F478" i="1"/>
  <c r="L478" i="1" s="1"/>
  <c r="F479" i="1"/>
  <c r="L479" i="1" s="1"/>
  <c r="F480" i="1"/>
  <c r="L480" i="1" s="1"/>
  <c r="F481" i="1"/>
  <c r="L481" i="1" s="1"/>
  <c r="F482" i="1"/>
  <c r="L482" i="1" s="1"/>
  <c r="F483" i="1"/>
  <c r="L483" i="1" s="1"/>
  <c r="F484" i="1"/>
  <c r="L484" i="1" s="1"/>
  <c r="F485" i="1"/>
  <c r="L485" i="1" s="1"/>
  <c r="F486" i="1"/>
  <c r="L486" i="1" s="1"/>
  <c r="F487" i="1"/>
  <c r="L487" i="1" s="1"/>
  <c r="F488" i="1"/>
  <c r="L488" i="1" s="1"/>
  <c r="F489" i="1"/>
  <c r="L489" i="1" s="1"/>
  <c r="F490" i="1"/>
  <c r="L490" i="1" s="1"/>
  <c r="F491" i="1"/>
  <c r="L491" i="1" s="1"/>
  <c r="F492" i="1"/>
  <c r="L492" i="1" s="1"/>
  <c r="F493" i="1"/>
  <c r="L493" i="1" s="1"/>
  <c r="F494" i="1"/>
  <c r="L494" i="1" s="1"/>
  <c r="F495" i="1"/>
  <c r="L495" i="1" s="1"/>
  <c r="F496" i="1"/>
  <c r="L496" i="1" s="1"/>
  <c r="F497" i="1"/>
  <c r="L497" i="1" s="1"/>
  <c r="F498" i="1"/>
  <c r="L498" i="1" s="1"/>
  <c r="F499" i="1"/>
  <c r="L499" i="1" s="1"/>
  <c r="F500" i="1"/>
  <c r="L500" i="1" s="1"/>
  <c r="F501" i="1"/>
  <c r="L501" i="1" s="1"/>
  <c r="F502" i="1"/>
  <c r="L502" i="1" s="1"/>
  <c r="F503" i="1"/>
  <c r="L503" i="1" s="1"/>
  <c r="F504" i="1"/>
  <c r="L504" i="1" s="1"/>
  <c r="F505" i="1"/>
  <c r="L505" i="1" s="1"/>
  <c r="F506" i="1"/>
  <c r="L506" i="1" s="1"/>
  <c r="F507" i="1"/>
  <c r="L507" i="1" s="1"/>
  <c r="F508" i="1"/>
  <c r="L508" i="1" s="1"/>
  <c r="F509" i="1"/>
  <c r="L509" i="1" s="1"/>
  <c r="F510" i="1"/>
  <c r="L510" i="1" s="1"/>
  <c r="F511" i="1"/>
  <c r="L511" i="1" s="1"/>
  <c r="F512" i="1"/>
  <c r="L512" i="1" s="1"/>
  <c r="F513" i="1"/>
  <c r="L513" i="1" s="1"/>
  <c r="F514" i="1"/>
  <c r="L514" i="1" s="1"/>
  <c r="F515" i="1"/>
  <c r="L515" i="1" s="1"/>
  <c r="F516" i="1"/>
  <c r="L516" i="1" s="1"/>
  <c r="F517" i="1"/>
  <c r="L517" i="1" s="1"/>
  <c r="F518" i="1"/>
  <c r="L518" i="1" s="1"/>
  <c r="F519" i="1"/>
  <c r="L519" i="1" s="1"/>
  <c r="F520" i="1"/>
  <c r="L520" i="1" s="1"/>
  <c r="F521" i="1"/>
  <c r="L521" i="1" s="1"/>
  <c r="F522" i="1"/>
  <c r="L522" i="1" s="1"/>
  <c r="F523" i="1"/>
  <c r="L523" i="1" s="1"/>
  <c r="F524" i="1"/>
  <c r="L524" i="1" s="1"/>
  <c r="F525" i="1"/>
  <c r="L525" i="1" s="1"/>
  <c r="F526" i="1"/>
  <c r="L526" i="1" s="1"/>
  <c r="F527" i="1"/>
  <c r="L527" i="1" s="1"/>
  <c r="F528" i="1"/>
  <c r="L528" i="1" s="1"/>
  <c r="F529" i="1"/>
  <c r="L529" i="1" s="1"/>
  <c r="F530" i="1"/>
  <c r="L530" i="1" s="1"/>
  <c r="F531" i="1"/>
  <c r="L531" i="1" s="1"/>
  <c r="F532" i="1"/>
  <c r="L532" i="1" s="1"/>
  <c r="F533" i="1"/>
  <c r="L533" i="1" s="1"/>
  <c r="F534" i="1"/>
  <c r="L534" i="1" s="1"/>
  <c r="F535" i="1"/>
  <c r="L535" i="1" s="1"/>
  <c r="F536" i="1"/>
  <c r="L536" i="1" s="1"/>
  <c r="F537" i="1"/>
  <c r="L537" i="1" s="1"/>
  <c r="F538" i="1"/>
  <c r="L538" i="1" s="1"/>
  <c r="F539" i="1"/>
  <c r="L539" i="1" s="1"/>
  <c r="F540" i="1"/>
  <c r="L540" i="1" s="1"/>
  <c r="F541" i="1"/>
  <c r="L541" i="1" s="1"/>
  <c r="F542" i="1"/>
  <c r="L542" i="1" s="1"/>
  <c r="F543" i="1"/>
  <c r="L543" i="1" s="1"/>
  <c r="F544" i="1"/>
  <c r="L544" i="1" s="1"/>
  <c r="F545" i="1"/>
  <c r="L545" i="1" s="1"/>
  <c r="F546" i="1"/>
  <c r="L546" i="1" s="1"/>
  <c r="F547" i="1"/>
  <c r="L547" i="1" s="1"/>
  <c r="F548" i="1"/>
  <c r="L548" i="1" s="1"/>
  <c r="F549" i="1"/>
  <c r="L549" i="1" s="1"/>
  <c r="F550" i="1"/>
  <c r="L550" i="1" s="1"/>
  <c r="F551" i="1"/>
  <c r="L551" i="1" s="1"/>
  <c r="F552" i="1"/>
  <c r="L552" i="1" s="1"/>
  <c r="F553" i="1"/>
  <c r="L553" i="1" s="1"/>
  <c r="F554" i="1"/>
  <c r="L554" i="1" s="1"/>
  <c r="F555" i="1"/>
  <c r="L555" i="1" s="1"/>
  <c r="F556" i="1"/>
  <c r="L556" i="1" s="1"/>
  <c r="F557" i="1"/>
  <c r="L557" i="1" s="1"/>
  <c r="F558" i="1"/>
  <c r="L558" i="1" s="1"/>
  <c r="F559" i="1"/>
  <c r="L559" i="1" s="1"/>
  <c r="F560" i="1"/>
  <c r="L560" i="1" s="1"/>
  <c r="F561" i="1"/>
  <c r="L561" i="1" s="1"/>
  <c r="F562" i="1"/>
  <c r="L562" i="1" s="1"/>
  <c r="F563" i="1"/>
  <c r="L563" i="1" s="1"/>
  <c r="F564" i="1"/>
  <c r="L564" i="1" s="1"/>
  <c r="F565" i="1"/>
  <c r="L565" i="1" s="1"/>
  <c r="F566" i="1"/>
  <c r="L566" i="1" s="1"/>
  <c r="F567" i="1"/>
  <c r="L567" i="1" s="1"/>
  <c r="F568" i="1"/>
  <c r="L568" i="1" s="1"/>
  <c r="F569" i="1"/>
  <c r="L569" i="1" s="1"/>
  <c r="F570" i="1"/>
  <c r="L570" i="1" s="1"/>
  <c r="F571" i="1"/>
  <c r="L571" i="1" s="1"/>
  <c r="F572" i="1"/>
  <c r="L572" i="1" s="1"/>
  <c r="F573" i="1"/>
  <c r="L573" i="1" s="1"/>
  <c r="F574" i="1"/>
  <c r="L574" i="1" s="1"/>
  <c r="F575" i="1"/>
  <c r="L575" i="1" s="1"/>
  <c r="F576" i="1"/>
  <c r="L576" i="1" s="1"/>
  <c r="F577" i="1"/>
  <c r="L577" i="1" s="1"/>
  <c r="F578" i="1"/>
  <c r="L578" i="1" s="1"/>
  <c r="F579" i="1"/>
  <c r="L579" i="1" s="1"/>
  <c r="F580" i="1"/>
  <c r="L580" i="1" s="1"/>
  <c r="F581" i="1"/>
  <c r="L581" i="1" s="1"/>
  <c r="F582" i="1"/>
  <c r="L582" i="1" s="1"/>
  <c r="F583" i="1"/>
  <c r="L583" i="1" s="1"/>
  <c r="F584" i="1"/>
  <c r="L584" i="1" s="1"/>
  <c r="F585" i="1"/>
  <c r="L585" i="1" s="1"/>
  <c r="F586" i="1"/>
  <c r="L586" i="1" s="1"/>
  <c r="F587" i="1"/>
  <c r="L587" i="1" s="1"/>
  <c r="F588" i="1"/>
  <c r="L588" i="1" s="1"/>
  <c r="F589" i="1"/>
  <c r="L589" i="1" s="1"/>
  <c r="F590" i="1"/>
  <c r="L590" i="1" s="1"/>
  <c r="F591" i="1"/>
  <c r="L591" i="1" s="1"/>
  <c r="F592" i="1"/>
  <c r="L592" i="1" s="1"/>
  <c r="F593" i="1"/>
  <c r="L593" i="1" s="1"/>
  <c r="F594" i="1"/>
  <c r="L594" i="1" s="1"/>
  <c r="F595" i="1"/>
  <c r="L595" i="1" s="1"/>
  <c r="F596" i="1"/>
  <c r="L596" i="1" s="1"/>
  <c r="F597" i="1"/>
  <c r="L597" i="1" s="1"/>
  <c r="F598" i="1"/>
  <c r="L598" i="1" s="1"/>
  <c r="F599" i="1"/>
  <c r="L599" i="1" s="1"/>
  <c r="F600" i="1"/>
  <c r="L600" i="1" s="1"/>
  <c r="F601" i="1"/>
  <c r="L601" i="1" s="1"/>
  <c r="F602" i="1"/>
  <c r="L602" i="1" s="1"/>
  <c r="F603" i="1"/>
  <c r="L603" i="1" s="1"/>
  <c r="F604" i="1"/>
  <c r="L604" i="1" s="1"/>
  <c r="F605" i="1"/>
  <c r="L605" i="1" s="1"/>
  <c r="F606" i="1"/>
  <c r="L606" i="1" s="1"/>
  <c r="F607" i="1"/>
  <c r="L607" i="1" s="1"/>
  <c r="F608" i="1"/>
  <c r="L608" i="1" s="1"/>
  <c r="F609" i="1"/>
  <c r="L609" i="1" s="1"/>
  <c r="F610" i="1"/>
  <c r="L610" i="1" s="1"/>
  <c r="F611" i="1"/>
  <c r="L611" i="1" s="1"/>
  <c r="F612" i="1"/>
  <c r="L612" i="1" s="1"/>
  <c r="F613" i="1"/>
  <c r="L613" i="1" s="1"/>
  <c r="F614" i="1"/>
  <c r="L614" i="1" s="1"/>
  <c r="F615" i="1"/>
  <c r="L615" i="1" s="1"/>
  <c r="F616" i="1"/>
  <c r="L616" i="1" s="1"/>
  <c r="F617" i="1"/>
  <c r="L617" i="1" s="1"/>
  <c r="F618" i="1"/>
  <c r="L618" i="1" s="1"/>
  <c r="F619" i="1"/>
  <c r="L619" i="1" s="1"/>
  <c r="F620" i="1"/>
  <c r="L620" i="1" s="1"/>
  <c r="F621" i="1"/>
  <c r="L621" i="1" s="1"/>
  <c r="F622" i="1"/>
  <c r="L622" i="1" s="1"/>
  <c r="F623" i="1"/>
  <c r="L623" i="1" s="1"/>
  <c r="F624" i="1"/>
  <c r="L624" i="1" s="1"/>
  <c r="F625" i="1"/>
  <c r="L625" i="1" s="1"/>
  <c r="F626" i="1"/>
  <c r="L626" i="1" s="1"/>
  <c r="F627" i="1"/>
  <c r="L627" i="1" s="1"/>
  <c r="F628" i="1"/>
  <c r="L628" i="1" s="1"/>
  <c r="F629" i="1"/>
  <c r="L629" i="1" s="1"/>
  <c r="F630" i="1"/>
  <c r="L630" i="1" s="1"/>
  <c r="F631" i="1"/>
  <c r="L631" i="1" s="1"/>
  <c r="F632" i="1"/>
  <c r="L632" i="1" s="1"/>
  <c r="F633" i="1"/>
  <c r="L633" i="1" s="1"/>
  <c r="F634" i="1"/>
  <c r="L634" i="1" s="1"/>
  <c r="F635" i="1"/>
  <c r="L635" i="1" s="1"/>
  <c r="F636" i="1"/>
  <c r="L636" i="1" s="1"/>
  <c r="F637" i="1"/>
  <c r="L637" i="1" s="1"/>
  <c r="F638" i="1"/>
  <c r="L638" i="1" s="1"/>
  <c r="F639" i="1"/>
  <c r="L639" i="1" s="1"/>
  <c r="F640" i="1"/>
  <c r="L640" i="1" s="1"/>
  <c r="F641" i="1"/>
  <c r="L641" i="1" s="1"/>
  <c r="F642" i="1"/>
  <c r="L642" i="1" s="1"/>
  <c r="F643" i="1"/>
  <c r="L643" i="1" s="1"/>
  <c r="F644" i="1"/>
  <c r="L644" i="1" s="1"/>
  <c r="F645" i="1"/>
  <c r="L645" i="1" s="1"/>
  <c r="F646" i="1"/>
  <c r="L646" i="1" s="1"/>
  <c r="F647" i="1"/>
  <c r="L647" i="1" s="1"/>
  <c r="F648" i="1"/>
  <c r="L648" i="1" s="1"/>
  <c r="F649" i="1"/>
  <c r="L649" i="1" s="1"/>
  <c r="F650" i="1"/>
  <c r="L650" i="1" s="1"/>
  <c r="F651" i="1"/>
  <c r="L651" i="1" s="1"/>
  <c r="F652" i="1"/>
  <c r="L652" i="1" s="1"/>
  <c r="F653" i="1"/>
  <c r="L653" i="1" s="1"/>
  <c r="F654" i="1"/>
  <c r="L654" i="1" s="1"/>
  <c r="F655" i="1"/>
  <c r="L655" i="1" s="1"/>
  <c r="F656" i="1"/>
  <c r="L656" i="1" s="1"/>
  <c r="F657" i="1"/>
  <c r="L657" i="1" s="1"/>
  <c r="F658" i="1"/>
  <c r="L658" i="1" s="1"/>
  <c r="F659" i="1"/>
  <c r="L659" i="1" s="1"/>
  <c r="F660" i="1"/>
  <c r="L660" i="1" s="1"/>
  <c r="F661" i="1"/>
  <c r="L661" i="1" s="1"/>
  <c r="F662" i="1"/>
  <c r="L662" i="1" s="1"/>
  <c r="F663" i="1"/>
  <c r="L663" i="1" s="1"/>
  <c r="F664" i="1"/>
  <c r="L664" i="1" s="1"/>
  <c r="F665" i="1"/>
  <c r="L665" i="1" s="1"/>
  <c r="F666" i="1"/>
  <c r="L666" i="1" s="1"/>
  <c r="F667" i="1"/>
  <c r="L667" i="1" s="1"/>
  <c r="F668" i="1"/>
  <c r="L668" i="1" s="1"/>
  <c r="F669" i="1"/>
  <c r="L669" i="1" s="1"/>
  <c r="F670" i="1"/>
  <c r="L670" i="1" s="1"/>
  <c r="F671" i="1"/>
  <c r="L671" i="1" s="1"/>
  <c r="F672" i="1"/>
  <c r="L672" i="1" s="1"/>
  <c r="F673" i="1"/>
  <c r="L673" i="1" s="1"/>
  <c r="F674" i="1"/>
  <c r="L674" i="1" s="1"/>
  <c r="F675" i="1"/>
  <c r="L675" i="1" s="1"/>
  <c r="F676" i="1"/>
  <c r="L676" i="1" s="1"/>
  <c r="F677" i="1"/>
  <c r="L677" i="1" s="1"/>
  <c r="F678" i="1"/>
  <c r="L678" i="1" s="1"/>
  <c r="F679" i="1"/>
  <c r="L679" i="1" s="1"/>
  <c r="F680" i="1"/>
  <c r="L680" i="1" s="1"/>
  <c r="F681" i="1"/>
  <c r="L681" i="1" s="1"/>
  <c r="F682" i="1"/>
  <c r="L682" i="1" s="1"/>
  <c r="F683" i="1"/>
  <c r="L683" i="1" s="1"/>
  <c r="F684" i="1"/>
  <c r="L684" i="1" s="1"/>
  <c r="F685" i="1"/>
  <c r="L685" i="1" s="1"/>
  <c r="F686" i="1"/>
  <c r="L686" i="1" s="1"/>
  <c r="F687" i="1"/>
  <c r="L687" i="1" s="1"/>
  <c r="F688" i="1"/>
  <c r="L688" i="1" s="1"/>
  <c r="F689" i="1"/>
  <c r="L689" i="1" s="1"/>
  <c r="F690" i="1"/>
  <c r="L690" i="1" s="1"/>
  <c r="F691" i="1"/>
  <c r="L691" i="1" s="1"/>
  <c r="F692" i="1"/>
  <c r="L692" i="1" s="1"/>
  <c r="F693" i="1"/>
  <c r="L693" i="1" s="1"/>
  <c r="F694" i="1"/>
  <c r="L694" i="1" s="1"/>
  <c r="F695" i="1"/>
  <c r="L695" i="1" s="1"/>
  <c r="F696" i="1"/>
  <c r="L696" i="1" s="1"/>
  <c r="F697" i="1"/>
  <c r="L697" i="1" s="1"/>
  <c r="F698" i="1"/>
  <c r="L698" i="1" s="1"/>
  <c r="F699" i="1"/>
  <c r="L699" i="1" s="1"/>
  <c r="F700" i="1"/>
  <c r="L700" i="1" s="1"/>
  <c r="F701" i="1"/>
  <c r="L701" i="1" s="1"/>
  <c r="F702" i="1"/>
  <c r="L702" i="1" s="1"/>
  <c r="F703" i="1"/>
  <c r="L703" i="1" s="1"/>
  <c r="F704" i="1"/>
  <c r="L704" i="1" s="1"/>
  <c r="F705" i="1"/>
  <c r="L705" i="1" s="1"/>
  <c r="F706" i="1"/>
  <c r="L706" i="1" s="1"/>
  <c r="F707" i="1"/>
  <c r="L707" i="1" s="1"/>
  <c r="F708" i="1"/>
  <c r="L708" i="1" s="1"/>
  <c r="F709" i="1"/>
  <c r="L709" i="1" s="1"/>
  <c r="F710" i="1"/>
  <c r="L710" i="1" s="1"/>
  <c r="F711" i="1"/>
  <c r="L711" i="1" s="1"/>
  <c r="F712" i="1"/>
  <c r="L712" i="1" s="1"/>
  <c r="F713" i="1"/>
  <c r="L713" i="1" s="1"/>
  <c r="F714" i="1"/>
  <c r="L714" i="1" s="1"/>
  <c r="F715" i="1"/>
  <c r="L715" i="1" s="1"/>
  <c r="F716" i="1"/>
  <c r="L716" i="1" s="1"/>
  <c r="F717" i="1"/>
  <c r="L717" i="1" s="1"/>
  <c r="F718" i="1"/>
  <c r="L718" i="1" s="1"/>
  <c r="F719" i="1"/>
  <c r="L719" i="1" s="1"/>
  <c r="F720" i="1"/>
  <c r="L720" i="1" s="1"/>
  <c r="F721" i="1"/>
  <c r="L721" i="1" s="1"/>
  <c r="F722" i="1"/>
  <c r="L722" i="1" s="1"/>
  <c r="F723" i="1"/>
  <c r="L723" i="1" s="1"/>
  <c r="F724" i="1"/>
  <c r="L724" i="1" s="1"/>
  <c r="F725" i="1"/>
  <c r="L725" i="1" s="1"/>
  <c r="F726" i="1"/>
  <c r="L726" i="1" s="1"/>
  <c r="F727" i="1"/>
  <c r="L727" i="1" s="1"/>
  <c r="F728" i="1"/>
  <c r="L728" i="1" s="1"/>
  <c r="F729" i="1"/>
  <c r="L729" i="1" s="1"/>
  <c r="F730" i="1"/>
  <c r="L730" i="1" s="1"/>
  <c r="F731" i="1"/>
  <c r="L731" i="1" s="1"/>
  <c r="F732" i="1"/>
  <c r="L732" i="1" s="1"/>
  <c r="F733" i="1"/>
  <c r="L733" i="1" s="1"/>
  <c r="F734" i="1"/>
  <c r="L734" i="1" s="1"/>
  <c r="F735" i="1"/>
  <c r="L735" i="1" s="1"/>
  <c r="F736" i="1"/>
  <c r="L736" i="1" s="1"/>
  <c r="F737" i="1"/>
  <c r="L737" i="1" s="1"/>
  <c r="F738" i="1"/>
  <c r="L738" i="1" s="1"/>
  <c r="F739" i="1"/>
  <c r="L739" i="1" s="1"/>
  <c r="F740" i="1"/>
  <c r="L740" i="1" s="1"/>
  <c r="F741" i="1"/>
  <c r="L741" i="1" s="1"/>
  <c r="F742" i="1"/>
  <c r="L742" i="1" s="1"/>
  <c r="F743" i="1"/>
  <c r="L743" i="1" s="1"/>
  <c r="F744" i="1"/>
  <c r="L744" i="1" s="1"/>
  <c r="F745" i="1"/>
  <c r="L745" i="1" s="1"/>
  <c r="F746" i="1"/>
  <c r="L746" i="1" s="1"/>
  <c r="F747" i="1"/>
  <c r="L747" i="1" s="1"/>
  <c r="F748" i="1"/>
  <c r="L748" i="1" s="1"/>
  <c r="F749" i="1"/>
  <c r="L749" i="1" s="1"/>
  <c r="F750" i="1"/>
  <c r="L750" i="1" s="1"/>
  <c r="F751" i="1"/>
  <c r="L751" i="1" s="1"/>
  <c r="F752" i="1"/>
  <c r="L752" i="1" s="1"/>
  <c r="F753" i="1"/>
  <c r="L753" i="1" s="1"/>
  <c r="F754" i="1"/>
  <c r="L754" i="1" s="1"/>
  <c r="F755" i="1"/>
  <c r="L755" i="1" s="1"/>
  <c r="F756" i="1"/>
  <c r="L756" i="1" s="1"/>
  <c r="F757" i="1"/>
  <c r="L757" i="1" s="1"/>
  <c r="F758" i="1"/>
  <c r="L758" i="1" s="1"/>
  <c r="F759" i="1"/>
  <c r="L759" i="1" s="1"/>
  <c r="F760" i="1"/>
  <c r="L760" i="1" s="1"/>
  <c r="F761" i="1"/>
  <c r="L761" i="1" s="1"/>
  <c r="F762" i="1"/>
  <c r="L762" i="1" s="1"/>
  <c r="F763" i="1"/>
  <c r="L763" i="1" s="1"/>
  <c r="F764" i="1"/>
  <c r="L764" i="1" s="1"/>
  <c r="F765" i="1"/>
  <c r="L765" i="1" s="1"/>
  <c r="F766" i="1"/>
  <c r="L766" i="1" s="1"/>
  <c r="F767" i="1"/>
  <c r="L767" i="1" s="1"/>
  <c r="F768" i="1"/>
  <c r="L768" i="1" s="1"/>
  <c r="F769" i="1"/>
  <c r="L769" i="1" s="1"/>
  <c r="F770" i="1"/>
  <c r="L770" i="1" s="1"/>
  <c r="F771" i="1"/>
  <c r="L771" i="1" s="1"/>
  <c r="F772" i="1"/>
  <c r="L772" i="1" s="1"/>
  <c r="F773" i="1"/>
  <c r="L773" i="1" s="1"/>
  <c r="F774" i="1"/>
  <c r="L774" i="1" s="1"/>
  <c r="F775" i="1"/>
  <c r="L775" i="1" s="1"/>
  <c r="F776" i="1"/>
  <c r="L776" i="1" s="1"/>
  <c r="F777" i="1"/>
  <c r="L777" i="1" s="1"/>
  <c r="F778" i="1"/>
  <c r="L778" i="1" s="1"/>
  <c r="F779" i="1"/>
  <c r="L779" i="1" s="1"/>
  <c r="F780" i="1"/>
  <c r="L780" i="1" s="1"/>
  <c r="F781" i="1"/>
  <c r="L781" i="1" s="1"/>
  <c r="F782" i="1"/>
  <c r="L782" i="1" s="1"/>
  <c r="F783" i="1"/>
  <c r="L783" i="1" s="1"/>
  <c r="F784" i="1"/>
  <c r="L784" i="1" s="1"/>
  <c r="F785" i="1"/>
  <c r="L785" i="1" s="1"/>
  <c r="F786" i="1"/>
  <c r="L786" i="1" s="1"/>
  <c r="F787" i="1"/>
  <c r="L787" i="1" s="1"/>
  <c r="F788" i="1"/>
  <c r="L788" i="1" s="1"/>
  <c r="F789" i="1"/>
  <c r="L789" i="1" s="1"/>
  <c r="F790" i="1"/>
  <c r="L790" i="1" s="1"/>
  <c r="F791" i="1"/>
  <c r="L791" i="1" s="1"/>
  <c r="F792" i="1"/>
  <c r="L792" i="1" s="1"/>
  <c r="F793" i="1"/>
  <c r="L793" i="1" s="1"/>
  <c r="F794" i="1"/>
  <c r="L794" i="1" s="1"/>
  <c r="F795" i="1"/>
  <c r="L795" i="1" s="1"/>
  <c r="F796" i="1"/>
  <c r="L796" i="1" s="1"/>
  <c r="F797" i="1"/>
  <c r="L797" i="1" s="1"/>
  <c r="F798" i="1"/>
  <c r="L798" i="1" s="1"/>
  <c r="F799" i="1"/>
  <c r="L799" i="1" s="1"/>
  <c r="F800" i="1"/>
  <c r="L800" i="1" s="1"/>
  <c r="F801" i="1"/>
  <c r="L801" i="1" s="1"/>
  <c r="F802" i="1"/>
  <c r="L802" i="1" s="1"/>
  <c r="F803" i="1"/>
  <c r="L803" i="1" s="1"/>
  <c r="F804" i="1"/>
  <c r="L804" i="1" s="1"/>
  <c r="F805" i="1"/>
  <c r="L805" i="1" s="1"/>
  <c r="F806" i="1"/>
  <c r="L806" i="1" s="1"/>
  <c r="F807" i="1"/>
  <c r="L807" i="1" s="1"/>
  <c r="F808" i="1"/>
  <c r="L808" i="1" s="1"/>
  <c r="F809" i="1"/>
  <c r="L809" i="1" s="1"/>
  <c r="F810" i="1"/>
  <c r="L810" i="1" s="1"/>
  <c r="F811" i="1"/>
  <c r="L811" i="1" s="1"/>
  <c r="F812" i="1"/>
  <c r="L812" i="1" s="1"/>
  <c r="F813" i="1"/>
  <c r="L813" i="1" s="1"/>
  <c r="F814" i="1"/>
  <c r="L814" i="1" s="1"/>
  <c r="F815" i="1"/>
  <c r="L815" i="1" s="1"/>
  <c r="F816" i="1"/>
  <c r="L816" i="1" s="1"/>
  <c r="F817" i="1"/>
  <c r="L817" i="1" s="1"/>
  <c r="F818" i="1"/>
  <c r="L818" i="1" s="1"/>
  <c r="F819" i="1"/>
  <c r="L819" i="1" s="1"/>
  <c r="F820" i="1"/>
  <c r="L820" i="1" s="1"/>
  <c r="F821" i="1"/>
  <c r="L821" i="1" s="1"/>
  <c r="F822" i="1"/>
  <c r="L822" i="1" s="1"/>
  <c r="F823" i="1"/>
  <c r="L823" i="1" s="1"/>
  <c r="F824" i="1"/>
  <c r="L824" i="1" s="1"/>
  <c r="F825" i="1"/>
  <c r="L825" i="1" s="1"/>
  <c r="F826" i="1"/>
  <c r="L826" i="1" s="1"/>
  <c r="F827" i="1"/>
  <c r="L827" i="1" s="1"/>
  <c r="F828" i="1"/>
  <c r="L828" i="1" s="1"/>
  <c r="F829" i="1"/>
  <c r="L829" i="1" s="1"/>
  <c r="F830" i="1"/>
  <c r="L830" i="1" s="1"/>
  <c r="F831" i="1"/>
  <c r="L831" i="1" s="1"/>
  <c r="F832" i="1"/>
  <c r="L832" i="1" s="1"/>
  <c r="F833" i="1"/>
  <c r="L833" i="1" s="1"/>
  <c r="F834" i="1"/>
  <c r="L834" i="1" s="1"/>
  <c r="F835" i="1"/>
  <c r="L835" i="1" s="1"/>
  <c r="F836" i="1"/>
  <c r="L836" i="1" s="1"/>
  <c r="F837" i="1"/>
  <c r="L837" i="1" s="1"/>
  <c r="F838" i="1"/>
  <c r="L838" i="1" s="1"/>
  <c r="F839" i="1"/>
  <c r="L839" i="1" s="1"/>
  <c r="F840" i="1"/>
  <c r="L840" i="1" s="1"/>
  <c r="F841" i="1"/>
  <c r="L841" i="1" s="1"/>
  <c r="F842" i="1"/>
  <c r="L842" i="1" s="1"/>
  <c r="F843" i="1"/>
  <c r="L843" i="1" s="1"/>
  <c r="F844" i="1"/>
  <c r="L844" i="1" s="1"/>
  <c r="F845" i="1"/>
  <c r="L845" i="1" s="1"/>
  <c r="F846" i="1"/>
  <c r="L846" i="1" s="1"/>
  <c r="F847" i="1"/>
  <c r="L847" i="1" s="1"/>
  <c r="F848" i="1"/>
  <c r="L848" i="1" s="1"/>
  <c r="F849" i="1"/>
  <c r="L849" i="1" s="1"/>
  <c r="F850" i="1"/>
  <c r="L850" i="1" s="1"/>
  <c r="F851" i="1"/>
  <c r="L851" i="1" s="1"/>
  <c r="F852" i="1"/>
  <c r="L852" i="1" s="1"/>
  <c r="F853" i="1"/>
  <c r="L853" i="1" s="1"/>
  <c r="F854" i="1"/>
  <c r="L854" i="1" s="1"/>
  <c r="F855" i="1"/>
  <c r="L855" i="1" s="1"/>
  <c r="F856" i="1"/>
  <c r="L856" i="1" s="1"/>
  <c r="F857" i="1"/>
  <c r="L857" i="1" s="1"/>
  <c r="F858" i="1"/>
  <c r="L858" i="1" s="1"/>
  <c r="F859" i="1"/>
  <c r="L859" i="1" s="1"/>
  <c r="F860" i="1"/>
  <c r="L860" i="1" s="1"/>
  <c r="F861" i="1"/>
  <c r="L861" i="1" s="1"/>
  <c r="F862" i="1"/>
  <c r="L862" i="1" s="1"/>
  <c r="F863" i="1"/>
  <c r="L863" i="1" s="1"/>
  <c r="F864" i="1"/>
  <c r="L864" i="1" s="1"/>
  <c r="F865" i="1"/>
  <c r="L865" i="1" s="1"/>
  <c r="F866" i="1"/>
  <c r="L866" i="1" s="1"/>
  <c r="F867" i="1"/>
  <c r="L867" i="1" s="1"/>
  <c r="F868" i="1"/>
  <c r="L868" i="1" s="1"/>
  <c r="F869" i="1"/>
  <c r="L869" i="1" s="1"/>
  <c r="F870" i="1"/>
  <c r="L870" i="1" s="1"/>
  <c r="F871" i="1"/>
  <c r="L871" i="1" s="1"/>
  <c r="F872" i="1"/>
  <c r="L872" i="1" s="1"/>
  <c r="F873" i="1"/>
  <c r="L873" i="1" s="1"/>
  <c r="F874" i="1"/>
  <c r="L874" i="1" s="1"/>
  <c r="F875" i="1"/>
  <c r="L875" i="1" s="1"/>
  <c r="F876" i="1"/>
  <c r="L876" i="1" s="1"/>
  <c r="F877" i="1"/>
  <c r="L877" i="1" s="1"/>
  <c r="F878" i="1"/>
  <c r="L878" i="1" s="1"/>
  <c r="F879" i="1"/>
  <c r="L879" i="1" s="1"/>
  <c r="F880" i="1"/>
  <c r="L880" i="1" s="1"/>
  <c r="F881" i="1"/>
  <c r="L881" i="1" s="1"/>
  <c r="F882" i="1"/>
  <c r="L882" i="1" s="1"/>
  <c r="F883" i="1"/>
  <c r="L883" i="1" s="1"/>
  <c r="F884" i="1"/>
  <c r="L884" i="1" s="1"/>
  <c r="F885" i="1"/>
  <c r="L885" i="1" s="1"/>
  <c r="F886" i="1"/>
  <c r="L886" i="1" s="1"/>
  <c r="F887" i="1"/>
  <c r="L887" i="1" s="1"/>
  <c r="F888" i="1"/>
  <c r="L888" i="1" s="1"/>
  <c r="F889" i="1"/>
  <c r="L889" i="1" s="1"/>
  <c r="F890" i="1"/>
  <c r="L890" i="1" s="1"/>
  <c r="F891" i="1"/>
  <c r="L891" i="1" s="1"/>
  <c r="F892" i="1"/>
  <c r="L892" i="1" s="1"/>
  <c r="F893" i="1"/>
  <c r="L893" i="1" s="1"/>
  <c r="F894" i="1"/>
  <c r="L894" i="1" s="1"/>
  <c r="F895" i="1"/>
  <c r="L895" i="1" s="1"/>
  <c r="F896" i="1"/>
  <c r="L896" i="1" s="1"/>
  <c r="F897" i="1"/>
  <c r="L897" i="1" s="1"/>
  <c r="F898" i="1"/>
  <c r="L898" i="1" s="1"/>
  <c r="F899" i="1"/>
  <c r="L899" i="1" s="1"/>
  <c r="F900" i="1"/>
  <c r="L900" i="1" s="1"/>
  <c r="F901" i="1"/>
  <c r="L901" i="1" s="1"/>
  <c r="F902" i="1"/>
  <c r="L902" i="1" s="1"/>
  <c r="F903" i="1"/>
  <c r="L903" i="1" s="1"/>
  <c r="F904" i="1"/>
  <c r="L904" i="1" s="1"/>
  <c r="F905" i="1"/>
  <c r="L905" i="1" s="1"/>
  <c r="F906" i="1"/>
  <c r="L906" i="1" s="1"/>
  <c r="F907" i="1"/>
  <c r="L907" i="1" s="1"/>
  <c r="F908" i="1"/>
  <c r="L908" i="1" s="1"/>
  <c r="F909" i="1"/>
  <c r="L909" i="1" s="1"/>
  <c r="F910" i="1"/>
  <c r="L910" i="1" s="1"/>
  <c r="F911" i="1"/>
  <c r="L911" i="1" s="1"/>
  <c r="F912" i="1"/>
  <c r="L912" i="1" s="1"/>
  <c r="F913" i="1"/>
  <c r="L913" i="1" s="1"/>
  <c r="F914" i="1"/>
  <c r="L914" i="1" s="1"/>
  <c r="F915" i="1"/>
  <c r="L915" i="1" s="1"/>
  <c r="F916" i="1"/>
  <c r="L916" i="1" s="1"/>
  <c r="F917" i="1"/>
  <c r="L917" i="1" s="1"/>
  <c r="F918" i="1"/>
  <c r="L918" i="1" s="1"/>
  <c r="F919" i="1"/>
  <c r="L919" i="1" s="1"/>
  <c r="F920" i="1"/>
  <c r="L920" i="1" s="1"/>
  <c r="F921" i="1"/>
  <c r="L921" i="1" s="1"/>
  <c r="F922" i="1"/>
  <c r="L922" i="1" s="1"/>
  <c r="F923" i="1"/>
  <c r="L923" i="1" s="1"/>
  <c r="F924" i="1"/>
  <c r="L924" i="1" s="1"/>
  <c r="F925" i="1"/>
  <c r="L925" i="1" s="1"/>
  <c r="F926" i="1"/>
  <c r="L926" i="1" s="1"/>
  <c r="F927" i="1"/>
  <c r="L927" i="1" s="1"/>
  <c r="F928" i="1"/>
  <c r="L928" i="1" s="1"/>
  <c r="F929" i="1"/>
  <c r="L929" i="1" s="1"/>
  <c r="F930" i="1"/>
  <c r="L930" i="1" s="1"/>
  <c r="F931" i="1"/>
  <c r="L931" i="1" s="1"/>
  <c r="F932" i="1"/>
  <c r="L932" i="1" s="1"/>
  <c r="F933" i="1"/>
  <c r="L933" i="1" s="1"/>
  <c r="F934" i="1"/>
  <c r="L934" i="1" s="1"/>
  <c r="F935" i="1"/>
  <c r="L935" i="1" s="1"/>
  <c r="F936" i="1"/>
  <c r="L936" i="1" s="1"/>
  <c r="F937" i="1"/>
  <c r="L937" i="1" s="1"/>
  <c r="F938" i="1"/>
  <c r="L938" i="1" s="1"/>
  <c r="F939" i="1"/>
  <c r="L939" i="1" s="1"/>
  <c r="F940" i="1"/>
  <c r="L940" i="1" s="1"/>
  <c r="F941" i="1"/>
  <c r="L941" i="1" s="1"/>
  <c r="F942" i="1"/>
  <c r="L942" i="1" s="1"/>
  <c r="F943" i="1"/>
  <c r="L943" i="1" s="1"/>
  <c r="F944" i="1"/>
  <c r="L944" i="1" s="1"/>
  <c r="F945" i="1"/>
  <c r="L945" i="1" s="1"/>
  <c r="F946" i="1"/>
  <c r="L946" i="1" s="1"/>
  <c r="F947" i="1"/>
  <c r="L947" i="1" s="1"/>
  <c r="F948" i="1"/>
  <c r="L948" i="1" s="1"/>
  <c r="F949" i="1"/>
  <c r="L949" i="1" s="1"/>
  <c r="F950" i="1"/>
  <c r="L950" i="1" s="1"/>
  <c r="F951" i="1"/>
  <c r="L951" i="1" s="1"/>
  <c r="F952" i="1"/>
  <c r="L952" i="1" s="1"/>
  <c r="F953" i="1"/>
  <c r="L953" i="1" s="1"/>
  <c r="F954" i="1"/>
  <c r="L954" i="1" s="1"/>
  <c r="F955" i="1"/>
  <c r="L955" i="1" s="1"/>
  <c r="F956" i="1"/>
  <c r="L956" i="1" s="1"/>
  <c r="F957" i="1"/>
  <c r="L957" i="1" s="1"/>
  <c r="F958" i="1"/>
  <c r="L958" i="1" s="1"/>
  <c r="F959" i="1"/>
  <c r="L959" i="1" s="1"/>
  <c r="F960" i="1"/>
  <c r="L960" i="1" s="1"/>
  <c r="F961" i="1"/>
  <c r="L961" i="1" s="1"/>
  <c r="F962" i="1"/>
  <c r="L962" i="1" s="1"/>
  <c r="F963" i="1"/>
  <c r="L963" i="1" s="1"/>
  <c r="F964" i="1"/>
  <c r="L964" i="1" s="1"/>
  <c r="F965" i="1"/>
  <c r="L965" i="1" s="1"/>
  <c r="F966" i="1"/>
  <c r="L966" i="1" s="1"/>
  <c r="F967" i="1"/>
  <c r="L967" i="1" s="1"/>
  <c r="F968" i="1"/>
  <c r="L968" i="1" s="1"/>
  <c r="F969" i="1"/>
  <c r="L969" i="1" s="1"/>
  <c r="F970" i="1"/>
  <c r="L970" i="1" s="1"/>
  <c r="F971" i="1"/>
  <c r="L971" i="1" s="1"/>
  <c r="F972" i="1"/>
  <c r="L972" i="1" s="1"/>
  <c r="F973" i="1"/>
  <c r="L973" i="1" s="1"/>
  <c r="F974" i="1"/>
  <c r="L974" i="1" s="1"/>
  <c r="F975" i="1"/>
  <c r="L975" i="1" s="1"/>
  <c r="F976" i="1"/>
  <c r="L976" i="1" s="1"/>
  <c r="F977" i="1"/>
  <c r="L977" i="1" s="1"/>
  <c r="F978" i="1"/>
  <c r="L978" i="1" s="1"/>
  <c r="F979" i="1"/>
  <c r="L979" i="1" s="1"/>
  <c r="F980" i="1"/>
  <c r="L980" i="1" s="1"/>
  <c r="F981" i="1"/>
  <c r="L981" i="1" s="1"/>
  <c r="F982" i="1"/>
  <c r="L982" i="1" s="1"/>
  <c r="F983" i="1"/>
  <c r="L983" i="1" s="1"/>
  <c r="F984" i="1"/>
  <c r="L984" i="1" s="1"/>
  <c r="F985" i="1"/>
  <c r="L985" i="1" s="1"/>
  <c r="F986" i="1"/>
  <c r="L986" i="1" s="1"/>
  <c r="F987" i="1"/>
  <c r="L987" i="1" s="1"/>
  <c r="F988" i="1"/>
  <c r="L988" i="1" s="1"/>
  <c r="F989" i="1"/>
  <c r="L989" i="1" s="1"/>
  <c r="F990" i="1"/>
  <c r="L990" i="1" s="1"/>
  <c r="F991" i="1"/>
  <c r="L991" i="1" s="1"/>
  <c r="F992" i="1"/>
  <c r="L992" i="1" s="1"/>
  <c r="F993" i="1"/>
  <c r="L993" i="1" s="1"/>
  <c r="F994" i="1"/>
  <c r="L994" i="1" s="1"/>
  <c r="F995" i="1"/>
  <c r="L995" i="1" s="1"/>
  <c r="F996" i="1"/>
  <c r="L996" i="1" s="1"/>
  <c r="F997" i="1"/>
  <c r="L997" i="1" s="1"/>
  <c r="F998" i="1"/>
  <c r="L998" i="1" s="1"/>
  <c r="F999" i="1"/>
  <c r="L999" i="1" s="1"/>
  <c r="F1000" i="1"/>
  <c r="L1000" i="1" s="1"/>
  <c r="F1001" i="1"/>
  <c r="L1001" i="1" s="1"/>
  <c r="F1002" i="1"/>
  <c r="L1002" i="1" s="1"/>
  <c r="F1003" i="1"/>
  <c r="L1003" i="1" s="1"/>
  <c r="F1004" i="1"/>
  <c r="L1004" i="1" s="1"/>
  <c r="F1005" i="1"/>
  <c r="L1005" i="1" s="1"/>
  <c r="F1006" i="1"/>
  <c r="L1006" i="1" s="1"/>
  <c r="F1007" i="1"/>
  <c r="L1007" i="1" s="1"/>
  <c r="F1008" i="1"/>
  <c r="L1008" i="1" s="1"/>
  <c r="F1009" i="1"/>
  <c r="L1009" i="1" s="1"/>
  <c r="F1010" i="1"/>
  <c r="L1010" i="1" s="1"/>
  <c r="F1011" i="1"/>
  <c r="L1011" i="1" s="1"/>
  <c r="F1012" i="1"/>
  <c r="L1012" i="1" s="1"/>
  <c r="F1013" i="1"/>
  <c r="L1013" i="1" s="1"/>
  <c r="F1014" i="1"/>
  <c r="L1014" i="1" s="1"/>
  <c r="F1015" i="1"/>
  <c r="L1015" i="1" s="1"/>
  <c r="F1016" i="1"/>
  <c r="L1016" i="1" s="1"/>
  <c r="F1017" i="1"/>
  <c r="L1017" i="1" s="1"/>
  <c r="F1018" i="1"/>
  <c r="L1018" i="1" s="1"/>
  <c r="F1019" i="1"/>
  <c r="L1019" i="1" s="1"/>
  <c r="F1020" i="1"/>
  <c r="L1020" i="1" s="1"/>
  <c r="F1021" i="1"/>
  <c r="L1021" i="1" s="1"/>
  <c r="F1022" i="1"/>
  <c r="L1022" i="1" s="1"/>
  <c r="F1023" i="1"/>
  <c r="L1023" i="1" s="1"/>
  <c r="F1024" i="1"/>
  <c r="L1024" i="1" s="1"/>
  <c r="F1025" i="1"/>
  <c r="L1025" i="1" s="1"/>
  <c r="F1026" i="1"/>
  <c r="L1026" i="1" s="1"/>
  <c r="F1027" i="1"/>
  <c r="L1027" i="1" s="1"/>
  <c r="F1028" i="1"/>
  <c r="L1028" i="1" s="1"/>
  <c r="F1029" i="1"/>
  <c r="L1029" i="1" s="1"/>
  <c r="F1030" i="1"/>
  <c r="L1030" i="1" s="1"/>
  <c r="F1031" i="1"/>
  <c r="L1031" i="1" s="1"/>
  <c r="F1032" i="1"/>
  <c r="L1032" i="1" s="1"/>
  <c r="F1033" i="1"/>
  <c r="L1033" i="1" s="1"/>
  <c r="F1034" i="1"/>
  <c r="L1034" i="1" s="1"/>
  <c r="F1035" i="1"/>
  <c r="L1035" i="1" s="1"/>
  <c r="F1036" i="1"/>
  <c r="L1036" i="1" s="1"/>
  <c r="F1037" i="1"/>
  <c r="L1037" i="1" s="1"/>
  <c r="F1038" i="1"/>
  <c r="L1038" i="1" s="1"/>
  <c r="F1039" i="1"/>
  <c r="L1039" i="1" s="1"/>
  <c r="F1040" i="1"/>
  <c r="L1040" i="1" s="1"/>
  <c r="F1041" i="1"/>
  <c r="L1041" i="1" s="1"/>
  <c r="F1042" i="1"/>
  <c r="L1042" i="1" s="1"/>
  <c r="F1043" i="1"/>
  <c r="L1043" i="1" s="1"/>
  <c r="F1044" i="1"/>
  <c r="L1044" i="1" s="1"/>
  <c r="F1045" i="1"/>
  <c r="L1045" i="1" s="1"/>
  <c r="F1046" i="1"/>
  <c r="L1046" i="1" s="1"/>
  <c r="F1047" i="1"/>
  <c r="L1047" i="1" s="1"/>
  <c r="F1048" i="1"/>
  <c r="L1048" i="1" s="1"/>
  <c r="F1049" i="1"/>
  <c r="L1049" i="1" s="1"/>
  <c r="F1050" i="1"/>
  <c r="L1050" i="1" s="1"/>
  <c r="F1051" i="1"/>
  <c r="L1051" i="1" s="1"/>
  <c r="F1052" i="1"/>
  <c r="L1052" i="1" s="1"/>
  <c r="F1053" i="1"/>
  <c r="L1053" i="1" s="1"/>
  <c r="F1054" i="1"/>
  <c r="L1054" i="1" s="1"/>
  <c r="F1055" i="1"/>
  <c r="L1055" i="1" s="1"/>
  <c r="F1056" i="1"/>
  <c r="L1056" i="1" s="1"/>
  <c r="F1057" i="1"/>
  <c r="L1057" i="1" s="1"/>
  <c r="F1058" i="1"/>
  <c r="L1058" i="1" s="1"/>
  <c r="F1059" i="1"/>
  <c r="L1059" i="1" s="1"/>
  <c r="F1060" i="1"/>
  <c r="L1060" i="1" s="1"/>
  <c r="F1061" i="1"/>
  <c r="L1061" i="1" s="1"/>
  <c r="F1062" i="1"/>
  <c r="L1062" i="1" s="1"/>
  <c r="F1063" i="1"/>
  <c r="L1063" i="1" s="1"/>
  <c r="F1064" i="1"/>
  <c r="L1064" i="1" s="1"/>
  <c r="F1065" i="1"/>
  <c r="L1065" i="1" s="1"/>
  <c r="F1066" i="1"/>
  <c r="L1066" i="1" s="1"/>
  <c r="F1067" i="1"/>
  <c r="L1067" i="1" s="1"/>
  <c r="F1068" i="1"/>
  <c r="L1068" i="1" s="1"/>
  <c r="F1069" i="1"/>
  <c r="L1069" i="1" s="1"/>
  <c r="F1070" i="1"/>
  <c r="L1070" i="1" s="1"/>
  <c r="F1071" i="1"/>
  <c r="L1071" i="1" s="1"/>
  <c r="F1072" i="1"/>
  <c r="L1072" i="1" s="1"/>
  <c r="F1073" i="1"/>
  <c r="L1073" i="1" s="1"/>
  <c r="F1074" i="1"/>
  <c r="L1074" i="1" s="1"/>
  <c r="F1075" i="1"/>
  <c r="L1075" i="1" s="1"/>
  <c r="F1076" i="1"/>
  <c r="L1076" i="1" s="1"/>
  <c r="F1077" i="1"/>
  <c r="L1077" i="1" s="1"/>
  <c r="F1078" i="1"/>
  <c r="L1078" i="1" s="1"/>
  <c r="F1079" i="1"/>
  <c r="L1079" i="1" s="1"/>
  <c r="F1080" i="1"/>
  <c r="L1080" i="1" s="1"/>
  <c r="F1081" i="1"/>
  <c r="L1081" i="1" s="1"/>
  <c r="F1082" i="1"/>
  <c r="L1082" i="1" s="1"/>
  <c r="F1083" i="1"/>
  <c r="L1083" i="1" s="1"/>
  <c r="F1084" i="1"/>
  <c r="L1084" i="1" s="1"/>
  <c r="F1085" i="1"/>
  <c r="L1085" i="1" s="1"/>
  <c r="F1086" i="1"/>
  <c r="L1086" i="1" s="1"/>
  <c r="F1087" i="1"/>
  <c r="L1087" i="1" s="1"/>
  <c r="F1088" i="1"/>
  <c r="L1088" i="1" s="1"/>
  <c r="F1089" i="1"/>
  <c r="L1089" i="1" s="1"/>
  <c r="F1090" i="1"/>
  <c r="L1090" i="1" s="1"/>
  <c r="F1091" i="1"/>
  <c r="L1091" i="1" s="1"/>
  <c r="F1092" i="1"/>
  <c r="L1092" i="1" s="1"/>
  <c r="F1093" i="1"/>
  <c r="L1093" i="1" s="1"/>
  <c r="F1094" i="1"/>
  <c r="L1094" i="1" s="1"/>
  <c r="F1095" i="1"/>
  <c r="L1095" i="1" s="1"/>
  <c r="F1096" i="1"/>
  <c r="L1096" i="1" s="1"/>
  <c r="F1097" i="1"/>
  <c r="L1097" i="1" s="1"/>
  <c r="F1098" i="1"/>
  <c r="L1098" i="1" s="1"/>
  <c r="F1099" i="1"/>
  <c r="L1099" i="1" s="1"/>
  <c r="F1100" i="1"/>
  <c r="L1100" i="1" s="1"/>
  <c r="F1101" i="1"/>
  <c r="L1101" i="1" s="1"/>
  <c r="F1102" i="1"/>
  <c r="L1102" i="1" s="1"/>
  <c r="F1103" i="1"/>
  <c r="L1103" i="1" s="1"/>
  <c r="F1104" i="1"/>
  <c r="L1104" i="1" s="1"/>
  <c r="F1105" i="1"/>
  <c r="L1105" i="1" s="1"/>
  <c r="F1106" i="1"/>
  <c r="L1106" i="1" s="1"/>
  <c r="F1107" i="1"/>
  <c r="L1107" i="1" s="1"/>
  <c r="F1108" i="1"/>
  <c r="L1108" i="1" s="1"/>
  <c r="F1109" i="1"/>
  <c r="L1109" i="1" s="1"/>
  <c r="F1110" i="1"/>
  <c r="L1110" i="1" s="1"/>
  <c r="F1111" i="1"/>
  <c r="L1111" i="1" s="1"/>
  <c r="F1112" i="1"/>
  <c r="L1112" i="1" s="1"/>
  <c r="F1113" i="1"/>
  <c r="L1113" i="1" s="1"/>
  <c r="F1114" i="1"/>
  <c r="L1114" i="1" s="1"/>
  <c r="F1115" i="1"/>
  <c r="L1115" i="1" s="1"/>
  <c r="F1116" i="1"/>
  <c r="L1116" i="1" s="1"/>
  <c r="F1117" i="1"/>
  <c r="L1117" i="1" s="1"/>
  <c r="F1118" i="1"/>
  <c r="L1118" i="1" s="1"/>
  <c r="F1119" i="1"/>
  <c r="L1119" i="1" s="1"/>
  <c r="F1120" i="1"/>
  <c r="L1120" i="1" s="1"/>
  <c r="F1121" i="1"/>
  <c r="L1121" i="1" s="1"/>
  <c r="F1122" i="1"/>
  <c r="L1122" i="1" s="1"/>
  <c r="F1123" i="1"/>
  <c r="L1123" i="1" s="1"/>
  <c r="F1124" i="1"/>
  <c r="L1124" i="1" s="1"/>
  <c r="F1125" i="1"/>
  <c r="L1125" i="1" s="1"/>
  <c r="F1126" i="1"/>
  <c r="L1126" i="1" s="1"/>
  <c r="F1127" i="1"/>
  <c r="L1127" i="1" s="1"/>
  <c r="F1128" i="1"/>
  <c r="L1128" i="1" s="1"/>
  <c r="F1129" i="1"/>
  <c r="L1129" i="1" s="1"/>
  <c r="F1130" i="1"/>
  <c r="L1130" i="1" s="1"/>
  <c r="F1131" i="1"/>
  <c r="L1131" i="1" s="1"/>
  <c r="F1132" i="1"/>
  <c r="L1132" i="1" s="1"/>
  <c r="F1133" i="1"/>
  <c r="L1133" i="1" s="1"/>
  <c r="F1134" i="1"/>
  <c r="L1134" i="1" s="1"/>
  <c r="F1135" i="1"/>
  <c r="L1135" i="1" s="1"/>
  <c r="F1136" i="1"/>
  <c r="L1136" i="1" s="1"/>
  <c r="F1137" i="1"/>
  <c r="L1137" i="1" s="1"/>
  <c r="F1138" i="1"/>
  <c r="L1138" i="1" s="1"/>
  <c r="F1139" i="1"/>
  <c r="L1139" i="1" s="1"/>
  <c r="F1140" i="1"/>
  <c r="L1140" i="1" s="1"/>
  <c r="F1141" i="1"/>
  <c r="L1141" i="1" s="1"/>
  <c r="F1142" i="1"/>
  <c r="L1142" i="1" s="1"/>
  <c r="F1143" i="1"/>
  <c r="L1143" i="1" s="1"/>
  <c r="F1144" i="1"/>
  <c r="L1144" i="1" s="1"/>
  <c r="F1145" i="1"/>
  <c r="L1145" i="1" s="1"/>
  <c r="F1146" i="1"/>
  <c r="L1146" i="1" s="1"/>
  <c r="F1147" i="1"/>
  <c r="L1147" i="1" s="1"/>
  <c r="F1148" i="1"/>
  <c r="L1148" i="1" s="1"/>
  <c r="F1149" i="1"/>
  <c r="L1149" i="1" s="1"/>
  <c r="F1150" i="1"/>
  <c r="L1150" i="1" s="1"/>
  <c r="F1151" i="1"/>
  <c r="L1151" i="1" s="1"/>
  <c r="F1152" i="1"/>
  <c r="L1152" i="1" s="1"/>
  <c r="F1153" i="1"/>
  <c r="L1153" i="1" s="1"/>
  <c r="F1154" i="1"/>
  <c r="L1154" i="1" s="1"/>
  <c r="F1155" i="1"/>
  <c r="L1155" i="1" s="1"/>
  <c r="F1156" i="1"/>
  <c r="L1156" i="1" s="1"/>
  <c r="F1157" i="1"/>
  <c r="L1157" i="1" s="1"/>
  <c r="F1158" i="1"/>
  <c r="L1158" i="1" s="1"/>
  <c r="F1159" i="1"/>
  <c r="L1159" i="1" s="1"/>
  <c r="F1160" i="1"/>
  <c r="L1160" i="1" s="1"/>
  <c r="F1161" i="1"/>
  <c r="L1161" i="1" s="1"/>
  <c r="F1162" i="1"/>
  <c r="L1162" i="1" s="1"/>
  <c r="F1163" i="1"/>
  <c r="L1163" i="1" s="1"/>
  <c r="F1164" i="1"/>
  <c r="L1164" i="1" s="1"/>
  <c r="F1165" i="1"/>
  <c r="L1165" i="1" s="1"/>
  <c r="F1166" i="1"/>
  <c r="L1166" i="1" s="1"/>
  <c r="F1167" i="1"/>
  <c r="L1167" i="1" s="1"/>
  <c r="F1168" i="1"/>
  <c r="L1168" i="1" s="1"/>
  <c r="F1169" i="1"/>
  <c r="L1169" i="1" s="1"/>
  <c r="F1170" i="1"/>
  <c r="L1170" i="1" s="1"/>
  <c r="F1171" i="1"/>
  <c r="L1171" i="1" s="1"/>
  <c r="F1172" i="1"/>
  <c r="L1172" i="1" s="1"/>
  <c r="F1173" i="1"/>
  <c r="L1173" i="1" s="1"/>
  <c r="F1174" i="1"/>
  <c r="L1174" i="1" s="1"/>
  <c r="F1175" i="1"/>
  <c r="L1175" i="1" s="1"/>
  <c r="F1176" i="1"/>
  <c r="L1176" i="1" s="1"/>
  <c r="F1177" i="1"/>
  <c r="L1177" i="1" s="1"/>
  <c r="F1178" i="1"/>
  <c r="L1178" i="1" s="1"/>
  <c r="F1179" i="1"/>
  <c r="L1179" i="1" s="1"/>
  <c r="F1180" i="1"/>
  <c r="L1180" i="1" s="1"/>
  <c r="F1181" i="1"/>
  <c r="L1181" i="1" s="1"/>
  <c r="F1182" i="1"/>
  <c r="L1182" i="1" s="1"/>
  <c r="F1183" i="1"/>
  <c r="L1183" i="1" s="1"/>
  <c r="F1184" i="1"/>
  <c r="L1184" i="1" s="1"/>
  <c r="F1185" i="1"/>
  <c r="L1185" i="1" s="1"/>
  <c r="F1186" i="1"/>
  <c r="L1186" i="1" s="1"/>
  <c r="F1187" i="1"/>
  <c r="L1187" i="1" s="1"/>
  <c r="F1188" i="1"/>
  <c r="L1188" i="1" s="1"/>
  <c r="F1189" i="1"/>
  <c r="L1189" i="1" s="1"/>
  <c r="F1190" i="1"/>
  <c r="L1190" i="1" s="1"/>
  <c r="F1191" i="1"/>
  <c r="L1191" i="1" s="1"/>
  <c r="F1192" i="1"/>
  <c r="L1192" i="1" s="1"/>
  <c r="F1193" i="1"/>
  <c r="L1193" i="1" s="1"/>
  <c r="F1194" i="1"/>
  <c r="L1194" i="1" s="1"/>
  <c r="F1195" i="1"/>
  <c r="L1195" i="1" s="1"/>
  <c r="F1196" i="1"/>
  <c r="L1196" i="1" s="1"/>
  <c r="F1197" i="1"/>
  <c r="L1197" i="1" s="1"/>
  <c r="F1198" i="1"/>
  <c r="L1198" i="1" s="1"/>
  <c r="F1199" i="1"/>
  <c r="L1199" i="1" s="1"/>
  <c r="F1200" i="1"/>
  <c r="L1200" i="1" s="1"/>
  <c r="F1201" i="1"/>
  <c r="L1201" i="1" s="1"/>
  <c r="F1202" i="1"/>
  <c r="L1202" i="1" s="1"/>
  <c r="F1203" i="1"/>
  <c r="L1203" i="1" s="1"/>
  <c r="F1204" i="1"/>
  <c r="L1204" i="1" s="1"/>
  <c r="F1205" i="1"/>
  <c r="L1205" i="1" s="1"/>
  <c r="F1206" i="1"/>
  <c r="L1206" i="1" s="1"/>
  <c r="F1207" i="1"/>
  <c r="L1207" i="1" s="1"/>
  <c r="F1208" i="1"/>
  <c r="L1208" i="1" s="1"/>
  <c r="F1209" i="1"/>
  <c r="L1209" i="1" s="1"/>
  <c r="F1210" i="1"/>
  <c r="L1210" i="1" s="1"/>
  <c r="F1211" i="1"/>
  <c r="L1211" i="1" s="1"/>
  <c r="F1212" i="1"/>
  <c r="L1212" i="1" s="1"/>
  <c r="F1213" i="1"/>
  <c r="L1213" i="1" s="1"/>
  <c r="F1214" i="1"/>
  <c r="L1214" i="1" s="1"/>
  <c r="F1215" i="1"/>
  <c r="L1215" i="1" s="1"/>
  <c r="F1216" i="1"/>
  <c r="L1216" i="1" s="1"/>
  <c r="F1217" i="1"/>
  <c r="L1217" i="1" s="1"/>
  <c r="F1218" i="1"/>
  <c r="L1218" i="1" s="1"/>
  <c r="F1219" i="1"/>
  <c r="L1219" i="1" s="1"/>
  <c r="F1220" i="1"/>
  <c r="L1220" i="1" s="1"/>
  <c r="F1221" i="1"/>
  <c r="L1221" i="1" s="1"/>
  <c r="F1222" i="1"/>
  <c r="L1222" i="1" s="1"/>
  <c r="F1223" i="1"/>
  <c r="L1223" i="1" s="1"/>
  <c r="F1224" i="1"/>
  <c r="L1224" i="1" s="1"/>
  <c r="F1225" i="1"/>
  <c r="L1225" i="1" s="1"/>
  <c r="F1226" i="1"/>
  <c r="L1226" i="1" s="1"/>
  <c r="F1227" i="1"/>
  <c r="L1227" i="1" s="1"/>
  <c r="F1228" i="1"/>
  <c r="L1228" i="1" s="1"/>
  <c r="F1229" i="1"/>
  <c r="L1229" i="1" s="1"/>
  <c r="F1230" i="1"/>
  <c r="L1230" i="1" s="1"/>
  <c r="F1231" i="1"/>
  <c r="L1231" i="1" s="1"/>
  <c r="F1232" i="1"/>
  <c r="L1232" i="1" s="1"/>
  <c r="F1233" i="1"/>
  <c r="L1233" i="1" s="1"/>
  <c r="F1234" i="1"/>
  <c r="L1234" i="1" s="1"/>
  <c r="F1235" i="1"/>
  <c r="L1235" i="1" s="1"/>
  <c r="F1236" i="1"/>
  <c r="L1236" i="1" s="1"/>
  <c r="F1237" i="1"/>
  <c r="L1237" i="1" s="1"/>
  <c r="F1238" i="1"/>
  <c r="L1238" i="1" s="1"/>
  <c r="F1239" i="1"/>
  <c r="L1239" i="1" s="1"/>
  <c r="F1240" i="1"/>
  <c r="L1240" i="1" s="1"/>
  <c r="F1241" i="1"/>
  <c r="L1241" i="1" s="1"/>
  <c r="F1242" i="1"/>
  <c r="L1242" i="1" s="1"/>
  <c r="F1243" i="1"/>
  <c r="L1243" i="1" s="1"/>
  <c r="F1244" i="1"/>
  <c r="L1244" i="1" s="1"/>
  <c r="F1245" i="1"/>
  <c r="L1245" i="1" s="1"/>
  <c r="F1246" i="1"/>
  <c r="L1246" i="1" s="1"/>
  <c r="F1247" i="1"/>
  <c r="L1247" i="1" s="1"/>
  <c r="F1248" i="1"/>
  <c r="L1248" i="1" s="1"/>
  <c r="F1249" i="1"/>
  <c r="L1249" i="1" s="1"/>
  <c r="F1250" i="1"/>
  <c r="L1250" i="1" s="1"/>
  <c r="F1251" i="1"/>
  <c r="L1251" i="1" s="1"/>
  <c r="F1252" i="1"/>
  <c r="L1252" i="1" s="1"/>
  <c r="F1253" i="1"/>
  <c r="L1253" i="1" s="1"/>
  <c r="F1254" i="1"/>
  <c r="L1254" i="1" s="1"/>
  <c r="F1255" i="1"/>
  <c r="L1255" i="1" s="1"/>
  <c r="F1256" i="1"/>
  <c r="L1256" i="1" s="1"/>
  <c r="F1257" i="1"/>
  <c r="L1257" i="1" s="1"/>
  <c r="F1258" i="1"/>
  <c r="L1258" i="1" s="1"/>
  <c r="F1259" i="1"/>
  <c r="L1259" i="1" s="1"/>
  <c r="F1260" i="1"/>
  <c r="L1260" i="1" s="1"/>
  <c r="F1261" i="1"/>
  <c r="L1261" i="1" s="1"/>
  <c r="F1262" i="1"/>
  <c r="L1262" i="1" s="1"/>
  <c r="F1263" i="1"/>
  <c r="L1263" i="1" s="1"/>
  <c r="F1264" i="1"/>
  <c r="L1264" i="1" s="1"/>
  <c r="F1265" i="1"/>
  <c r="L1265" i="1" s="1"/>
  <c r="F1266" i="1"/>
  <c r="L1266" i="1" s="1"/>
  <c r="F1267" i="1"/>
  <c r="L1267" i="1" s="1"/>
  <c r="F1268" i="1"/>
  <c r="L1268" i="1" s="1"/>
  <c r="F1269" i="1"/>
  <c r="L1269" i="1" s="1"/>
  <c r="F1270" i="1"/>
  <c r="L1270" i="1" s="1"/>
  <c r="F1271" i="1"/>
  <c r="L1271" i="1" s="1"/>
  <c r="F1272" i="1"/>
  <c r="L1272" i="1" s="1"/>
  <c r="F1273" i="1"/>
  <c r="L1273" i="1" s="1"/>
  <c r="F1274" i="1"/>
  <c r="L1274" i="1" s="1"/>
  <c r="F1275" i="1"/>
  <c r="L1275" i="1" s="1"/>
  <c r="F1276" i="1"/>
  <c r="L1276" i="1" s="1"/>
  <c r="F1277" i="1"/>
  <c r="L1277" i="1" s="1"/>
  <c r="F1278" i="1"/>
  <c r="L1278" i="1" s="1"/>
  <c r="F1279" i="1"/>
  <c r="L1279" i="1" s="1"/>
  <c r="F1280" i="1"/>
  <c r="L1280" i="1" s="1"/>
  <c r="F1281" i="1"/>
  <c r="L1281" i="1" s="1"/>
  <c r="F1282" i="1"/>
  <c r="L1282" i="1" s="1"/>
  <c r="F1283" i="1"/>
  <c r="L1283" i="1" s="1"/>
  <c r="F1284" i="1"/>
  <c r="L1284" i="1" s="1"/>
  <c r="F1285" i="1"/>
  <c r="L1285" i="1" s="1"/>
  <c r="F1286" i="1"/>
  <c r="L1286" i="1" s="1"/>
  <c r="F1287" i="1"/>
  <c r="L1287" i="1" s="1"/>
  <c r="F1288" i="1"/>
  <c r="L1288" i="1" s="1"/>
  <c r="F1289" i="1"/>
  <c r="L1289" i="1" s="1"/>
  <c r="F1290" i="1"/>
  <c r="L1290" i="1" s="1"/>
  <c r="F1291" i="1"/>
  <c r="L1291" i="1" s="1"/>
  <c r="F1292" i="1"/>
  <c r="L1292" i="1" s="1"/>
  <c r="F1293" i="1"/>
  <c r="L1293" i="1" s="1"/>
  <c r="F1294" i="1"/>
  <c r="L1294" i="1" s="1"/>
  <c r="F1295" i="1"/>
  <c r="L1295" i="1" s="1"/>
  <c r="F1296" i="1"/>
  <c r="L1296" i="1" s="1"/>
  <c r="F1297" i="1"/>
  <c r="L1297" i="1" s="1"/>
  <c r="F1298" i="1"/>
  <c r="L1298" i="1" s="1"/>
  <c r="F1299" i="1"/>
  <c r="L1299" i="1" s="1"/>
  <c r="F1300" i="1"/>
  <c r="L1300" i="1" s="1"/>
  <c r="F1301" i="1"/>
  <c r="L1301" i="1" s="1"/>
  <c r="F1302" i="1"/>
  <c r="L1302" i="1" s="1"/>
  <c r="F1303" i="1"/>
  <c r="L1303" i="1" s="1"/>
  <c r="F1304" i="1"/>
  <c r="L1304" i="1" s="1"/>
  <c r="F1305" i="1"/>
  <c r="L1305" i="1" s="1"/>
  <c r="F1306" i="1"/>
  <c r="L1306" i="1" s="1"/>
  <c r="F1307" i="1"/>
  <c r="L1307" i="1" s="1"/>
  <c r="F1308" i="1"/>
  <c r="L1308" i="1" s="1"/>
  <c r="F1309" i="1"/>
  <c r="L1309" i="1" s="1"/>
  <c r="F1310" i="1"/>
  <c r="L1310" i="1" s="1"/>
  <c r="F1311" i="1"/>
  <c r="L1311" i="1" s="1"/>
  <c r="F1312" i="1"/>
  <c r="L1312" i="1" s="1"/>
  <c r="F1313" i="1"/>
  <c r="L1313" i="1" s="1"/>
  <c r="F1314" i="1"/>
  <c r="L1314" i="1" s="1"/>
  <c r="F1315" i="1"/>
  <c r="L1315" i="1" s="1"/>
  <c r="F1316" i="1"/>
  <c r="L1316" i="1" s="1"/>
  <c r="F1317" i="1"/>
  <c r="L1317" i="1" s="1"/>
  <c r="F1318" i="1"/>
  <c r="L1318" i="1" s="1"/>
  <c r="F1319" i="1"/>
  <c r="L1319" i="1" s="1"/>
  <c r="F1320" i="1"/>
  <c r="L1320" i="1" s="1"/>
  <c r="F1321" i="1"/>
  <c r="L1321" i="1" s="1"/>
  <c r="F1322" i="1"/>
  <c r="L1322" i="1" s="1"/>
  <c r="F1323" i="1"/>
  <c r="L1323" i="1" s="1"/>
  <c r="F1324" i="1"/>
  <c r="L1324" i="1" s="1"/>
  <c r="F1325" i="1"/>
  <c r="L1325" i="1" s="1"/>
  <c r="F1326" i="1"/>
  <c r="L1326" i="1" s="1"/>
  <c r="F1327" i="1"/>
  <c r="L1327" i="1" s="1"/>
  <c r="F1328" i="1"/>
  <c r="L1328" i="1" s="1"/>
  <c r="F1329" i="1"/>
  <c r="L1329" i="1" s="1"/>
  <c r="F1330" i="1"/>
  <c r="L1330" i="1" s="1"/>
  <c r="F1331" i="1"/>
  <c r="L1331" i="1" s="1"/>
  <c r="F1332" i="1"/>
  <c r="L1332" i="1" s="1"/>
  <c r="F1333" i="1"/>
  <c r="L1333" i="1" s="1"/>
  <c r="F1334" i="1"/>
  <c r="L1334" i="1" s="1"/>
  <c r="F1335" i="1"/>
  <c r="L1335" i="1" s="1"/>
  <c r="F1336" i="1"/>
  <c r="L1336" i="1" s="1"/>
  <c r="F1337" i="1"/>
  <c r="L1337" i="1" s="1"/>
  <c r="F1338" i="1"/>
  <c r="L1338" i="1" s="1"/>
  <c r="F1339" i="1"/>
  <c r="L1339" i="1" s="1"/>
  <c r="F1340" i="1"/>
  <c r="L1340" i="1" s="1"/>
  <c r="F1341" i="1"/>
  <c r="L1341" i="1" s="1"/>
  <c r="F1342" i="1"/>
  <c r="L1342" i="1" s="1"/>
  <c r="F1343" i="1"/>
  <c r="L1343" i="1" s="1"/>
  <c r="F1344" i="1"/>
  <c r="L1344" i="1" s="1"/>
  <c r="F1345" i="1"/>
  <c r="L1345" i="1" s="1"/>
  <c r="F1346" i="1"/>
  <c r="L1346" i="1" s="1"/>
  <c r="F1347" i="1"/>
  <c r="L1347" i="1" s="1"/>
  <c r="F1348" i="1"/>
  <c r="L1348" i="1" s="1"/>
  <c r="F1349" i="1"/>
  <c r="L1349" i="1" s="1"/>
  <c r="F1350" i="1"/>
  <c r="L1350" i="1" s="1"/>
  <c r="F1351" i="1"/>
  <c r="L1351" i="1" s="1"/>
  <c r="F1352" i="1"/>
  <c r="L1352" i="1" s="1"/>
  <c r="F1353" i="1"/>
  <c r="L1353" i="1" s="1"/>
  <c r="F1354" i="1"/>
  <c r="L1354" i="1" s="1"/>
  <c r="F1355" i="1"/>
  <c r="L1355" i="1" s="1"/>
  <c r="F1356" i="1"/>
  <c r="L1356" i="1" s="1"/>
  <c r="F1357" i="1"/>
  <c r="L1357" i="1" s="1"/>
  <c r="F1358" i="1"/>
  <c r="L1358" i="1" s="1"/>
  <c r="F1359" i="1"/>
  <c r="L1359" i="1" s="1"/>
  <c r="F1360" i="1"/>
  <c r="L1360" i="1" s="1"/>
  <c r="F1361" i="1"/>
  <c r="L1361" i="1" s="1"/>
  <c r="F1362" i="1"/>
  <c r="L1362" i="1" s="1"/>
  <c r="F1363" i="1"/>
  <c r="L1363" i="1" s="1"/>
  <c r="F1364" i="1"/>
  <c r="L1364" i="1" s="1"/>
  <c r="F1365" i="1"/>
  <c r="L1365" i="1" s="1"/>
  <c r="F1366" i="1"/>
  <c r="L1366" i="1" s="1"/>
  <c r="F1367" i="1"/>
  <c r="L1367" i="1" s="1"/>
  <c r="F1368" i="1"/>
  <c r="L1368" i="1" s="1"/>
  <c r="F1369" i="1"/>
  <c r="L1369" i="1" s="1"/>
  <c r="F1370" i="1"/>
  <c r="L1370" i="1" s="1"/>
  <c r="F1371" i="1"/>
  <c r="L1371" i="1" s="1"/>
  <c r="F1372" i="1"/>
  <c r="L1372" i="1" s="1"/>
  <c r="F1373" i="1"/>
  <c r="L1373" i="1" s="1"/>
  <c r="F1374" i="1"/>
  <c r="L1374" i="1" s="1"/>
  <c r="F1375" i="1"/>
  <c r="L1375" i="1" s="1"/>
  <c r="F1376" i="1"/>
  <c r="L1376" i="1" s="1"/>
  <c r="F1377" i="1"/>
  <c r="L1377" i="1" s="1"/>
  <c r="F1378" i="1"/>
  <c r="L1378" i="1" s="1"/>
  <c r="F1379" i="1"/>
  <c r="L1379" i="1" s="1"/>
  <c r="F1380" i="1"/>
  <c r="L1380" i="1" s="1"/>
  <c r="F1381" i="1"/>
  <c r="L1381" i="1" s="1"/>
  <c r="F1382" i="1"/>
  <c r="L1382" i="1" s="1"/>
  <c r="F1383" i="1"/>
  <c r="L1383" i="1" s="1"/>
  <c r="F1384" i="1"/>
  <c r="L1384" i="1" s="1"/>
  <c r="F1385" i="1"/>
  <c r="L1385" i="1" s="1"/>
  <c r="F1386" i="1"/>
  <c r="L1386" i="1" s="1"/>
  <c r="F1387" i="1"/>
  <c r="L1387" i="1" s="1"/>
  <c r="F1388" i="1"/>
  <c r="L1388" i="1" s="1"/>
  <c r="F1389" i="1"/>
  <c r="L1389" i="1" s="1"/>
  <c r="F1390" i="1"/>
  <c r="L1390" i="1" s="1"/>
  <c r="F1391" i="1"/>
  <c r="L1391" i="1" s="1"/>
  <c r="F1392" i="1"/>
  <c r="L1392" i="1" s="1"/>
  <c r="F1393" i="1"/>
  <c r="L1393" i="1" s="1"/>
  <c r="F1394" i="1"/>
  <c r="L1394" i="1" s="1"/>
  <c r="F1395" i="1"/>
  <c r="L1395" i="1" s="1"/>
  <c r="F1396" i="1"/>
  <c r="L1396" i="1" s="1"/>
  <c r="F1397" i="1"/>
  <c r="L1397" i="1" s="1"/>
  <c r="F1398" i="1"/>
  <c r="L1398" i="1" s="1"/>
  <c r="F1399" i="1"/>
  <c r="L1399" i="1" s="1"/>
  <c r="F1400" i="1"/>
  <c r="L1400" i="1" s="1"/>
  <c r="F1401" i="1"/>
  <c r="L1401" i="1" s="1"/>
  <c r="F1402" i="1"/>
  <c r="L1402" i="1" s="1"/>
  <c r="F1403" i="1"/>
  <c r="L1403" i="1" s="1"/>
  <c r="F1404" i="1"/>
  <c r="L1404" i="1" s="1"/>
  <c r="F1405" i="1"/>
  <c r="L1405" i="1" s="1"/>
  <c r="F1406" i="1"/>
  <c r="L1406" i="1" s="1"/>
  <c r="F1407" i="1"/>
  <c r="L1407" i="1" s="1"/>
  <c r="F1408" i="1"/>
  <c r="L1408" i="1" s="1"/>
  <c r="F1409" i="1"/>
  <c r="L1409" i="1" s="1"/>
  <c r="F1410" i="1"/>
  <c r="L1410" i="1" s="1"/>
  <c r="F1411" i="1"/>
  <c r="L1411" i="1" s="1"/>
  <c r="F1412" i="1"/>
  <c r="L1412" i="1" s="1"/>
  <c r="F1413" i="1"/>
  <c r="L1413" i="1" s="1"/>
  <c r="F1414" i="1"/>
  <c r="L1414" i="1" s="1"/>
  <c r="F1415" i="1"/>
  <c r="L1415" i="1" s="1"/>
  <c r="F1416" i="1"/>
  <c r="L1416" i="1" s="1"/>
  <c r="F1417" i="1"/>
  <c r="L1417" i="1" s="1"/>
  <c r="F1418" i="1"/>
  <c r="L1418" i="1" s="1"/>
  <c r="F1419" i="1"/>
  <c r="L1419" i="1" s="1"/>
  <c r="F1420" i="1"/>
  <c r="L1420" i="1" s="1"/>
  <c r="F1421" i="1"/>
  <c r="L1421" i="1" s="1"/>
  <c r="F1422" i="1"/>
  <c r="L1422" i="1" s="1"/>
  <c r="F1423" i="1"/>
  <c r="L1423" i="1" s="1"/>
  <c r="F1424" i="1"/>
  <c r="L1424" i="1" s="1"/>
  <c r="F1425" i="1"/>
  <c r="L1425" i="1" s="1"/>
  <c r="F1426" i="1"/>
  <c r="L1426" i="1" s="1"/>
  <c r="F1427" i="1"/>
  <c r="L1427" i="1" s="1"/>
  <c r="F1428" i="1"/>
  <c r="L1428" i="1" s="1"/>
  <c r="F1429" i="1"/>
  <c r="L1429" i="1" s="1"/>
  <c r="F1430" i="1"/>
  <c r="L1430" i="1" s="1"/>
  <c r="F1431" i="1"/>
  <c r="L1431" i="1" s="1"/>
  <c r="F1432" i="1"/>
  <c r="L1432" i="1" s="1"/>
  <c r="F1433" i="1"/>
  <c r="L1433" i="1" s="1"/>
  <c r="F1434" i="1"/>
  <c r="L1434" i="1" s="1"/>
  <c r="F1435" i="1"/>
  <c r="L1435" i="1" s="1"/>
  <c r="F1436" i="1"/>
  <c r="L1436" i="1" s="1"/>
  <c r="F1437" i="1"/>
  <c r="L1437" i="1" s="1"/>
  <c r="F1438" i="1"/>
  <c r="L1438" i="1" s="1"/>
  <c r="F1439" i="1"/>
  <c r="L1439" i="1" s="1"/>
  <c r="F1440" i="1"/>
  <c r="L1440" i="1" s="1"/>
  <c r="F1441" i="1"/>
  <c r="L1441" i="1" s="1"/>
  <c r="F1442" i="1"/>
  <c r="L1442" i="1" s="1"/>
  <c r="F1443" i="1"/>
  <c r="L1443" i="1" s="1"/>
  <c r="F1444" i="1"/>
  <c r="L1444" i="1" s="1"/>
  <c r="F1445" i="1"/>
  <c r="L1445" i="1" s="1"/>
  <c r="F1446" i="1"/>
  <c r="L1446" i="1" s="1"/>
  <c r="F1447" i="1"/>
  <c r="L1447" i="1" s="1"/>
  <c r="F1448" i="1"/>
  <c r="L1448" i="1" s="1"/>
  <c r="F1449" i="1"/>
  <c r="L1449" i="1" s="1"/>
  <c r="F1450" i="1"/>
  <c r="L1450" i="1" s="1"/>
  <c r="F1451" i="1"/>
  <c r="L1451" i="1" s="1"/>
  <c r="F1452" i="1"/>
  <c r="L1452" i="1" s="1"/>
  <c r="F1453" i="1"/>
  <c r="L1453" i="1" s="1"/>
  <c r="F1454" i="1"/>
  <c r="L1454" i="1" s="1"/>
  <c r="F1455" i="1"/>
  <c r="L1455" i="1" s="1"/>
  <c r="F1456" i="1"/>
  <c r="L1456" i="1" s="1"/>
  <c r="F1457" i="1"/>
  <c r="L1457" i="1" s="1"/>
  <c r="F1458" i="1"/>
  <c r="L1458" i="1" s="1"/>
  <c r="F1459" i="1"/>
  <c r="L1459" i="1" s="1"/>
  <c r="F1460" i="1"/>
  <c r="L1460" i="1" s="1"/>
  <c r="F1461" i="1"/>
  <c r="L1461" i="1" s="1"/>
  <c r="F1462" i="1"/>
  <c r="L1462" i="1" s="1"/>
  <c r="F1463" i="1"/>
  <c r="L1463" i="1" s="1"/>
  <c r="F1464" i="1"/>
  <c r="L1464" i="1" s="1"/>
  <c r="F1465" i="1"/>
  <c r="L1465" i="1" s="1"/>
  <c r="F1466" i="1"/>
  <c r="L1466" i="1" s="1"/>
  <c r="F1467" i="1"/>
  <c r="L1467" i="1" s="1"/>
  <c r="F1468" i="1"/>
  <c r="L1468" i="1" s="1"/>
  <c r="F1469" i="1"/>
  <c r="L1469" i="1" s="1"/>
  <c r="F1470" i="1"/>
  <c r="L1470" i="1" s="1"/>
  <c r="F1471" i="1"/>
  <c r="L1471" i="1" s="1"/>
  <c r="F1472" i="1"/>
  <c r="L1472" i="1" s="1"/>
  <c r="F1473" i="1"/>
  <c r="L1473" i="1" s="1"/>
  <c r="F1474" i="1"/>
  <c r="L1474" i="1" s="1"/>
  <c r="F1475" i="1"/>
  <c r="L1475" i="1" s="1"/>
  <c r="F1476" i="1"/>
  <c r="L1476" i="1" s="1"/>
  <c r="F1477" i="1"/>
  <c r="L1477" i="1" s="1"/>
  <c r="F1478" i="1"/>
  <c r="L1478" i="1" s="1"/>
  <c r="F1479" i="1"/>
  <c r="L1479" i="1" s="1"/>
  <c r="F1480" i="1"/>
  <c r="L1480" i="1" s="1"/>
  <c r="F1481" i="1"/>
  <c r="L1481" i="1" s="1"/>
  <c r="F1482" i="1"/>
  <c r="L1482" i="1" s="1"/>
  <c r="F1483" i="1"/>
  <c r="L1483" i="1" s="1"/>
  <c r="F1484" i="1"/>
  <c r="L1484" i="1" s="1"/>
  <c r="F1485" i="1"/>
  <c r="L1485" i="1" s="1"/>
  <c r="F1486" i="1"/>
  <c r="L1486" i="1" s="1"/>
  <c r="F1487" i="1"/>
  <c r="L1487" i="1" s="1"/>
  <c r="F1488" i="1"/>
  <c r="L1488" i="1" s="1"/>
  <c r="F1489" i="1"/>
  <c r="L1489" i="1" s="1"/>
  <c r="F1490" i="1"/>
  <c r="L1490" i="1" s="1"/>
  <c r="F1491" i="1"/>
  <c r="L1491" i="1" s="1"/>
  <c r="F1492" i="1"/>
  <c r="L1492" i="1" s="1"/>
  <c r="F1493" i="1"/>
  <c r="L1493" i="1" s="1"/>
  <c r="F1494" i="1"/>
  <c r="L1494" i="1" s="1"/>
  <c r="F1495" i="1"/>
  <c r="L1495" i="1" s="1"/>
  <c r="F1496" i="1"/>
  <c r="L1496" i="1" s="1"/>
  <c r="F1497" i="1"/>
  <c r="L1497" i="1" s="1"/>
  <c r="F1498" i="1"/>
  <c r="L1498" i="1" s="1"/>
  <c r="F1499" i="1"/>
  <c r="L1499" i="1" s="1"/>
  <c r="F1500" i="1"/>
  <c r="L1500" i="1" s="1"/>
  <c r="F1501" i="1"/>
  <c r="L1501" i="1" s="1"/>
  <c r="F1502" i="1"/>
  <c r="L1502" i="1" s="1"/>
  <c r="F1503" i="1"/>
  <c r="L1503" i="1" s="1"/>
  <c r="F1504" i="1"/>
  <c r="L1504" i="1" s="1"/>
  <c r="F1505" i="1"/>
  <c r="L1505" i="1" s="1"/>
  <c r="F1506" i="1"/>
  <c r="L1506" i="1" s="1"/>
  <c r="F1507" i="1"/>
  <c r="L1507" i="1" s="1"/>
  <c r="F1508" i="1"/>
  <c r="L1508" i="1" s="1"/>
  <c r="F1509" i="1"/>
  <c r="L1509" i="1" s="1"/>
  <c r="F1510" i="1"/>
  <c r="L1510" i="1" s="1"/>
  <c r="F1511" i="1"/>
  <c r="L1511" i="1" s="1"/>
  <c r="F1512" i="1"/>
  <c r="L1512" i="1" s="1"/>
  <c r="F1513" i="1"/>
  <c r="L1513" i="1" s="1"/>
  <c r="F1514" i="1"/>
  <c r="L1514" i="1" s="1"/>
  <c r="F1515" i="1"/>
  <c r="L1515" i="1" s="1"/>
  <c r="F1516" i="1"/>
  <c r="L1516" i="1" s="1"/>
  <c r="F1517" i="1"/>
  <c r="L1517" i="1" s="1"/>
  <c r="F1518" i="1"/>
  <c r="L1518" i="1" s="1"/>
  <c r="F1519" i="1"/>
  <c r="L1519" i="1" s="1"/>
  <c r="F1520" i="1"/>
  <c r="L1520" i="1" s="1"/>
  <c r="F1521" i="1"/>
  <c r="L1521" i="1" s="1"/>
  <c r="F1522" i="1"/>
  <c r="L1522" i="1" s="1"/>
  <c r="F1523" i="1"/>
  <c r="L1523" i="1" s="1"/>
  <c r="F1524" i="1"/>
  <c r="L1524" i="1" s="1"/>
  <c r="F1525" i="1"/>
  <c r="L1525" i="1" s="1"/>
  <c r="F1526" i="1"/>
  <c r="L1526" i="1" s="1"/>
  <c r="F1527" i="1"/>
  <c r="L1527" i="1" s="1"/>
  <c r="F1528" i="1"/>
  <c r="L1528" i="1" s="1"/>
  <c r="F1529" i="1"/>
  <c r="L1529" i="1" s="1"/>
  <c r="F1530" i="1"/>
  <c r="L1530" i="1" s="1"/>
  <c r="F1531" i="1"/>
  <c r="L1531" i="1" s="1"/>
  <c r="F1532" i="1"/>
  <c r="L1532" i="1" s="1"/>
  <c r="F1533" i="1"/>
  <c r="L1533" i="1" s="1"/>
  <c r="F1534" i="1"/>
  <c r="L1534" i="1" s="1"/>
  <c r="F1535" i="1"/>
  <c r="L1535" i="1" s="1"/>
  <c r="F1536" i="1"/>
  <c r="L1536" i="1" s="1"/>
  <c r="F1537" i="1"/>
  <c r="L1537" i="1" s="1"/>
  <c r="F1538" i="1"/>
  <c r="L1538" i="1" s="1"/>
  <c r="F1539" i="1"/>
  <c r="L1539" i="1" s="1"/>
  <c r="F1540" i="1"/>
  <c r="L1540" i="1" s="1"/>
  <c r="F1541" i="1"/>
  <c r="L1541" i="1" s="1"/>
  <c r="F1542" i="1"/>
  <c r="L1542" i="1" s="1"/>
  <c r="F1543" i="1"/>
  <c r="L1543" i="1" s="1"/>
  <c r="F1544" i="1"/>
  <c r="L1544" i="1" s="1"/>
  <c r="F1545" i="1"/>
  <c r="L1545" i="1" s="1"/>
  <c r="F1546" i="1"/>
  <c r="L1546" i="1" s="1"/>
  <c r="F1547" i="1"/>
  <c r="L1547" i="1" s="1"/>
  <c r="F1548" i="1"/>
  <c r="L1548" i="1" s="1"/>
  <c r="F1549" i="1"/>
  <c r="L1549" i="1" s="1"/>
  <c r="F1550" i="1"/>
  <c r="L1550" i="1" s="1"/>
  <c r="F1551" i="1"/>
  <c r="L1551" i="1" s="1"/>
  <c r="F1552" i="1"/>
  <c r="L1552" i="1" s="1"/>
  <c r="F1553" i="1"/>
  <c r="L1553" i="1" s="1"/>
  <c r="F1554" i="1"/>
  <c r="L1554" i="1" s="1"/>
  <c r="F1555" i="1"/>
  <c r="L1555" i="1" s="1"/>
  <c r="F1556" i="1"/>
  <c r="L1556" i="1" s="1"/>
  <c r="F1557" i="1"/>
  <c r="L1557" i="1" s="1"/>
  <c r="F1558" i="1"/>
  <c r="L1558" i="1" s="1"/>
  <c r="F1559" i="1"/>
  <c r="L1559" i="1" s="1"/>
  <c r="F1560" i="1"/>
  <c r="L1560" i="1" s="1"/>
  <c r="F1561" i="1"/>
  <c r="L1561" i="1" s="1"/>
  <c r="F1562" i="1"/>
  <c r="L1562" i="1" s="1"/>
  <c r="F1563" i="1"/>
  <c r="L1563" i="1" s="1"/>
  <c r="F1564" i="1"/>
  <c r="L1564" i="1" s="1"/>
  <c r="F1565" i="1"/>
  <c r="L1565" i="1" s="1"/>
  <c r="F1566" i="1"/>
  <c r="L1566" i="1" s="1"/>
  <c r="F1567" i="1"/>
  <c r="L1567" i="1" s="1"/>
  <c r="F1568" i="1"/>
  <c r="L1568" i="1" s="1"/>
  <c r="F1569" i="1"/>
  <c r="L1569" i="1" s="1"/>
  <c r="F1570" i="1"/>
  <c r="L1570" i="1" s="1"/>
  <c r="F1571" i="1"/>
  <c r="L1571" i="1" s="1"/>
  <c r="F1572" i="1"/>
  <c r="L1572" i="1" s="1"/>
  <c r="F1573" i="1"/>
  <c r="L1573" i="1" s="1"/>
  <c r="F1574" i="1"/>
  <c r="L1574" i="1" s="1"/>
  <c r="F1575" i="1"/>
  <c r="L1575" i="1" s="1"/>
  <c r="F1576" i="1"/>
  <c r="L1576" i="1" s="1"/>
  <c r="F1577" i="1"/>
  <c r="L1577" i="1" s="1"/>
  <c r="F1578" i="1"/>
  <c r="L1578" i="1" s="1"/>
  <c r="F1579" i="1"/>
  <c r="L1579" i="1" s="1"/>
  <c r="F1580" i="1"/>
  <c r="L1580" i="1" s="1"/>
  <c r="F1581" i="1"/>
  <c r="L1581" i="1" s="1"/>
  <c r="F1582" i="1"/>
  <c r="L1582" i="1" s="1"/>
  <c r="F1583" i="1"/>
  <c r="L1583" i="1" s="1"/>
  <c r="F1584" i="1"/>
  <c r="L1584" i="1" s="1"/>
  <c r="F1585" i="1"/>
  <c r="L1585" i="1" s="1"/>
  <c r="F1586" i="1"/>
  <c r="L1586" i="1" s="1"/>
  <c r="F1587" i="1"/>
  <c r="L1587" i="1" s="1"/>
  <c r="F1588" i="1"/>
  <c r="L1588" i="1" s="1"/>
  <c r="F1589" i="1"/>
  <c r="L1589" i="1" s="1"/>
  <c r="F1590" i="1"/>
  <c r="L1590" i="1" s="1"/>
  <c r="F1591" i="1"/>
  <c r="L1591" i="1" s="1"/>
  <c r="F1592" i="1"/>
  <c r="L1592" i="1" s="1"/>
  <c r="F1593" i="1"/>
  <c r="L1593" i="1" s="1"/>
  <c r="F1594" i="1"/>
  <c r="L1594" i="1" s="1"/>
  <c r="F1595" i="1"/>
  <c r="L1595" i="1" s="1"/>
  <c r="F1596" i="1"/>
  <c r="L1596" i="1" s="1"/>
  <c r="F1597" i="1"/>
  <c r="L1597" i="1" s="1"/>
  <c r="F1598" i="1"/>
  <c r="L1598" i="1" s="1"/>
  <c r="F1599" i="1"/>
  <c r="L1599" i="1" s="1"/>
  <c r="F1600" i="1"/>
  <c r="L1600" i="1" s="1"/>
  <c r="F1601" i="1"/>
  <c r="L1601" i="1" s="1"/>
  <c r="F1602" i="1"/>
  <c r="L1602" i="1" s="1"/>
  <c r="F1603" i="1"/>
  <c r="L1603" i="1" s="1"/>
  <c r="F1604" i="1"/>
  <c r="L1604" i="1" s="1"/>
  <c r="F1605" i="1"/>
  <c r="L1605" i="1" s="1"/>
  <c r="F1606" i="1"/>
  <c r="L1606" i="1" s="1"/>
  <c r="F1607" i="1"/>
  <c r="L1607" i="1" s="1"/>
  <c r="F1608" i="1"/>
  <c r="L1608" i="1" s="1"/>
  <c r="F1609" i="1"/>
  <c r="L1609" i="1" s="1"/>
  <c r="F1610" i="1"/>
  <c r="L1610" i="1" s="1"/>
  <c r="F1611" i="1"/>
  <c r="L1611" i="1" s="1"/>
  <c r="F1612" i="1"/>
  <c r="L1612" i="1" s="1"/>
  <c r="F1613" i="1"/>
  <c r="L1613" i="1" s="1"/>
  <c r="F1614" i="1"/>
  <c r="L1614" i="1" s="1"/>
  <c r="F1615" i="1"/>
  <c r="L1615" i="1" s="1"/>
  <c r="F1616" i="1"/>
  <c r="L1616" i="1" s="1"/>
  <c r="F1617" i="1"/>
  <c r="L1617" i="1" s="1"/>
  <c r="F1618" i="1"/>
  <c r="L1618" i="1" s="1"/>
  <c r="F1619" i="1"/>
  <c r="L1619" i="1" s="1"/>
  <c r="F1620" i="1"/>
  <c r="L1620" i="1" s="1"/>
  <c r="F1621" i="1"/>
  <c r="L1621" i="1" s="1"/>
  <c r="F1622" i="1"/>
  <c r="L1622" i="1" s="1"/>
  <c r="F1623" i="1"/>
  <c r="L1623" i="1" s="1"/>
  <c r="F1624" i="1"/>
  <c r="L1624" i="1" s="1"/>
  <c r="F1625" i="1"/>
  <c r="L1625" i="1" s="1"/>
  <c r="F1626" i="1"/>
  <c r="L1626" i="1" s="1"/>
  <c r="F1627" i="1"/>
  <c r="L1627" i="1" s="1"/>
  <c r="F1628" i="1"/>
  <c r="L1628" i="1" s="1"/>
  <c r="F1629" i="1"/>
  <c r="L1629" i="1" s="1"/>
  <c r="F1630" i="1"/>
  <c r="L1630" i="1" s="1"/>
  <c r="F1631" i="1"/>
  <c r="L1631" i="1" s="1"/>
  <c r="F1632" i="1"/>
  <c r="L1632" i="1" s="1"/>
  <c r="F1633" i="1"/>
  <c r="L1633" i="1" s="1"/>
  <c r="F1634" i="1"/>
  <c r="L1634" i="1" s="1"/>
  <c r="F1635" i="1"/>
  <c r="L1635" i="1" s="1"/>
  <c r="F1636" i="1"/>
  <c r="L1636" i="1" s="1"/>
  <c r="F1637" i="1"/>
  <c r="L1637" i="1" s="1"/>
  <c r="F1638" i="1"/>
  <c r="L1638" i="1" s="1"/>
  <c r="F1639" i="1"/>
  <c r="L1639" i="1" s="1"/>
  <c r="F1640" i="1"/>
  <c r="L1640" i="1" s="1"/>
  <c r="F1641" i="1"/>
  <c r="L1641" i="1" s="1"/>
  <c r="F1642" i="1"/>
  <c r="L1642" i="1" s="1"/>
  <c r="F1643" i="1"/>
  <c r="L1643" i="1" s="1"/>
  <c r="F1644" i="1"/>
  <c r="L1644" i="1" s="1"/>
  <c r="F1645" i="1"/>
  <c r="L1645" i="1" s="1"/>
  <c r="F1646" i="1"/>
  <c r="L1646" i="1" s="1"/>
  <c r="F1647" i="1"/>
  <c r="L1647" i="1" s="1"/>
  <c r="F1648" i="1"/>
  <c r="L1648" i="1" s="1"/>
  <c r="F1649" i="1"/>
  <c r="L1649" i="1" s="1"/>
  <c r="F1650" i="1"/>
  <c r="L1650" i="1" s="1"/>
  <c r="F1651" i="1"/>
  <c r="L1651" i="1" s="1"/>
  <c r="F1652" i="1"/>
  <c r="L1652" i="1" s="1"/>
  <c r="F1653" i="1"/>
  <c r="L1653" i="1" s="1"/>
  <c r="F1654" i="1"/>
  <c r="L1654" i="1" s="1"/>
  <c r="F1655" i="1"/>
  <c r="L1655" i="1" s="1"/>
  <c r="F1656" i="1"/>
  <c r="L1656" i="1" s="1"/>
  <c r="F1657" i="1"/>
  <c r="L1657" i="1" s="1"/>
  <c r="F1658" i="1"/>
  <c r="L1658" i="1" s="1"/>
  <c r="F1659" i="1"/>
  <c r="L1659" i="1" s="1"/>
  <c r="F1660" i="1"/>
  <c r="L1660" i="1" s="1"/>
  <c r="F1661" i="1"/>
  <c r="L1661" i="1" s="1"/>
  <c r="F1662" i="1"/>
  <c r="L1662" i="1" s="1"/>
  <c r="F1663" i="1"/>
  <c r="L1663" i="1" s="1"/>
  <c r="F1664" i="1"/>
  <c r="L1664" i="1" s="1"/>
  <c r="F1665" i="1"/>
  <c r="L1665" i="1" s="1"/>
  <c r="F1666" i="1"/>
  <c r="L1666" i="1" s="1"/>
  <c r="F1667" i="1"/>
  <c r="L1667" i="1" s="1"/>
  <c r="F1668" i="1"/>
  <c r="L1668" i="1" s="1"/>
  <c r="F1669" i="1"/>
  <c r="L1669" i="1" s="1"/>
  <c r="F1670" i="1"/>
  <c r="L1670" i="1" s="1"/>
  <c r="F1671" i="1"/>
  <c r="L1671" i="1" s="1"/>
  <c r="F1672" i="1"/>
  <c r="L1672" i="1" s="1"/>
  <c r="F1673" i="1"/>
  <c r="L1673" i="1" s="1"/>
  <c r="F1674" i="1"/>
  <c r="L1674" i="1" s="1"/>
  <c r="F1675" i="1"/>
  <c r="L1675" i="1" s="1"/>
  <c r="F1676" i="1"/>
  <c r="L1676" i="1" s="1"/>
  <c r="F1677" i="1"/>
  <c r="L1677" i="1" s="1"/>
  <c r="F1678" i="1"/>
  <c r="L1678" i="1" s="1"/>
  <c r="F1679" i="1"/>
  <c r="L1679" i="1" s="1"/>
  <c r="F1680" i="1"/>
  <c r="L1680" i="1" s="1"/>
  <c r="F1681" i="1"/>
  <c r="L1681" i="1" s="1"/>
  <c r="F1682" i="1"/>
  <c r="L1682" i="1" s="1"/>
  <c r="F1683" i="1"/>
  <c r="L1683" i="1" s="1"/>
  <c r="F1684" i="1"/>
  <c r="L1684" i="1" s="1"/>
  <c r="F1685" i="1"/>
  <c r="L1685" i="1" s="1"/>
  <c r="F1686" i="1"/>
  <c r="L1686" i="1" s="1"/>
  <c r="F1687" i="1"/>
  <c r="L1687" i="1" s="1"/>
  <c r="F1688" i="1"/>
  <c r="L1688" i="1" s="1"/>
  <c r="F1689" i="1"/>
  <c r="L1689" i="1" s="1"/>
  <c r="F1690" i="1"/>
  <c r="L1690" i="1" s="1"/>
  <c r="F1691" i="1"/>
  <c r="L1691" i="1" s="1"/>
  <c r="F1692" i="1"/>
  <c r="L1692" i="1" s="1"/>
  <c r="F1693" i="1"/>
  <c r="L1693" i="1" s="1"/>
  <c r="F1694" i="1"/>
  <c r="L1694" i="1" s="1"/>
  <c r="F1695" i="1"/>
  <c r="L1695" i="1" s="1"/>
  <c r="F1696" i="1"/>
  <c r="L1696" i="1" s="1"/>
  <c r="F1697" i="1"/>
  <c r="L1697" i="1" s="1"/>
  <c r="F1698" i="1"/>
  <c r="L1698" i="1" s="1"/>
  <c r="F1699" i="1"/>
  <c r="L1699" i="1" s="1"/>
  <c r="F1700" i="1"/>
  <c r="L1700" i="1" s="1"/>
  <c r="F1701" i="1"/>
  <c r="L1701" i="1" s="1"/>
  <c r="F1702" i="1"/>
  <c r="L1702" i="1" s="1"/>
  <c r="F1703" i="1"/>
  <c r="L1703" i="1" s="1"/>
  <c r="F1704" i="1"/>
  <c r="L1704" i="1" s="1"/>
  <c r="F1705" i="1"/>
  <c r="L1705" i="1" s="1"/>
  <c r="F1706" i="1"/>
  <c r="L1706" i="1" s="1"/>
  <c r="F1707" i="1"/>
  <c r="L1707" i="1" s="1"/>
  <c r="F1708" i="1"/>
  <c r="L1708" i="1" s="1"/>
  <c r="F1709" i="1"/>
  <c r="L1709" i="1" s="1"/>
  <c r="F1710" i="1"/>
  <c r="L1710" i="1" s="1"/>
  <c r="F1711" i="1"/>
  <c r="L1711" i="1" s="1"/>
  <c r="F1712" i="1"/>
  <c r="L1712" i="1" s="1"/>
  <c r="F1713" i="1"/>
  <c r="L1713" i="1" s="1"/>
  <c r="F1714" i="1"/>
  <c r="L1714" i="1" s="1"/>
  <c r="F1715" i="1"/>
  <c r="L1715" i="1" s="1"/>
  <c r="F1716" i="1"/>
  <c r="L1716" i="1" s="1"/>
  <c r="F1717" i="1"/>
  <c r="L1717" i="1" s="1"/>
  <c r="F1718" i="1"/>
  <c r="L1718" i="1" s="1"/>
  <c r="F1719" i="1"/>
  <c r="L1719" i="1" s="1"/>
  <c r="F1720" i="1"/>
  <c r="L1720" i="1" s="1"/>
  <c r="F1721" i="1"/>
  <c r="L1721" i="1" s="1"/>
  <c r="F1722" i="1"/>
  <c r="L1722" i="1" s="1"/>
  <c r="F1723" i="1"/>
  <c r="L1723" i="1" s="1"/>
  <c r="F1724" i="1"/>
  <c r="L1724" i="1" s="1"/>
  <c r="F1725" i="1"/>
  <c r="L1725" i="1" s="1"/>
  <c r="F1726" i="1"/>
  <c r="L1726" i="1" s="1"/>
  <c r="F1727" i="1"/>
  <c r="L1727" i="1" s="1"/>
  <c r="F1728" i="1"/>
  <c r="L1728" i="1" s="1"/>
  <c r="F1729" i="1"/>
  <c r="L1729" i="1" s="1"/>
  <c r="F1730" i="1"/>
  <c r="L1730" i="1" s="1"/>
  <c r="F1731" i="1"/>
  <c r="L1731" i="1" s="1"/>
  <c r="F1732" i="1"/>
  <c r="L1732" i="1" s="1"/>
  <c r="F1733" i="1"/>
  <c r="L1733" i="1" s="1"/>
  <c r="F1734" i="1"/>
  <c r="L1734" i="1" s="1"/>
  <c r="F1735" i="1"/>
  <c r="L1735" i="1" s="1"/>
  <c r="F1736" i="1"/>
  <c r="L1736" i="1" s="1"/>
  <c r="F1737" i="1"/>
  <c r="L1737" i="1" s="1"/>
  <c r="F1738" i="1"/>
  <c r="L1738" i="1" s="1"/>
  <c r="F1739" i="1"/>
  <c r="L1739" i="1" s="1"/>
  <c r="F1740" i="1"/>
  <c r="L1740" i="1" s="1"/>
  <c r="F1741" i="1"/>
  <c r="L1741" i="1" s="1"/>
  <c r="F1742" i="1"/>
  <c r="L1742" i="1" s="1"/>
  <c r="F1743" i="1"/>
  <c r="L1743" i="1" s="1"/>
  <c r="F1744" i="1"/>
  <c r="L1744" i="1" s="1"/>
  <c r="F1745" i="1"/>
  <c r="L1745" i="1" s="1"/>
  <c r="F1746" i="1"/>
  <c r="L1746" i="1" s="1"/>
  <c r="F1747" i="1"/>
  <c r="L1747" i="1" s="1"/>
  <c r="F1748" i="1"/>
  <c r="L1748" i="1" s="1"/>
  <c r="F1749" i="1"/>
  <c r="L1749" i="1" s="1"/>
  <c r="F1750" i="1"/>
  <c r="L1750" i="1" s="1"/>
  <c r="F1751" i="1"/>
  <c r="L1751" i="1" s="1"/>
  <c r="F1752" i="1"/>
  <c r="L1752" i="1" s="1"/>
  <c r="F1753" i="1"/>
  <c r="L1753" i="1" s="1"/>
  <c r="F1754" i="1"/>
  <c r="L1754" i="1" s="1"/>
  <c r="F1755" i="1"/>
  <c r="L1755" i="1" s="1"/>
  <c r="F1756" i="1"/>
  <c r="L1756" i="1" s="1"/>
  <c r="F1757" i="1"/>
  <c r="L1757" i="1" s="1"/>
  <c r="F1758" i="1"/>
  <c r="L1758" i="1" s="1"/>
  <c r="F1759" i="1"/>
  <c r="L1759" i="1" s="1"/>
  <c r="F1760" i="1"/>
  <c r="L1760" i="1" s="1"/>
  <c r="F1761" i="1"/>
  <c r="L1761" i="1" s="1"/>
  <c r="F1762" i="1"/>
  <c r="L1762" i="1" s="1"/>
  <c r="F1763" i="1"/>
  <c r="L1763" i="1" s="1"/>
  <c r="F1764" i="1"/>
  <c r="L1764" i="1" s="1"/>
  <c r="F1765" i="1"/>
  <c r="L1765" i="1" s="1"/>
  <c r="F1766" i="1"/>
  <c r="L1766" i="1" s="1"/>
  <c r="F1767" i="1"/>
  <c r="L1767" i="1" s="1"/>
  <c r="F1768" i="1"/>
  <c r="L1768" i="1" s="1"/>
  <c r="F1769" i="1"/>
  <c r="L1769" i="1" s="1"/>
  <c r="F1770" i="1"/>
  <c r="L1770" i="1" s="1"/>
  <c r="F1771" i="1"/>
  <c r="L1771" i="1" s="1"/>
  <c r="F1772" i="1"/>
  <c r="L1772" i="1" s="1"/>
  <c r="F1773" i="1"/>
  <c r="L1773" i="1" s="1"/>
  <c r="F1774" i="1"/>
  <c r="L1774" i="1" s="1"/>
  <c r="F1775" i="1"/>
  <c r="L1775" i="1" s="1"/>
  <c r="F1776" i="1"/>
  <c r="L1776" i="1" s="1"/>
  <c r="F1777" i="1"/>
  <c r="L1777" i="1" s="1"/>
  <c r="F1778" i="1"/>
  <c r="L1778" i="1" s="1"/>
  <c r="F1779" i="1"/>
  <c r="L1779" i="1" s="1"/>
  <c r="F1780" i="1"/>
  <c r="L1780" i="1" s="1"/>
  <c r="F1781" i="1"/>
  <c r="L1781" i="1" s="1"/>
  <c r="F1782" i="1"/>
  <c r="L1782" i="1" s="1"/>
  <c r="F1783" i="1"/>
  <c r="L1783" i="1" s="1"/>
  <c r="F1784" i="1"/>
  <c r="L1784" i="1" s="1"/>
  <c r="F1785" i="1"/>
  <c r="L1785" i="1" s="1"/>
  <c r="F1786" i="1"/>
  <c r="L1786" i="1" s="1"/>
  <c r="F1787" i="1"/>
  <c r="L1787" i="1" s="1"/>
  <c r="F1788" i="1"/>
  <c r="L1788" i="1" s="1"/>
  <c r="F1789" i="1"/>
  <c r="L1789" i="1" s="1"/>
  <c r="F1790" i="1"/>
  <c r="L1790" i="1" s="1"/>
  <c r="F1791" i="1"/>
  <c r="L1791" i="1" s="1"/>
  <c r="F1792" i="1"/>
  <c r="L1792" i="1" s="1"/>
  <c r="F1793" i="1"/>
  <c r="L1793" i="1" s="1"/>
  <c r="F1794" i="1"/>
  <c r="L1794" i="1" s="1"/>
  <c r="F1795" i="1"/>
  <c r="L1795" i="1" s="1"/>
  <c r="F1796" i="1"/>
  <c r="L1796" i="1" s="1"/>
  <c r="F1797" i="1"/>
  <c r="L1797" i="1" s="1"/>
  <c r="F1798" i="1"/>
  <c r="L1798" i="1" s="1"/>
  <c r="F1799" i="1"/>
  <c r="L1799" i="1" s="1"/>
  <c r="F1800" i="1"/>
  <c r="L1800" i="1" s="1"/>
  <c r="F1801" i="1"/>
  <c r="L1801" i="1" s="1"/>
  <c r="F1802" i="1"/>
  <c r="L1802" i="1" s="1"/>
  <c r="F1803" i="1"/>
  <c r="L1803" i="1" s="1"/>
  <c r="F1804" i="1"/>
  <c r="L1804" i="1" s="1"/>
  <c r="F1805" i="1"/>
  <c r="L1805" i="1" s="1"/>
  <c r="F1806" i="1"/>
  <c r="L1806" i="1" s="1"/>
  <c r="F1807" i="1"/>
  <c r="L1807" i="1" s="1"/>
  <c r="F1808" i="1"/>
  <c r="L1808" i="1" s="1"/>
  <c r="K1808" i="1"/>
  <c r="K1803" i="1"/>
  <c r="K1800" i="1"/>
  <c r="K1799" i="1"/>
  <c r="K1798" i="1"/>
  <c r="K1796" i="1"/>
  <c r="K1791" i="1"/>
  <c r="K1788" i="1"/>
  <c r="K1787" i="1"/>
  <c r="K1786" i="1"/>
  <c r="K1784" i="1"/>
  <c r="K1779" i="1"/>
  <c r="K1776" i="1"/>
  <c r="K1775" i="1"/>
  <c r="K1774" i="1"/>
  <c r="K1772" i="1"/>
  <c r="K1767" i="1"/>
  <c r="K1764" i="1"/>
  <c r="K1763" i="1"/>
  <c r="K1762" i="1"/>
  <c r="K1760" i="1"/>
  <c r="K1755" i="1"/>
  <c r="K1752" i="1"/>
  <c r="K1751" i="1"/>
  <c r="K1750" i="1"/>
  <c r="K1748" i="1"/>
  <c r="K1743" i="1"/>
  <c r="K1740" i="1"/>
  <c r="K1739" i="1"/>
  <c r="K1738" i="1"/>
  <c r="K1736" i="1"/>
  <c r="K1735" i="1"/>
  <c r="K1731" i="1"/>
  <c r="K1728" i="1"/>
  <c r="K1727" i="1"/>
  <c r="K1726" i="1"/>
  <c r="K1724" i="1"/>
  <c r="K1719" i="1"/>
  <c r="K1716" i="1"/>
  <c r="K1715" i="1"/>
  <c r="K1714" i="1"/>
  <c r="K1712" i="1"/>
  <c r="K1709" i="1"/>
  <c r="K1707" i="1"/>
  <c r="K1704" i="1"/>
  <c r="K1703" i="1"/>
  <c r="K1702" i="1"/>
  <c r="K1700" i="1"/>
  <c r="K1695" i="1"/>
  <c r="K1692" i="1"/>
  <c r="K1691" i="1"/>
  <c r="K1690" i="1"/>
  <c r="K1688" i="1"/>
  <c r="K1683" i="1"/>
  <c r="K1680" i="1"/>
  <c r="K1679" i="1"/>
  <c r="K1678" i="1"/>
  <c r="K1676" i="1"/>
  <c r="K1671" i="1"/>
  <c r="K1668" i="1"/>
  <c r="K1667" i="1"/>
  <c r="K1666" i="1"/>
  <c r="K1664" i="1"/>
  <c r="K1659" i="1"/>
  <c r="K1656" i="1"/>
  <c r="K1655" i="1"/>
  <c r="K1654" i="1"/>
  <c r="K1652" i="1"/>
  <c r="K1647" i="1"/>
  <c r="K1644" i="1"/>
  <c r="K1643" i="1"/>
  <c r="K1642" i="1"/>
  <c r="K1640" i="1"/>
  <c r="K1635" i="1"/>
  <c r="K1632" i="1"/>
  <c r="K1631" i="1"/>
  <c r="K1630" i="1"/>
  <c r="K1628" i="1"/>
  <c r="K1623" i="1"/>
  <c r="K1620" i="1"/>
  <c r="K1619" i="1"/>
  <c r="K1618" i="1"/>
  <c r="K1616" i="1"/>
  <c r="K1611" i="1"/>
  <c r="K1608" i="1"/>
  <c r="K1607" i="1"/>
  <c r="K1606" i="1"/>
  <c r="K1604" i="1"/>
  <c r="K1600" i="1"/>
  <c r="K1599" i="1"/>
  <c r="K1596" i="1"/>
  <c r="K1595" i="1"/>
  <c r="K1594" i="1"/>
  <c r="K1592" i="1"/>
  <c r="K1591" i="1"/>
  <c r="K1587" i="1"/>
  <c r="K1584" i="1"/>
  <c r="K1583" i="1"/>
  <c r="K1582" i="1"/>
  <c r="K1580" i="1"/>
  <c r="K1575" i="1"/>
  <c r="K1572" i="1"/>
  <c r="K1571" i="1"/>
  <c r="K1570" i="1"/>
  <c r="K1568" i="1"/>
  <c r="K1564" i="1"/>
  <c r="K1563" i="1"/>
  <c r="K1560" i="1"/>
  <c r="K1559" i="1"/>
  <c r="K1558" i="1"/>
  <c r="K1556" i="1"/>
  <c r="K1551" i="1"/>
  <c r="K1548" i="1"/>
  <c r="K1547" i="1"/>
  <c r="K1546" i="1"/>
  <c r="K1544" i="1"/>
  <c r="K1539" i="1"/>
  <c r="K1538" i="1"/>
  <c r="K1536" i="1"/>
  <c r="K1535" i="1"/>
  <c r="K1534" i="1"/>
  <c r="K1532" i="1"/>
  <c r="K1527" i="1"/>
  <c r="K1524" i="1"/>
  <c r="K1523" i="1"/>
  <c r="K1522" i="1"/>
  <c r="K1520" i="1"/>
  <c r="K1515" i="1"/>
  <c r="K1512" i="1"/>
  <c r="K1511" i="1"/>
  <c r="K1510" i="1"/>
  <c r="K1508" i="1"/>
  <c r="K1503" i="1"/>
  <c r="K1500" i="1"/>
  <c r="K1499" i="1"/>
  <c r="K1498" i="1"/>
  <c r="K1496" i="1"/>
  <c r="K1491" i="1"/>
  <c r="K1488" i="1"/>
  <c r="K1487" i="1"/>
  <c r="K1486" i="1"/>
  <c r="K1484" i="1"/>
  <c r="K1479" i="1"/>
  <c r="K1476" i="1"/>
  <c r="K1475" i="1"/>
  <c r="K1474" i="1"/>
  <c r="K1472" i="1"/>
  <c r="K1467" i="1"/>
  <c r="K1464" i="1"/>
  <c r="K1463" i="1"/>
  <c r="K1462" i="1"/>
  <c r="K1460" i="1"/>
  <c r="K1455" i="1"/>
  <c r="K1452" i="1"/>
  <c r="K1451" i="1"/>
  <c r="K1450" i="1"/>
  <c r="K1448" i="1"/>
  <c r="K1447" i="1"/>
  <c r="K1443" i="1"/>
  <c r="K1440" i="1"/>
  <c r="K1439" i="1"/>
  <c r="K1438" i="1"/>
  <c r="K1436" i="1"/>
  <c r="K1431" i="1"/>
  <c r="K1428" i="1"/>
  <c r="K1427" i="1"/>
  <c r="K1426" i="1"/>
  <c r="K1424" i="1"/>
  <c r="K1419" i="1"/>
  <c r="K1416" i="1"/>
  <c r="K1415" i="1"/>
  <c r="K1414" i="1"/>
  <c r="K1412" i="1"/>
  <c r="K1407" i="1"/>
  <c r="K1404" i="1"/>
  <c r="K1403" i="1"/>
  <c r="K1402" i="1"/>
  <c r="K1400" i="1"/>
  <c r="K1395" i="1"/>
  <c r="K1392" i="1"/>
  <c r="K1391" i="1"/>
  <c r="K1390" i="1"/>
  <c r="K1388" i="1"/>
  <c r="K1386" i="1"/>
  <c r="K1383" i="1"/>
  <c r="K1380" i="1"/>
  <c r="K1379" i="1"/>
  <c r="K1378" i="1"/>
  <c r="K1376" i="1"/>
  <c r="K1372" i="1"/>
  <c r="K1371" i="1"/>
  <c r="K1368" i="1"/>
  <c r="K1367" i="1"/>
  <c r="K1366" i="1"/>
  <c r="K1364" i="1"/>
  <c r="K1359" i="1"/>
  <c r="K1356" i="1"/>
  <c r="K1355" i="1"/>
  <c r="K1354" i="1"/>
  <c r="K1352" i="1"/>
  <c r="K1347" i="1"/>
  <c r="K1344" i="1"/>
  <c r="K1343" i="1"/>
  <c r="K1342" i="1"/>
  <c r="K1340" i="1"/>
  <c r="K1335" i="1"/>
  <c r="K1332" i="1"/>
  <c r="K1331" i="1"/>
  <c r="K1330" i="1"/>
  <c r="K1328" i="1"/>
  <c r="K1323" i="1"/>
  <c r="K1320" i="1"/>
  <c r="K1319" i="1"/>
  <c r="K1318" i="1"/>
  <c r="K1316" i="1"/>
  <c r="K1312" i="1"/>
  <c r="K1311" i="1"/>
  <c r="K1308" i="1"/>
  <c r="K1307" i="1"/>
  <c r="K1306" i="1"/>
  <c r="K1304" i="1"/>
  <c r="K1303" i="1"/>
  <c r="K1299" i="1"/>
  <c r="K1296" i="1"/>
  <c r="K1295" i="1"/>
  <c r="K1294" i="1"/>
  <c r="K1292" i="1"/>
  <c r="K1287" i="1"/>
  <c r="K1284" i="1"/>
  <c r="K1283" i="1"/>
  <c r="K1282" i="1"/>
  <c r="K1280" i="1"/>
  <c r="K1275" i="1"/>
  <c r="K1272" i="1"/>
  <c r="K1271" i="1"/>
  <c r="K1270" i="1"/>
  <c r="K1268" i="1"/>
  <c r="K1263" i="1"/>
  <c r="K1260" i="1"/>
  <c r="K1259" i="1"/>
  <c r="K1258" i="1"/>
  <c r="K1256" i="1"/>
  <c r="K1251" i="1"/>
  <c r="K1248" i="1"/>
  <c r="K1247" i="1"/>
  <c r="K1246" i="1"/>
  <c r="K1244" i="1"/>
  <c r="K1239" i="1"/>
  <c r="K1236" i="1"/>
  <c r="K1235" i="1"/>
  <c r="K1234" i="1"/>
  <c r="K1232" i="1"/>
  <c r="K1227" i="1"/>
  <c r="K1224" i="1"/>
  <c r="K1223" i="1"/>
  <c r="K1222" i="1"/>
  <c r="K1220" i="1"/>
  <c r="K1215" i="1"/>
  <c r="K1212" i="1"/>
  <c r="K1211" i="1"/>
  <c r="K1210" i="1"/>
  <c r="K1208" i="1"/>
  <c r="K1203" i="1"/>
  <c r="K1200" i="1"/>
  <c r="K1199" i="1"/>
  <c r="K1198" i="1"/>
  <c r="K1196" i="1"/>
  <c r="K1191" i="1"/>
  <c r="K1188" i="1"/>
  <c r="K1187" i="1"/>
  <c r="K1186" i="1"/>
  <c r="K1184" i="1"/>
  <c r="K1179" i="1"/>
  <c r="K1176" i="1"/>
  <c r="K1175" i="1"/>
  <c r="K1174" i="1"/>
  <c r="K1172" i="1"/>
  <c r="K1167" i="1"/>
  <c r="K1164" i="1"/>
  <c r="K1163" i="1"/>
  <c r="K1162" i="1"/>
  <c r="K1160" i="1"/>
  <c r="K1159" i="1"/>
  <c r="K1156" i="1"/>
  <c r="K1155" i="1"/>
  <c r="K1152" i="1"/>
  <c r="K1151" i="1"/>
  <c r="K1150" i="1"/>
  <c r="K1148" i="1"/>
  <c r="K1143" i="1"/>
  <c r="K1140" i="1"/>
  <c r="K1139" i="1"/>
  <c r="K1138" i="1"/>
  <c r="K1136" i="1"/>
  <c r="K1133" i="1"/>
  <c r="K1131" i="1"/>
  <c r="K1128" i="1"/>
  <c r="K1127" i="1"/>
  <c r="K1126" i="1"/>
  <c r="K1124" i="1"/>
  <c r="K1119" i="1"/>
  <c r="K1116" i="1"/>
  <c r="K1115" i="1"/>
  <c r="K1114" i="1"/>
  <c r="K1112" i="1"/>
  <c r="K1107" i="1"/>
  <c r="K1104" i="1"/>
  <c r="K1103" i="1"/>
  <c r="K1102" i="1"/>
  <c r="K1100" i="1"/>
  <c r="K1095" i="1"/>
  <c r="K1092" i="1"/>
  <c r="K1091" i="1"/>
  <c r="K1090" i="1"/>
  <c r="K1088" i="1"/>
  <c r="K1086" i="1"/>
  <c r="K1083" i="1"/>
  <c r="K1080" i="1"/>
  <c r="K1079" i="1"/>
  <c r="K1078" i="1"/>
  <c r="K1076" i="1"/>
  <c r="K1071" i="1"/>
  <c r="K1068" i="1"/>
  <c r="K1067" i="1"/>
  <c r="K1066" i="1"/>
  <c r="K1064" i="1"/>
  <c r="K1059" i="1"/>
  <c r="K1056" i="1"/>
  <c r="K1055" i="1"/>
  <c r="K1054" i="1"/>
  <c r="K1052" i="1"/>
  <c r="K1047" i="1"/>
  <c r="K1044" i="1"/>
  <c r="K1043" i="1"/>
  <c r="K1042" i="1"/>
  <c r="K1041" i="1"/>
  <c r="K1040" i="1"/>
  <c r="K1035" i="1"/>
  <c r="K1032" i="1"/>
  <c r="K1031" i="1"/>
  <c r="K1029" i="1"/>
  <c r="K1028" i="1"/>
  <c r="K1023" i="1"/>
  <c r="K1020" i="1"/>
  <c r="K1019" i="1"/>
  <c r="K1018" i="1"/>
  <c r="K1017" i="1"/>
  <c r="K1016" i="1"/>
  <c r="K1012" i="1"/>
  <c r="K1011" i="1"/>
  <c r="K1010" i="1"/>
  <c r="K1008" i="1"/>
  <c r="K1007" i="1"/>
  <c r="K1006" i="1"/>
  <c r="K1005" i="1"/>
  <c r="K1004" i="1"/>
  <c r="K999" i="1"/>
  <c r="K996" i="1"/>
  <c r="K995" i="1"/>
  <c r="K994" i="1"/>
  <c r="K993" i="1"/>
  <c r="K992" i="1"/>
  <c r="K990" i="1"/>
  <c r="K987" i="1"/>
  <c r="K984" i="1"/>
  <c r="K983" i="1"/>
  <c r="K982" i="1"/>
  <c r="K981" i="1"/>
  <c r="K980" i="1"/>
  <c r="K975" i="1"/>
  <c r="K972" i="1"/>
  <c r="K971" i="1"/>
  <c r="K970" i="1"/>
  <c r="K969" i="1"/>
  <c r="K968" i="1"/>
  <c r="K963" i="1"/>
  <c r="K960" i="1"/>
  <c r="K959" i="1"/>
  <c r="K958" i="1"/>
  <c r="K957" i="1"/>
  <c r="K956" i="1"/>
  <c r="K951" i="1"/>
  <c r="K950" i="1"/>
  <c r="K948" i="1"/>
  <c r="K947" i="1"/>
  <c r="K946" i="1"/>
  <c r="K945" i="1"/>
  <c r="K944" i="1"/>
  <c r="K939" i="1"/>
  <c r="K936" i="1"/>
  <c r="K935" i="1"/>
  <c r="K934" i="1"/>
  <c r="K933" i="1"/>
  <c r="K932" i="1"/>
  <c r="K927" i="1"/>
  <c r="K924" i="1"/>
  <c r="K923" i="1"/>
  <c r="K922" i="1"/>
  <c r="K921" i="1"/>
  <c r="K920" i="1"/>
  <c r="K915" i="1"/>
  <c r="K912" i="1"/>
  <c r="K911" i="1"/>
  <c r="K910" i="1"/>
  <c r="K909" i="1"/>
  <c r="K908" i="1"/>
  <c r="K903" i="1"/>
  <c r="K900" i="1"/>
  <c r="K899" i="1"/>
  <c r="K898" i="1"/>
  <c r="K897" i="1"/>
  <c r="K896" i="1"/>
  <c r="K892" i="1"/>
  <c r="K891" i="1"/>
  <c r="K890" i="1"/>
  <c r="K888" i="1"/>
  <c r="K886" i="1"/>
  <c r="K885" i="1"/>
  <c r="K884" i="1"/>
  <c r="K879" i="1"/>
  <c r="K876" i="1"/>
  <c r="K875" i="1"/>
  <c r="K874" i="1"/>
  <c r="K873" i="1"/>
  <c r="K872" i="1"/>
  <c r="K867" i="1"/>
  <c r="K864" i="1"/>
  <c r="K863" i="1"/>
  <c r="K862" i="1"/>
  <c r="K861" i="1"/>
  <c r="K860" i="1"/>
  <c r="K858" i="1"/>
  <c r="K856" i="1"/>
  <c r="K855" i="1"/>
  <c r="K852" i="1"/>
  <c r="K851" i="1"/>
  <c r="K850" i="1"/>
  <c r="K849" i="1"/>
  <c r="K848" i="1"/>
  <c r="K843" i="1"/>
  <c r="K840" i="1"/>
  <c r="K839" i="1"/>
  <c r="K838" i="1"/>
  <c r="K837" i="1"/>
  <c r="K836" i="1"/>
  <c r="K831" i="1"/>
  <c r="K830" i="1"/>
  <c r="K828" i="1"/>
  <c r="K827" i="1"/>
  <c r="K826" i="1"/>
  <c r="K825" i="1"/>
  <c r="K824" i="1"/>
  <c r="K819" i="1"/>
  <c r="K816" i="1"/>
  <c r="K815" i="1"/>
  <c r="K814" i="1"/>
  <c r="K813" i="1"/>
  <c r="K812" i="1"/>
  <c r="K808" i="1"/>
  <c r="K807" i="1"/>
  <c r="K804" i="1"/>
  <c r="K803" i="1"/>
  <c r="K802" i="1"/>
  <c r="K801" i="1"/>
  <c r="K800" i="1"/>
  <c r="K795" i="1"/>
  <c r="K792" i="1"/>
  <c r="K791" i="1"/>
  <c r="K790" i="1"/>
  <c r="K789" i="1"/>
  <c r="K788" i="1"/>
  <c r="K783" i="1"/>
  <c r="K780" i="1"/>
  <c r="K779" i="1"/>
  <c r="K778" i="1"/>
  <c r="K777" i="1"/>
  <c r="K776" i="1"/>
  <c r="K771" i="1"/>
  <c r="K770" i="1"/>
  <c r="K768" i="1"/>
  <c r="K767" i="1"/>
  <c r="K766" i="1"/>
  <c r="K765" i="1"/>
  <c r="K764" i="1"/>
  <c r="K759" i="1"/>
  <c r="K756" i="1"/>
  <c r="K755" i="1"/>
  <c r="K754" i="1"/>
  <c r="K753" i="1"/>
  <c r="K752" i="1"/>
  <c r="K747" i="1"/>
  <c r="K744" i="1"/>
  <c r="K742" i="1"/>
  <c r="K741" i="1"/>
  <c r="K740" i="1"/>
  <c r="K739" i="1"/>
  <c r="K735" i="1"/>
  <c r="K732" i="1"/>
  <c r="K731" i="1"/>
  <c r="K730" i="1"/>
  <c r="K729" i="1"/>
  <c r="K728" i="1"/>
  <c r="K727" i="1"/>
  <c r="K723" i="1"/>
  <c r="K720" i="1"/>
  <c r="K719" i="1"/>
  <c r="K718" i="1"/>
  <c r="K717" i="1"/>
  <c r="K716" i="1"/>
  <c r="K715" i="1"/>
  <c r="K711" i="1"/>
  <c r="K708" i="1"/>
  <c r="K707" i="1"/>
  <c r="K706" i="1"/>
  <c r="K705" i="1"/>
  <c r="K704" i="1"/>
  <c r="K703" i="1"/>
  <c r="K699" i="1"/>
  <c r="K696" i="1"/>
  <c r="K695" i="1"/>
  <c r="K694" i="1"/>
  <c r="K693" i="1"/>
  <c r="K692" i="1"/>
  <c r="K691" i="1"/>
  <c r="K687" i="1"/>
  <c r="K684" i="1"/>
  <c r="K683" i="1"/>
  <c r="K682" i="1"/>
  <c r="K681" i="1"/>
  <c r="K680" i="1"/>
  <c r="K679" i="1"/>
  <c r="K675" i="1"/>
  <c r="K672" i="1"/>
  <c r="K671" i="1"/>
  <c r="K670" i="1"/>
  <c r="K669" i="1"/>
  <c r="K668" i="1"/>
  <c r="K667" i="1"/>
  <c r="K663" i="1"/>
  <c r="K660" i="1"/>
  <c r="K659" i="1"/>
  <c r="K658" i="1"/>
  <c r="K657" i="1"/>
  <c r="K656" i="1"/>
  <c r="K655" i="1"/>
  <c r="K651" i="1"/>
  <c r="K648" i="1"/>
  <c r="K647" i="1"/>
  <c r="K646" i="1"/>
  <c r="K645" i="1"/>
  <c r="K644" i="1"/>
  <c r="K643" i="1"/>
  <c r="K639" i="1"/>
  <c r="K636" i="1"/>
  <c r="K635" i="1"/>
  <c r="K634" i="1"/>
  <c r="K633" i="1"/>
  <c r="K632" i="1"/>
  <c r="K631" i="1"/>
  <c r="K627" i="1"/>
  <c r="K624" i="1"/>
  <c r="K623" i="1"/>
  <c r="K622" i="1"/>
  <c r="K621" i="1"/>
  <c r="K620" i="1"/>
  <c r="K619" i="1"/>
  <c r="K615" i="1"/>
  <c r="K612" i="1"/>
  <c r="K611" i="1"/>
  <c r="K610" i="1"/>
  <c r="K609" i="1"/>
  <c r="K608" i="1"/>
  <c r="K607" i="1"/>
  <c r="K603" i="1"/>
  <c r="K600" i="1"/>
  <c r="K598" i="1"/>
  <c r="K597" i="1"/>
  <c r="K596" i="1"/>
  <c r="K594" i="1"/>
  <c r="K591" i="1"/>
  <c r="K588" i="1"/>
  <c r="K587" i="1"/>
  <c r="K586" i="1"/>
  <c r="K585" i="1"/>
  <c r="K584" i="1"/>
  <c r="K579" i="1"/>
  <c r="K576" i="1"/>
  <c r="K575" i="1"/>
  <c r="K574" i="1"/>
  <c r="K573" i="1"/>
  <c r="K572" i="1"/>
  <c r="K567" i="1"/>
  <c r="K564" i="1"/>
  <c r="K563" i="1"/>
  <c r="K562" i="1"/>
  <c r="K561" i="1"/>
  <c r="K560" i="1"/>
  <c r="K555" i="1"/>
  <c r="K552" i="1"/>
  <c r="K551" i="1"/>
  <c r="K550" i="1"/>
  <c r="K549" i="1"/>
  <c r="K548" i="1"/>
  <c r="K543" i="1"/>
  <c r="K542" i="1"/>
  <c r="K540" i="1"/>
  <c r="K539" i="1"/>
  <c r="K538" i="1"/>
  <c r="K537" i="1"/>
  <c r="K536" i="1"/>
  <c r="K531" i="1"/>
  <c r="K528" i="1"/>
  <c r="K527" i="1"/>
  <c r="K526" i="1"/>
  <c r="K525" i="1"/>
  <c r="K524" i="1"/>
  <c r="K519" i="1"/>
  <c r="K516" i="1"/>
  <c r="K515" i="1"/>
  <c r="K514" i="1"/>
  <c r="K513" i="1"/>
  <c r="K512" i="1"/>
  <c r="K507" i="1"/>
  <c r="K504" i="1"/>
  <c r="K503" i="1"/>
  <c r="K502" i="1"/>
  <c r="K501" i="1"/>
  <c r="K500" i="1"/>
  <c r="K495" i="1"/>
  <c r="K492" i="1"/>
  <c r="K491" i="1"/>
  <c r="K490" i="1"/>
  <c r="K489" i="1"/>
  <c r="K488" i="1"/>
  <c r="K483" i="1"/>
  <c r="K480" i="1"/>
  <c r="K479" i="1"/>
  <c r="K478" i="1"/>
  <c r="K477" i="1"/>
  <c r="K476" i="1"/>
  <c r="K471" i="1"/>
  <c r="K468" i="1"/>
  <c r="K467" i="1"/>
  <c r="K466" i="1"/>
  <c r="K465" i="1"/>
  <c r="K464" i="1"/>
  <c r="K459" i="1"/>
  <c r="K456" i="1"/>
  <c r="K454" i="1"/>
  <c r="K453" i="1"/>
  <c r="K452" i="1"/>
  <c r="K447" i="1"/>
  <c r="K444" i="1"/>
  <c r="K443" i="1"/>
  <c r="K442" i="1"/>
  <c r="K441" i="1"/>
  <c r="K440" i="1"/>
  <c r="K435" i="1"/>
  <c r="K432" i="1"/>
  <c r="K431" i="1"/>
  <c r="K430" i="1"/>
  <c r="K429" i="1"/>
  <c r="K428" i="1"/>
  <c r="K423" i="1"/>
  <c r="K420" i="1"/>
  <c r="K419" i="1"/>
  <c r="K418" i="1"/>
  <c r="K417" i="1"/>
  <c r="K416" i="1"/>
  <c r="K411" i="1"/>
  <c r="K408" i="1"/>
  <c r="K407" i="1"/>
  <c r="K406" i="1"/>
  <c r="K405" i="1"/>
  <c r="K404" i="1"/>
  <c r="K399" i="1"/>
  <c r="K396" i="1"/>
  <c r="K395" i="1"/>
  <c r="K394" i="1"/>
  <c r="K393" i="1"/>
  <c r="K392" i="1"/>
  <c r="K387" i="1"/>
  <c r="K384" i="1"/>
  <c r="K383" i="1"/>
  <c r="K382" i="1"/>
  <c r="K381" i="1"/>
  <c r="K380" i="1"/>
  <c r="K376" i="1"/>
  <c r="K375" i="1"/>
  <c r="K372" i="1"/>
  <c r="K371" i="1"/>
  <c r="K370" i="1"/>
  <c r="K369" i="1"/>
  <c r="K368" i="1"/>
  <c r="K363" i="1"/>
  <c r="K360" i="1"/>
  <c r="K359" i="1"/>
  <c r="K358" i="1"/>
  <c r="K357" i="1"/>
  <c r="K356" i="1"/>
  <c r="K351" i="1"/>
  <c r="K348" i="1"/>
  <c r="K347" i="1"/>
  <c r="K346" i="1"/>
  <c r="K345" i="1"/>
  <c r="K344" i="1"/>
  <c r="K340" i="1"/>
  <c r="K339" i="1"/>
  <c r="K338" i="1"/>
  <c r="K336" i="1"/>
  <c r="K335" i="1"/>
  <c r="K334" i="1"/>
  <c r="K333" i="1"/>
  <c r="K332" i="1"/>
  <c r="K328" i="1"/>
  <c r="K327" i="1"/>
  <c r="K324" i="1"/>
  <c r="K323" i="1"/>
  <c r="K322" i="1"/>
  <c r="K321" i="1"/>
  <c r="K320" i="1"/>
  <c r="K318" i="1"/>
  <c r="K315" i="1"/>
  <c r="K312" i="1"/>
  <c r="K310" i="1"/>
  <c r="K309" i="1"/>
  <c r="K308" i="1"/>
  <c r="K303" i="1"/>
  <c r="K300" i="1"/>
  <c r="K299" i="1"/>
  <c r="K298" i="1"/>
  <c r="K297" i="1"/>
  <c r="K296" i="1"/>
  <c r="K292" i="1"/>
  <c r="K291" i="1"/>
  <c r="K288" i="1"/>
  <c r="K287" i="1"/>
  <c r="K286" i="1"/>
  <c r="K285" i="1"/>
  <c r="K284" i="1"/>
  <c r="K279" i="1"/>
  <c r="K276" i="1"/>
  <c r="K275" i="1"/>
  <c r="K274" i="1"/>
  <c r="K273" i="1"/>
  <c r="K272" i="1"/>
  <c r="K267" i="1"/>
  <c r="K264" i="1"/>
  <c r="K263" i="1"/>
  <c r="K262" i="1"/>
  <c r="K261" i="1"/>
  <c r="K260" i="1"/>
  <c r="K255" i="1"/>
  <c r="K252" i="1"/>
  <c r="K251" i="1"/>
  <c r="K250" i="1"/>
  <c r="K249" i="1"/>
  <c r="K248" i="1"/>
  <c r="K243" i="1"/>
  <c r="K241" i="1"/>
  <c r="K240" i="1"/>
  <c r="K239" i="1"/>
  <c r="K238" i="1"/>
  <c r="K237" i="1"/>
  <c r="K236" i="1"/>
  <c r="K231" i="1"/>
  <c r="K228" i="1"/>
  <c r="K227" i="1"/>
  <c r="K226" i="1"/>
  <c r="K225" i="1"/>
  <c r="K224" i="1"/>
  <c r="K219" i="1"/>
  <c r="K216" i="1"/>
  <c r="K215" i="1"/>
  <c r="K214" i="1"/>
  <c r="K213" i="1"/>
  <c r="K212" i="1"/>
  <c r="K207" i="1"/>
  <c r="K204" i="1"/>
  <c r="K203" i="1"/>
  <c r="K202" i="1"/>
  <c r="K201" i="1"/>
  <c r="K200" i="1"/>
  <c r="K195" i="1"/>
  <c r="K192" i="1"/>
  <c r="K191" i="1"/>
  <c r="K190" i="1"/>
  <c r="K189" i="1"/>
  <c r="K188" i="1"/>
  <c r="K186" i="1"/>
  <c r="K183" i="1"/>
  <c r="K180" i="1"/>
  <c r="K179" i="1"/>
  <c r="K178" i="1"/>
  <c r="K177" i="1"/>
  <c r="K176" i="1"/>
  <c r="K172" i="1"/>
  <c r="K171" i="1"/>
  <c r="K168" i="1"/>
  <c r="K166" i="1"/>
  <c r="K165" i="1"/>
  <c r="K164" i="1"/>
  <c r="K159" i="1"/>
  <c r="K156" i="1"/>
  <c r="K155" i="1"/>
  <c r="K154" i="1"/>
  <c r="K153" i="1"/>
  <c r="K152" i="1"/>
  <c r="K148" i="1"/>
  <c r="K147" i="1"/>
  <c r="K144" i="1"/>
  <c r="K143" i="1"/>
  <c r="K142" i="1"/>
  <c r="K141" i="1"/>
  <c r="K140" i="1"/>
  <c r="K136" i="1"/>
  <c r="K135" i="1"/>
  <c r="K132" i="1"/>
  <c r="K131" i="1"/>
  <c r="K130" i="1"/>
  <c r="K129" i="1"/>
  <c r="K128" i="1"/>
  <c r="K123" i="1"/>
  <c r="K122" i="1"/>
  <c r="K120" i="1"/>
  <c r="K119" i="1"/>
  <c r="K118" i="1"/>
  <c r="K117" i="1"/>
  <c r="K116" i="1"/>
  <c r="K111" i="1"/>
  <c r="K108" i="1"/>
  <c r="K107" i="1"/>
  <c r="K106" i="1"/>
  <c r="K105" i="1"/>
  <c r="K104" i="1"/>
  <c r="K99" i="1"/>
  <c r="K96" i="1"/>
  <c r="K95" i="1"/>
  <c r="K94" i="1"/>
  <c r="K93" i="1"/>
  <c r="K92" i="1"/>
  <c r="K87" i="1"/>
  <c r="K84" i="1"/>
  <c r="K83" i="1"/>
  <c r="K82" i="1"/>
  <c r="K81" i="1"/>
  <c r="K80" i="1"/>
  <c r="K75" i="1"/>
  <c r="K72" i="1"/>
  <c r="K71" i="1"/>
  <c r="K70" i="1"/>
  <c r="K69" i="1"/>
  <c r="K68" i="1"/>
  <c r="K63" i="1"/>
  <c r="K60" i="1"/>
  <c r="K59" i="1"/>
  <c r="K58" i="1"/>
  <c r="K57" i="1"/>
  <c r="K56" i="1"/>
  <c r="K54" i="1"/>
  <c r="K51" i="1"/>
  <c r="K48" i="1"/>
  <c r="K47" i="1"/>
  <c r="K46" i="1"/>
  <c r="K45" i="1"/>
  <c r="K44" i="1"/>
  <c r="K39" i="1"/>
  <c r="K36" i="1"/>
  <c r="K35" i="1"/>
  <c r="K34" i="1"/>
  <c r="K33" i="1"/>
  <c r="K32" i="1"/>
  <c r="K27" i="1"/>
  <c r="K24" i="1"/>
  <c r="K23" i="1"/>
  <c r="K22" i="1"/>
  <c r="K20" i="1"/>
  <c r="K19" i="1"/>
  <c r="G18" i="1"/>
  <c r="K18" i="1" s="1"/>
  <c r="G17" i="1"/>
  <c r="K17" i="1" s="1"/>
  <c r="G16" i="1"/>
  <c r="K16" i="1" s="1"/>
  <c r="G15" i="1"/>
  <c r="K15" i="1" s="1"/>
  <c r="G14" i="1"/>
  <c r="K14" i="1" s="1"/>
  <c r="G13" i="1"/>
  <c r="K13" i="1" s="1"/>
  <c r="G12" i="1"/>
  <c r="K12" i="1" s="1"/>
  <c r="G11" i="1"/>
  <c r="K11" i="1" s="1"/>
  <c r="G10" i="1"/>
  <c r="K10" i="1" s="1"/>
  <c r="G9" i="1"/>
  <c r="K9" i="1" s="1"/>
  <c r="G8" i="1"/>
  <c r="K8" i="1" s="1"/>
  <c r="X1034" i="1" l="1"/>
  <c r="X1021" i="1"/>
  <c r="O1800" i="1"/>
  <c r="O1704" i="1"/>
  <c r="X1536" i="1"/>
  <c r="X1524" i="1"/>
  <c r="X1512" i="1"/>
  <c r="X1500" i="1"/>
  <c r="X1488" i="1"/>
  <c r="Y1488" i="1" s="1"/>
  <c r="X1476" i="1"/>
  <c r="X1464" i="1"/>
  <c r="X1452" i="1"/>
  <c r="X1440" i="1"/>
  <c r="X1428" i="1"/>
  <c r="X1416" i="1"/>
  <c r="X1404" i="1"/>
  <c r="X1392" i="1"/>
  <c r="X1380" i="1"/>
  <c r="X1368" i="1"/>
  <c r="X1356" i="1"/>
  <c r="X1344" i="1"/>
  <c r="X1332" i="1"/>
  <c r="X1320" i="1"/>
  <c r="X1308" i="1"/>
  <c r="X1296" i="1"/>
  <c r="X1284" i="1"/>
  <c r="X1272" i="1"/>
  <c r="X1260" i="1"/>
  <c r="X1248" i="1"/>
  <c r="X1236" i="1"/>
  <c r="X1224" i="1"/>
  <c r="X1212" i="1"/>
  <c r="X1200" i="1"/>
  <c r="Y1200" i="1" s="1"/>
  <c r="X1188" i="1"/>
  <c r="X1176" i="1"/>
  <c r="X1164" i="1"/>
  <c r="X1152" i="1"/>
  <c r="X1008" i="1"/>
  <c r="X1138" i="1"/>
  <c r="X946" i="1"/>
  <c r="O634" i="1"/>
  <c r="O538" i="1"/>
  <c r="O394" i="1"/>
  <c r="P394" i="1" s="1"/>
  <c r="O250" i="1"/>
  <c r="O106" i="1"/>
  <c r="P106" i="1" s="1"/>
  <c r="X1125" i="1"/>
  <c r="X993" i="1"/>
  <c r="X1112" i="1"/>
  <c r="X1099" i="1"/>
  <c r="X979" i="1"/>
  <c r="X931" i="1"/>
  <c r="X1086" i="1"/>
  <c r="X1073" i="1"/>
  <c r="O29" i="1"/>
  <c r="O17" i="1"/>
  <c r="P17" i="1" s="1"/>
  <c r="X1060" i="1"/>
  <c r="O892" i="1"/>
  <c r="P892" i="1" s="1"/>
  <c r="O868" i="1"/>
  <c r="P868" i="1" s="1"/>
  <c r="O844" i="1"/>
  <c r="P844" i="1" s="1"/>
  <c r="O820" i="1"/>
  <c r="P820" i="1" s="1"/>
  <c r="P1800" i="1"/>
  <c r="Q1800" i="1" s="1"/>
  <c r="S1800" i="1" s="1"/>
  <c r="P1704" i="1"/>
  <c r="Q1704" i="1" s="1"/>
  <c r="S1704" i="1" s="1"/>
  <c r="O1512" i="1"/>
  <c r="P1512" i="1" s="1"/>
  <c r="T1512" i="1" s="1"/>
  <c r="V1512" i="1" s="1"/>
  <c r="O1416" i="1"/>
  <c r="P1416" i="1" s="1"/>
  <c r="O1368" i="1"/>
  <c r="P1368" i="1" s="1"/>
  <c r="T1368" i="1" s="1"/>
  <c r="V1368" i="1" s="1"/>
  <c r="O1272" i="1"/>
  <c r="P1272" i="1" s="1"/>
  <c r="P538" i="1"/>
  <c r="Q538" i="1" s="1"/>
  <c r="S538" i="1" s="1"/>
  <c r="P250" i="1"/>
  <c r="Q250" i="1" s="1"/>
  <c r="S250" i="1" s="1"/>
  <c r="O1224" i="1"/>
  <c r="P1224" i="1" s="1"/>
  <c r="O1125" i="1"/>
  <c r="P1125" i="1" s="1"/>
  <c r="Q1125" i="1" s="1"/>
  <c r="S1125" i="1" s="1"/>
  <c r="O1073" i="1"/>
  <c r="P1073" i="1" s="1"/>
  <c r="T1800" i="1"/>
  <c r="V1800" i="1" s="1"/>
  <c r="T1704" i="1"/>
  <c r="V1704" i="1" s="1"/>
  <c r="Q1512" i="1"/>
  <c r="S1512" i="1" s="1"/>
  <c r="X1806" i="1"/>
  <c r="O1806" i="1"/>
  <c r="P1806" i="1" s="1"/>
  <c r="X1794" i="1"/>
  <c r="O1794" i="1"/>
  <c r="P1794" i="1" s="1"/>
  <c r="X1782" i="1"/>
  <c r="O1782" i="1"/>
  <c r="P1782" i="1" s="1"/>
  <c r="X1770" i="1"/>
  <c r="O1770" i="1"/>
  <c r="P1770" i="1" s="1"/>
  <c r="X1758" i="1"/>
  <c r="O1758" i="1"/>
  <c r="P1758" i="1" s="1"/>
  <c r="X1746" i="1"/>
  <c r="O1746" i="1"/>
  <c r="P1746" i="1" s="1"/>
  <c r="X1734" i="1"/>
  <c r="O1734" i="1"/>
  <c r="P1734" i="1" s="1"/>
  <c r="X1722" i="1"/>
  <c r="O1722" i="1"/>
  <c r="P1722" i="1" s="1"/>
  <c r="X1710" i="1"/>
  <c r="O1710" i="1"/>
  <c r="P1710" i="1" s="1"/>
  <c r="X1698" i="1"/>
  <c r="O1698" i="1"/>
  <c r="P1698" i="1" s="1"/>
  <c r="X1686" i="1"/>
  <c r="O1686" i="1"/>
  <c r="P1686" i="1" s="1"/>
  <c r="X1674" i="1"/>
  <c r="O1674" i="1"/>
  <c r="P1674" i="1" s="1"/>
  <c r="X1662" i="1"/>
  <c r="O1662" i="1"/>
  <c r="P1662" i="1" s="1"/>
  <c r="X1650" i="1"/>
  <c r="O1650" i="1"/>
  <c r="P1650" i="1" s="1"/>
  <c r="X1638" i="1"/>
  <c r="O1638" i="1"/>
  <c r="P1638" i="1" s="1"/>
  <c r="X1626" i="1"/>
  <c r="O1626" i="1"/>
  <c r="P1626" i="1" s="1"/>
  <c r="X1614" i="1"/>
  <c r="O1614" i="1"/>
  <c r="P1614" i="1" s="1"/>
  <c r="X1602" i="1"/>
  <c r="O1602" i="1"/>
  <c r="P1602" i="1" s="1"/>
  <c r="X1590" i="1"/>
  <c r="O1590" i="1"/>
  <c r="P1590" i="1" s="1"/>
  <c r="X1578" i="1"/>
  <c r="O1578" i="1"/>
  <c r="P1578" i="1" s="1"/>
  <c r="X1566" i="1"/>
  <c r="O1566" i="1"/>
  <c r="P1566" i="1" s="1"/>
  <c r="X1554" i="1"/>
  <c r="O1554" i="1"/>
  <c r="P1554" i="1" s="1"/>
  <c r="X1542" i="1"/>
  <c r="O1542" i="1"/>
  <c r="P1542" i="1" s="1"/>
  <c r="X1530" i="1"/>
  <c r="O1530" i="1"/>
  <c r="P1530" i="1" s="1"/>
  <c r="X1518" i="1"/>
  <c r="O1518" i="1"/>
  <c r="P1518" i="1" s="1"/>
  <c r="X1506" i="1"/>
  <c r="O1506" i="1"/>
  <c r="P1506" i="1" s="1"/>
  <c r="X1494" i="1"/>
  <c r="O1494" i="1"/>
  <c r="P1494" i="1" s="1"/>
  <c r="X1482" i="1"/>
  <c r="O1482" i="1"/>
  <c r="P1482" i="1" s="1"/>
  <c r="X1470" i="1"/>
  <c r="O1470" i="1"/>
  <c r="P1470" i="1" s="1"/>
  <c r="X1458" i="1"/>
  <c r="O1458" i="1"/>
  <c r="P1458" i="1" s="1"/>
  <c r="Q1416" i="1"/>
  <c r="S1416" i="1" s="1"/>
  <c r="T1416" i="1"/>
  <c r="V1416" i="1" s="1"/>
  <c r="Q1368" i="1"/>
  <c r="S1368" i="1" s="1"/>
  <c r="P29" i="1"/>
  <c r="X1803" i="1"/>
  <c r="O1803" i="1"/>
  <c r="P1803" i="1" s="1"/>
  <c r="X1791" i="1"/>
  <c r="O1791" i="1"/>
  <c r="P1791" i="1" s="1"/>
  <c r="X1779" i="1"/>
  <c r="O1779" i="1"/>
  <c r="P1779" i="1" s="1"/>
  <c r="X1767" i="1"/>
  <c r="O1767" i="1"/>
  <c r="P1767" i="1" s="1"/>
  <c r="X1755" i="1"/>
  <c r="O1755" i="1"/>
  <c r="P1755" i="1" s="1"/>
  <c r="X1743" i="1"/>
  <c r="O1743" i="1"/>
  <c r="P1743" i="1" s="1"/>
  <c r="X1731" i="1"/>
  <c r="O1731" i="1"/>
  <c r="P1731" i="1" s="1"/>
  <c r="X1719" i="1"/>
  <c r="O1719" i="1"/>
  <c r="P1719" i="1" s="1"/>
  <c r="X1707" i="1"/>
  <c r="O1707" i="1"/>
  <c r="P1707" i="1" s="1"/>
  <c r="X1695" i="1"/>
  <c r="O1695" i="1"/>
  <c r="P1695" i="1" s="1"/>
  <c r="X1683" i="1"/>
  <c r="O1683" i="1"/>
  <c r="P1683" i="1" s="1"/>
  <c r="X1671" i="1"/>
  <c r="O1671" i="1"/>
  <c r="P1671" i="1" s="1"/>
  <c r="X1659" i="1"/>
  <c r="O1659" i="1"/>
  <c r="P1659" i="1" s="1"/>
  <c r="X1647" i="1"/>
  <c r="O1647" i="1"/>
  <c r="P1647" i="1" s="1"/>
  <c r="X1635" i="1"/>
  <c r="O1635" i="1"/>
  <c r="P1635" i="1" s="1"/>
  <c r="X1623" i="1"/>
  <c r="O1623" i="1"/>
  <c r="P1623" i="1" s="1"/>
  <c r="X1611" i="1"/>
  <c r="O1611" i="1"/>
  <c r="P1611" i="1" s="1"/>
  <c r="X1599" i="1"/>
  <c r="O1599" i="1"/>
  <c r="P1599" i="1" s="1"/>
  <c r="X1587" i="1"/>
  <c r="O1587" i="1"/>
  <c r="P1587" i="1" s="1"/>
  <c r="X1575" i="1"/>
  <c r="O1575" i="1"/>
  <c r="P1575" i="1" s="1"/>
  <c r="X1563" i="1"/>
  <c r="O1563" i="1"/>
  <c r="P1563" i="1" s="1"/>
  <c r="X1551" i="1"/>
  <c r="O1551" i="1"/>
  <c r="P1551" i="1" s="1"/>
  <c r="X1539" i="1"/>
  <c r="O1539" i="1"/>
  <c r="P1539" i="1" s="1"/>
  <c r="X1527" i="1"/>
  <c r="O1527" i="1"/>
  <c r="P1527" i="1" s="1"/>
  <c r="X1515" i="1"/>
  <c r="O1515" i="1"/>
  <c r="P1515" i="1" s="1"/>
  <c r="X1503" i="1"/>
  <c r="O1503" i="1"/>
  <c r="P1503" i="1" s="1"/>
  <c r="X1491" i="1"/>
  <c r="O1491" i="1"/>
  <c r="P1491" i="1" s="1"/>
  <c r="X1479" i="1"/>
  <c r="O1479" i="1"/>
  <c r="P1479" i="1" s="1"/>
  <c r="X1467" i="1"/>
  <c r="O1467" i="1"/>
  <c r="P1467" i="1" s="1"/>
  <c r="X1455" i="1"/>
  <c r="O1455" i="1"/>
  <c r="P1455" i="1" s="1"/>
  <c r="X1443" i="1"/>
  <c r="O1443" i="1"/>
  <c r="P1443" i="1" s="1"/>
  <c r="X1431" i="1"/>
  <c r="O1431" i="1"/>
  <c r="P1431" i="1" s="1"/>
  <c r="X1419" i="1"/>
  <c r="O1419" i="1"/>
  <c r="P1419" i="1" s="1"/>
  <c r="X1407" i="1"/>
  <c r="O1407" i="1"/>
  <c r="P1407" i="1" s="1"/>
  <c r="X1395" i="1"/>
  <c r="O1395" i="1"/>
  <c r="P1395" i="1" s="1"/>
  <c r="X1383" i="1"/>
  <c r="O1383" i="1"/>
  <c r="P1383" i="1" s="1"/>
  <c r="X1371" i="1"/>
  <c r="O1371" i="1"/>
  <c r="P1371" i="1" s="1"/>
  <c r="X1359" i="1"/>
  <c r="O1359" i="1"/>
  <c r="P1359" i="1" s="1"/>
  <c r="X1347" i="1"/>
  <c r="O1347" i="1"/>
  <c r="P1347" i="1" s="1"/>
  <c r="X1335" i="1"/>
  <c r="O1335" i="1"/>
  <c r="P1335" i="1" s="1"/>
  <c r="X1323" i="1"/>
  <c r="O1323" i="1"/>
  <c r="P1323" i="1" s="1"/>
  <c r="X1311" i="1"/>
  <c r="O1311" i="1"/>
  <c r="P1311" i="1" s="1"/>
  <c r="X1299" i="1"/>
  <c r="O1299" i="1"/>
  <c r="P1299" i="1" s="1"/>
  <c r="X1287" i="1"/>
  <c r="O1287" i="1"/>
  <c r="P1287" i="1" s="1"/>
  <c r="X1275" i="1"/>
  <c r="O1275" i="1"/>
  <c r="P1275" i="1" s="1"/>
  <c r="X1263" i="1"/>
  <c r="O1263" i="1"/>
  <c r="P1263" i="1" s="1"/>
  <c r="X1251" i="1"/>
  <c r="O1251" i="1"/>
  <c r="P1251" i="1" s="1"/>
  <c r="X1239" i="1"/>
  <c r="O1239" i="1"/>
  <c r="P1239" i="1" s="1"/>
  <c r="X1227" i="1"/>
  <c r="O1227" i="1"/>
  <c r="P1227" i="1" s="1"/>
  <c r="X1215" i="1"/>
  <c r="O1215" i="1"/>
  <c r="P1215" i="1" s="1"/>
  <c r="X1203" i="1"/>
  <c r="O1203" i="1"/>
  <c r="P1203" i="1" s="1"/>
  <c r="X1191" i="1"/>
  <c r="O1191" i="1"/>
  <c r="P1191" i="1" s="1"/>
  <c r="X1179" i="1"/>
  <c r="O1179" i="1"/>
  <c r="P1179" i="1" s="1"/>
  <c r="X1167" i="1"/>
  <c r="O1167" i="1"/>
  <c r="P1167" i="1" s="1"/>
  <c r="X1155" i="1"/>
  <c r="O1155" i="1"/>
  <c r="P1155" i="1" s="1"/>
  <c r="X1143" i="1"/>
  <c r="O1143" i="1"/>
  <c r="P1143" i="1" s="1"/>
  <c r="X1131" i="1"/>
  <c r="O1131" i="1"/>
  <c r="P1131" i="1" s="1"/>
  <c r="X1119" i="1"/>
  <c r="O1119" i="1"/>
  <c r="P1119" i="1" s="1"/>
  <c r="X1107" i="1"/>
  <c r="O1107" i="1"/>
  <c r="P1107" i="1" s="1"/>
  <c r="X1095" i="1"/>
  <c r="O1095" i="1"/>
  <c r="P1095" i="1" s="1"/>
  <c r="X1083" i="1"/>
  <c r="O1083" i="1"/>
  <c r="P1083" i="1" s="1"/>
  <c r="X1071" i="1"/>
  <c r="O1071" i="1"/>
  <c r="P1071" i="1" s="1"/>
  <c r="X1059" i="1"/>
  <c r="O1059" i="1"/>
  <c r="P1059" i="1" s="1"/>
  <c r="X1047" i="1"/>
  <c r="O1047" i="1"/>
  <c r="P1047" i="1" s="1"/>
  <c r="X1035" i="1"/>
  <c r="Y1035" i="1" s="1"/>
  <c r="O1035" i="1"/>
  <c r="P1035" i="1" s="1"/>
  <c r="X1023" i="1"/>
  <c r="O1023" i="1"/>
  <c r="P1023" i="1" s="1"/>
  <c r="X1011" i="1"/>
  <c r="O1011" i="1"/>
  <c r="P1011" i="1" s="1"/>
  <c r="X999" i="1"/>
  <c r="O999" i="1"/>
  <c r="P999" i="1" s="1"/>
  <c r="X987" i="1"/>
  <c r="O987" i="1"/>
  <c r="P987" i="1" s="1"/>
  <c r="X975" i="1"/>
  <c r="O975" i="1"/>
  <c r="P975" i="1" s="1"/>
  <c r="X963" i="1"/>
  <c r="X951" i="1"/>
  <c r="O951" i="1"/>
  <c r="P951" i="1" s="1"/>
  <c r="X939" i="1"/>
  <c r="O939" i="1"/>
  <c r="P939" i="1" s="1"/>
  <c r="X927" i="1"/>
  <c r="O927" i="1"/>
  <c r="P927" i="1" s="1"/>
  <c r="X915" i="1"/>
  <c r="O915" i="1"/>
  <c r="P915" i="1" s="1"/>
  <c r="X903" i="1"/>
  <c r="O903" i="1"/>
  <c r="P903" i="1" s="1"/>
  <c r="X891" i="1"/>
  <c r="O891" i="1"/>
  <c r="P891" i="1" s="1"/>
  <c r="X879" i="1"/>
  <c r="O879" i="1"/>
  <c r="P879" i="1" s="1"/>
  <c r="X867" i="1"/>
  <c r="O867" i="1"/>
  <c r="P867" i="1" s="1"/>
  <c r="X855" i="1"/>
  <c r="O855" i="1"/>
  <c r="P855" i="1" s="1"/>
  <c r="X843" i="1"/>
  <c r="O843" i="1"/>
  <c r="P843" i="1" s="1"/>
  <c r="X831" i="1"/>
  <c r="O831" i="1"/>
  <c r="P831" i="1" s="1"/>
  <c r="X819" i="1"/>
  <c r="O819" i="1"/>
  <c r="P819" i="1" s="1"/>
  <c r="X807" i="1"/>
  <c r="O807" i="1"/>
  <c r="P807" i="1" s="1"/>
  <c r="X795" i="1"/>
  <c r="O795" i="1"/>
  <c r="P795" i="1" s="1"/>
  <c r="X783" i="1"/>
  <c r="O783" i="1"/>
  <c r="P783" i="1" s="1"/>
  <c r="X771" i="1"/>
  <c r="O771" i="1"/>
  <c r="P771" i="1" s="1"/>
  <c r="X759" i="1"/>
  <c r="O759" i="1"/>
  <c r="P759" i="1" s="1"/>
  <c r="X747" i="1"/>
  <c r="O747" i="1"/>
  <c r="P747" i="1" s="1"/>
  <c r="X735" i="1"/>
  <c r="O735" i="1"/>
  <c r="P735" i="1" s="1"/>
  <c r="X723" i="1"/>
  <c r="O723" i="1"/>
  <c r="P723" i="1" s="1"/>
  <c r="X711" i="1"/>
  <c r="O711" i="1"/>
  <c r="P711" i="1" s="1"/>
  <c r="X699" i="1"/>
  <c r="O699" i="1"/>
  <c r="P699" i="1" s="1"/>
  <c r="X687" i="1"/>
  <c r="O687" i="1"/>
  <c r="P687" i="1" s="1"/>
  <c r="X675" i="1"/>
  <c r="O675" i="1"/>
  <c r="P675" i="1" s="1"/>
  <c r="X663" i="1"/>
  <c r="O663" i="1"/>
  <c r="P663" i="1" s="1"/>
  <c r="X651" i="1"/>
  <c r="O651" i="1"/>
  <c r="P651" i="1" s="1"/>
  <c r="X639" i="1"/>
  <c r="O639" i="1"/>
  <c r="P639" i="1" s="1"/>
  <c r="X627" i="1"/>
  <c r="O627" i="1"/>
  <c r="P627" i="1" s="1"/>
  <c r="X615" i="1"/>
  <c r="O615" i="1"/>
  <c r="P615" i="1" s="1"/>
  <c r="X603" i="1"/>
  <c r="O603" i="1"/>
  <c r="P603" i="1" s="1"/>
  <c r="X591" i="1"/>
  <c r="O591" i="1"/>
  <c r="P591" i="1" s="1"/>
  <c r="X579" i="1"/>
  <c r="O579" i="1"/>
  <c r="P579" i="1" s="1"/>
  <c r="X567" i="1"/>
  <c r="O567" i="1"/>
  <c r="P567" i="1" s="1"/>
  <c r="X555" i="1"/>
  <c r="O555" i="1"/>
  <c r="P555" i="1" s="1"/>
  <c r="X543" i="1"/>
  <c r="O543" i="1"/>
  <c r="P543" i="1" s="1"/>
  <c r="X531" i="1"/>
  <c r="O531" i="1"/>
  <c r="P531" i="1" s="1"/>
  <c r="X519" i="1"/>
  <c r="O519" i="1"/>
  <c r="P519" i="1" s="1"/>
  <c r="X507" i="1"/>
  <c r="O507" i="1"/>
  <c r="P507" i="1" s="1"/>
  <c r="X495" i="1"/>
  <c r="O495" i="1"/>
  <c r="P495" i="1" s="1"/>
  <c r="X483" i="1"/>
  <c r="O483" i="1"/>
  <c r="P483" i="1" s="1"/>
  <c r="X471" i="1"/>
  <c r="O471" i="1"/>
  <c r="P471" i="1" s="1"/>
  <c r="X459" i="1"/>
  <c r="O459" i="1"/>
  <c r="P459" i="1" s="1"/>
  <c r="X447" i="1"/>
  <c r="O447" i="1"/>
  <c r="P447" i="1" s="1"/>
  <c r="X435" i="1"/>
  <c r="O435" i="1"/>
  <c r="P435" i="1" s="1"/>
  <c r="X423" i="1"/>
  <c r="O423" i="1"/>
  <c r="P423" i="1" s="1"/>
  <c r="X411" i="1"/>
  <c r="O411" i="1"/>
  <c r="P411" i="1" s="1"/>
  <c r="X399" i="1"/>
  <c r="O399" i="1"/>
  <c r="P399" i="1" s="1"/>
  <c r="X387" i="1"/>
  <c r="O387" i="1"/>
  <c r="P387" i="1" s="1"/>
  <c r="X375" i="1"/>
  <c r="O375" i="1"/>
  <c r="P375" i="1" s="1"/>
  <c r="X363" i="1"/>
  <c r="O363" i="1"/>
  <c r="P363" i="1" s="1"/>
  <c r="X351" i="1"/>
  <c r="O351" i="1"/>
  <c r="P351" i="1" s="1"/>
  <c r="X339" i="1"/>
  <c r="O339" i="1"/>
  <c r="P339" i="1" s="1"/>
  <c r="X327" i="1"/>
  <c r="O327" i="1"/>
  <c r="P327" i="1" s="1"/>
  <c r="X315" i="1"/>
  <c r="O315" i="1"/>
  <c r="P315" i="1" s="1"/>
  <c r="X303" i="1"/>
  <c r="O303" i="1"/>
  <c r="P303" i="1" s="1"/>
  <c r="X291" i="1"/>
  <c r="O291" i="1"/>
  <c r="P291" i="1" s="1"/>
  <c r="X279" i="1"/>
  <c r="O279" i="1"/>
  <c r="P279" i="1" s="1"/>
  <c r="X267" i="1"/>
  <c r="O267" i="1"/>
  <c r="P267" i="1" s="1"/>
  <c r="X255" i="1"/>
  <c r="O255" i="1"/>
  <c r="P255" i="1" s="1"/>
  <c r="X243" i="1"/>
  <c r="O243" i="1"/>
  <c r="P243" i="1" s="1"/>
  <c r="X231" i="1"/>
  <c r="O231" i="1"/>
  <c r="P231" i="1" s="1"/>
  <c r="X219" i="1"/>
  <c r="O219" i="1"/>
  <c r="P219" i="1" s="1"/>
  <c r="X207" i="1"/>
  <c r="O207" i="1"/>
  <c r="P207" i="1" s="1"/>
  <c r="X195" i="1"/>
  <c r="O195" i="1"/>
  <c r="P195" i="1" s="1"/>
  <c r="X183" i="1"/>
  <c r="O183" i="1"/>
  <c r="P183" i="1" s="1"/>
  <c r="X171" i="1"/>
  <c r="O171" i="1"/>
  <c r="P171" i="1" s="1"/>
  <c r="X159" i="1"/>
  <c r="O159" i="1"/>
  <c r="P159" i="1" s="1"/>
  <c r="X147" i="1"/>
  <c r="O147" i="1"/>
  <c r="P147" i="1" s="1"/>
  <c r="X135" i="1"/>
  <c r="O135" i="1"/>
  <c r="P135" i="1" s="1"/>
  <c r="X123" i="1"/>
  <c r="O123" i="1"/>
  <c r="P123" i="1" s="1"/>
  <c r="X111" i="1"/>
  <c r="O111" i="1"/>
  <c r="P111" i="1" s="1"/>
  <c r="X99" i="1"/>
  <c r="O99" i="1"/>
  <c r="P99" i="1" s="1"/>
  <c r="X87" i="1"/>
  <c r="O87" i="1"/>
  <c r="P87" i="1" s="1"/>
  <c r="X75" i="1"/>
  <c r="O75" i="1"/>
  <c r="P75" i="1" s="1"/>
  <c r="X63" i="1"/>
  <c r="O63" i="1"/>
  <c r="P63" i="1" s="1"/>
  <c r="X51" i="1"/>
  <c r="O51" i="1"/>
  <c r="P51" i="1" s="1"/>
  <c r="X39" i="1"/>
  <c r="O39" i="1"/>
  <c r="P39" i="1" s="1"/>
  <c r="X27" i="1"/>
  <c r="O27" i="1"/>
  <c r="P27" i="1" s="1"/>
  <c r="X15" i="1"/>
  <c r="O15" i="1"/>
  <c r="P15" i="1" s="1"/>
  <c r="O963" i="1"/>
  <c r="P963" i="1" s="1"/>
  <c r="P634" i="1"/>
  <c r="X1800" i="1"/>
  <c r="X1788" i="1"/>
  <c r="O1788" i="1"/>
  <c r="P1788" i="1" s="1"/>
  <c r="X1776" i="1"/>
  <c r="O1776" i="1"/>
  <c r="P1776" i="1" s="1"/>
  <c r="X1764" i="1"/>
  <c r="O1764" i="1"/>
  <c r="P1764" i="1" s="1"/>
  <c r="X1752" i="1"/>
  <c r="O1752" i="1"/>
  <c r="P1752" i="1" s="1"/>
  <c r="X1740" i="1"/>
  <c r="O1740" i="1"/>
  <c r="P1740" i="1" s="1"/>
  <c r="X1728" i="1"/>
  <c r="O1728" i="1"/>
  <c r="P1728" i="1" s="1"/>
  <c r="X1716" i="1"/>
  <c r="O1716" i="1"/>
  <c r="P1716" i="1" s="1"/>
  <c r="X1704" i="1"/>
  <c r="X1692" i="1"/>
  <c r="O1692" i="1"/>
  <c r="P1692" i="1" s="1"/>
  <c r="X1680" i="1"/>
  <c r="O1680" i="1"/>
  <c r="P1680" i="1" s="1"/>
  <c r="X1668" i="1"/>
  <c r="O1668" i="1"/>
  <c r="P1668" i="1" s="1"/>
  <c r="X1656" i="1"/>
  <c r="X1644" i="1"/>
  <c r="O1644" i="1"/>
  <c r="P1644" i="1" s="1"/>
  <c r="X1632" i="1"/>
  <c r="O1632" i="1"/>
  <c r="P1632" i="1" s="1"/>
  <c r="X1620" i="1"/>
  <c r="O1620" i="1"/>
  <c r="P1620" i="1" s="1"/>
  <c r="X1608" i="1"/>
  <c r="O1608" i="1"/>
  <c r="P1608" i="1" s="1"/>
  <c r="X1596" i="1"/>
  <c r="O1596" i="1"/>
  <c r="P1596" i="1" s="1"/>
  <c r="X1584" i="1"/>
  <c r="O1584" i="1"/>
  <c r="P1584" i="1" s="1"/>
  <c r="X1572" i="1"/>
  <c r="O1572" i="1"/>
  <c r="P1572" i="1" s="1"/>
  <c r="X1560" i="1"/>
  <c r="X1548" i="1"/>
  <c r="O1548" i="1"/>
  <c r="P1548" i="1" s="1"/>
  <c r="O1656" i="1"/>
  <c r="P1656" i="1" s="1"/>
  <c r="X1799" i="1"/>
  <c r="O1799" i="1"/>
  <c r="P1799" i="1" s="1"/>
  <c r="X1787" i="1"/>
  <c r="O1787" i="1"/>
  <c r="P1787" i="1" s="1"/>
  <c r="X1775" i="1"/>
  <c r="O1775" i="1"/>
  <c r="P1775" i="1" s="1"/>
  <c r="X1763" i="1"/>
  <c r="O1763" i="1"/>
  <c r="P1763" i="1" s="1"/>
  <c r="X1751" i="1"/>
  <c r="O1751" i="1"/>
  <c r="P1751" i="1" s="1"/>
  <c r="X1739" i="1"/>
  <c r="O1739" i="1"/>
  <c r="P1739" i="1" s="1"/>
  <c r="X1727" i="1"/>
  <c r="O1727" i="1"/>
  <c r="P1727" i="1" s="1"/>
  <c r="X1715" i="1"/>
  <c r="O1715" i="1"/>
  <c r="P1715" i="1" s="1"/>
  <c r="X1703" i="1"/>
  <c r="O1703" i="1"/>
  <c r="P1703" i="1" s="1"/>
  <c r="X1691" i="1"/>
  <c r="O1691" i="1"/>
  <c r="P1691" i="1" s="1"/>
  <c r="X1679" i="1"/>
  <c r="O1679" i="1"/>
  <c r="P1679" i="1" s="1"/>
  <c r="X1667" i="1"/>
  <c r="O1667" i="1"/>
  <c r="P1667" i="1" s="1"/>
  <c r="X1655" i="1"/>
  <c r="O1655" i="1"/>
  <c r="P1655" i="1" s="1"/>
  <c r="X1643" i="1"/>
  <c r="O1643" i="1"/>
  <c r="P1643" i="1" s="1"/>
  <c r="X1631" i="1"/>
  <c r="O1631" i="1"/>
  <c r="P1631" i="1" s="1"/>
  <c r="X1619" i="1"/>
  <c r="O1619" i="1"/>
  <c r="P1619" i="1" s="1"/>
  <c r="X1607" i="1"/>
  <c r="O1607" i="1"/>
  <c r="P1607" i="1" s="1"/>
  <c r="X1595" i="1"/>
  <c r="O1595" i="1"/>
  <c r="P1595" i="1" s="1"/>
  <c r="X1583" i="1"/>
  <c r="O1583" i="1"/>
  <c r="P1583" i="1" s="1"/>
  <c r="X1571" i="1"/>
  <c r="O1571" i="1"/>
  <c r="P1571" i="1" s="1"/>
  <c r="X1559" i="1"/>
  <c r="O1559" i="1"/>
  <c r="P1559" i="1" s="1"/>
  <c r="X1547" i="1"/>
  <c r="O1547" i="1"/>
  <c r="P1547" i="1" s="1"/>
  <c r="X1535" i="1"/>
  <c r="O1535" i="1"/>
  <c r="P1535" i="1" s="1"/>
  <c r="X1523" i="1"/>
  <c r="O1523" i="1"/>
  <c r="P1523" i="1" s="1"/>
  <c r="X1511" i="1"/>
  <c r="O1511" i="1"/>
  <c r="P1511" i="1" s="1"/>
  <c r="X1499" i="1"/>
  <c r="Y1500" i="1" s="1"/>
  <c r="O1499" i="1"/>
  <c r="P1499" i="1" s="1"/>
  <c r="X1487" i="1"/>
  <c r="O1487" i="1"/>
  <c r="P1487" i="1" s="1"/>
  <c r="X1475" i="1"/>
  <c r="O1475" i="1"/>
  <c r="P1475" i="1" s="1"/>
  <c r="X1463" i="1"/>
  <c r="Y1464" i="1" s="1"/>
  <c r="O1463" i="1"/>
  <c r="P1463" i="1" s="1"/>
  <c r="X1451" i="1"/>
  <c r="Y1452" i="1" s="1"/>
  <c r="O1451" i="1"/>
  <c r="P1451" i="1" s="1"/>
  <c r="X1439" i="1"/>
  <c r="O1439" i="1"/>
  <c r="P1439" i="1" s="1"/>
  <c r="X1427" i="1"/>
  <c r="O1427" i="1"/>
  <c r="P1427" i="1" s="1"/>
  <c r="X1415" i="1"/>
  <c r="Y1416" i="1" s="1"/>
  <c r="O1415" i="1"/>
  <c r="P1415" i="1" s="1"/>
  <c r="X1403" i="1"/>
  <c r="Y1404" i="1" s="1"/>
  <c r="O1403" i="1"/>
  <c r="P1403" i="1" s="1"/>
  <c r="X1391" i="1"/>
  <c r="O1391" i="1"/>
  <c r="P1391" i="1" s="1"/>
  <c r="X1379" i="1"/>
  <c r="O1379" i="1"/>
  <c r="P1379" i="1" s="1"/>
  <c r="X1367" i="1"/>
  <c r="O1367" i="1"/>
  <c r="P1367" i="1" s="1"/>
  <c r="X1355" i="1"/>
  <c r="Y1356" i="1" s="1"/>
  <c r="O1355" i="1"/>
  <c r="P1355" i="1" s="1"/>
  <c r="X1343" i="1"/>
  <c r="O1343" i="1"/>
  <c r="P1343" i="1" s="1"/>
  <c r="X1331" i="1"/>
  <c r="O1331" i="1"/>
  <c r="P1331" i="1" s="1"/>
  <c r="X1319" i="1"/>
  <c r="Y1320" i="1" s="1"/>
  <c r="O1319" i="1"/>
  <c r="P1319" i="1" s="1"/>
  <c r="X1307" i="1"/>
  <c r="Y1308" i="1" s="1"/>
  <c r="O1307" i="1"/>
  <c r="P1307" i="1" s="1"/>
  <c r="X1295" i="1"/>
  <c r="O1295" i="1"/>
  <c r="P1295" i="1" s="1"/>
  <c r="X1283" i="1"/>
  <c r="O1283" i="1"/>
  <c r="P1283" i="1" s="1"/>
  <c r="X1271" i="1"/>
  <c r="Y1272" i="1" s="1"/>
  <c r="O1271" i="1"/>
  <c r="P1271" i="1" s="1"/>
  <c r="X1259" i="1"/>
  <c r="Y1260" i="1" s="1"/>
  <c r="O1259" i="1"/>
  <c r="P1259" i="1" s="1"/>
  <c r="X1247" i="1"/>
  <c r="O1247" i="1"/>
  <c r="P1247" i="1" s="1"/>
  <c r="X1235" i="1"/>
  <c r="O1235" i="1"/>
  <c r="P1235" i="1" s="1"/>
  <c r="X1223" i="1"/>
  <c r="O1223" i="1"/>
  <c r="P1223" i="1" s="1"/>
  <c r="X1211" i="1"/>
  <c r="Y1212" i="1" s="1"/>
  <c r="O1211" i="1"/>
  <c r="P1211" i="1" s="1"/>
  <c r="X1199" i="1"/>
  <c r="O1199" i="1"/>
  <c r="P1199" i="1" s="1"/>
  <c r="X1187" i="1"/>
  <c r="O1187" i="1"/>
  <c r="P1187" i="1" s="1"/>
  <c r="X1175" i="1"/>
  <c r="Y1176" i="1" s="1"/>
  <c r="O1175" i="1"/>
  <c r="P1175" i="1" s="1"/>
  <c r="X1163" i="1"/>
  <c r="Y1164" i="1" s="1"/>
  <c r="O1163" i="1"/>
  <c r="P1163" i="1" s="1"/>
  <c r="X1151" i="1"/>
  <c r="O1151" i="1"/>
  <c r="P1151" i="1" s="1"/>
  <c r="X1139" i="1"/>
  <c r="Y1139" i="1" s="1"/>
  <c r="O1139" i="1"/>
  <c r="P1139" i="1" s="1"/>
  <c r="X1127" i="1"/>
  <c r="O1127" i="1"/>
  <c r="P1127" i="1" s="1"/>
  <c r="X1115" i="1"/>
  <c r="O1115" i="1"/>
  <c r="P1115" i="1" s="1"/>
  <c r="X1103" i="1"/>
  <c r="O1103" i="1"/>
  <c r="P1103" i="1" s="1"/>
  <c r="X1091" i="1"/>
  <c r="O1091" i="1"/>
  <c r="P1091" i="1" s="1"/>
  <c r="X1079" i="1"/>
  <c r="O1079" i="1"/>
  <c r="P1079" i="1" s="1"/>
  <c r="X1067" i="1"/>
  <c r="O1067" i="1"/>
  <c r="P1067" i="1" s="1"/>
  <c r="X1055" i="1"/>
  <c r="O1055" i="1"/>
  <c r="P1055" i="1" s="1"/>
  <c r="X1043" i="1"/>
  <c r="O1043" i="1"/>
  <c r="P1043" i="1" s="1"/>
  <c r="X1031" i="1"/>
  <c r="O1031" i="1"/>
  <c r="P1031" i="1" s="1"/>
  <c r="X1019" i="1"/>
  <c r="O1019" i="1"/>
  <c r="P1019" i="1" s="1"/>
  <c r="X1007" i="1"/>
  <c r="O1007" i="1"/>
  <c r="P1007" i="1" s="1"/>
  <c r="X995" i="1"/>
  <c r="O995" i="1"/>
  <c r="P995" i="1" s="1"/>
  <c r="X983" i="1"/>
  <c r="O983" i="1"/>
  <c r="P983" i="1" s="1"/>
  <c r="X971" i="1"/>
  <c r="O971" i="1"/>
  <c r="P971" i="1" s="1"/>
  <c r="X959" i="1"/>
  <c r="O959" i="1"/>
  <c r="P959" i="1" s="1"/>
  <c r="X947" i="1"/>
  <c r="Y947" i="1" s="1"/>
  <c r="O947" i="1"/>
  <c r="P947" i="1" s="1"/>
  <c r="X935" i="1"/>
  <c r="O935" i="1"/>
  <c r="P935" i="1" s="1"/>
  <c r="X923" i="1"/>
  <c r="O923" i="1"/>
  <c r="P923" i="1" s="1"/>
  <c r="X911" i="1"/>
  <c r="O911" i="1"/>
  <c r="P911" i="1" s="1"/>
  <c r="X899" i="1"/>
  <c r="O899" i="1"/>
  <c r="P899" i="1" s="1"/>
  <c r="X887" i="1"/>
  <c r="O887" i="1"/>
  <c r="P887" i="1" s="1"/>
  <c r="X875" i="1"/>
  <c r="O875" i="1"/>
  <c r="P875" i="1" s="1"/>
  <c r="X863" i="1"/>
  <c r="O863" i="1"/>
  <c r="P863" i="1" s="1"/>
  <c r="X851" i="1"/>
  <c r="O851" i="1"/>
  <c r="P851" i="1" s="1"/>
  <c r="X839" i="1"/>
  <c r="O839" i="1"/>
  <c r="P839" i="1" s="1"/>
  <c r="X827" i="1"/>
  <c r="O827" i="1"/>
  <c r="P827" i="1" s="1"/>
  <c r="X815" i="1"/>
  <c r="O815" i="1"/>
  <c r="P815" i="1" s="1"/>
  <c r="X803" i="1"/>
  <c r="O803" i="1"/>
  <c r="P803" i="1" s="1"/>
  <c r="X791" i="1"/>
  <c r="O791" i="1"/>
  <c r="P791" i="1" s="1"/>
  <c r="X779" i="1"/>
  <c r="O779" i="1"/>
  <c r="P779" i="1" s="1"/>
  <c r="X767" i="1"/>
  <c r="O767" i="1"/>
  <c r="P767" i="1" s="1"/>
  <c r="X755" i="1"/>
  <c r="O755" i="1"/>
  <c r="P755" i="1" s="1"/>
  <c r="X743" i="1"/>
  <c r="O743" i="1"/>
  <c r="P743" i="1" s="1"/>
  <c r="X731" i="1"/>
  <c r="O731" i="1"/>
  <c r="P731" i="1" s="1"/>
  <c r="X719" i="1"/>
  <c r="O719" i="1"/>
  <c r="P719" i="1" s="1"/>
  <c r="X707" i="1"/>
  <c r="O707" i="1"/>
  <c r="P707" i="1" s="1"/>
  <c r="X695" i="1"/>
  <c r="O695" i="1"/>
  <c r="P695" i="1" s="1"/>
  <c r="X683" i="1"/>
  <c r="O683" i="1"/>
  <c r="P683" i="1" s="1"/>
  <c r="X671" i="1"/>
  <c r="O671" i="1"/>
  <c r="P671" i="1" s="1"/>
  <c r="X659" i="1"/>
  <c r="O659" i="1"/>
  <c r="P659" i="1" s="1"/>
  <c r="X647" i="1"/>
  <c r="O647" i="1"/>
  <c r="P647" i="1" s="1"/>
  <c r="X635" i="1"/>
  <c r="O635" i="1"/>
  <c r="P635" i="1" s="1"/>
  <c r="X623" i="1"/>
  <c r="O623" i="1"/>
  <c r="P623" i="1" s="1"/>
  <c r="X611" i="1"/>
  <c r="O611" i="1"/>
  <c r="P611" i="1" s="1"/>
  <c r="X599" i="1"/>
  <c r="O599" i="1"/>
  <c r="P599" i="1" s="1"/>
  <c r="X587" i="1"/>
  <c r="O587" i="1"/>
  <c r="P587" i="1" s="1"/>
  <c r="X575" i="1"/>
  <c r="O575" i="1"/>
  <c r="P575" i="1" s="1"/>
  <c r="X563" i="1"/>
  <c r="O563" i="1"/>
  <c r="P563" i="1" s="1"/>
  <c r="X551" i="1"/>
  <c r="O551" i="1"/>
  <c r="P551" i="1" s="1"/>
  <c r="X539" i="1"/>
  <c r="O539" i="1"/>
  <c r="P539" i="1" s="1"/>
  <c r="X527" i="1"/>
  <c r="O527" i="1"/>
  <c r="P527" i="1" s="1"/>
  <c r="X515" i="1"/>
  <c r="O515" i="1"/>
  <c r="P515" i="1" s="1"/>
  <c r="X503" i="1"/>
  <c r="O503" i="1"/>
  <c r="P503" i="1" s="1"/>
  <c r="X491" i="1"/>
  <c r="O491" i="1"/>
  <c r="P491" i="1" s="1"/>
  <c r="X479" i="1"/>
  <c r="O479" i="1"/>
  <c r="P479" i="1" s="1"/>
  <c r="X467" i="1"/>
  <c r="O467" i="1"/>
  <c r="P467" i="1" s="1"/>
  <c r="X455" i="1"/>
  <c r="O455" i="1"/>
  <c r="P455" i="1" s="1"/>
  <c r="X443" i="1"/>
  <c r="O443" i="1"/>
  <c r="P443" i="1" s="1"/>
  <c r="X431" i="1"/>
  <c r="O431" i="1"/>
  <c r="P431" i="1" s="1"/>
  <c r="X419" i="1"/>
  <c r="O419" i="1"/>
  <c r="P419" i="1" s="1"/>
  <c r="X407" i="1"/>
  <c r="O407" i="1"/>
  <c r="P407" i="1" s="1"/>
  <c r="X395" i="1"/>
  <c r="O395" i="1"/>
  <c r="P395" i="1" s="1"/>
  <c r="X383" i="1"/>
  <c r="O383" i="1"/>
  <c r="P383" i="1" s="1"/>
  <c r="X371" i="1"/>
  <c r="O371" i="1"/>
  <c r="P371" i="1" s="1"/>
  <c r="X359" i="1"/>
  <c r="O359" i="1"/>
  <c r="P359" i="1" s="1"/>
  <c r="X347" i="1"/>
  <c r="O347" i="1"/>
  <c r="P347" i="1" s="1"/>
  <c r="X335" i="1"/>
  <c r="O335" i="1"/>
  <c r="P335" i="1" s="1"/>
  <c r="X323" i="1"/>
  <c r="O323" i="1"/>
  <c r="P323" i="1" s="1"/>
  <c r="X311" i="1"/>
  <c r="O311" i="1"/>
  <c r="P311" i="1" s="1"/>
  <c r="X299" i="1"/>
  <c r="O299" i="1"/>
  <c r="P299" i="1" s="1"/>
  <c r="X287" i="1"/>
  <c r="O287" i="1"/>
  <c r="P287" i="1" s="1"/>
  <c r="X275" i="1"/>
  <c r="O275" i="1"/>
  <c r="P275" i="1" s="1"/>
  <c r="X263" i="1"/>
  <c r="O263" i="1"/>
  <c r="P263" i="1" s="1"/>
  <c r="X251" i="1"/>
  <c r="O251" i="1"/>
  <c r="P251" i="1" s="1"/>
  <c r="X239" i="1"/>
  <c r="O239" i="1"/>
  <c r="P239" i="1" s="1"/>
  <c r="X227" i="1"/>
  <c r="O227" i="1"/>
  <c r="P227" i="1" s="1"/>
  <c r="X215" i="1"/>
  <c r="O215" i="1"/>
  <c r="P215" i="1" s="1"/>
  <c r="X203" i="1"/>
  <c r="O203" i="1"/>
  <c r="P203" i="1" s="1"/>
  <c r="X191" i="1"/>
  <c r="O191" i="1"/>
  <c r="P191" i="1" s="1"/>
  <c r="X179" i="1"/>
  <c r="O179" i="1"/>
  <c r="P179" i="1" s="1"/>
  <c r="X167" i="1"/>
  <c r="O167" i="1"/>
  <c r="P167" i="1" s="1"/>
  <c r="X155" i="1"/>
  <c r="O155" i="1"/>
  <c r="P155" i="1" s="1"/>
  <c r="X143" i="1"/>
  <c r="O143" i="1"/>
  <c r="P143" i="1" s="1"/>
  <c r="X131" i="1"/>
  <c r="O131" i="1"/>
  <c r="P131" i="1" s="1"/>
  <c r="X119" i="1"/>
  <c r="O119" i="1"/>
  <c r="P119" i="1" s="1"/>
  <c r="X107" i="1"/>
  <c r="O107" i="1"/>
  <c r="P107" i="1" s="1"/>
  <c r="X95" i="1"/>
  <c r="O95" i="1"/>
  <c r="P95" i="1" s="1"/>
  <c r="X83" i="1"/>
  <c r="O83" i="1"/>
  <c r="P83" i="1" s="1"/>
  <c r="X71" i="1"/>
  <c r="O71" i="1"/>
  <c r="P71" i="1" s="1"/>
  <c r="X59" i="1"/>
  <c r="O59" i="1"/>
  <c r="P59" i="1" s="1"/>
  <c r="X47" i="1"/>
  <c r="O47" i="1"/>
  <c r="P47" i="1" s="1"/>
  <c r="X35" i="1"/>
  <c r="O35" i="1"/>
  <c r="P35" i="1" s="1"/>
  <c r="X23" i="1"/>
  <c r="O23" i="1"/>
  <c r="P23" i="1" s="1"/>
  <c r="X11" i="1"/>
  <c r="O11" i="1"/>
  <c r="P11" i="1" s="1"/>
  <c r="T11" i="1" s="1"/>
  <c r="V11" i="1" s="1"/>
  <c r="O1560" i="1"/>
  <c r="P1560" i="1" s="1"/>
  <c r="X1802" i="1"/>
  <c r="O1802" i="1"/>
  <c r="P1802" i="1" s="1"/>
  <c r="X1790" i="1"/>
  <c r="O1790" i="1"/>
  <c r="P1790" i="1" s="1"/>
  <c r="X1778" i="1"/>
  <c r="O1778" i="1"/>
  <c r="P1778" i="1" s="1"/>
  <c r="X1766" i="1"/>
  <c r="O1766" i="1"/>
  <c r="P1766" i="1" s="1"/>
  <c r="X1754" i="1"/>
  <c r="O1754" i="1"/>
  <c r="P1754" i="1" s="1"/>
  <c r="X1742" i="1"/>
  <c r="O1742" i="1"/>
  <c r="P1742" i="1" s="1"/>
  <c r="X1730" i="1"/>
  <c r="O1730" i="1"/>
  <c r="P1730" i="1" s="1"/>
  <c r="X1718" i="1"/>
  <c r="O1718" i="1"/>
  <c r="P1718" i="1" s="1"/>
  <c r="X1706" i="1"/>
  <c r="O1706" i="1"/>
  <c r="P1706" i="1" s="1"/>
  <c r="X1694" i="1"/>
  <c r="O1694" i="1"/>
  <c r="P1694" i="1" s="1"/>
  <c r="X1682" i="1"/>
  <c r="O1682" i="1"/>
  <c r="P1682" i="1" s="1"/>
  <c r="X1670" i="1"/>
  <c r="O1670" i="1"/>
  <c r="P1670" i="1" s="1"/>
  <c r="X1658" i="1"/>
  <c r="O1658" i="1"/>
  <c r="P1658" i="1" s="1"/>
  <c r="X1646" i="1"/>
  <c r="O1646" i="1"/>
  <c r="P1646" i="1" s="1"/>
  <c r="X1634" i="1"/>
  <c r="O1634" i="1"/>
  <c r="P1634" i="1" s="1"/>
  <c r="X1622" i="1"/>
  <c r="O1622" i="1"/>
  <c r="P1622" i="1" s="1"/>
  <c r="X1610" i="1"/>
  <c r="O1610" i="1"/>
  <c r="P1610" i="1" s="1"/>
  <c r="X1598" i="1"/>
  <c r="O1598" i="1"/>
  <c r="P1598" i="1" s="1"/>
  <c r="X1586" i="1"/>
  <c r="O1586" i="1"/>
  <c r="P1586" i="1" s="1"/>
  <c r="X1574" i="1"/>
  <c r="O1574" i="1"/>
  <c r="P1574" i="1" s="1"/>
  <c r="X1562" i="1"/>
  <c r="O1562" i="1"/>
  <c r="P1562" i="1" s="1"/>
  <c r="X1550" i="1"/>
  <c r="O1550" i="1"/>
  <c r="P1550" i="1" s="1"/>
  <c r="X1538" i="1"/>
  <c r="O1538" i="1"/>
  <c r="P1538" i="1" s="1"/>
  <c r="X1526" i="1"/>
  <c r="O1526" i="1"/>
  <c r="P1526" i="1" s="1"/>
  <c r="X1514" i="1"/>
  <c r="O1514" i="1"/>
  <c r="P1514" i="1" s="1"/>
  <c r="X1502" i="1"/>
  <c r="O1502" i="1"/>
  <c r="P1502" i="1" s="1"/>
  <c r="X1490" i="1"/>
  <c r="O1490" i="1"/>
  <c r="P1490" i="1" s="1"/>
  <c r="X1478" i="1"/>
  <c r="O1478" i="1"/>
  <c r="P1478" i="1" s="1"/>
  <c r="X1466" i="1"/>
  <c r="O1466" i="1"/>
  <c r="P1466" i="1" s="1"/>
  <c r="X1454" i="1"/>
  <c r="O1454" i="1"/>
  <c r="P1454" i="1" s="1"/>
  <c r="X1442" i="1"/>
  <c r="O1442" i="1"/>
  <c r="P1442" i="1" s="1"/>
  <c r="X1430" i="1"/>
  <c r="O1430" i="1"/>
  <c r="P1430" i="1" s="1"/>
  <c r="X1418" i="1"/>
  <c r="O1418" i="1"/>
  <c r="P1418" i="1" s="1"/>
  <c r="X1406" i="1"/>
  <c r="O1406" i="1"/>
  <c r="P1406" i="1" s="1"/>
  <c r="X1394" i="1"/>
  <c r="O1394" i="1"/>
  <c r="P1394" i="1" s="1"/>
  <c r="X1382" i="1"/>
  <c r="O1382" i="1"/>
  <c r="P1382" i="1" s="1"/>
  <c r="X1370" i="1"/>
  <c r="O1370" i="1"/>
  <c r="P1370" i="1" s="1"/>
  <c r="X1358" i="1"/>
  <c r="O1358" i="1"/>
  <c r="P1358" i="1" s="1"/>
  <c r="X1346" i="1"/>
  <c r="O1346" i="1"/>
  <c r="P1346" i="1" s="1"/>
  <c r="X1334" i="1"/>
  <c r="O1334" i="1"/>
  <c r="P1334" i="1" s="1"/>
  <c r="X1322" i="1"/>
  <c r="O1322" i="1"/>
  <c r="P1322" i="1" s="1"/>
  <c r="X1310" i="1"/>
  <c r="O1310" i="1"/>
  <c r="P1310" i="1" s="1"/>
  <c r="X1298" i="1"/>
  <c r="O1298" i="1"/>
  <c r="P1298" i="1" s="1"/>
  <c r="X1286" i="1"/>
  <c r="O1286" i="1"/>
  <c r="P1286" i="1" s="1"/>
  <c r="X1274" i="1"/>
  <c r="O1274" i="1"/>
  <c r="P1274" i="1" s="1"/>
  <c r="X1262" i="1"/>
  <c r="O1262" i="1"/>
  <c r="P1262" i="1" s="1"/>
  <c r="X1250" i="1"/>
  <c r="O1250" i="1"/>
  <c r="P1250" i="1" s="1"/>
  <c r="X1238" i="1"/>
  <c r="O1238" i="1"/>
  <c r="P1238" i="1" s="1"/>
  <c r="X1226" i="1"/>
  <c r="O1226" i="1"/>
  <c r="P1226" i="1" s="1"/>
  <c r="X1214" i="1"/>
  <c r="O1214" i="1"/>
  <c r="P1214" i="1" s="1"/>
  <c r="X1202" i="1"/>
  <c r="O1202" i="1"/>
  <c r="P1202" i="1" s="1"/>
  <c r="X1190" i="1"/>
  <c r="O1190" i="1"/>
  <c r="P1190" i="1" s="1"/>
  <c r="X1178" i="1"/>
  <c r="O1178" i="1"/>
  <c r="P1178" i="1" s="1"/>
  <c r="X1166" i="1"/>
  <c r="O1166" i="1"/>
  <c r="P1166" i="1" s="1"/>
  <c r="X1154" i="1"/>
  <c r="O1154" i="1"/>
  <c r="P1154" i="1" s="1"/>
  <c r="X1142" i="1"/>
  <c r="O1142" i="1"/>
  <c r="P1142" i="1" s="1"/>
  <c r="X1130" i="1"/>
  <c r="O1130" i="1"/>
  <c r="P1130" i="1" s="1"/>
  <c r="X1118" i="1"/>
  <c r="O1118" i="1"/>
  <c r="P1118" i="1" s="1"/>
  <c r="X1106" i="1"/>
  <c r="O1106" i="1"/>
  <c r="P1106" i="1" s="1"/>
  <c r="X1094" i="1"/>
  <c r="O1094" i="1"/>
  <c r="P1094" i="1" s="1"/>
  <c r="X1082" i="1"/>
  <c r="O1082" i="1"/>
  <c r="P1082" i="1" s="1"/>
  <c r="X1070" i="1"/>
  <c r="O1070" i="1"/>
  <c r="P1070" i="1" s="1"/>
  <c r="X1058" i="1"/>
  <c r="O1058" i="1"/>
  <c r="P1058" i="1" s="1"/>
  <c r="X1046" i="1"/>
  <c r="O1046" i="1"/>
  <c r="P1046" i="1" s="1"/>
  <c r="X1022" i="1"/>
  <c r="Y1022" i="1" s="1"/>
  <c r="O1022" i="1"/>
  <c r="P1022" i="1" s="1"/>
  <c r="X1010" i="1"/>
  <c r="O1010" i="1"/>
  <c r="P1010" i="1" s="1"/>
  <c r="X998" i="1"/>
  <c r="O998" i="1"/>
  <c r="P998" i="1" s="1"/>
  <c r="X986" i="1"/>
  <c r="O986" i="1"/>
  <c r="P986" i="1" s="1"/>
  <c r="X974" i="1"/>
  <c r="O974" i="1"/>
  <c r="P974" i="1" s="1"/>
  <c r="X962" i="1"/>
  <c r="O962" i="1"/>
  <c r="P962" i="1" s="1"/>
  <c r="X950" i="1"/>
  <c r="O950" i="1"/>
  <c r="P950" i="1" s="1"/>
  <c r="X938" i="1"/>
  <c r="O938" i="1"/>
  <c r="P938" i="1" s="1"/>
  <c r="X926" i="1"/>
  <c r="O926" i="1"/>
  <c r="P926" i="1" s="1"/>
  <c r="X914" i="1"/>
  <c r="O914" i="1"/>
  <c r="P914" i="1" s="1"/>
  <c r="X902" i="1"/>
  <c r="O902" i="1"/>
  <c r="P902" i="1" s="1"/>
  <c r="X890" i="1"/>
  <c r="O890" i="1"/>
  <c r="P890" i="1" s="1"/>
  <c r="X878" i="1"/>
  <c r="O878" i="1"/>
  <c r="P878" i="1" s="1"/>
  <c r="X866" i="1"/>
  <c r="O866" i="1"/>
  <c r="P866" i="1" s="1"/>
  <c r="X854" i="1"/>
  <c r="O854" i="1"/>
  <c r="P854" i="1" s="1"/>
  <c r="X842" i="1"/>
  <c r="O842" i="1"/>
  <c r="P842" i="1" s="1"/>
  <c r="X830" i="1"/>
  <c r="O830" i="1"/>
  <c r="P830" i="1" s="1"/>
  <c r="X818" i="1"/>
  <c r="O818" i="1"/>
  <c r="P818" i="1" s="1"/>
  <c r="X806" i="1"/>
  <c r="O806" i="1"/>
  <c r="P806" i="1" s="1"/>
  <c r="X794" i="1"/>
  <c r="O794" i="1"/>
  <c r="P794" i="1" s="1"/>
  <c r="X782" i="1"/>
  <c r="O782" i="1"/>
  <c r="P782" i="1" s="1"/>
  <c r="X770" i="1"/>
  <c r="O770" i="1"/>
  <c r="P770" i="1" s="1"/>
  <c r="X758" i="1"/>
  <c r="O758" i="1"/>
  <c r="P758" i="1" s="1"/>
  <c r="X746" i="1"/>
  <c r="O746" i="1"/>
  <c r="P746" i="1" s="1"/>
  <c r="X734" i="1"/>
  <c r="O734" i="1"/>
  <c r="P734" i="1" s="1"/>
  <c r="X722" i="1"/>
  <c r="O722" i="1"/>
  <c r="P722" i="1" s="1"/>
  <c r="X710" i="1"/>
  <c r="O710" i="1"/>
  <c r="P710" i="1" s="1"/>
  <c r="X698" i="1"/>
  <c r="O698" i="1"/>
  <c r="P698" i="1" s="1"/>
  <c r="X686" i="1"/>
  <c r="O686" i="1"/>
  <c r="P686" i="1" s="1"/>
  <c r="X674" i="1"/>
  <c r="O674" i="1"/>
  <c r="P674" i="1" s="1"/>
  <c r="X662" i="1"/>
  <c r="O662" i="1"/>
  <c r="P662" i="1" s="1"/>
  <c r="X650" i="1"/>
  <c r="O650" i="1"/>
  <c r="P650" i="1" s="1"/>
  <c r="X638" i="1"/>
  <c r="O638" i="1"/>
  <c r="P638" i="1" s="1"/>
  <c r="X626" i="1"/>
  <c r="O626" i="1"/>
  <c r="P626" i="1" s="1"/>
  <c r="X614" i="1"/>
  <c r="O614" i="1"/>
  <c r="P614" i="1" s="1"/>
  <c r="X602" i="1"/>
  <c r="O602" i="1"/>
  <c r="P602" i="1" s="1"/>
  <c r="X590" i="1"/>
  <c r="O590" i="1"/>
  <c r="P590" i="1" s="1"/>
  <c r="X578" i="1"/>
  <c r="O578" i="1"/>
  <c r="P578" i="1" s="1"/>
  <c r="X566" i="1"/>
  <c r="O566" i="1"/>
  <c r="P566" i="1" s="1"/>
  <c r="X554" i="1"/>
  <c r="O554" i="1"/>
  <c r="P554" i="1" s="1"/>
  <c r="X542" i="1"/>
  <c r="O542" i="1"/>
  <c r="P542" i="1" s="1"/>
  <c r="X530" i="1"/>
  <c r="O530" i="1"/>
  <c r="P530" i="1" s="1"/>
  <c r="X518" i="1"/>
  <c r="O518" i="1"/>
  <c r="P518" i="1" s="1"/>
  <c r="X506" i="1"/>
  <c r="O506" i="1"/>
  <c r="P506" i="1" s="1"/>
  <c r="X494" i="1"/>
  <c r="O494" i="1"/>
  <c r="P494" i="1" s="1"/>
  <c r="X482" i="1"/>
  <c r="O482" i="1"/>
  <c r="P482" i="1" s="1"/>
  <c r="X470" i="1"/>
  <c r="O470" i="1"/>
  <c r="P470" i="1" s="1"/>
  <c r="X458" i="1"/>
  <c r="O458" i="1"/>
  <c r="P458" i="1" s="1"/>
  <c r="X446" i="1"/>
  <c r="O446" i="1"/>
  <c r="P446" i="1" s="1"/>
  <c r="X434" i="1"/>
  <c r="O434" i="1"/>
  <c r="P434" i="1" s="1"/>
  <c r="X422" i="1"/>
  <c r="O422" i="1"/>
  <c r="P422" i="1" s="1"/>
  <c r="X410" i="1"/>
  <c r="O410" i="1"/>
  <c r="P410" i="1" s="1"/>
  <c r="X398" i="1"/>
  <c r="O398" i="1"/>
  <c r="P398" i="1" s="1"/>
  <c r="X386" i="1"/>
  <c r="O386" i="1"/>
  <c r="P386" i="1" s="1"/>
  <c r="X374" i="1"/>
  <c r="O374" i="1"/>
  <c r="P374" i="1" s="1"/>
  <c r="X362" i="1"/>
  <c r="O362" i="1"/>
  <c r="P362" i="1" s="1"/>
  <c r="X350" i="1"/>
  <c r="O350" i="1"/>
  <c r="P350" i="1" s="1"/>
  <c r="X338" i="1"/>
  <c r="O338" i="1"/>
  <c r="P338" i="1" s="1"/>
  <c r="X326" i="1"/>
  <c r="O326" i="1"/>
  <c r="P326" i="1" s="1"/>
  <c r="X314" i="1"/>
  <c r="O314" i="1"/>
  <c r="P314" i="1" s="1"/>
  <c r="X302" i="1"/>
  <c r="O302" i="1"/>
  <c r="P302" i="1" s="1"/>
  <c r="X290" i="1"/>
  <c r="O290" i="1"/>
  <c r="P290" i="1" s="1"/>
  <c r="X278" i="1"/>
  <c r="O278" i="1"/>
  <c r="P278" i="1" s="1"/>
  <c r="X266" i="1"/>
  <c r="O266" i="1"/>
  <c r="P266" i="1" s="1"/>
  <c r="X254" i="1"/>
  <c r="O254" i="1"/>
  <c r="P254" i="1" s="1"/>
  <c r="X242" i="1"/>
  <c r="O242" i="1"/>
  <c r="P242" i="1" s="1"/>
  <c r="X230" i="1"/>
  <c r="O230" i="1"/>
  <c r="P230" i="1" s="1"/>
  <c r="X218" i="1"/>
  <c r="O218" i="1"/>
  <c r="P218" i="1" s="1"/>
  <c r="X206" i="1"/>
  <c r="O206" i="1"/>
  <c r="P206" i="1" s="1"/>
  <c r="X194" i="1"/>
  <c r="O194" i="1"/>
  <c r="P194" i="1" s="1"/>
  <c r="X182" i="1"/>
  <c r="O182" i="1"/>
  <c r="P182" i="1" s="1"/>
  <c r="X170" i="1"/>
  <c r="O170" i="1"/>
  <c r="P170" i="1" s="1"/>
  <c r="X158" i="1"/>
  <c r="O158" i="1"/>
  <c r="P158" i="1" s="1"/>
  <c r="X146" i="1"/>
  <c r="O146" i="1"/>
  <c r="P146" i="1" s="1"/>
  <c r="X134" i="1"/>
  <c r="O134" i="1"/>
  <c r="P134" i="1" s="1"/>
  <c r="X122" i="1"/>
  <c r="O122" i="1"/>
  <c r="P122" i="1" s="1"/>
  <c r="X110" i="1"/>
  <c r="O110" i="1"/>
  <c r="P110" i="1" s="1"/>
  <c r="X98" i="1"/>
  <c r="O98" i="1"/>
  <c r="P98" i="1" s="1"/>
  <c r="X86" i="1"/>
  <c r="O86" i="1"/>
  <c r="P86" i="1" s="1"/>
  <c r="X74" i="1"/>
  <c r="O74" i="1"/>
  <c r="P74" i="1" s="1"/>
  <c r="X62" i="1"/>
  <c r="O62" i="1"/>
  <c r="P62" i="1" s="1"/>
  <c r="X50" i="1"/>
  <c r="O50" i="1"/>
  <c r="P50" i="1" s="1"/>
  <c r="X38" i="1"/>
  <c r="X26" i="1"/>
  <c r="O26" i="1"/>
  <c r="P26" i="1" s="1"/>
  <c r="X14" i="1"/>
  <c r="O14" i="1"/>
  <c r="P14" i="1" s="1"/>
  <c r="O1404" i="1"/>
  <c r="P1404" i="1" s="1"/>
  <c r="O1260" i="1"/>
  <c r="P1260" i="1" s="1"/>
  <c r="O1112" i="1"/>
  <c r="P1112" i="1" s="1"/>
  <c r="O946" i="1"/>
  <c r="P946" i="1" s="1"/>
  <c r="X1801" i="1"/>
  <c r="Y1801" i="1" s="1"/>
  <c r="O1801" i="1"/>
  <c r="P1801" i="1" s="1"/>
  <c r="X1789" i="1"/>
  <c r="Y1789" i="1" s="1"/>
  <c r="O1789" i="1"/>
  <c r="P1789" i="1" s="1"/>
  <c r="X1777" i="1"/>
  <c r="O1777" i="1"/>
  <c r="P1777" i="1" s="1"/>
  <c r="X1765" i="1"/>
  <c r="O1765" i="1"/>
  <c r="P1765" i="1" s="1"/>
  <c r="X1753" i="1"/>
  <c r="O1753" i="1"/>
  <c r="P1753" i="1" s="1"/>
  <c r="X1741" i="1"/>
  <c r="Y1741" i="1" s="1"/>
  <c r="O1741" i="1"/>
  <c r="P1741" i="1" s="1"/>
  <c r="X1729" i="1"/>
  <c r="O1729" i="1"/>
  <c r="P1729" i="1" s="1"/>
  <c r="X1717" i="1"/>
  <c r="O1717" i="1"/>
  <c r="P1717" i="1" s="1"/>
  <c r="X1705" i="1"/>
  <c r="Y1705" i="1" s="1"/>
  <c r="O1705" i="1"/>
  <c r="P1705" i="1" s="1"/>
  <c r="X1693" i="1"/>
  <c r="Y1693" i="1" s="1"/>
  <c r="O1693" i="1"/>
  <c r="P1693" i="1" s="1"/>
  <c r="X1681" i="1"/>
  <c r="Y1681" i="1" s="1"/>
  <c r="O1681" i="1"/>
  <c r="P1681" i="1" s="1"/>
  <c r="X1669" i="1"/>
  <c r="O1669" i="1"/>
  <c r="P1669" i="1" s="1"/>
  <c r="X1657" i="1"/>
  <c r="O1657" i="1"/>
  <c r="P1657" i="1" s="1"/>
  <c r="X1645" i="1"/>
  <c r="Y1645" i="1" s="1"/>
  <c r="O1645" i="1"/>
  <c r="P1645" i="1" s="1"/>
  <c r="X1633" i="1"/>
  <c r="Y1633" i="1" s="1"/>
  <c r="O1633" i="1"/>
  <c r="P1633" i="1" s="1"/>
  <c r="X1621" i="1"/>
  <c r="O1621" i="1"/>
  <c r="P1621" i="1" s="1"/>
  <c r="X1609" i="1"/>
  <c r="O1609" i="1"/>
  <c r="P1609" i="1" s="1"/>
  <c r="X1597" i="1"/>
  <c r="O1597" i="1"/>
  <c r="P1597" i="1" s="1"/>
  <c r="X1585" i="1"/>
  <c r="Y1585" i="1" s="1"/>
  <c r="O1585" i="1"/>
  <c r="P1585" i="1" s="1"/>
  <c r="X1573" i="1"/>
  <c r="O1573" i="1"/>
  <c r="P1573" i="1" s="1"/>
  <c r="X1561" i="1"/>
  <c r="O1561" i="1"/>
  <c r="P1561" i="1" s="1"/>
  <c r="X1549" i="1"/>
  <c r="Y1549" i="1" s="1"/>
  <c r="O1549" i="1"/>
  <c r="P1549" i="1" s="1"/>
  <c r="X1537" i="1"/>
  <c r="Y1537" i="1" s="1"/>
  <c r="O1537" i="1"/>
  <c r="P1537" i="1" s="1"/>
  <c r="X1525" i="1"/>
  <c r="Y1525" i="1" s="1"/>
  <c r="O1525" i="1"/>
  <c r="P1525" i="1" s="1"/>
  <c r="X1513" i="1"/>
  <c r="Y1513" i="1" s="1"/>
  <c r="O1513" i="1"/>
  <c r="P1513" i="1" s="1"/>
  <c r="X1501" i="1"/>
  <c r="Y1501" i="1" s="1"/>
  <c r="O1501" i="1"/>
  <c r="P1501" i="1" s="1"/>
  <c r="X1489" i="1"/>
  <c r="O1489" i="1"/>
  <c r="P1489" i="1" s="1"/>
  <c r="X1477" i="1"/>
  <c r="Y1477" i="1" s="1"/>
  <c r="O1477" i="1"/>
  <c r="P1477" i="1" s="1"/>
  <c r="X1465" i="1"/>
  <c r="Y1465" i="1" s="1"/>
  <c r="O1465" i="1"/>
  <c r="P1465" i="1" s="1"/>
  <c r="X1453" i="1"/>
  <c r="Y1453" i="1" s="1"/>
  <c r="O1453" i="1"/>
  <c r="P1453" i="1" s="1"/>
  <c r="X1441" i="1"/>
  <c r="Y1441" i="1" s="1"/>
  <c r="O1441" i="1"/>
  <c r="P1441" i="1" s="1"/>
  <c r="X1429" i="1"/>
  <c r="Y1429" i="1" s="1"/>
  <c r="O1429" i="1"/>
  <c r="P1429" i="1" s="1"/>
  <c r="X1417" i="1"/>
  <c r="Y1417" i="1" s="1"/>
  <c r="O1417" i="1"/>
  <c r="P1417" i="1" s="1"/>
  <c r="X1405" i="1"/>
  <c r="Y1405" i="1" s="1"/>
  <c r="O1405" i="1"/>
  <c r="P1405" i="1" s="1"/>
  <c r="X1393" i="1"/>
  <c r="Y1393" i="1" s="1"/>
  <c r="O1393" i="1"/>
  <c r="P1393" i="1" s="1"/>
  <c r="X1381" i="1"/>
  <c r="Y1381" i="1" s="1"/>
  <c r="O1381" i="1"/>
  <c r="P1381" i="1" s="1"/>
  <c r="X1369" i="1"/>
  <c r="Y1369" i="1" s="1"/>
  <c r="O1369" i="1"/>
  <c r="P1369" i="1" s="1"/>
  <c r="X1357" i="1"/>
  <c r="Y1357" i="1" s="1"/>
  <c r="O1357" i="1"/>
  <c r="P1357" i="1" s="1"/>
  <c r="X1345" i="1"/>
  <c r="O1345" i="1"/>
  <c r="P1345" i="1" s="1"/>
  <c r="X1333" i="1"/>
  <c r="Y1333" i="1" s="1"/>
  <c r="O1333" i="1"/>
  <c r="P1333" i="1" s="1"/>
  <c r="X1321" i="1"/>
  <c r="Y1321" i="1" s="1"/>
  <c r="O1321" i="1"/>
  <c r="P1321" i="1" s="1"/>
  <c r="X1309" i="1"/>
  <c r="Y1309" i="1" s="1"/>
  <c r="O1309" i="1"/>
  <c r="P1309" i="1" s="1"/>
  <c r="X1297" i="1"/>
  <c r="Y1297" i="1" s="1"/>
  <c r="O1297" i="1"/>
  <c r="P1297" i="1" s="1"/>
  <c r="X1285" i="1"/>
  <c r="Y1285" i="1" s="1"/>
  <c r="O1285" i="1"/>
  <c r="P1285" i="1" s="1"/>
  <c r="X1273" i="1"/>
  <c r="Y1273" i="1" s="1"/>
  <c r="O1273" i="1"/>
  <c r="P1273" i="1" s="1"/>
  <c r="X1261" i="1"/>
  <c r="Y1261" i="1" s="1"/>
  <c r="O1261" i="1"/>
  <c r="P1261" i="1" s="1"/>
  <c r="X1249" i="1"/>
  <c r="Y1249" i="1" s="1"/>
  <c r="O1249" i="1"/>
  <c r="P1249" i="1" s="1"/>
  <c r="X1237" i="1"/>
  <c r="Y1237" i="1" s="1"/>
  <c r="O1237" i="1"/>
  <c r="P1237" i="1" s="1"/>
  <c r="X1225" i="1"/>
  <c r="Y1225" i="1" s="1"/>
  <c r="O1225" i="1"/>
  <c r="P1225" i="1" s="1"/>
  <c r="X1213" i="1"/>
  <c r="Y1213" i="1" s="1"/>
  <c r="O1213" i="1"/>
  <c r="P1213" i="1" s="1"/>
  <c r="X1201" i="1"/>
  <c r="O1201" i="1"/>
  <c r="P1201" i="1" s="1"/>
  <c r="X1189" i="1"/>
  <c r="Y1189" i="1" s="1"/>
  <c r="O1189" i="1"/>
  <c r="P1189" i="1" s="1"/>
  <c r="X1177" i="1"/>
  <c r="Y1177" i="1" s="1"/>
  <c r="O1177" i="1"/>
  <c r="P1177" i="1" s="1"/>
  <c r="X1165" i="1"/>
  <c r="Y1165" i="1" s="1"/>
  <c r="O1165" i="1"/>
  <c r="P1165" i="1" s="1"/>
  <c r="X1153" i="1"/>
  <c r="Y1153" i="1" s="1"/>
  <c r="O1153" i="1"/>
  <c r="P1153" i="1" s="1"/>
  <c r="X1141" i="1"/>
  <c r="O1141" i="1"/>
  <c r="P1141" i="1" s="1"/>
  <c r="X1129" i="1"/>
  <c r="O1129" i="1"/>
  <c r="P1129" i="1" s="1"/>
  <c r="X1117" i="1"/>
  <c r="O1117" i="1"/>
  <c r="P1117" i="1" s="1"/>
  <c r="X1105" i="1"/>
  <c r="O1105" i="1"/>
  <c r="P1105" i="1" s="1"/>
  <c r="X1093" i="1"/>
  <c r="O1093" i="1"/>
  <c r="P1093" i="1" s="1"/>
  <c r="X1081" i="1"/>
  <c r="O1081" i="1"/>
  <c r="P1081" i="1" s="1"/>
  <c r="X1069" i="1"/>
  <c r="O1069" i="1"/>
  <c r="P1069" i="1" s="1"/>
  <c r="X1057" i="1"/>
  <c r="O1057" i="1"/>
  <c r="P1057" i="1" s="1"/>
  <c r="X1045" i="1"/>
  <c r="O1045" i="1"/>
  <c r="P1045" i="1" s="1"/>
  <c r="X1033" i="1"/>
  <c r="O1033" i="1"/>
  <c r="P1033" i="1" s="1"/>
  <c r="X1009" i="1"/>
  <c r="Y1009" i="1" s="1"/>
  <c r="O1009" i="1"/>
  <c r="P1009" i="1" s="1"/>
  <c r="X997" i="1"/>
  <c r="O997" i="1"/>
  <c r="P997" i="1" s="1"/>
  <c r="X985" i="1"/>
  <c r="O985" i="1"/>
  <c r="P985" i="1" s="1"/>
  <c r="X973" i="1"/>
  <c r="O973" i="1"/>
  <c r="P973" i="1" s="1"/>
  <c r="X961" i="1"/>
  <c r="O961" i="1"/>
  <c r="P961" i="1" s="1"/>
  <c r="X949" i="1"/>
  <c r="O949" i="1"/>
  <c r="P949" i="1" s="1"/>
  <c r="X937" i="1"/>
  <c r="O937" i="1"/>
  <c r="P937" i="1" s="1"/>
  <c r="X925" i="1"/>
  <c r="O925" i="1"/>
  <c r="P925" i="1" s="1"/>
  <c r="X913" i="1"/>
  <c r="O913" i="1"/>
  <c r="P913" i="1" s="1"/>
  <c r="X901" i="1"/>
  <c r="O901" i="1"/>
  <c r="P901" i="1" s="1"/>
  <c r="X889" i="1"/>
  <c r="O889" i="1"/>
  <c r="P889" i="1" s="1"/>
  <c r="X877" i="1"/>
  <c r="O877" i="1"/>
  <c r="P877" i="1" s="1"/>
  <c r="X865" i="1"/>
  <c r="O865" i="1"/>
  <c r="P865" i="1" s="1"/>
  <c r="X853" i="1"/>
  <c r="O853" i="1"/>
  <c r="P853" i="1" s="1"/>
  <c r="X841" i="1"/>
  <c r="O841" i="1"/>
  <c r="P841" i="1" s="1"/>
  <c r="X829" i="1"/>
  <c r="O829" i="1"/>
  <c r="P829" i="1" s="1"/>
  <c r="X817" i="1"/>
  <c r="O817" i="1"/>
  <c r="P817" i="1" s="1"/>
  <c r="X805" i="1"/>
  <c r="O805" i="1"/>
  <c r="P805" i="1" s="1"/>
  <c r="X793" i="1"/>
  <c r="O793" i="1"/>
  <c r="P793" i="1" s="1"/>
  <c r="X781" i="1"/>
  <c r="O781" i="1"/>
  <c r="P781" i="1" s="1"/>
  <c r="X769" i="1"/>
  <c r="O769" i="1"/>
  <c r="P769" i="1" s="1"/>
  <c r="X757" i="1"/>
  <c r="O757" i="1"/>
  <c r="P757" i="1" s="1"/>
  <c r="X745" i="1"/>
  <c r="O745" i="1"/>
  <c r="P745" i="1" s="1"/>
  <c r="X733" i="1"/>
  <c r="O733" i="1"/>
  <c r="P733" i="1" s="1"/>
  <c r="X721" i="1"/>
  <c r="O721" i="1"/>
  <c r="P721" i="1" s="1"/>
  <c r="X709" i="1"/>
  <c r="O709" i="1"/>
  <c r="P709" i="1" s="1"/>
  <c r="X697" i="1"/>
  <c r="O697" i="1"/>
  <c r="P697" i="1" s="1"/>
  <c r="X685" i="1"/>
  <c r="O685" i="1"/>
  <c r="P685" i="1" s="1"/>
  <c r="X673" i="1"/>
  <c r="O673" i="1"/>
  <c r="P673" i="1" s="1"/>
  <c r="X661" i="1"/>
  <c r="O661" i="1"/>
  <c r="P661" i="1" s="1"/>
  <c r="X649" i="1"/>
  <c r="O649" i="1"/>
  <c r="P649" i="1" s="1"/>
  <c r="X637" i="1"/>
  <c r="O637" i="1"/>
  <c r="P637" i="1" s="1"/>
  <c r="X625" i="1"/>
  <c r="O625" i="1"/>
  <c r="P625" i="1" s="1"/>
  <c r="X613" i="1"/>
  <c r="O613" i="1"/>
  <c r="P613" i="1" s="1"/>
  <c r="X601" i="1"/>
  <c r="O601" i="1"/>
  <c r="P601" i="1" s="1"/>
  <c r="X589" i="1"/>
  <c r="O589" i="1"/>
  <c r="P589" i="1" s="1"/>
  <c r="X577" i="1"/>
  <c r="O577" i="1"/>
  <c r="P577" i="1" s="1"/>
  <c r="X565" i="1"/>
  <c r="O565" i="1"/>
  <c r="P565" i="1" s="1"/>
  <c r="X553" i="1"/>
  <c r="O553" i="1"/>
  <c r="P553" i="1" s="1"/>
  <c r="X541" i="1"/>
  <c r="O541" i="1"/>
  <c r="P541" i="1" s="1"/>
  <c r="X529" i="1"/>
  <c r="O529" i="1"/>
  <c r="P529" i="1" s="1"/>
  <c r="X517" i="1"/>
  <c r="O517" i="1"/>
  <c r="P517" i="1" s="1"/>
  <c r="X505" i="1"/>
  <c r="O505" i="1"/>
  <c r="P505" i="1" s="1"/>
  <c r="X493" i="1"/>
  <c r="O493" i="1"/>
  <c r="P493" i="1" s="1"/>
  <c r="X481" i="1"/>
  <c r="O481" i="1"/>
  <c r="P481" i="1" s="1"/>
  <c r="X469" i="1"/>
  <c r="O469" i="1"/>
  <c r="P469" i="1" s="1"/>
  <c r="X457" i="1"/>
  <c r="O457" i="1"/>
  <c r="P457" i="1" s="1"/>
  <c r="X445" i="1"/>
  <c r="O445" i="1"/>
  <c r="P445" i="1" s="1"/>
  <c r="X433" i="1"/>
  <c r="O433" i="1"/>
  <c r="P433" i="1" s="1"/>
  <c r="X421" i="1"/>
  <c r="O421" i="1"/>
  <c r="P421" i="1" s="1"/>
  <c r="X409" i="1"/>
  <c r="O409" i="1"/>
  <c r="P409" i="1" s="1"/>
  <c r="X397" i="1"/>
  <c r="O397" i="1"/>
  <c r="P397" i="1" s="1"/>
  <c r="X385" i="1"/>
  <c r="O385" i="1"/>
  <c r="P385" i="1" s="1"/>
  <c r="X373" i="1"/>
  <c r="O373" i="1"/>
  <c r="P373" i="1" s="1"/>
  <c r="X361" i="1"/>
  <c r="O361" i="1"/>
  <c r="P361" i="1" s="1"/>
  <c r="X349" i="1"/>
  <c r="O349" i="1"/>
  <c r="P349" i="1" s="1"/>
  <c r="X337" i="1"/>
  <c r="O337" i="1"/>
  <c r="P337" i="1" s="1"/>
  <c r="X325" i="1"/>
  <c r="O325" i="1"/>
  <c r="P325" i="1" s="1"/>
  <c r="X313" i="1"/>
  <c r="O313" i="1"/>
  <c r="P313" i="1" s="1"/>
  <c r="X301" i="1"/>
  <c r="O301" i="1"/>
  <c r="P301" i="1" s="1"/>
  <c r="X289" i="1"/>
  <c r="O289" i="1"/>
  <c r="P289" i="1" s="1"/>
  <c r="X277" i="1"/>
  <c r="O277" i="1"/>
  <c r="P277" i="1" s="1"/>
  <c r="X265" i="1"/>
  <c r="O265" i="1"/>
  <c r="P265" i="1" s="1"/>
  <c r="X253" i="1"/>
  <c r="O253" i="1"/>
  <c r="P253" i="1" s="1"/>
  <c r="X241" i="1"/>
  <c r="O241" i="1"/>
  <c r="P241" i="1" s="1"/>
  <c r="X229" i="1"/>
  <c r="O229" i="1"/>
  <c r="P229" i="1" s="1"/>
  <c r="X217" i="1"/>
  <c r="O217" i="1"/>
  <c r="P217" i="1" s="1"/>
  <c r="X205" i="1"/>
  <c r="O205" i="1"/>
  <c r="P205" i="1" s="1"/>
  <c r="X193" i="1"/>
  <c r="O193" i="1"/>
  <c r="P193" i="1" s="1"/>
  <c r="X181" i="1"/>
  <c r="O181" i="1"/>
  <c r="P181" i="1" s="1"/>
  <c r="X169" i="1"/>
  <c r="O169" i="1"/>
  <c r="P169" i="1" s="1"/>
  <c r="X157" i="1"/>
  <c r="O157" i="1"/>
  <c r="P157" i="1" s="1"/>
  <c r="X145" i="1"/>
  <c r="O145" i="1"/>
  <c r="P145" i="1" s="1"/>
  <c r="X133" i="1"/>
  <c r="O133" i="1"/>
  <c r="P133" i="1" s="1"/>
  <c r="X121" i="1"/>
  <c r="O121" i="1"/>
  <c r="P121" i="1" s="1"/>
  <c r="X109" i="1"/>
  <c r="O109" i="1"/>
  <c r="P109" i="1" s="1"/>
  <c r="X97" i="1"/>
  <c r="O97" i="1"/>
  <c r="P97" i="1" s="1"/>
  <c r="X85" i="1"/>
  <c r="O85" i="1"/>
  <c r="P85" i="1" s="1"/>
  <c r="X73" i="1"/>
  <c r="O73" i="1"/>
  <c r="P73" i="1" s="1"/>
  <c r="X61" i="1"/>
  <c r="O61" i="1"/>
  <c r="P61" i="1" s="1"/>
  <c r="X49" i="1"/>
  <c r="O49" i="1"/>
  <c r="P49" i="1" s="1"/>
  <c r="X37" i="1"/>
  <c r="O37" i="1"/>
  <c r="P37" i="1" s="1"/>
  <c r="X25" i="1"/>
  <c r="O25" i="1"/>
  <c r="P25" i="1" s="1"/>
  <c r="X13" i="1"/>
  <c r="O13" i="1"/>
  <c r="P13" i="1" s="1"/>
  <c r="O1536" i="1"/>
  <c r="P1536" i="1" s="1"/>
  <c r="O1392" i="1"/>
  <c r="P1392" i="1" s="1"/>
  <c r="O1248" i="1"/>
  <c r="P1248" i="1" s="1"/>
  <c r="O1099" i="1"/>
  <c r="P1099" i="1" s="1"/>
  <c r="O931" i="1"/>
  <c r="P931" i="1" s="1"/>
  <c r="Y1536" i="1"/>
  <c r="Y1524" i="1"/>
  <c r="Y1476" i="1"/>
  <c r="Y1440" i="1"/>
  <c r="Y1428" i="1"/>
  <c r="Y1392" i="1"/>
  <c r="Y1380" i="1"/>
  <c r="Y1344" i="1"/>
  <c r="Y1332" i="1"/>
  <c r="Y1296" i="1"/>
  <c r="Y1284" i="1"/>
  <c r="Y1248" i="1"/>
  <c r="Y1236" i="1"/>
  <c r="Y1188" i="1"/>
  <c r="Y1152" i="1"/>
  <c r="X1140" i="1"/>
  <c r="Y1140" i="1" s="1"/>
  <c r="O1140" i="1"/>
  <c r="P1140" i="1" s="1"/>
  <c r="X1128" i="1"/>
  <c r="O1128" i="1"/>
  <c r="P1128" i="1" s="1"/>
  <c r="X1116" i="1"/>
  <c r="O1116" i="1"/>
  <c r="P1116" i="1" s="1"/>
  <c r="X1104" i="1"/>
  <c r="Y1104" i="1" s="1"/>
  <c r="O1104" i="1"/>
  <c r="P1104" i="1" s="1"/>
  <c r="X1092" i="1"/>
  <c r="Y1092" i="1" s="1"/>
  <c r="O1092" i="1"/>
  <c r="P1092" i="1" s="1"/>
  <c r="X1080" i="1"/>
  <c r="O1080" i="1"/>
  <c r="P1080" i="1" s="1"/>
  <c r="X1068" i="1"/>
  <c r="O1068" i="1"/>
  <c r="P1068" i="1" s="1"/>
  <c r="X1056" i="1"/>
  <c r="Y1056" i="1" s="1"/>
  <c r="O1056" i="1"/>
  <c r="P1056" i="1" s="1"/>
  <c r="X1044" i="1"/>
  <c r="Y1044" i="1" s="1"/>
  <c r="O1044" i="1"/>
  <c r="P1044" i="1" s="1"/>
  <c r="X1032" i="1"/>
  <c r="O1032" i="1"/>
  <c r="P1032" i="1" s="1"/>
  <c r="X1020" i="1"/>
  <c r="O1020" i="1"/>
  <c r="P1020" i="1" s="1"/>
  <c r="Y1008" i="1"/>
  <c r="X996" i="1"/>
  <c r="Y996" i="1" s="1"/>
  <c r="O996" i="1"/>
  <c r="P996" i="1" s="1"/>
  <c r="X984" i="1"/>
  <c r="O984" i="1"/>
  <c r="P984" i="1" s="1"/>
  <c r="X972" i="1"/>
  <c r="Y972" i="1" s="1"/>
  <c r="O972" i="1"/>
  <c r="P972" i="1" s="1"/>
  <c r="X960" i="1"/>
  <c r="Y960" i="1" s="1"/>
  <c r="O960" i="1"/>
  <c r="P960" i="1" s="1"/>
  <c r="X948" i="1"/>
  <c r="Y948" i="1" s="1"/>
  <c r="O948" i="1"/>
  <c r="P948" i="1" s="1"/>
  <c r="X936" i="1"/>
  <c r="O936" i="1"/>
  <c r="P936" i="1" s="1"/>
  <c r="X924" i="1"/>
  <c r="O924" i="1"/>
  <c r="P924" i="1" s="1"/>
  <c r="X912" i="1"/>
  <c r="Y912" i="1" s="1"/>
  <c r="O912" i="1"/>
  <c r="P912" i="1" s="1"/>
  <c r="X900" i="1"/>
  <c r="Y900" i="1" s="1"/>
  <c r="O900" i="1"/>
  <c r="P900" i="1" s="1"/>
  <c r="X888" i="1"/>
  <c r="O888" i="1"/>
  <c r="P888" i="1" s="1"/>
  <c r="X876" i="1"/>
  <c r="O876" i="1"/>
  <c r="P876" i="1" s="1"/>
  <c r="X864" i="1"/>
  <c r="Y864" i="1" s="1"/>
  <c r="O864" i="1"/>
  <c r="P864" i="1" s="1"/>
  <c r="X852" i="1"/>
  <c r="Y852" i="1" s="1"/>
  <c r="O852" i="1"/>
  <c r="P852" i="1" s="1"/>
  <c r="X840" i="1"/>
  <c r="O840" i="1"/>
  <c r="P840" i="1" s="1"/>
  <c r="X828" i="1"/>
  <c r="Y828" i="1" s="1"/>
  <c r="O828" i="1"/>
  <c r="P828" i="1" s="1"/>
  <c r="X816" i="1"/>
  <c r="Y816" i="1" s="1"/>
  <c r="O816" i="1"/>
  <c r="P816" i="1" s="1"/>
  <c r="X804" i="1"/>
  <c r="Y804" i="1" s="1"/>
  <c r="O804" i="1"/>
  <c r="P804" i="1" s="1"/>
  <c r="X792" i="1"/>
  <c r="O792" i="1"/>
  <c r="P792" i="1" s="1"/>
  <c r="X780" i="1"/>
  <c r="O780" i="1"/>
  <c r="P780" i="1" s="1"/>
  <c r="X768" i="1"/>
  <c r="Y768" i="1" s="1"/>
  <c r="O768" i="1"/>
  <c r="P768" i="1" s="1"/>
  <c r="X756" i="1"/>
  <c r="Y756" i="1" s="1"/>
  <c r="O756" i="1"/>
  <c r="P756" i="1" s="1"/>
  <c r="X744" i="1"/>
  <c r="O744" i="1"/>
  <c r="P744" i="1" s="1"/>
  <c r="X732" i="1"/>
  <c r="O732" i="1"/>
  <c r="P732" i="1" s="1"/>
  <c r="X720" i="1"/>
  <c r="Y720" i="1" s="1"/>
  <c r="O720" i="1"/>
  <c r="P720" i="1" s="1"/>
  <c r="X708" i="1"/>
  <c r="Y708" i="1" s="1"/>
  <c r="O708" i="1"/>
  <c r="P708" i="1" s="1"/>
  <c r="X696" i="1"/>
  <c r="O696" i="1"/>
  <c r="P696" i="1" s="1"/>
  <c r="X684" i="1"/>
  <c r="Y684" i="1" s="1"/>
  <c r="O684" i="1"/>
  <c r="P684" i="1" s="1"/>
  <c r="X672" i="1"/>
  <c r="Y672" i="1" s="1"/>
  <c r="O672" i="1"/>
  <c r="P672" i="1" s="1"/>
  <c r="X660" i="1"/>
  <c r="Y660" i="1" s="1"/>
  <c r="O660" i="1"/>
  <c r="P660" i="1" s="1"/>
  <c r="X648" i="1"/>
  <c r="O648" i="1"/>
  <c r="P648" i="1" s="1"/>
  <c r="X636" i="1"/>
  <c r="O636" i="1"/>
  <c r="P636" i="1" s="1"/>
  <c r="X624" i="1"/>
  <c r="Y624" i="1" s="1"/>
  <c r="O624" i="1"/>
  <c r="P624" i="1" s="1"/>
  <c r="X612" i="1"/>
  <c r="Y612" i="1" s="1"/>
  <c r="O612" i="1"/>
  <c r="P612" i="1" s="1"/>
  <c r="X600" i="1"/>
  <c r="O600" i="1"/>
  <c r="P600" i="1" s="1"/>
  <c r="X588" i="1"/>
  <c r="O588" i="1"/>
  <c r="P588" i="1" s="1"/>
  <c r="X576" i="1"/>
  <c r="Y576" i="1" s="1"/>
  <c r="O576" i="1"/>
  <c r="P576" i="1" s="1"/>
  <c r="X564" i="1"/>
  <c r="Y564" i="1" s="1"/>
  <c r="O564" i="1"/>
  <c r="P564" i="1" s="1"/>
  <c r="X552" i="1"/>
  <c r="O552" i="1"/>
  <c r="P552" i="1" s="1"/>
  <c r="X540" i="1"/>
  <c r="Y540" i="1" s="1"/>
  <c r="O540" i="1"/>
  <c r="P540" i="1" s="1"/>
  <c r="X528" i="1"/>
  <c r="Y528" i="1" s="1"/>
  <c r="O528" i="1"/>
  <c r="P528" i="1" s="1"/>
  <c r="X516" i="1"/>
  <c r="Y516" i="1" s="1"/>
  <c r="O516" i="1"/>
  <c r="P516" i="1" s="1"/>
  <c r="X504" i="1"/>
  <c r="O504" i="1"/>
  <c r="P504" i="1" s="1"/>
  <c r="X492" i="1"/>
  <c r="O492" i="1"/>
  <c r="P492" i="1" s="1"/>
  <c r="X480" i="1"/>
  <c r="Y480" i="1" s="1"/>
  <c r="O480" i="1"/>
  <c r="P480" i="1" s="1"/>
  <c r="X468" i="1"/>
  <c r="Y468" i="1" s="1"/>
  <c r="O468" i="1"/>
  <c r="P468" i="1" s="1"/>
  <c r="X456" i="1"/>
  <c r="O456" i="1"/>
  <c r="P456" i="1" s="1"/>
  <c r="X444" i="1"/>
  <c r="O444" i="1"/>
  <c r="P444" i="1" s="1"/>
  <c r="X432" i="1"/>
  <c r="Y432" i="1" s="1"/>
  <c r="O432" i="1"/>
  <c r="P432" i="1" s="1"/>
  <c r="X420" i="1"/>
  <c r="Y420" i="1" s="1"/>
  <c r="O420" i="1"/>
  <c r="P420" i="1" s="1"/>
  <c r="X408" i="1"/>
  <c r="O408" i="1"/>
  <c r="P408" i="1" s="1"/>
  <c r="X396" i="1"/>
  <c r="Y396" i="1" s="1"/>
  <c r="O396" i="1"/>
  <c r="P396" i="1" s="1"/>
  <c r="X384" i="1"/>
  <c r="Y384" i="1" s="1"/>
  <c r="O384" i="1"/>
  <c r="P384" i="1" s="1"/>
  <c r="X372" i="1"/>
  <c r="Y372" i="1" s="1"/>
  <c r="O372" i="1"/>
  <c r="P372" i="1" s="1"/>
  <c r="X360" i="1"/>
  <c r="O360" i="1"/>
  <c r="P360" i="1" s="1"/>
  <c r="X348" i="1"/>
  <c r="O348" i="1"/>
  <c r="P348" i="1" s="1"/>
  <c r="X336" i="1"/>
  <c r="Y336" i="1" s="1"/>
  <c r="O336" i="1"/>
  <c r="P336" i="1" s="1"/>
  <c r="X324" i="1"/>
  <c r="Y324" i="1" s="1"/>
  <c r="O324" i="1"/>
  <c r="P324" i="1" s="1"/>
  <c r="X312" i="1"/>
  <c r="O312" i="1"/>
  <c r="P312" i="1" s="1"/>
  <c r="X300" i="1"/>
  <c r="O300" i="1"/>
  <c r="P300" i="1" s="1"/>
  <c r="X288" i="1"/>
  <c r="Y288" i="1" s="1"/>
  <c r="O288" i="1"/>
  <c r="P288" i="1" s="1"/>
  <c r="X276" i="1"/>
  <c r="Y276" i="1" s="1"/>
  <c r="O276" i="1"/>
  <c r="P276" i="1" s="1"/>
  <c r="X264" i="1"/>
  <c r="O264" i="1"/>
  <c r="P264" i="1" s="1"/>
  <c r="X252" i="1"/>
  <c r="Y252" i="1" s="1"/>
  <c r="O252" i="1"/>
  <c r="P252" i="1" s="1"/>
  <c r="X240" i="1"/>
  <c r="Y240" i="1" s="1"/>
  <c r="O240" i="1"/>
  <c r="P240" i="1" s="1"/>
  <c r="X228" i="1"/>
  <c r="Y228" i="1" s="1"/>
  <c r="O228" i="1"/>
  <c r="P228" i="1" s="1"/>
  <c r="X216" i="1"/>
  <c r="O216" i="1"/>
  <c r="P216" i="1" s="1"/>
  <c r="X204" i="1"/>
  <c r="O204" i="1"/>
  <c r="P204" i="1" s="1"/>
  <c r="X192" i="1"/>
  <c r="Y192" i="1" s="1"/>
  <c r="O192" i="1"/>
  <c r="P192" i="1" s="1"/>
  <c r="X180" i="1"/>
  <c r="Y180" i="1" s="1"/>
  <c r="O180" i="1"/>
  <c r="P180" i="1" s="1"/>
  <c r="X168" i="1"/>
  <c r="O168" i="1"/>
  <c r="P168" i="1" s="1"/>
  <c r="X156" i="1"/>
  <c r="O156" i="1"/>
  <c r="P156" i="1" s="1"/>
  <c r="X144" i="1"/>
  <c r="Y144" i="1" s="1"/>
  <c r="O144" i="1"/>
  <c r="P144" i="1" s="1"/>
  <c r="X132" i="1"/>
  <c r="Y132" i="1" s="1"/>
  <c r="O132" i="1"/>
  <c r="P132" i="1" s="1"/>
  <c r="X120" i="1"/>
  <c r="O120" i="1"/>
  <c r="P120" i="1" s="1"/>
  <c r="X108" i="1"/>
  <c r="Y108" i="1" s="1"/>
  <c r="O108" i="1"/>
  <c r="P108" i="1" s="1"/>
  <c r="X96" i="1"/>
  <c r="Y96" i="1" s="1"/>
  <c r="O96" i="1"/>
  <c r="P96" i="1" s="1"/>
  <c r="X84" i="1"/>
  <c r="Y84" i="1" s="1"/>
  <c r="O84" i="1"/>
  <c r="P84" i="1" s="1"/>
  <c r="X72" i="1"/>
  <c r="O72" i="1"/>
  <c r="P72" i="1" s="1"/>
  <c r="X60" i="1"/>
  <c r="O60" i="1"/>
  <c r="P60" i="1" s="1"/>
  <c r="X48" i="1"/>
  <c r="Y48" i="1" s="1"/>
  <c r="O48" i="1"/>
  <c r="P48" i="1" s="1"/>
  <c r="X36" i="1"/>
  <c r="Y36" i="1" s="1"/>
  <c r="O36" i="1"/>
  <c r="P36" i="1" s="1"/>
  <c r="X24" i="1"/>
  <c r="O24" i="1"/>
  <c r="P24" i="1" s="1"/>
  <c r="X12" i="1"/>
  <c r="O12" i="1"/>
  <c r="P12" i="1" s="1"/>
  <c r="O38" i="1"/>
  <c r="P38" i="1" s="1"/>
  <c r="O1524" i="1"/>
  <c r="P1524" i="1" s="1"/>
  <c r="O1380" i="1"/>
  <c r="P1380" i="1" s="1"/>
  <c r="O1236" i="1"/>
  <c r="P1236" i="1" s="1"/>
  <c r="O1086" i="1"/>
  <c r="P1086" i="1" s="1"/>
  <c r="X1798" i="1"/>
  <c r="O1798" i="1"/>
  <c r="P1798" i="1" s="1"/>
  <c r="X1786" i="1"/>
  <c r="O1786" i="1"/>
  <c r="P1786" i="1" s="1"/>
  <c r="X1774" i="1"/>
  <c r="O1774" i="1"/>
  <c r="P1774" i="1" s="1"/>
  <c r="X1762" i="1"/>
  <c r="O1762" i="1"/>
  <c r="P1762" i="1" s="1"/>
  <c r="X1750" i="1"/>
  <c r="O1750" i="1"/>
  <c r="P1750" i="1" s="1"/>
  <c r="X1738" i="1"/>
  <c r="O1738" i="1"/>
  <c r="P1738" i="1" s="1"/>
  <c r="X1726" i="1"/>
  <c r="O1726" i="1"/>
  <c r="P1726" i="1" s="1"/>
  <c r="X1714" i="1"/>
  <c r="O1714" i="1"/>
  <c r="P1714" i="1" s="1"/>
  <c r="X1702" i="1"/>
  <c r="O1702" i="1"/>
  <c r="P1702" i="1" s="1"/>
  <c r="X1690" i="1"/>
  <c r="O1690" i="1"/>
  <c r="P1690" i="1" s="1"/>
  <c r="X1678" i="1"/>
  <c r="O1678" i="1"/>
  <c r="P1678" i="1" s="1"/>
  <c r="X1666" i="1"/>
  <c r="O1666" i="1"/>
  <c r="P1666" i="1" s="1"/>
  <c r="X1654" i="1"/>
  <c r="O1654" i="1"/>
  <c r="P1654" i="1" s="1"/>
  <c r="X1642" i="1"/>
  <c r="O1642" i="1"/>
  <c r="P1642" i="1" s="1"/>
  <c r="X1630" i="1"/>
  <c r="O1630" i="1"/>
  <c r="P1630" i="1" s="1"/>
  <c r="X1618" i="1"/>
  <c r="O1618" i="1"/>
  <c r="P1618" i="1" s="1"/>
  <c r="X1606" i="1"/>
  <c r="O1606" i="1"/>
  <c r="P1606" i="1" s="1"/>
  <c r="X1594" i="1"/>
  <c r="O1594" i="1"/>
  <c r="P1594" i="1" s="1"/>
  <c r="X1582" i="1"/>
  <c r="O1582" i="1"/>
  <c r="P1582" i="1" s="1"/>
  <c r="X1570" i="1"/>
  <c r="O1570" i="1"/>
  <c r="P1570" i="1" s="1"/>
  <c r="X1558" i="1"/>
  <c r="O1558" i="1"/>
  <c r="P1558" i="1" s="1"/>
  <c r="X1546" i="1"/>
  <c r="O1546" i="1"/>
  <c r="P1546" i="1" s="1"/>
  <c r="X1534" i="1"/>
  <c r="O1534" i="1"/>
  <c r="P1534" i="1" s="1"/>
  <c r="X1522" i="1"/>
  <c r="O1522" i="1"/>
  <c r="P1522" i="1" s="1"/>
  <c r="X1510" i="1"/>
  <c r="O1510" i="1"/>
  <c r="P1510" i="1" s="1"/>
  <c r="X1498" i="1"/>
  <c r="O1498" i="1"/>
  <c r="P1498" i="1" s="1"/>
  <c r="X1486" i="1"/>
  <c r="O1486" i="1"/>
  <c r="P1486" i="1" s="1"/>
  <c r="X1474" i="1"/>
  <c r="O1474" i="1"/>
  <c r="P1474" i="1" s="1"/>
  <c r="X1462" i="1"/>
  <c r="O1462" i="1"/>
  <c r="P1462" i="1" s="1"/>
  <c r="X1450" i="1"/>
  <c r="O1450" i="1"/>
  <c r="P1450" i="1" s="1"/>
  <c r="X1438" i="1"/>
  <c r="O1438" i="1"/>
  <c r="P1438" i="1" s="1"/>
  <c r="X1426" i="1"/>
  <c r="O1426" i="1"/>
  <c r="P1426" i="1" s="1"/>
  <c r="X1414" i="1"/>
  <c r="O1414" i="1"/>
  <c r="P1414" i="1" s="1"/>
  <c r="X1402" i="1"/>
  <c r="O1402" i="1"/>
  <c r="P1402" i="1" s="1"/>
  <c r="X1390" i="1"/>
  <c r="O1390" i="1"/>
  <c r="P1390" i="1" s="1"/>
  <c r="X1378" i="1"/>
  <c r="O1378" i="1"/>
  <c r="P1378" i="1" s="1"/>
  <c r="X1366" i="1"/>
  <c r="O1366" i="1"/>
  <c r="P1366" i="1" s="1"/>
  <c r="X1354" i="1"/>
  <c r="O1354" i="1"/>
  <c r="P1354" i="1" s="1"/>
  <c r="X1342" i="1"/>
  <c r="O1342" i="1"/>
  <c r="P1342" i="1" s="1"/>
  <c r="X1330" i="1"/>
  <c r="O1330" i="1"/>
  <c r="P1330" i="1" s="1"/>
  <c r="X1318" i="1"/>
  <c r="O1318" i="1"/>
  <c r="P1318" i="1" s="1"/>
  <c r="X1306" i="1"/>
  <c r="O1306" i="1"/>
  <c r="P1306" i="1" s="1"/>
  <c r="X1294" i="1"/>
  <c r="O1294" i="1"/>
  <c r="P1294" i="1" s="1"/>
  <c r="X1282" i="1"/>
  <c r="O1282" i="1"/>
  <c r="P1282" i="1" s="1"/>
  <c r="X1270" i="1"/>
  <c r="O1270" i="1"/>
  <c r="P1270" i="1" s="1"/>
  <c r="X1258" i="1"/>
  <c r="O1258" i="1"/>
  <c r="P1258" i="1" s="1"/>
  <c r="X1246" i="1"/>
  <c r="O1246" i="1"/>
  <c r="P1246" i="1" s="1"/>
  <c r="X1234" i="1"/>
  <c r="O1234" i="1"/>
  <c r="P1234" i="1" s="1"/>
  <c r="X1222" i="1"/>
  <c r="O1222" i="1"/>
  <c r="P1222" i="1" s="1"/>
  <c r="X1210" i="1"/>
  <c r="O1210" i="1"/>
  <c r="P1210" i="1" s="1"/>
  <c r="X1198" i="1"/>
  <c r="O1198" i="1"/>
  <c r="P1198" i="1" s="1"/>
  <c r="X1186" i="1"/>
  <c r="O1186" i="1"/>
  <c r="P1186" i="1" s="1"/>
  <c r="X1174" i="1"/>
  <c r="O1174" i="1"/>
  <c r="P1174" i="1" s="1"/>
  <c r="X1162" i="1"/>
  <c r="O1162" i="1"/>
  <c r="P1162" i="1" s="1"/>
  <c r="X1150" i="1"/>
  <c r="O1150" i="1"/>
  <c r="P1150" i="1" s="1"/>
  <c r="X1126" i="1"/>
  <c r="Y1126" i="1" s="1"/>
  <c r="O1126" i="1"/>
  <c r="P1126" i="1" s="1"/>
  <c r="X1114" i="1"/>
  <c r="O1114" i="1"/>
  <c r="P1114" i="1" s="1"/>
  <c r="X1102" i="1"/>
  <c r="O1102" i="1"/>
  <c r="P1102" i="1" s="1"/>
  <c r="X1090" i="1"/>
  <c r="O1090" i="1"/>
  <c r="P1090" i="1" s="1"/>
  <c r="X1078" i="1"/>
  <c r="O1078" i="1"/>
  <c r="P1078" i="1" s="1"/>
  <c r="X1066" i="1"/>
  <c r="O1066" i="1"/>
  <c r="P1066" i="1" s="1"/>
  <c r="X1054" i="1"/>
  <c r="O1054" i="1"/>
  <c r="P1054" i="1" s="1"/>
  <c r="X1042" i="1"/>
  <c r="O1042" i="1"/>
  <c r="P1042" i="1" s="1"/>
  <c r="X1030" i="1"/>
  <c r="O1030" i="1"/>
  <c r="P1030" i="1" s="1"/>
  <c r="X1018" i="1"/>
  <c r="O1018" i="1"/>
  <c r="P1018" i="1" s="1"/>
  <c r="X1006" i="1"/>
  <c r="O1006" i="1"/>
  <c r="P1006" i="1" s="1"/>
  <c r="X994" i="1"/>
  <c r="Y994" i="1" s="1"/>
  <c r="O994" i="1"/>
  <c r="P994" i="1" s="1"/>
  <c r="X982" i="1"/>
  <c r="O982" i="1"/>
  <c r="P982" i="1" s="1"/>
  <c r="X970" i="1"/>
  <c r="O970" i="1"/>
  <c r="P970" i="1" s="1"/>
  <c r="X958" i="1"/>
  <c r="O958" i="1"/>
  <c r="P958" i="1" s="1"/>
  <c r="X934" i="1"/>
  <c r="O934" i="1"/>
  <c r="P934" i="1" s="1"/>
  <c r="X922" i="1"/>
  <c r="O922" i="1"/>
  <c r="P922" i="1" s="1"/>
  <c r="X910" i="1"/>
  <c r="O910" i="1"/>
  <c r="P910" i="1" s="1"/>
  <c r="X898" i="1"/>
  <c r="O898" i="1"/>
  <c r="P898" i="1" s="1"/>
  <c r="X886" i="1"/>
  <c r="O886" i="1"/>
  <c r="P886" i="1" s="1"/>
  <c r="X874" i="1"/>
  <c r="O874" i="1"/>
  <c r="P874" i="1" s="1"/>
  <c r="X862" i="1"/>
  <c r="O862" i="1"/>
  <c r="P862" i="1" s="1"/>
  <c r="X850" i="1"/>
  <c r="O850" i="1"/>
  <c r="P850" i="1" s="1"/>
  <c r="X838" i="1"/>
  <c r="O838" i="1"/>
  <c r="P838" i="1" s="1"/>
  <c r="X826" i="1"/>
  <c r="O826" i="1"/>
  <c r="P826" i="1" s="1"/>
  <c r="X814" i="1"/>
  <c r="O814" i="1"/>
  <c r="P814" i="1" s="1"/>
  <c r="X802" i="1"/>
  <c r="O802" i="1"/>
  <c r="P802" i="1" s="1"/>
  <c r="X790" i="1"/>
  <c r="X778" i="1"/>
  <c r="O778" i="1"/>
  <c r="P778" i="1" s="1"/>
  <c r="X766" i="1"/>
  <c r="O766" i="1"/>
  <c r="P766" i="1" s="1"/>
  <c r="X754" i="1"/>
  <c r="X742" i="1"/>
  <c r="O742" i="1"/>
  <c r="P742" i="1" s="1"/>
  <c r="X730" i="1"/>
  <c r="O730" i="1"/>
  <c r="P730" i="1" s="1"/>
  <c r="X718" i="1"/>
  <c r="X706" i="1"/>
  <c r="O706" i="1"/>
  <c r="P706" i="1" s="1"/>
  <c r="X694" i="1"/>
  <c r="O694" i="1"/>
  <c r="P694" i="1" s="1"/>
  <c r="X682" i="1"/>
  <c r="X670" i="1"/>
  <c r="O670" i="1"/>
  <c r="P670" i="1" s="1"/>
  <c r="X658" i="1"/>
  <c r="O658" i="1"/>
  <c r="P658" i="1" s="1"/>
  <c r="X646" i="1"/>
  <c r="O646" i="1"/>
  <c r="P646" i="1" s="1"/>
  <c r="X634" i="1"/>
  <c r="X622" i="1"/>
  <c r="O622" i="1"/>
  <c r="P622" i="1" s="1"/>
  <c r="X610" i="1"/>
  <c r="O610" i="1"/>
  <c r="P610" i="1" s="1"/>
  <c r="X598" i="1"/>
  <c r="O598" i="1"/>
  <c r="P598" i="1" s="1"/>
  <c r="X586" i="1"/>
  <c r="O586" i="1"/>
  <c r="P586" i="1" s="1"/>
  <c r="X574" i="1"/>
  <c r="O574" i="1"/>
  <c r="P574" i="1" s="1"/>
  <c r="X562" i="1"/>
  <c r="O562" i="1"/>
  <c r="P562" i="1" s="1"/>
  <c r="X550" i="1"/>
  <c r="O550" i="1"/>
  <c r="P550" i="1" s="1"/>
  <c r="X538" i="1"/>
  <c r="X526" i="1"/>
  <c r="O526" i="1"/>
  <c r="P526" i="1" s="1"/>
  <c r="X514" i="1"/>
  <c r="O514" i="1"/>
  <c r="P514" i="1" s="1"/>
  <c r="X502" i="1"/>
  <c r="O502" i="1"/>
  <c r="P502" i="1" s="1"/>
  <c r="X490" i="1"/>
  <c r="O490" i="1"/>
  <c r="P490" i="1" s="1"/>
  <c r="X478" i="1"/>
  <c r="O478" i="1"/>
  <c r="P478" i="1" s="1"/>
  <c r="X466" i="1"/>
  <c r="O466" i="1"/>
  <c r="P466" i="1" s="1"/>
  <c r="X454" i="1"/>
  <c r="O454" i="1"/>
  <c r="P454" i="1" s="1"/>
  <c r="X442" i="1"/>
  <c r="O442" i="1"/>
  <c r="P442" i="1" s="1"/>
  <c r="X430" i="1"/>
  <c r="O430" i="1"/>
  <c r="P430" i="1" s="1"/>
  <c r="X418" i="1"/>
  <c r="O418" i="1"/>
  <c r="P418" i="1" s="1"/>
  <c r="X406" i="1"/>
  <c r="O406" i="1"/>
  <c r="P406" i="1" s="1"/>
  <c r="X394" i="1"/>
  <c r="X382" i="1"/>
  <c r="O382" i="1"/>
  <c r="P382" i="1" s="1"/>
  <c r="X370" i="1"/>
  <c r="O370" i="1"/>
  <c r="P370" i="1" s="1"/>
  <c r="X358" i="1"/>
  <c r="O358" i="1"/>
  <c r="P358" i="1" s="1"/>
  <c r="X346" i="1"/>
  <c r="O346" i="1"/>
  <c r="P346" i="1" s="1"/>
  <c r="X334" i="1"/>
  <c r="O334" i="1"/>
  <c r="P334" i="1" s="1"/>
  <c r="X322" i="1"/>
  <c r="O322" i="1"/>
  <c r="P322" i="1" s="1"/>
  <c r="X310" i="1"/>
  <c r="O310" i="1"/>
  <c r="P310" i="1" s="1"/>
  <c r="X298" i="1"/>
  <c r="O298" i="1"/>
  <c r="P298" i="1" s="1"/>
  <c r="X286" i="1"/>
  <c r="O286" i="1"/>
  <c r="P286" i="1" s="1"/>
  <c r="X274" i="1"/>
  <c r="O274" i="1"/>
  <c r="P274" i="1" s="1"/>
  <c r="X262" i="1"/>
  <c r="O262" i="1"/>
  <c r="P262" i="1" s="1"/>
  <c r="X250" i="1"/>
  <c r="X238" i="1"/>
  <c r="O238" i="1"/>
  <c r="P238" i="1" s="1"/>
  <c r="X226" i="1"/>
  <c r="O226" i="1"/>
  <c r="P226" i="1" s="1"/>
  <c r="X214" i="1"/>
  <c r="O214" i="1"/>
  <c r="P214" i="1" s="1"/>
  <c r="X202" i="1"/>
  <c r="O202" i="1"/>
  <c r="P202" i="1" s="1"/>
  <c r="X190" i="1"/>
  <c r="O190" i="1"/>
  <c r="P190" i="1" s="1"/>
  <c r="X178" i="1"/>
  <c r="O178" i="1"/>
  <c r="P178" i="1" s="1"/>
  <c r="X166" i="1"/>
  <c r="O166" i="1"/>
  <c r="P166" i="1" s="1"/>
  <c r="X154" i="1"/>
  <c r="O154" i="1"/>
  <c r="P154" i="1" s="1"/>
  <c r="X142" i="1"/>
  <c r="O142" i="1"/>
  <c r="P142" i="1" s="1"/>
  <c r="X130" i="1"/>
  <c r="O130" i="1"/>
  <c r="P130" i="1" s="1"/>
  <c r="X118" i="1"/>
  <c r="O118" i="1"/>
  <c r="P118" i="1" s="1"/>
  <c r="X106" i="1"/>
  <c r="X94" i="1"/>
  <c r="O94" i="1"/>
  <c r="P94" i="1" s="1"/>
  <c r="X82" i="1"/>
  <c r="O82" i="1"/>
  <c r="P82" i="1" s="1"/>
  <c r="X70" i="1"/>
  <c r="O70" i="1"/>
  <c r="P70" i="1" s="1"/>
  <c r="X58" i="1"/>
  <c r="O58" i="1"/>
  <c r="P58" i="1" s="1"/>
  <c r="X46" i="1"/>
  <c r="O46" i="1"/>
  <c r="P46" i="1" s="1"/>
  <c r="X34" i="1"/>
  <c r="O34" i="1"/>
  <c r="P34" i="1" s="1"/>
  <c r="X22" i="1"/>
  <c r="O22" i="1"/>
  <c r="P22" i="1" s="1"/>
  <c r="X10" i="1"/>
  <c r="O10" i="1"/>
  <c r="P10" i="1" s="1"/>
  <c r="O1500" i="1"/>
  <c r="P1500" i="1" s="1"/>
  <c r="O1356" i="1"/>
  <c r="P1356" i="1" s="1"/>
  <c r="O1212" i="1"/>
  <c r="P1212" i="1" s="1"/>
  <c r="O1060" i="1"/>
  <c r="P1060" i="1" s="1"/>
  <c r="X1797" i="1"/>
  <c r="O1797" i="1"/>
  <c r="P1797" i="1" s="1"/>
  <c r="X1785" i="1"/>
  <c r="O1785" i="1"/>
  <c r="P1785" i="1" s="1"/>
  <c r="X1773" i="1"/>
  <c r="O1773" i="1"/>
  <c r="P1773" i="1" s="1"/>
  <c r="X1761" i="1"/>
  <c r="O1761" i="1"/>
  <c r="P1761" i="1" s="1"/>
  <c r="X1749" i="1"/>
  <c r="O1749" i="1"/>
  <c r="P1749" i="1" s="1"/>
  <c r="X1737" i="1"/>
  <c r="O1737" i="1"/>
  <c r="P1737" i="1" s="1"/>
  <c r="X1725" i="1"/>
  <c r="O1725" i="1"/>
  <c r="P1725" i="1" s="1"/>
  <c r="X1713" i="1"/>
  <c r="O1713" i="1"/>
  <c r="P1713" i="1" s="1"/>
  <c r="X1701" i="1"/>
  <c r="O1701" i="1"/>
  <c r="P1701" i="1" s="1"/>
  <c r="X1689" i="1"/>
  <c r="O1689" i="1"/>
  <c r="P1689" i="1" s="1"/>
  <c r="X1677" i="1"/>
  <c r="O1677" i="1"/>
  <c r="P1677" i="1" s="1"/>
  <c r="X1665" i="1"/>
  <c r="O1665" i="1"/>
  <c r="P1665" i="1" s="1"/>
  <c r="X1653" i="1"/>
  <c r="O1653" i="1"/>
  <c r="P1653" i="1" s="1"/>
  <c r="X1641" i="1"/>
  <c r="O1641" i="1"/>
  <c r="P1641" i="1" s="1"/>
  <c r="X1629" i="1"/>
  <c r="O1629" i="1"/>
  <c r="P1629" i="1" s="1"/>
  <c r="X1617" i="1"/>
  <c r="O1617" i="1"/>
  <c r="P1617" i="1" s="1"/>
  <c r="X1605" i="1"/>
  <c r="O1605" i="1"/>
  <c r="P1605" i="1" s="1"/>
  <c r="X1593" i="1"/>
  <c r="O1593" i="1"/>
  <c r="P1593" i="1" s="1"/>
  <c r="X1581" i="1"/>
  <c r="O1581" i="1"/>
  <c r="P1581" i="1" s="1"/>
  <c r="X1569" i="1"/>
  <c r="O1569" i="1"/>
  <c r="P1569" i="1" s="1"/>
  <c r="X1557" i="1"/>
  <c r="O1557" i="1"/>
  <c r="P1557" i="1" s="1"/>
  <c r="X1545" i="1"/>
  <c r="O1545" i="1"/>
  <c r="P1545" i="1" s="1"/>
  <c r="X1533" i="1"/>
  <c r="O1533" i="1"/>
  <c r="P1533" i="1" s="1"/>
  <c r="X1521" i="1"/>
  <c r="O1521" i="1"/>
  <c r="P1521" i="1" s="1"/>
  <c r="X1509" i="1"/>
  <c r="O1509" i="1"/>
  <c r="P1509" i="1" s="1"/>
  <c r="X1497" i="1"/>
  <c r="O1497" i="1"/>
  <c r="P1497" i="1" s="1"/>
  <c r="X1485" i="1"/>
  <c r="O1485" i="1"/>
  <c r="P1485" i="1" s="1"/>
  <c r="X1473" i="1"/>
  <c r="O1473" i="1"/>
  <c r="P1473" i="1" s="1"/>
  <c r="X1461" i="1"/>
  <c r="O1461" i="1"/>
  <c r="P1461" i="1" s="1"/>
  <c r="X1449" i="1"/>
  <c r="O1449" i="1"/>
  <c r="P1449" i="1" s="1"/>
  <c r="X1437" i="1"/>
  <c r="O1437" i="1"/>
  <c r="P1437" i="1" s="1"/>
  <c r="X1425" i="1"/>
  <c r="O1425" i="1"/>
  <c r="P1425" i="1" s="1"/>
  <c r="X1413" i="1"/>
  <c r="O1413" i="1"/>
  <c r="P1413" i="1" s="1"/>
  <c r="X1401" i="1"/>
  <c r="O1401" i="1"/>
  <c r="P1401" i="1" s="1"/>
  <c r="X1389" i="1"/>
  <c r="O1389" i="1"/>
  <c r="P1389" i="1" s="1"/>
  <c r="X1377" i="1"/>
  <c r="O1377" i="1"/>
  <c r="P1377" i="1" s="1"/>
  <c r="X1365" i="1"/>
  <c r="O1365" i="1"/>
  <c r="P1365" i="1" s="1"/>
  <c r="X1353" i="1"/>
  <c r="O1353" i="1"/>
  <c r="P1353" i="1" s="1"/>
  <c r="X1341" i="1"/>
  <c r="O1341" i="1"/>
  <c r="P1341" i="1" s="1"/>
  <c r="X1329" i="1"/>
  <c r="O1329" i="1"/>
  <c r="P1329" i="1" s="1"/>
  <c r="X1317" i="1"/>
  <c r="O1317" i="1"/>
  <c r="P1317" i="1" s="1"/>
  <c r="X1305" i="1"/>
  <c r="O1305" i="1"/>
  <c r="P1305" i="1" s="1"/>
  <c r="X1293" i="1"/>
  <c r="O1293" i="1"/>
  <c r="P1293" i="1" s="1"/>
  <c r="X1281" i="1"/>
  <c r="O1281" i="1"/>
  <c r="P1281" i="1" s="1"/>
  <c r="X1269" i="1"/>
  <c r="O1269" i="1"/>
  <c r="P1269" i="1" s="1"/>
  <c r="X1257" i="1"/>
  <c r="O1257" i="1"/>
  <c r="P1257" i="1" s="1"/>
  <c r="X1245" i="1"/>
  <c r="O1245" i="1"/>
  <c r="P1245" i="1" s="1"/>
  <c r="X1233" i="1"/>
  <c r="O1233" i="1"/>
  <c r="P1233" i="1" s="1"/>
  <c r="X1221" i="1"/>
  <c r="O1221" i="1"/>
  <c r="P1221" i="1" s="1"/>
  <c r="X1209" i="1"/>
  <c r="O1209" i="1"/>
  <c r="P1209" i="1" s="1"/>
  <c r="X1197" i="1"/>
  <c r="O1197" i="1"/>
  <c r="P1197" i="1" s="1"/>
  <c r="X1185" i="1"/>
  <c r="O1185" i="1"/>
  <c r="P1185" i="1" s="1"/>
  <c r="X1173" i="1"/>
  <c r="O1173" i="1"/>
  <c r="P1173" i="1" s="1"/>
  <c r="X1161" i="1"/>
  <c r="O1161" i="1"/>
  <c r="P1161" i="1" s="1"/>
  <c r="X1149" i="1"/>
  <c r="O1149" i="1"/>
  <c r="P1149" i="1" s="1"/>
  <c r="X1137" i="1"/>
  <c r="O1137" i="1"/>
  <c r="P1137" i="1" s="1"/>
  <c r="X1113" i="1"/>
  <c r="Y1113" i="1" s="1"/>
  <c r="O1113" i="1"/>
  <c r="P1113" i="1" s="1"/>
  <c r="X1101" i="1"/>
  <c r="O1101" i="1"/>
  <c r="P1101" i="1" s="1"/>
  <c r="X1089" i="1"/>
  <c r="O1089" i="1"/>
  <c r="P1089" i="1" s="1"/>
  <c r="X1077" i="1"/>
  <c r="O1077" i="1"/>
  <c r="P1077" i="1" s="1"/>
  <c r="X1065" i="1"/>
  <c r="O1065" i="1"/>
  <c r="P1065" i="1" s="1"/>
  <c r="X1053" i="1"/>
  <c r="O1053" i="1"/>
  <c r="P1053" i="1" s="1"/>
  <c r="X1041" i="1"/>
  <c r="O1041" i="1"/>
  <c r="P1041" i="1" s="1"/>
  <c r="X1029" i="1"/>
  <c r="O1029" i="1"/>
  <c r="P1029" i="1" s="1"/>
  <c r="X1017" i="1"/>
  <c r="O1017" i="1"/>
  <c r="P1017" i="1" s="1"/>
  <c r="X1005" i="1"/>
  <c r="O1005" i="1"/>
  <c r="P1005" i="1" s="1"/>
  <c r="X981" i="1"/>
  <c r="O981" i="1"/>
  <c r="P981" i="1" s="1"/>
  <c r="X969" i="1"/>
  <c r="O969" i="1"/>
  <c r="P969" i="1" s="1"/>
  <c r="X957" i="1"/>
  <c r="O957" i="1"/>
  <c r="P957" i="1" s="1"/>
  <c r="X945" i="1"/>
  <c r="O945" i="1"/>
  <c r="P945" i="1" s="1"/>
  <c r="X933" i="1"/>
  <c r="O933" i="1"/>
  <c r="P933" i="1" s="1"/>
  <c r="X921" i="1"/>
  <c r="O921" i="1"/>
  <c r="P921" i="1" s="1"/>
  <c r="X909" i="1"/>
  <c r="O909" i="1"/>
  <c r="P909" i="1" s="1"/>
  <c r="X897" i="1"/>
  <c r="O897" i="1"/>
  <c r="P897" i="1" s="1"/>
  <c r="X885" i="1"/>
  <c r="O885" i="1"/>
  <c r="P885" i="1" s="1"/>
  <c r="X873" i="1"/>
  <c r="O873" i="1"/>
  <c r="P873" i="1" s="1"/>
  <c r="X861" i="1"/>
  <c r="O861" i="1"/>
  <c r="P861" i="1" s="1"/>
  <c r="X849" i="1"/>
  <c r="O849" i="1"/>
  <c r="P849" i="1" s="1"/>
  <c r="X837" i="1"/>
  <c r="O837" i="1"/>
  <c r="P837" i="1" s="1"/>
  <c r="X825" i="1"/>
  <c r="O825" i="1"/>
  <c r="P825" i="1" s="1"/>
  <c r="X813" i="1"/>
  <c r="O813" i="1"/>
  <c r="P813" i="1" s="1"/>
  <c r="X801" i="1"/>
  <c r="O801" i="1"/>
  <c r="P801" i="1" s="1"/>
  <c r="X789" i="1"/>
  <c r="O789" i="1"/>
  <c r="P789" i="1" s="1"/>
  <c r="X777" i="1"/>
  <c r="O777" i="1"/>
  <c r="P777" i="1" s="1"/>
  <c r="X765" i="1"/>
  <c r="O765" i="1"/>
  <c r="P765" i="1" s="1"/>
  <c r="X753" i="1"/>
  <c r="O753" i="1"/>
  <c r="P753" i="1" s="1"/>
  <c r="X741" i="1"/>
  <c r="O741" i="1"/>
  <c r="P741" i="1" s="1"/>
  <c r="X729" i="1"/>
  <c r="O729" i="1"/>
  <c r="P729" i="1" s="1"/>
  <c r="X717" i="1"/>
  <c r="O717" i="1"/>
  <c r="P717" i="1" s="1"/>
  <c r="X705" i="1"/>
  <c r="O705" i="1"/>
  <c r="P705" i="1" s="1"/>
  <c r="X693" i="1"/>
  <c r="O693" i="1"/>
  <c r="P693" i="1" s="1"/>
  <c r="X681" i="1"/>
  <c r="O681" i="1"/>
  <c r="P681" i="1" s="1"/>
  <c r="X669" i="1"/>
  <c r="O669" i="1"/>
  <c r="P669" i="1" s="1"/>
  <c r="X657" i="1"/>
  <c r="O657" i="1"/>
  <c r="P657" i="1" s="1"/>
  <c r="X645" i="1"/>
  <c r="O645" i="1"/>
  <c r="P645" i="1" s="1"/>
  <c r="X633" i="1"/>
  <c r="O633" i="1"/>
  <c r="P633" i="1" s="1"/>
  <c r="X621" i="1"/>
  <c r="O621" i="1"/>
  <c r="P621" i="1" s="1"/>
  <c r="X609" i="1"/>
  <c r="O609" i="1"/>
  <c r="P609" i="1" s="1"/>
  <c r="X597" i="1"/>
  <c r="O597" i="1"/>
  <c r="P597" i="1" s="1"/>
  <c r="X585" i="1"/>
  <c r="O585" i="1"/>
  <c r="P585" i="1" s="1"/>
  <c r="X573" i="1"/>
  <c r="O573" i="1"/>
  <c r="P573" i="1" s="1"/>
  <c r="X561" i="1"/>
  <c r="O561" i="1"/>
  <c r="P561" i="1" s="1"/>
  <c r="X549" i="1"/>
  <c r="O549" i="1"/>
  <c r="P549" i="1" s="1"/>
  <c r="X537" i="1"/>
  <c r="O537" i="1"/>
  <c r="P537" i="1" s="1"/>
  <c r="X525" i="1"/>
  <c r="O525" i="1"/>
  <c r="P525" i="1" s="1"/>
  <c r="X513" i="1"/>
  <c r="O513" i="1"/>
  <c r="P513" i="1" s="1"/>
  <c r="X501" i="1"/>
  <c r="O501" i="1"/>
  <c r="P501" i="1" s="1"/>
  <c r="X489" i="1"/>
  <c r="O489" i="1"/>
  <c r="P489" i="1" s="1"/>
  <c r="X477" i="1"/>
  <c r="O477" i="1"/>
  <c r="P477" i="1" s="1"/>
  <c r="X465" i="1"/>
  <c r="O465" i="1"/>
  <c r="P465" i="1" s="1"/>
  <c r="X453" i="1"/>
  <c r="O453" i="1"/>
  <c r="P453" i="1" s="1"/>
  <c r="X441" i="1"/>
  <c r="O441" i="1"/>
  <c r="P441" i="1" s="1"/>
  <c r="X429" i="1"/>
  <c r="O429" i="1"/>
  <c r="P429" i="1" s="1"/>
  <c r="X417" i="1"/>
  <c r="O417" i="1"/>
  <c r="P417" i="1" s="1"/>
  <c r="X405" i="1"/>
  <c r="O405" i="1"/>
  <c r="P405" i="1" s="1"/>
  <c r="X393" i="1"/>
  <c r="O393" i="1"/>
  <c r="P393" i="1" s="1"/>
  <c r="X381" i="1"/>
  <c r="O381" i="1"/>
  <c r="P381" i="1" s="1"/>
  <c r="X369" i="1"/>
  <c r="O369" i="1"/>
  <c r="P369" i="1" s="1"/>
  <c r="X357" i="1"/>
  <c r="O357" i="1"/>
  <c r="P357" i="1" s="1"/>
  <c r="X345" i="1"/>
  <c r="O345" i="1"/>
  <c r="P345" i="1" s="1"/>
  <c r="X333" i="1"/>
  <c r="O333" i="1"/>
  <c r="P333" i="1" s="1"/>
  <c r="X321" i="1"/>
  <c r="O321" i="1"/>
  <c r="P321" i="1" s="1"/>
  <c r="X309" i="1"/>
  <c r="O309" i="1"/>
  <c r="P309" i="1" s="1"/>
  <c r="X297" i="1"/>
  <c r="O297" i="1"/>
  <c r="P297" i="1" s="1"/>
  <c r="X285" i="1"/>
  <c r="O285" i="1"/>
  <c r="P285" i="1" s="1"/>
  <c r="X273" i="1"/>
  <c r="O273" i="1"/>
  <c r="P273" i="1" s="1"/>
  <c r="X261" i="1"/>
  <c r="O261" i="1"/>
  <c r="P261" i="1" s="1"/>
  <c r="X249" i="1"/>
  <c r="O249" i="1"/>
  <c r="P249" i="1" s="1"/>
  <c r="X237" i="1"/>
  <c r="O237" i="1"/>
  <c r="P237" i="1" s="1"/>
  <c r="X225" i="1"/>
  <c r="O225" i="1"/>
  <c r="P225" i="1" s="1"/>
  <c r="X213" i="1"/>
  <c r="O213" i="1"/>
  <c r="P213" i="1" s="1"/>
  <c r="X201" i="1"/>
  <c r="O201" i="1"/>
  <c r="P201" i="1" s="1"/>
  <c r="X189" i="1"/>
  <c r="O189" i="1"/>
  <c r="P189" i="1" s="1"/>
  <c r="X177" i="1"/>
  <c r="O177" i="1"/>
  <c r="P177" i="1" s="1"/>
  <c r="X165" i="1"/>
  <c r="O165" i="1"/>
  <c r="P165" i="1" s="1"/>
  <c r="X153" i="1"/>
  <c r="O153" i="1"/>
  <c r="P153" i="1" s="1"/>
  <c r="X141" i="1"/>
  <c r="O141" i="1"/>
  <c r="P141" i="1" s="1"/>
  <c r="X129" i="1"/>
  <c r="O129" i="1"/>
  <c r="P129" i="1" s="1"/>
  <c r="X117" i="1"/>
  <c r="O117" i="1"/>
  <c r="P117" i="1" s="1"/>
  <c r="X105" i="1"/>
  <c r="O105" i="1"/>
  <c r="P105" i="1" s="1"/>
  <c r="X93" i="1"/>
  <c r="O93" i="1"/>
  <c r="P93" i="1" s="1"/>
  <c r="X81" i="1"/>
  <c r="O81" i="1"/>
  <c r="P81" i="1" s="1"/>
  <c r="X69" i="1"/>
  <c r="O69" i="1"/>
  <c r="P69" i="1" s="1"/>
  <c r="X57" i="1"/>
  <c r="O57" i="1"/>
  <c r="P57" i="1" s="1"/>
  <c r="X45" i="1"/>
  <c r="O45" i="1"/>
  <c r="P45" i="1" s="1"/>
  <c r="X33" i="1"/>
  <c r="O33" i="1"/>
  <c r="P33" i="1" s="1"/>
  <c r="X21" i="1"/>
  <c r="O21" i="1"/>
  <c r="P21" i="1" s="1"/>
  <c r="X9" i="1"/>
  <c r="O9" i="1"/>
  <c r="P9" i="1" s="1"/>
  <c r="T9" i="1" s="1"/>
  <c r="V9" i="1" s="1"/>
  <c r="O1488" i="1"/>
  <c r="P1488" i="1" s="1"/>
  <c r="O1344" i="1"/>
  <c r="P1344" i="1" s="1"/>
  <c r="O1200" i="1"/>
  <c r="P1200" i="1" s="1"/>
  <c r="X1808" i="1"/>
  <c r="O1808" i="1"/>
  <c r="P1808" i="1" s="1"/>
  <c r="X1796" i="1"/>
  <c r="O1796" i="1"/>
  <c r="P1796" i="1" s="1"/>
  <c r="X1784" i="1"/>
  <c r="O1784" i="1"/>
  <c r="P1784" i="1" s="1"/>
  <c r="X1772" i="1"/>
  <c r="O1772" i="1"/>
  <c r="P1772" i="1" s="1"/>
  <c r="X1760" i="1"/>
  <c r="O1760" i="1"/>
  <c r="P1760" i="1" s="1"/>
  <c r="X1748" i="1"/>
  <c r="O1748" i="1"/>
  <c r="P1748" i="1" s="1"/>
  <c r="X1736" i="1"/>
  <c r="O1736" i="1"/>
  <c r="P1736" i="1" s="1"/>
  <c r="X1724" i="1"/>
  <c r="O1724" i="1"/>
  <c r="P1724" i="1" s="1"/>
  <c r="X1712" i="1"/>
  <c r="O1712" i="1"/>
  <c r="P1712" i="1" s="1"/>
  <c r="X1700" i="1"/>
  <c r="O1700" i="1"/>
  <c r="P1700" i="1" s="1"/>
  <c r="X1688" i="1"/>
  <c r="O1688" i="1"/>
  <c r="P1688" i="1" s="1"/>
  <c r="X1676" i="1"/>
  <c r="O1676" i="1"/>
  <c r="P1676" i="1" s="1"/>
  <c r="X1664" i="1"/>
  <c r="O1664" i="1"/>
  <c r="P1664" i="1" s="1"/>
  <c r="X1652" i="1"/>
  <c r="O1652" i="1"/>
  <c r="P1652" i="1" s="1"/>
  <c r="X1640" i="1"/>
  <c r="O1640" i="1"/>
  <c r="P1640" i="1" s="1"/>
  <c r="X1628" i="1"/>
  <c r="O1628" i="1"/>
  <c r="P1628" i="1" s="1"/>
  <c r="X1616" i="1"/>
  <c r="O1616" i="1"/>
  <c r="P1616" i="1" s="1"/>
  <c r="X1604" i="1"/>
  <c r="O1604" i="1"/>
  <c r="P1604" i="1" s="1"/>
  <c r="X1592" i="1"/>
  <c r="O1592" i="1"/>
  <c r="P1592" i="1" s="1"/>
  <c r="X1580" i="1"/>
  <c r="O1580" i="1"/>
  <c r="P1580" i="1" s="1"/>
  <c r="X1568" i="1"/>
  <c r="O1568" i="1"/>
  <c r="P1568" i="1" s="1"/>
  <c r="X1556" i="1"/>
  <c r="O1556" i="1"/>
  <c r="P1556" i="1" s="1"/>
  <c r="X1544" i="1"/>
  <c r="O1544" i="1"/>
  <c r="P1544" i="1" s="1"/>
  <c r="X1532" i="1"/>
  <c r="O1532" i="1"/>
  <c r="P1532" i="1" s="1"/>
  <c r="X1520" i="1"/>
  <c r="O1520" i="1"/>
  <c r="P1520" i="1" s="1"/>
  <c r="X1508" i="1"/>
  <c r="O1508" i="1"/>
  <c r="P1508" i="1" s="1"/>
  <c r="X1496" i="1"/>
  <c r="O1496" i="1"/>
  <c r="P1496" i="1" s="1"/>
  <c r="X1484" i="1"/>
  <c r="O1484" i="1"/>
  <c r="P1484" i="1" s="1"/>
  <c r="X1472" i="1"/>
  <c r="O1472" i="1"/>
  <c r="P1472" i="1" s="1"/>
  <c r="X1460" i="1"/>
  <c r="O1460" i="1"/>
  <c r="P1460" i="1" s="1"/>
  <c r="X1448" i="1"/>
  <c r="O1448" i="1"/>
  <c r="P1448" i="1" s="1"/>
  <c r="X1436" i="1"/>
  <c r="O1436" i="1"/>
  <c r="P1436" i="1" s="1"/>
  <c r="X1424" i="1"/>
  <c r="O1424" i="1"/>
  <c r="P1424" i="1" s="1"/>
  <c r="X1412" i="1"/>
  <c r="O1412" i="1"/>
  <c r="P1412" i="1" s="1"/>
  <c r="X1400" i="1"/>
  <c r="O1400" i="1"/>
  <c r="P1400" i="1" s="1"/>
  <c r="X1388" i="1"/>
  <c r="O1388" i="1"/>
  <c r="P1388" i="1" s="1"/>
  <c r="X1376" i="1"/>
  <c r="O1376" i="1"/>
  <c r="P1376" i="1" s="1"/>
  <c r="X1364" i="1"/>
  <c r="O1364" i="1"/>
  <c r="P1364" i="1" s="1"/>
  <c r="X1352" i="1"/>
  <c r="O1352" i="1"/>
  <c r="P1352" i="1" s="1"/>
  <c r="X1340" i="1"/>
  <c r="O1340" i="1"/>
  <c r="P1340" i="1" s="1"/>
  <c r="X1328" i="1"/>
  <c r="O1328" i="1"/>
  <c r="P1328" i="1" s="1"/>
  <c r="X1316" i="1"/>
  <c r="O1316" i="1"/>
  <c r="P1316" i="1" s="1"/>
  <c r="X1304" i="1"/>
  <c r="O1304" i="1"/>
  <c r="P1304" i="1" s="1"/>
  <c r="X1292" i="1"/>
  <c r="O1292" i="1"/>
  <c r="P1292" i="1" s="1"/>
  <c r="X1280" i="1"/>
  <c r="O1280" i="1"/>
  <c r="P1280" i="1" s="1"/>
  <c r="X1268" i="1"/>
  <c r="O1268" i="1"/>
  <c r="P1268" i="1" s="1"/>
  <c r="X1256" i="1"/>
  <c r="O1256" i="1"/>
  <c r="P1256" i="1" s="1"/>
  <c r="X1244" i="1"/>
  <c r="O1244" i="1"/>
  <c r="P1244" i="1" s="1"/>
  <c r="X1232" i="1"/>
  <c r="O1232" i="1"/>
  <c r="P1232" i="1" s="1"/>
  <c r="X1220" i="1"/>
  <c r="O1220" i="1"/>
  <c r="P1220" i="1" s="1"/>
  <c r="X1208" i="1"/>
  <c r="O1208" i="1"/>
  <c r="P1208" i="1" s="1"/>
  <c r="X1196" i="1"/>
  <c r="O1196" i="1"/>
  <c r="P1196" i="1" s="1"/>
  <c r="X1184" i="1"/>
  <c r="O1184" i="1"/>
  <c r="P1184" i="1" s="1"/>
  <c r="X1172" i="1"/>
  <c r="O1172" i="1"/>
  <c r="P1172" i="1" s="1"/>
  <c r="X1160" i="1"/>
  <c r="O1160" i="1"/>
  <c r="P1160" i="1" s="1"/>
  <c r="X1148" i="1"/>
  <c r="O1148" i="1"/>
  <c r="P1148" i="1" s="1"/>
  <c r="X1136" i="1"/>
  <c r="O1136" i="1"/>
  <c r="P1136" i="1" s="1"/>
  <c r="X1124" i="1"/>
  <c r="Y1125" i="1" s="1"/>
  <c r="O1124" i="1"/>
  <c r="P1124" i="1" s="1"/>
  <c r="X1100" i="1"/>
  <c r="Y1100" i="1" s="1"/>
  <c r="O1100" i="1"/>
  <c r="P1100" i="1" s="1"/>
  <c r="X1088" i="1"/>
  <c r="O1088" i="1"/>
  <c r="P1088" i="1" s="1"/>
  <c r="X1076" i="1"/>
  <c r="O1076" i="1"/>
  <c r="P1076" i="1" s="1"/>
  <c r="X1064" i="1"/>
  <c r="O1064" i="1"/>
  <c r="P1064" i="1" s="1"/>
  <c r="X1052" i="1"/>
  <c r="O1052" i="1"/>
  <c r="P1052" i="1" s="1"/>
  <c r="X1040" i="1"/>
  <c r="O1040" i="1"/>
  <c r="P1040" i="1" s="1"/>
  <c r="X1028" i="1"/>
  <c r="O1028" i="1"/>
  <c r="P1028" i="1" s="1"/>
  <c r="X1016" i="1"/>
  <c r="O1016" i="1"/>
  <c r="P1016" i="1" s="1"/>
  <c r="X1004" i="1"/>
  <c r="O1004" i="1"/>
  <c r="P1004" i="1" s="1"/>
  <c r="X992" i="1"/>
  <c r="O992" i="1"/>
  <c r="P992" i="1" s="1"/>
  <c r="X980" i="1"/>
  <c r="Y980" i="1" s="1"/>
  <c r="O980" i="1"/>
  <c r="P980" i="1" s="1"/>
  <c r="X968" i="1"/>
  <c r="O968" i="1"/>
  <c r="P968" i="1" s="1"/>
  <c r="X956" i="1"/>
  <c r="O956" i="1"/>
  <c r="P956" i="1" s="1"/>
  <c r="X944" i="1"/>
  <c r="O944" i="1"/>
  <c r="P944" i="1" s="1"/>
  <c r="X932" i="1"/>
  <c r="Y932" i="1" s="1"/>
  <c r="O932" i="1"/>
  <c r="P932" i="1" s="1"/>
  <c r="X920" i="1"/>
  <c r="O920" i="1"/>
  <c r="P920" i="1" s="1"/>
  <c r="X908" i="1"/>
  <c r="O908" i="1"/>
  <c r="P908" i="1" s="1"/>
  <c r="X896" i="1"/>
  <c r="O896" i="1"/>
  <c r="P896" i="1" s="1"/>
  <c r="X884" i="1"/>
  <c r="O884" i="1"/>
  <c r="P884" i="1" s="1"/>
  <c r="X872" i="1"/>
  <c r="O872" i="1"/>
  <c r="P872" i="1" s="1"/>
  <c r="X860" i="1"/>
  <c r="O860" i="1"/>
  <c r="P860" i="1" s="1"/>
  <c r="X848" i="1"/>
  <c r="O848" i="1"/>
  <c r="P848" i="1" s="1"/>
  <c r="X836" i="1"/>
  <c r="O836" i="1"/>
  <c r="P836" i="1" s="1"/>
  <c r="X824" i="1"/>
  <c r="O824" i="1"/>
  <c r="P824" i="1" s="1"/>
  <c r="X812" i="1"/>
  <c r="O812" i="1"/>
  <c r="P812" i="1" s="1"/>
  <c r="X800" i="1"/>
  <c r="O800" i="1"/>
  <c r="P800" i="1" s="1"/>
  <c r="X788" i="1"/>
  <c r="O788" i="1"/>
  <c r="P788" i="1" s="1"/>
  <c r="X776" i="1"/>
  <c r="O776" i="1"/>
  <c r="P776" i="1" s="1"/>
  <c r="X764" i="1"/>
  <c r="O764" i="1"/>
  <c r="P764" i="1" s="1"/>
  <c r="X752" i="1"/>
  <c r="O752" i="1"/>
  <c r="P752" i="1" s="1"/>
  <c r="X740" i="1"/>
  <c r="O740" i="1"/>
  <c r="P740" i="1" s="1"/>
  <c r="X728" i="1"/>
  <c r="O728" i="1"/>
  <c r="P728" i="1" s="1"/>
  <c r="X716" i="1"/>
  <c r="O716" i="1"/>
  <c r="P716" i="1" s="1"/>
  <c r="X704" i="1"/>
  <c r="O704" i="1"/>
  <c r="P704" i="1" s="1"/>
  <c r="X692" i="1"/>
  <c r="O692" i="1"/>
  <c r="P692" i="1" s="1"/>
  <c r="X680" i="1"/>
  <c r="O680" i="1"/>
  <c r="P680" i="1" s="1"/>
  <c r="X668" i="1"/>
  <c r="O668" i="1"/>
  <c r="P668" i="1" s="1"/>
  <c r="X656" i="1"/>
  <c r="O656" i="1"/>
  <c r="P656" i="1" s="1"/>
  <c r="X644" i="1"/>
  <c r="O644" i="1"/>
  <c r="P644" i="1" s="1"/>
  <c r="X632" i="1"/>
  <c r="O632" i="1"/>
  <c r="P632" i="1" s="1"/>
  <c r="X620" i="1"/>
  <c r="O620" i="1"/>
  <c r="P620" i="1" s="1"/>
  <c r="X608" i="1"/>
  <c r="O608" i="1"/>
  <c r="P608" i="1" s="1"/>
  <c r="X596" i="1"/>
  <c r="O596" i="1"/>
  <c r="P596" i="1" s="1"/>
  <c r="X584" i="1"/>
  <c r="O584" i="1"/>
  <c r="P584" i="1" s="1"/>
  <c r="X572" i="1"/>
  <c r="O572" i="1"/>
  <c r="P572" i="1" s="1"/>
  <c r="X560" i="1"/>
  <c r="O560" i="1"/>
  <c r="P560" i="1" s="1"/>
  <c r="X548" i="1"/>
  <c r="O548" i="1"/>
  <c r="P548" i="1" s="1"/>
  <c r="X536" i="1"/>
  <c r="O536" i="1"/>
  <c r="P536" i="1" s="1"/>
  <c r="X524" i="1"/>
  <c r="O524" i="1"/>
  <c r="P524" i="1" s="1"/>
  <c r="X512" i="1"/>
  <c r="O512" i="1"/>
  <c r="P512" i="1" s="1"/>
  <c r="X500" i="1"/>
  <c r="O500" i="1"/>
  <c r="P500" i="1" s="1"/>
  <c r="X488" i="1"/>
  <c r="O488" i="1"/>
  <c r="P488" i="1" s="1"/>
  <c r="X476" i="1"/>
  <c r="O476" i="1"/>
  <c r="P476" i="1" s="1"/>
  <c r="X464" i="1"/>
  <c r="O464" i="1"/>
  <c r="P464" i="1" s="1"/>
  <c r="X452" i="1"/>
  <c r="O452" i="1"/>
  <c r="P452" i="1" s="1"/>
  <c r="X440" i="1"/>
  <c r="O440" i="1"/>
  <c r="P440" i="1" s="1"/>
  <c r="X428" i="1"/>
  <c r="O428" i="1"/>
  <c r="P428" i="1" s="1"/>
  <c r="X416" i="1"/>
  <c r="O416" i="1"/>
  <c r="P416" i="1" s="1"/>
  <c r="X404" i="1"/>
  <c r="O404" i="1"/>
  <c r="P404" i="1" s="1"/>
  <c r="X392" i="1"/>
  <c r="O392" i="1"/>
  <c r="P392" i="1" s="1"/>
  <c r="X380" i="1"/>
  <c r="O380" i="1"/>
  <c r="P380" i="1" s="1"/>
  <c r="X368" i="1"/>
  <c r="O368" i="1"/>
  <c r="P368" i="1" s="1"/>
  <c r="X356" i="1"/>
  <c r="O356" i="1"/>
  <c r="P356" i="1" s="1"/>
  <c r="X344" i="1"/>
  <c r="O344" i="1"/>
  <c r="P344" i="1" s="1"/>
  <c r="X332" i="1"/>
  <c r="O332" i="1"/>
  <c r="P332" i="1" s="1"/>
  <c r="X320" i="1"/>
  <c r="O320" i="1"/>
  <c r="P320" i="1" s="1"/>
  <c r="X308" i="1"/>
  <c r="O308" i="1"/>
  <c r="P308" i="1" s="1"/>
  <c r="X296" i="1"/>
  <c r="O296" i="1"/>
  <c r="P296" i="1" s="1"/>
  <c r="X284" i="1"/>
  <c r="O284" i="1"/>
  <c r="P284" i="1" s="1"/>
  <c r="X272" i="1"/>
  <c r="O272" i="1"/>
  <c r="P272" i="1" s="1"/>
  <c r="X260" i="1"/>
  <c r="O260" i="1"/>
  <c r="P260" i="1" s="1"/>
  <c r="X248" i="1"/>
  <c r="O248" i="1"/>
  <c r="P248" i="1" s="1"/>
  <c r="X236" i="1"/>
  <c r="O236" i="1"/>
  <c r="P236" i="1" s="1"/>
  <c r="X224" i="1"/>
  <c r="O224" i="1"/>
  <c r="P224" i="1" s="1"/>
  <c r="X212" i="1"/>
  <c r="O212" i="1"/>
  <c r="P212" i="1" s="1"/>
  <c r="X200" i="1"/>
  <c r="O200" i="1"/>
  <c r="P200" i="1" s="1"/>
  <c r="X188" i="1"/>
  <c r="O188" i="1"/>
  <c r="P188" i="1" s="1"/>
  <c r="X176" i="1"/>
  <c r="O176" i="1"/>
  <c r="P176" i="1" s="1"/>
  <c r="X164" i="1"/>
  <c r="O164" i="1"/>
  <c r="P164" i="1" s="1"/>
  <c r="X152" i="1"/>
  <c r="O152" i="1"/>
  <c r="P152" i="1" s="1"/>
  <c r="X140" i="1"/>
  <c r="O140" i="1"/>
  <c r="P140" i="1" s="1"/>
  <c r="X128" i="1"/>
  <c r="O128" i="1"/>
  <c r="P128" i="1" s="1"/>
  <c r="X116" i="1"/>
  <c r="O116" i="1"/>
  <c r="P116" i="1" s="1"/>
  <c r="X104" i="1"/>
  <c r="O104" i="1"/>
  <c r="P104" i="1" s="1"/>
  <c r="X92" i="1"/>
  <c r="O92" i="1"/>
  <c r="P92" i="1" s="1"/>
  <c r="X80" i="1"/>
  <c r="O80" i="1"/>
  <c r="P80" i="1" s="1"/>
  <c r="X68" i="1"/>
  <c r="O68" i="1"/>
  <c r="P68" i="1" s="1"/>
  <c r="X56" i="1"/>
  <c r="O56" i="1"/>
  <c r="P56" i="1" s="1"/>
  <c r="X44" i="1"/>
  <c r="O44" i="1"/>
  <c r="P44" i="1" s="1"/>
  <c r="X32" i="1"/>
  <c r="O32" i="1"/>
  <c r="P32" i="1" s="1"/>
  <c r="X20" i="1"/>
  <c r="O20" i="1"/>
  <c r="P20" i="1" s="1"/>
  <c r="X8" i="1"/>
  <c r="O8" i="1"/>
  <c r="P8" i="1" s="1"/>
  <c r="O1476" i="1"/>
  <c r="P1476" i="1" s="1"/>
  <c r="O1332" i="1"/>
  <c r="P1332" i="1" s="1"/>
  <c r="O1188" i="1"/>
  <c r="P1188" i="1" s="1"/>
  <c r="O1034" i="1"/>
  <c r="P1034" i="1" s="1"/>
  <c r="X1807" i="1"/>
  <c r="O1807" i="1"/>
  <c r="P1807" i="1" s="1"/>
  <c r="X1795" i="1"/>
  <c r="Y1795" i="1" s="1"/>
  <c r="O1795" i="1"/>
  <c r="P1795" i="1" s="1"/>
  <c r="X1783" i="1"/>
  <c r="O1783" i="1"/>
  <c r="P1783" i="1" s="1"/>
  <c r="X1771" i="1"/>
  <c r="O1771" i="1"/>
  <c r="P1771" i="1" s="1"/>
  <c r="X1759" i="1"/>
  <c r="O1759" i="1"/>
  <c r="P1759" i="1" s="1"/>
  <c r="X1747" i="1"/>
  <c r="Y1747" i="1" s="1"/>
  <c r="O1747" i="1"/>
  <c r="P1747" i="1" s="1"/>
  <c r="X1735" i="1"/>
  <c r="Y1735" i="1" s="1"/>
  <c r="O1735" i="1"/>
  <c r="P1735" i="1" s="1"/>
  <c r="X1723" i="1"/>
  <c r="O1723" i="1"/>
  <c r="P1723" i="1" s="1"/>
  <c r="X1711" i="1"/>
  <c r="O1711" i="1"/>
  <c r="P1711" i="1" s="1"/>
  <c r="X1699" i="1"/>
  <c r="Y1699" i="1" s="1"/>
  <c r="O1699" i="1"/>
  <c r="P1699" i="1" s="1"/>
  <c r="X1687" i="1"/>
  <c r="Y1687" i="1" s="1"/>
  <c r="O1687" i="1"/>
  <c r="P1687" i="1" s="1"/>
  <c r="X1675" i="1"/>
  <c r="O1675" i="1"/>
  <c r="P1675" i="1" s="1"/>
  <c r="X1663" i="1"/>
  <c r="O1663" i="1"/>
  <c r="P1663" i="1" s="1"/>
  <c r="X1651" i="1"/>
  <c r="Y1651" i="1" s="1"/>
  <c r="O1651" i="1"/>
  <c r="P1651" i="1" s="1"/>
  <c r="X1639" i="1"/>
  <c r="O1639" i="1"/>
  <c r="P1639" i="1" s="1"/>
  <c r="X1627" i="1"/>
  <c r="O1627" i="1"/>
  <c r="P1627" i="1" s="1"/>
  <c r="X1615" i="1"/>
  <c r="O1615" i="1"/>
  <c r="P1615" i="1" s="1"/>
  <c r="X1603" i="1"/>
  <c r="Y1603" i="1" s="1"/>
  <c r="O1603" i="1"/>
  <c r="P1603" i="1" s="1"/>
  <c r="X1591" i="1"/>
  <c r="Y1591" i="1" s="1"/>
  <c r="O1591" i="1"/>
  <c r="P1591" i="1" s="1"/>
  <c r="X1579" i="1"/>
  <c r="O1579" i="1"/>
  <c r="P1579" i="1" s="1"/>
  <c r="X1567" i="1"/>
  <c r="O1567" i="1"/>
  <c r="P1567" i="1" s="1"/>
  <c r="X1555" i="1"/>
  <c r="Y1555" i="1" s="1"/>
  <c r="O1555" i="1"/>
  <c r="P1555" i="1" s="1"/>
  <c r="X1543" i="1"/>
  <c r="Y1543" i="1" s="1"/>
  <c r="O1543" i="1"/>
  <c r="P1543" i="1" s="1"/>
  <c r="X1531" i="1"/>
  <c r="O1531" i="1"/>
  <c r="P1531" i="1" s="1"/>
  <c r="X1519" i="1"/>
  <c r="O1519" i="1"/>
  <c r="P1519" i="1" s="1"/>
  <c r="X1507" i="1"/>
  <c r="Y1507" i="1" s="1"/>
  <c r="O1507" i="1"/>
  <c r="P1507" i="1" s="1"/>
  <c r="X1495" i="1"/>
  <c r="O1495" i="1"/>
  <c r="P1495" i="1" s="1"/>
  <c r="X1483" i="1"/>
  <c r="O1483" i="1"/>
  <c r="P1483" i="1" s="1"/>
  <c r="X1471" i="1"/>
  <c r="O1471" i="1"/>
  <c r="P1471" i="1" s="1"/>
  <c r="X1459" i="1"/>
  <c r="Y1459" i="1" s="1"/>
  <c r="O1459" i="1"/>
  <c r="P1459" i="1" s="1"/>
  <c r="X1447" i="1"/>
  <c r="O1447" i="1"/>
  <c r="P1447" i="1" s="1"/>
  <c r="X1435" i="1"/>
  <c r="O1435" i="1"/>
  <c r="P1435" i="1" s="1"/>
  <c r="X1423" i="1"/>
  <c r="O1423" i="1"/>
  <c r="P1423" i="1" s="1"/>
  <c r="X1411" i="1"/>
  <c r="O1411" i="1"/>
  <c r="P1411" i="1" s="1"/>
  <c r="X1399" i="1"/>
  <c r="O1399" i="1"/>
  <c r="P1399" i="1" s="1"/>
  <c r="X1387" i="1"/>
  <c r="O1387" i="1"/>
  <c r="P1387" i="1" s="1"/>
  <c r="X1375" i="1"/>
  <c r="O1375" i="1"/>
  <c r="P1375" i="1" s="1"/>
  <c r="X1363" i="1"/>
  <c r="O1363" i="1"/>
  <c r="P1363" i="1" s="1"/>
  <c r="X1351" i="1"/>
  <c r="O1351" i="1"/>
  <c r="P1351" i="1" s="1"/>
  <c r="X1339" i="1"/>
  <c r="O1339" i="1"/>
  <c r="P1339" i="1" s="1"/>
  <c r="X1327" i="1"/>
  <c r="O1327" i="1"/>
  <c r="P1327" i="1" s="1"/>
  <c r="X1315" i="1"/>
  <c r="O1315" i="1"/>
  <c r="P1315" i="1" s="1"/>
  <c r="X1303" i="1"/>
  <c r="O1303" i="1"/>
  <c r="P1303" i="1" s="1"/>
  <c r="X1291" i="1"/>
  <c r="O1291" i="1"/>
  <c r="P1291" i="1" s="1"/>
  <c r="X1279" i="1"/>
  <c r="O1279" i="1"/>
  <c r="P1279" i="1" s="1"/>
  <c r="X1267" i="1"/>
  <c r="O1267" i="1"/>
  <c r="P1267" i="1" s="1"/>
  <c r="X1255" i="1"/>
  <c r="O1255" i="1"/>
  <c r="P1255" i="1" s="1"/>
  <c r="X1243" i="1"/>
  <c r="O1243" i="1"/>
  <c r="P1243" i="1" s="1"/>
  <c r="X1231" i="1"/>
  <c r="O1231" i="1"/>
  <c r="P1231" i="1" s="1"/>
  <c r="X1219" i="1"/>
  <c r="O1219" i="1"/>
  <c r="P1219" i="1" s="1"/>
  <c r="X1207" i="1"/>
  <c r="O1207" i="1"/>
  <c r="P1207" i="1" s="1"/>
  <c r="X1195" i="1"/>
  <c r="O1195" i="1"/>
  <c r="P1195" i="1" s="1"/>
  <c r="X1183" i="1"/>
  <c r="O1183" i="1"/>
  <c r="P1183" i="1" s="1"/>
  <c r="X1171" i="1"/>
  <c r="O1171" i="1"/>
  <c r="P1171" i="1" s="1"/>
  <c r="X1159" i="1"/>
  <c r="O1159" i="1"/>
  <c r="P1159" i="1" s="1"/>
  <c r="X1147" i="1"/>
  <c r="O1147" i="1"/>
  <c r="P1147" i="1" s="1"/>
  <c r="X1135" i="1"/>
  <c r="O1135" i="1"/>
  <c r="P1135" i="1" s="1"/>
  <c r="X1123" i="1"/>
  <c r="O1123" i="1"/>
  <c r="P1123" i="1" s="1"/>
  <c r="X1111" i="1"/>
  <c r="O1111" i="1"/>
  <c r="P1111" i="1" s="1"/>
  <c r="X1087" i="1"/>
  <c r="Y1087" i="1" s="1"/>
  <c r="O1087" i="1"/>
  <c r="P1087" i="1" s="1"/>
  <c r="X1075" i="1"/>
  <c r="O1075" i="1"/>
  <c r="P1075" i="1" s="1"/>
  <c r="X1063" i="1"/>
  <c r="O1063" i="1"/>
  <c r="P1063" i="1" s="1"/>
  <c r="X1051" i="1"/>
  <c r="O1051" i="1"/>
  <c r="P1051" i="1" s="1"/>
  <c r="X1039" i="1"/>
  <c r="O1039" i="1"/>
  <c r="P1039" i="1" s="1"/>
  <c r="X1027" i="1"/>
  <c r="O1027" i="1"/>
  <c r="P1027" i="1" s="1"/>
  <c r="X1015" i="1"/>
  <c r="O1015" i="1"/>
  <c r="P1015" i="1" s="1"/>
  <c r="X1003" i="1"/>
  <c r="O1003" i="1"/>
  <c r="P1003" i="1" s="1"/>
  <c r="X991" i="1"/>
  <c r="O991" i="1"/>
  <c r="P991" i="1" s="1"/>
  <c r="X967" i="1"/>
  <c r="O967" i="1"/>
  <c r="P967" i="1" s="1"/>
  <c r="X955" i="1"/>
  <c r="O955" i="1"/>
  <c r="P955" i="1" s="1"/>
  <c r="X943" i="1"/>
  <c r="O943" i="1"/>
  <c r="P943" i="1" s="1"/>
  <c r="X919" i="1"/>
  <c r="O919" i="1"/>
  <c r="P919" i="1" s="1"/>
  <c r="X907" i="1"/>
  <c r="O907" i="1"/>
  <c r="P907" i="1" s="1"/>
  <c r="X895" i="1"/>
  <c r="O895" i="1"/>
  <c r="P895" i="1" s="1"/>
  <c r="X883" i="1"/>
  <c r="O883" i="1"/>
  <c r="P883" i="1" s="1"/>
  <c r="X871" i="1"/>
  <c r="O871" i="1"/>
  <c r="P871" i="1" s="1"/>
  <c r="X859" i="1"/>
  <c r="O859" i="1"/>
  <c r="P859" i="1" s="1"/>
  <c r="X847" i="1"/>
  <c r="O847" i="1"/>
  <c r="P847" i="1" s="1"/>
  <c r="X835" i="1"/>
  <c r="O835" i="1"/>
  <c r="P835" i="1" s="1"/>
  <c r="X823" i="1"/>
  <c r="O823" i="1"/>
  <c r="P823" i="1" s="1"/>
  <c r="X811" i="1"/>
  <c r="O811" i="1"/>
  <c r="P811" i="1" s="1"/>
  <c r="X799" i="1"/>
  <c r="O799" i="1"/>
  <c r="P799" i="1" s="1"/>
  <c r="X787" i="1"/>
  <c r="O787" i="1"/>
  <c r="P787" i="1" s="1"/>
  <c r="X775" i="1"/>
  <c r="O775" i="1"/>
  <c r="P775" i="1" s="1"/>
  <c r="X763" i="1"/>
  <c r="O763" i="1"/>
  <c r="P763" i="1" s="1"/>
  <c r="X751" i="1"/>
  <c r="O751" i="1"/>
  <c r="P751" i="1" s="1"/>
  <c r="X739" i="1"/>
  <c r="O739" i="1"/>
  <c r="P739" i="1" s="1"/>
  <c r="X727" i="1"/>
  <c r="O727" i="1"/>
  <c r="P727" i="1" s="1"/>
  <c r="X715" i="1"/>
  <c r="O715" i="1"/>
  <c r="P715" i="1" s="1"/>
  <c r="X703" i="1"/>
  <c r="O703" i="1"/>
  <c r="P703" i="1" s="1"/>
  <c r="X691" i="1"/>
  <c r="O691" i="1"/>
  <c r="P691" i="1" s="1"/>
  <c r="X679" i="1"/>
  <c r="O679" i="1"/>
  <c r="P679" i="1" s="1"/>
  <c r="X667" i="1"/>
  <c r="O667" i="1"/>
  <c r="P667" i="1" s="1"/>
  <c r="X655" i="1"/>
  <c r="O655" i="1"/>
  <c r="P655" i="1" s="1"/>
  <c r="X643" i="1"/>
  <c r="O643" i="1"/>
  <c r="P643" i="1" s="1"/>
  <c r="X631" i="1"/>
  <c r="O631" i="1"/>
  <c r="P631" i="1" s="1"/>
  <c r="X619" i="1"/>
  <c r="O619" i="1"/>
  <c r="P619" i="1" s="1"/>
  <c r="X607" i="1"/>
  <c r="O607" i="1"/>
  <c r="P607" i="1" s="1"/>
  <c r="X595" i="1"/>
  <c r="O595" i="1"/>
  <c r="P595" i="1" s="1"/>
  <c r="X583" i="1"/>
  <c r="O583" i="1"/>
  <c r="P583" i="1" s="1"/>
  <c r="X571" i="1"/>
  <c r="O571" i="1"/>
  <c r="P571" i="1" s="1"/>
  <c r="X559" i="1"/>
  <c r="O559" i="1"/>
  <c r="P559" i="1" s="1"/>
  <c r="X547" i="1"/>
  <c r="O547" i="1"/>
  <c r="P547" i="1" s="1"/>
  <c r="X535" i="1"/>
  <c r="O535" i="1"/>
  <c r="P535" i="1" s="1"/>
  <c r="X523" i="1"/>
  <c r="O523" i="1"/>
  <c r="P523" i="1" s="1"/>
  <c r="X511" i="1"/>
  <c r="O511" i="1"/>
  <c r="P511" i="1" s="1"/>
  <c r="X499" i="1"/>
  <c r="O499" i="1"/>
  <c r="P499" i="1" s="1"/>
  <c r="X487" i="1"/>
  <c r="O487" i="1"/>
  <c r="P487" i="1" s="1"/>
  <c r="X475" i="1"/>
  <c r="O475" i="1"/>
  <c r="P475" i="1" s="1"/>
  <c r="X463" i="1"/>
  <c r="O463" i="1"/>
  <c r="P463" i="1" s="1"/>
  <c r="X451" i="1"/>
  <c r="O451" i="1"/>
  <c r="P451" i="1" s="1"/>
  <c r="X439" i="1"/>
  <c r="O439" i="1"/>
  <c r="P439" i="1" s="1"/>
  <c r="X427" i="1"/>
  <c r="O427" i="1"/>
  <c r="P427" i="1" s="1"/>
  <c r="X415" i="1"/>
  <c r="O415" i="1"/>
  <c r="P415" i="1" s="1"/>
  <c r="X403" i="1"/>
  <c r="O403" i="1"/>
  <c r="P403" i="1" s="1"/>
  <c r="X391" i="1"/>
  <c r="O391" i="1"/>
  <c r="P391" i="1" s="1"/>
  <c r="X379" i="1"/>
  <c r="O379" i="1"/>
  <c r="P379" i="1" s="1"/>
  <c r="X367" i="1"/>
  <c r="O367" i="1"/>
  <c r="P367" i="1" s="1"/>
  <c r="X355" i="1"/>
  <c r="O355" i="1"/>
  <c r="P355" i="1" s="1"/>
  <c r="X343" i="1"/>
  <c r="O343" i="1"/>
  <c r="P343" i="1" s="1"/>
  <c r="X331" i="1"/>
  <c r="O331" i="1"/>
  <c r="P331" i="1" s="1"/>
  <c r="X319" i="1"/>
  <c r="O319" i="1"/>
  <c r="P319" i="1" s="1"/>
  <c r="X307" i="1"/>
  <c r="O307" i="1"/>
  <c r="P307" i="1" s="1"/>
  <c r="X295" i="1"/>
  <c r="O295" i="1"/>
  <c r="P295" i="1" s="1"/>
  <c r="X283" i="1"/>
  <c r="O283" i="1"/>
  <c r="P283" i="1" s="1"/>
  <c r="X271" i="1"/>
  <c r="O271" i="1"/>
  <c r="P271" i="1" s="1"/>
  <c r="X259" i="1"/>
  <c r="O259" i="1"/>
  <c r="P259" i="1" s="1"/>
  <c r="X247" i="1"/>
  <c r="O247" i="1"/>
  <c r="P247" i="1" s="1"/>
  <c r="X235" i="1"/>
  <c r="O235" i="1"/>
  <c r="P235" i="1" s="1"/>
  <c r="X223" i="1"/>
  <c r="O223" i="1"/>
  <c r="P223" i="1" s="1"/>
  <c r="X211" i="1"/>
  <c r="O211" i="1"/>
  <c r="P211" i="1" s="1"/>
  <c r="X199" i="1"/>
  <c r="O199" i="1"/>
  <c r="P199" i="1" s="1"/>
  <c r="X187" i="1"/>
  <c r="O187" i="1"/>
  <c r="P187" i="1" s="1"/>
  <c r="X175" i="1"/>
  <c r="O175" i="1"/>
  <c r="P175" i="1" s="1"/>
  <c r="X163" i="1"/>
  <c r="O163" i="1"/>
  <c r="P163" i="1" s="1"/>
  <c r="X151" i="1"/>
  <c r="O151" i="1"/>
  <c r="P151" i="1" s="1"/>
  <c r="X139" i="1"/>
  <c r="O139" i="1"/>
  <c r="P139" i="1" s="1"/>
  <c r="X127" i="1"/>
  <c r="O127" i="1"/>
  <c r="P127" i="1" s="1"/>
  <c r="X115" i="1"/>
  <c r="O115" i="1"/>
  <c r="P115" i="1" s="1"/>
  <c r="X103" i="1"/>
  <c r="O103" i="1"/>
  <c r="P103" i="1" s="1"/>
  <c r="X91" i="1"/>
  <c r="O91" i="1"/>
  <c r="P91" i="1" s="1"/>
  <c r="X79" i="1"/>
  <c r="O79" i="1"/>
  <c r="P79" i="1" s="1"/>
  <c r="X67" i="1"/>
  <c r="O67" i="1"/>
  <c r="P67" i="1" s="1"/>
  <c r="X55" i="1"/>
  <c r="O55" i="1"/>
  <c r="P55" i="1" s="1"/>
  <c r="X43" i="1"/>
  <c r="O43" i="1"/>
  <c r="P43" i="1" s="1"/>
  <c r="X31" i="1"/>
  <c r="O31" i="1"/>
  <c r="P31" i="1" s="1"/>
  <c r="X19" i="1"/>
  <c r="O19" i="1"/>
  <c r="P19" i="1" s="1"/>
  <c r="O1464" i="1"/>
  <c r="P1464" i="1" s="1"/>
  <c r="O1320" i="1"/>
  <c r="P1320" i="1" s="1"/>
  <c r="O1176" i="1"/>
  <c r="P1176" i="1" s="1"/>
  <c r="O1021" i="1"/>
  <c r="P1021" i="1" s="1"/>
  <c r="O790" i="1"/>
  <c r="P790" i="1" s="1"/>
  <c r="X1446" i="1"/>
  <c r="O1446" i="1"/>
  <c r="P1446" i="1" s="1"/>
  <c r="X1434" i="1"/>
  <c r="O1434" i="1"/>
  <c r="P1434" i="1" s="1"/>
  <c r="X1422" i="1"/>
  <c r="O1422" i="1"/>
  <c r="P1422" i="1" s="1"/>
  <c r="X1410" i="1"/>
  <c r="O1410" i="1"/>
  <c r="P1410" i="1" s="1"/>
  <c r="X1398" i="1"/>
  <c r="O1398" i="1"/>
  <c r="P1398" i="1" s="1"/>
  <c r="X1386" i="1"/>
  <c r="O1386" i="1"/>
  <c r="P1386" i="1" s="1"/>
  <c r="X1374" i="1"/>
  <c r="O1374" i="1"/>
  <c r="P1374" i="1" s="1"/>
  <c r="X1362" i="1"/>
  <c r="O1362" i="1"/>
  <c r="P1362" i="1" s="1"/>
  <c r="X1350" i="1"/>
  <c r="O1350" i="1"/>
  <c r="P1350" i="1" s="1"/>
  <c r="X1338" i="1"/>
  <c r="O1338" i="1"/>
  <c r="P1338" i="1" s="1"/>
  <c r="X1326" i="1"/>
  <c r="O1326" i="1"/>
  <c r="P1326" i="1" s="1"/>
  <c r="X1314" i="1"/>
  <c r="O1314" i="1"/>
  <c r="P1314" i="1" s="1"/>
  <c r="X1302" i="1"/>
  <c r="O1302" i="1"/>
  <c r="P1302" i="1" s="1"/>
  <c r="X1290" i="1"/>
  <c r="O1290" i="1"/>
  <c r="P1290" i="1" s="1"/>
  <c r="X1278" i="1"/>
  <c r="O1278" i="1"/>
  <c r="P1278" i="1" s="1"/>
  <c r="X1266" i="1"/>
  <c r="O1266" i="1"/>
  <c r="P1266" i="1" s="1"/>
  <c r="X1254" i="1"/>
  <c r="O1254" i="1"/>
  <c r="P1254" i="1" s="1"/>
  <c r="X1242" i="1"/>
  <c r="O1242" i="1"/>
  <c r="P1242" i="1" s="1"/>
  <c r="X1230" i="1"/>
  <c r="O1230" i="1"/>
  <c r="P1230" i="1" s="1"/>
  <c r="X1218" i="1"/>
  <c r="O1218" i="1"/>
  <c r="P1218" i="1" s="1"/>
  <c r="X1206" i="1"/>
  <c r="O1206" i="1"/>
  <c r="P1206" i="1" s="1"/>
  <c r="X1194" i="1"/>
  <c r="O1194" i="1"/>
  <c r="P1194" i="1" s="1"/>
  <c r="X1182" i="1"/>
  <c r="O1182" i="1"/>
  <c r="P1182" i="1" s="1"/>
  <c r="X1170" i="1"/>
  <c r="O1170" i="1"/>
  <c r="P1170" i="1" s="1"/>
  <c r="X1158" i="1"/>
  <c r="O1158" i="1"/>
  <c r="P1158" i="1" s="1"/>
  <c r="X1146" i="1"/>
  <c r="O1146" i="1"/>
  <c r="P1146" i="1" s="1"/>
  <c r="X1134" i="1"/>
  <c r="O1134" i="1"/>
  <c r="P1134" i="1" s="1"/>
  <c r="X1122" i="1"/>
  <c r="O1122" i="1"/>
  <c r="P1122" i="1" s="1"/>
  <c r="X1110" i="1"/>
  <c r="O1110" i="1"/>
  <c r="P1110" i="1" s="1"/>
  <c r="X1098" i="1"/>
  <c r="O1098" i="1"/>
  <c r="P1098" i="1" s="1"/>
  <c r="X1074" i="1"/>
  <c r="Y1074" i="1" s="1"/>
  <c r="O1074" i="1"/>
  <c r="P1074" i="1" s="1"/>
  <c r="X1062" i="1"/>
  <c r="O1062" i="1"/>
  <c r="P1062" i="1" s="1"/>
  <c r="X1050" i="1"/>
  <c r="O1050" i="1"/>
  <c r="P1050" i="1" s="1"/>
  <c r="X1038" i="1"/>
  <c r="O1038" i="1"/>
  <c r="P1038" i="1" s="1"/>
  <c r="X1026" i="1"/>
  <c r="O1026" i="1"/>
  <c r="P1026" i="1" s="1"/>
  <c r="X1014" i="1"/>
  <c r="O1014" i="1"/>
  <c r="P1014" i="1" s="1"/>
  <c r="X1002" i="1"/>
  <c r="O1002" i="1"/>
  <c r="P1002" i="1" s="1"/>
  <c r="X990" i="1"/>
  <c r="O990" i="1"/>
  <c r="P990" i="1" s="1"/>
  <c r="X978" i="1"/>
  <c r="Y979" i="1" s="1"/>
  <c r="O978" i="1"/>
  <c r="P978" i="1" s="1"/>
  <c r="X966" i="1"/>
  <c r="O966" i="1"/>
  <c r="P966" i="1" s="1"/>
  <c r="X954" i="1"/>
  <c r="O954" i="1"/>
  <c r="P954" i="1" s="1"/>
  <c r="X942" i="1"/>
  <c r="O942" i="1"/>
  <c r="P942" i="1" s="1"/>
  <c r="X930" i="1"/>
  <c r="O930" i="1"/>
  <c r="P930" i="1" s="1"/>
  <c r="X918" i="1"/>
  <c r="O918" i="1"/>
  <c r="P918" i="1" s="1"/>
  <c r="X906" i="1"/>
  <c r="O906" i="1"/>
  <c r="P906" i="1" s="1"/>
  <c r="X894" i="1"/>
  <c r="O894" i="1"/>
  <c r="P894" i="1" s="1"/>
  <c r="X882" i="1"/>
  <c r="O882" i="1"/>
  <c r="P882" i="1" s="1"/>
  <c r="X870" i="1"/>
  <c r="O870" i="1"/>
  <c r="P870" i="1" s="1"/>
  <c r="X858" i="1"/>
  <c r="O858" i="1"/>
  <c r="P858" i="1" s="1"/>
  <c r="X846" i="1"/>
  <c r="O846" i="1"/>
  <c r="P846" i="1" s="1"/>
  <c r="X834" i="1"/>
  <c r="O834" i="1"/>
  <c r="P834" i="1" s="1"/>
  <c r="X822" i="1"/>
  <c r="O822" i="1"/>
  <c r="P822" i="1" s="1"/>
  <c r="X810" i="1"/>
  <c r="O810" i="1"/>
  <c r="P810" i="1" s="1"/>
  <c r="X798" i="1"/>
  <c r="O798" i="1"/>
  <c r="P798" i="1" s="1"/>
  <c r="X786" i="1"/>
  <c r="O786" i="1"/>
  <c r="P786" i="1" s="1"/>
  <c r="X774" i="1"/>
  <c r="O774" i="1"/>
  <c r="P774" i="1" s="1"/>
  <c r="X762" i="1"/>
  <c r="O762" i="1"/>
  <c r="P762" i="1" s="1"/>
  <c r="X750" i="1"/>
  <c r="O750" i="1"/>
  <c r="P750" i="1" s="1"/>
  <c r="X738" i="1"/>
  <c r="O738" i="1"/>
  <c r="P738" i="1" s="1"/>
  <c r="X726" i="1"/>
  <c r="O726" i="1"/>
  <c r="P726" i="1" s="1"/>
  <c r="X714" i="1"/>
  <c r="O714" i="1"/>
  <c r="P714" i="1" s="1"/>
  <c r="X702" i="1"/>
  <c r="O702" i="1"/>
  <c r="P702" i="1" s="1"/>
  <c r="X690" i="1"/>
  <c r="O690" i="1"/>
  <c r="P690" i="1" s="1"/>
  <c r="X678" i="1"/>
  <c r="O678" i="1"/>
  <c r="P678" i="1" s="1"/>
  <c r="X666" i="1"/>
  <c r="O666" i="1"/>
  <c r="P666" i="1" s="1"/>
  <c r="X654" i="1"/>
  <c r="O654" i="1"/>
  <c r="P654" i="1" s="1"/>
  <c r="X642" i="1"/>
  <c r="O642" i="1"/>
  <c r="P642" i="1" s="1"/>
  <c r="X630" i="1"/>
  <c r="O630" i="1"/>
  <c r="P630" i="1" s="1"/>
  <c r="X618" i="1"/>
  <c r="O618" i="1"/>
  <c r="P618" i="1" s="1"/>
  <c r="X606" i="1"/>
  <c r="O606" i="1"/>
  <c r="P606" i="1" s="1"/>
  <c r="X594" i="1"/>
  <c r="O594" i="1"/>
  <c r="P594" i="1" s="1"/>
  <c r="X582" i="1"/>
  <c r="O582" i="1"/>
  <c r="P582" i="1" s="1"/>
  <c r="X570" i="1"/>
  <c r="O570" i="1"/>
  <c r="P570" i="1" s="1"/>
  <c r="X558" i="1"/>
  <c r="O558" i="1"/>
  <c r="P558" i="1" s="1"/>
  <c r="X546" i="1"/>
  <c r="O546" i="1"/>
  <c r="P546" i="1" s="1"/>
  <c r="X534" i="1"/>
  <c r="O534" i="1"/>
  <c r="P534" i="1" s="1"/>
  <c r="X522" i="1"/>
  <c r="O522" i="1"/>
  <c r="P522" i="1" s="1"/>
  <c r="X510" i="1"/>
  <c r="O510" i="1"/>
  <c r="P510" i="1" s="1"/>
  <c r="X498" i="1"/>
  <c r="O498" i="1"/>
  <c r="P498" i="1" s="1"/>
  <c r="X486" i="1"/>
  <c r="O486" i="1"/>
  <c r="P486" i="1" s="1"/>
  <c r="X474" i="1"/>
  <c r="O474" i="1"/>
  <c r="P474" i="1" s="1"/>
  <c r="X462" i="1"/>
  <c r="O462" i="1"/>
  <c r="P462" i="1" s="1"/>
  <c r="X450" i="1"/>
  <c r="O450" i="1"/>
  <c r="P450" i="1" s="1"/>
  <c r="X438" i="1"/>
  <c r="O438" i="1"/>
  <c r="P438" i="1" s="1"/>
  <c r="X426" i="1"/>
  <c r="O426" i="1"/>
  <c r="P426" i="1" s="1"/>
  <c r="X414" i="1"/>
  <c r="O414" i="1"/>
  <c r="P414" i="1" s="1"/>
  <c r="X402" i="1"/>
  <c r="O402" i="1"/>
  <c r="P402" i="1" s="1"/>
  <c r="X390" i="1"/>
  <c r="O390" i="1"/>
  <c r="P390" i="1" s="1"/>
  <c r="X378" i="1"/>
  <c r="O378" i="1"/>
  <c r="P378" i="1" s="1"/>
  <c r="X366" i="1"/>
  <c r="O366" i="1"/>
  <c r="P366" i="1" s="1"/>
  <c r="X354" i="1"/>
  <c r="O354" i="1"/>
  <c r="P354" i="1" s="1"/>
  <c r="X342" i="1"/>
  <c r="O342" i="1"/>
  <c r="P342" i="1" s="1"/>
  <c r="X330" i="1"/>
  <c r="O330" i="1"/>
  <c r="P330" i="1" s="1"/>
  <c r="X318" i="1"/>
  <c r="O318" i="1"/>
  <c r="P318" i="1" s="1"/>
  <c r="X306" i="1"/>
  <c r="O306" i="1"/>
  <c r="P306" i="1" s="1"/>
  <c r="X294" i="1"/>
  <c r="O294" i="1"/>
  <c r="P294" i="1" s="1"/>
  <c r="X282" i="1"/>
  <c r="O282" i="1"/>
  <c r="P282" i="1" s="1"/>
  <c r="X270" i="1"/>
  <c r="O270" i="1"/>
  <c r="P270" i="1" s="1"/>
  <c r="X258" i="1"/>
  <c r="O258" i="1"/>
  <c r="P258" i="1" s="1"/>
  <c r="X246" i="1"/>
  <c r="O246" i="1"/>
  <c r="P246" i="1" s="1"/>
  <c r="X234" i="1"/>
  <c r="O234" i="1"/>
  <c r="P234" i="1" s="1"/>
  <c r="X222" i="1"/>
  <c r="O222" i="1"/>
  <c r="P222" i="1" s="1"/>
  <c r="X210" i="1"/>
  <c r="O210" i="1"/>
  <c r="P210" i="1" s="1"/>
  <c r="X198" i="1"/>
  <c r="O198" i="1"/>
  <c r="P198" i="1" s="1"/>
  <c r="X186" i="1"/>
  <c r="O186" i="1"/>
  <c r="P186" i="1" s="1"/>
  <c r="X174" i="1"/>
  <c r="O174" i="1"/>
  <c r="P174" i="1" s="1"/>
  <c r="X162" i="1"/>
  <c r="O162" i="1"/>
  <c r="P162" i="1" s="1"/>
  <c r="X150" i="1"/>
  <c r="O150" i="1"/>
  <c r="P150" i="1" s="1"/>
  <c r="X138" i="1"/>
  <c r="O138" i="1"/>
  <c r="P138" i="1" s="1"/>
  <c r="X126" i="1"/>
  <c r="O126" i="1"/>
  <c r="P126" i="1" s="1"/>
  <c r="X114" i="1"/>
  <c r="O114" i="1"/>
  <c r="P114" i="1" s="1"/>
  <c r="X102" i="1"/>
  <c r="O102" i="1"/>
  <c r="P102" i="1" s="1"/>
  <c r="X90" i="1"/>
  <c r="O90" i="1"/>
  <c r="P90" i="1" s="1"/>
  <c r="X78" i="1"/>
  <c r="O78" i="1"/>
  <c r="P78" i="1" s="1"/>
  <c r="X66" i="1"/>
  <c r="O66" i="1"/>
  <c r="P66" i="1" s="1"/>
  <c r="X54" i="1"/>
  <c r="O54" i="1"/>
  <c r="P54" i="1" s="1"/>
  <c r="X42" i="1"/>
  <c r="O42" i="1"/>
  <c r="P42" i="1" s="1"/>
  <c r="X30" i="1"/>
  <c r="O30" i="1"/>
  <c r="P30" i="1" s="1"/>
  <c r="X18" i="1"/>
  <c r="O18" i="1"/>
  <c r="P18" i="1" s="1"/>
  <c r="O1452" i="1"/>
  <c r="P1452" i="1" s="1"/>
  <c r="O1308" i="1"/>
  <c r="P1308" i="1" s="1"/>
  <c r="O1164" i="1"/>
  <c r="P1164" i="1" s="1"/>
  <c r="O1008" i="1"/>
  <c r="P1008" i="1" s="1"/>
  <c r="O754" i="1"/>
  <c r="P754" i="1" s="1"/>
  <c r="X1805" i="1"/>
  <c r="O1805" i="1"/>
  <c r="P1805" i="1" s="1"/>
  <c r="X1793" i="1"/>
  <c r="O1793" i="1"/>
  <c r="P1793" i="1" s="1"/>
  <c r="X1781" i="1"/>
  <c r="O1781" i="1"/>
  <c r="P1781" i="1" s="1"/>
  <c r="X1769" i="1"/>
  <c r="O1769" i="1"/>
  <c r="P1769" i="1" s="1"/>
  <c r="X1757" i="1"/>
  <c r="O1757" i="1"/>
  <c r="P1757" i="1" s="1"/>
  <c r="X1745" i="1"/>
  <c r="O1745" i="1"/>
  <c r="P1745" i="1" s="1"/>
  <c r="X1733" i="1"/>
  <c r="O1733" i="1"/>
  <c r="P1733" i="1" s="1"/>
  <c r="X1721" i="1"/>
  <c r="O1721" i="1"/>
  <c r="P1721" i="1" s="1"/>
  <c r="X1709" i="1"/>
  <c r="O1709" i="1"/>
  <c r="P1709" i="1" s="1"/>
  <c r="X1697" i="1"/>
  <c r="O1697" i="1"/>
  <c r="P1697" i="1" s="1"/>
  <c r="X1685" i="1"/>
  <c r="O1685" i="1"/>
  <c r="P1685" i="1" s="1"/>
  <c r="X1673" i="1"/>
  <c r="O1673" i="1"/>
  <c r="P1673" i="1" s="1"/>
  <c r="X1661" i="1"/>
  <c r="O1661" i="1"/>
  <c r="P1661" i="1" s="1"/>
  <c r="X1649" i="1"/>
  <c r="O1649" i="1"/>
  <c r="P1649" i="1" s="1"/>
  <c r="X1637" i="1"/>
  <c r="O1637" i="1"/>
  <c r="P1637" i="1" s="1"/>
  <c r="X1625" i="1"/>
  <c r="O1625" i="1"/>
  <c r="P1625" i="1" s="1"/>
  <c r="X1613" i="1"/>
  <c r="O1613" i="1"/>
  <c r="P1613" i="1" s="1"/>
  <c r="X1601" i="1"/>
  <c r="O1601" i="1"/>
  <c r="P1601" i="1" s="1"/>
  <c r="X1589" i="1"/>
  <c r="O1589" i="1"/>
  <c r="P1589" i="1" s="1"/>
  <c r="X1577" i="1"/>
  <c r="O1577" i="1"/>
  <c r="P1577" i="1" s="1"/>
  <c r="X1565" i="1"/>
  <c r="O1565" i="1"/>
  <c r="P1565" i="1" s="1"/>
  <c r="X1553" i="1"/>
  <c r="O1553" i="1"/>
  <c r="P1553" i="1" s="1"/>
  <c r="X1541" i="1"/>
  <c r="O1541" i="1"/>
  <c r="P1541" i="1" s="1"/>
  <c r="X1529" i="1"/>
  <c r="O1529" i="1"/>
  <c r="P1529" i="1" s="1"/>
  <c r="X1517" i="1"/>
  <c r="O1517" i="1"/>
  <c r="P1517" i="1" s="1"/>
  <c r="X1505" i="1"/>
  <c r="O1505" i="1"/>
  <c r="P1505" i="1" s="1"/>
  <c r="X1493" i="1"/>
  <c r="O1493" i="1"/>
  <c r="P1493" i="1" s="1"/>
  <c r="X1481" i="1"/>
  <c r="O1481" i="1"/>
  <c r="P1481" i="1" s="1"/>
  <c r="X1469" i="1"/>
  <c r="O1469" i="1"/>
  <c r="P1469" i="1" s="1"/>
  <c r="X1457" i="1"/>
  <c r="O1457" i="1"/>
  <c r="P1457" i="1" s="1"/>
  <c r="X1445" i="1"/>
  <c r="O1445" i="1"/>
  <c r="P1445" i="1" s="1"/>
  <c r="X1433" i="1"/>
  <c r="O1433" i="1"/>
  <c r="P1433" i="1" s="1"/>
  <c r="X1421" i="1"/>
  <c r="O1421" i="1"/>
  <c r="P1421" i="1" s="1"/>
  <c r="X1409" i="1"/>
  <c r="O1409" i="1"/>
  <c r="P1409" i="1" s="1"/>
  <c r="X1397" i="1"/>
  <c r="O1397" i="1"/>
  <c r="P1397" i="1" s="1"/>
  <c r="X1385" i="1"/>
  <c r="O1385" i="1"/>
  <c r="P1385" i="1" s="1"/>
  <c r="X1373" i="1"/>
  <c r="O1373" i="1"/>
  <c r="P1373" i="1" s="1"/>
  <c r="X1361" i="1"/>
  <c r="O1361" i="1"/>
  <c r="P1361" i="1" s="1"/>
  <c r="X1349" i="1"/>
  <c r="O1349" i="1"/>
  <c r="P1349" i="1" s="1"/>
  <c r="X1337" i="1"/>
  <c r="O1337" i="1"/>
  <c r="P1337" i="1" s="1"/>
  <c r="X1325" i="1"/>
  <c r="O1325" i="1"/>
  <c r="P1325" i="1" s="1"/>
  <c r="X1313" i="1"/>
  <c r="O1313" i="1"/>
  <c r="P1313" i="1" s="1"/>
  <c r="X1301" i="1"/>
  <c r="O1301" i="1"/>
  <c r="P1301" i="1" s="1"/>
  <c r="X1289" i="1"/>
  <c r="O1289" i="1"/>
  <c r="P1289" i="1" s="1"/>
  <c r="X1277" i="1"/>
  <c r="O1277" i="1"/>
  <c r="P1277" i="1" s="1"/>
  <c r="X1265" i="1"/>
  <c r="O1265" i="1"/>
  <c r="P1265" i="1" s="1"/>
  <c r="X1253" i="1"/>
  <c r="O1253" i="1"/>
  <c r="P1253" i="1" s="1"/>
  <c r="X1241" i="1"/>
  <c r="O1241" i="1"/>
  <c r="P1241" i="1" s="1"/>
  <c r="X1229" i="1"/>
  <c r="O1229" i="1"/>
  <c r="P1229" i="1" s="1"/>
  <c r="X1217" i="1"/>
  <c r="O1217" i="1"/>
  <c r="P1217" i="1" s="1"/>
  <c r="X1205" i="1"/>
  <c r="O1205" i="1"/>
  <c r="P1205" i="1" s="1"/>
  <c r="X1193" i="1"/>
  <c r="O1193" i="1"/>
  <c r="P1193" i="1" s="1"/>
  <c r="X1181" i="1"/>
  <c r="O1181" i="1"/>
  <c r="P1181" i="1" s="1"/>
  <c r="X1169" i="1"/>
  <c r="O1169" i="1"/>
  <c r="P1169" i="1" s="1"/>
  <c r="X1157" i="1"/>
  <c r="O1157" i="1"/>
  <c r="P1157" i="1" s="1"/>
  <c r="X1145" i="1"/>
  <c r="O1145" i="1"/>
  <c r="P1145" i="1" s="1"/>
  <c r="X1133" i="1"/>
  <c r="O1133" i="1"/>
  <c r="P1133" i="1" s="1"/>
  <c r="X1121" i="1"/>
  <c r="O1121" i="1"/>
  <c r="P1121" i="1" s="1"/>
  <c r="X1109" i="1"/>
  <c r="O1109" i="1"/>
  <c r="P1109" i="1" s="1"/>
  <c r="X1097" i="1"/>
  <c r="O1097" i="1"/>
  <c r="P1097" i="1" s="1"/>
  <c r="X1085" i="1"/>
  <c r="O1085" i="1"/>
  <c r="P1085" i="1" s="1"/>
  <c r="X1061" i="1"/>
  <c r="Y1061" i="1" s="1"/>
  <c r="O1061" i="1"/>
  <c r="P1061" i="1" s="1"/>
  <c r="X1049" i="1"/>
  <c r="O1049" i="1"/>
  <c r="P1049" i="1" s="1"/>
  <c r="X1037" i="1"/>
  <c r="O1037" i="1"/>
  <c r="P1037" i="1" s="1"/>
  <c r="X1025" i="1"/>
  <c r="O1025" i="1"/>
  <c r="P1025" i="1" s="1"/>
  <c r="X1013" i="1"/>
  <c r="O1013" i="1"/>
  <c r="P1013" i="1" s="1"/>
  <c r="X1001" i="1"/>
  <c r="O1001" i="1"/>
  <c r="P1001" i="1" s="1"/>
  <c r="X989" i="1"/>
  <c r="O989" i="1"/>
  <c r="P989" i="1" s="1"/>
  <c r="X977" i="1"/>
  <c r="O977" i="1"/>
  <c r="P977" i="1" s="1"/>
  <c r="X965" i="1"/>
  <c r="O965" i="1"/>
  <c r="P965" i="1" s="1"/>
  <c r="X953" i="1"/>
  <c r="O953" i="1"/>
  <c r="P953" i="1" s="1"/>
  <c r="X941" i="1"/>
  <c r="O941" i="1"/>
  <c r="P941" i="1" s="1"/>
  <c r="X929" i="1"/>
  <c r="O929" i="1"/>
  <c r="P929" i="1" s="1"/>
  <c r="X917" i="1"/>
  <c r="O917" i="1"/>
  <c r="P917" i="1" s="1"/>
  <c r="X905" i="1"/>
  <c r="O905" i="1"/>
  <c r="P905" i="1" s="1"/>
  <c r="X893" i="1"/>
  <c r="O893" i="1"/>
  <c r="P893" i="1" s="1"/>
  <c r="X881" i="1"/>
  <c r="O881" i="1"/>
  <c r="P881" i="1" s="1"/>
  <c r="X869" i="1"/>
  <c r="O869" i="1"/>
  <c r="P869" i="1" s="1"/>
  <c r="X857" i="1"/>
  <c r="O857" i="1"/>
  <c r="P857" i="1" s="1"/>
  <c r="X845" i="1"/>
  <c r="O845" i="1"/>
  <c r="P845" i="1" s="1"/>
  <c r="X833" i="1"/>
  <c r="O833" i="1"/>
  <c r="P833" i="1" s="1"/>
  <c r="X821" i="1"/>
  <c r="O821" i="1"/>
  <c r="P821" i="1" s="1"/>
  <c r="X809" i="1"/>
  <c r="O809" i="1"/>
  <c r="P809" i="1" s="1"/>
  <c r="X797" i="1"/>
  <c r="O797" i="1"/>
  <c r="P797" i="1" s="1"/>
  <c r="X785" i="1"/>
  <c r="O785" i="1"/>
  <c r="P785" i="1" s="1"/>
  <c r="X773" i="1"/>
  <c r="O773" i="1"/>
  <c r="P773" i="1" s="1"/>
  <c r="X761" i="1"/>
  <c r="O761" i="1"/>
  <c r="P761" i="1" s="1"/>
  <c r="X749" i="1"/>
  <c r="O749" i="1"/>
  <c r="P749" i="1" s="1"/>
  <c r="X737" i="1"/>
  <c r="O737" i="1"/>
  <c r="P737" i="1" s="1"/>
  <c r="X725" i="1"/>
  <c r="O725" i="1"/>
  <c r="P725" i="1" s="1"/>
  <c r="X713" i="1"/>
  <c r="O713" i="1"/>
  <c r="P713" i="1" s="1"/>
  <c r="X701" i="1"/>
  <c r="O701" i="1"/>
  <c r="P701" i="1" s="1"/>
  <c r="X689" i="1"/>
  <c r="O689" i="1"/>
  <c r="P689" i="1" s="1"/>
  <c r="X677" i="1"/>
  <c r="O677" i="1"/>
  <c r="P677" i="1" s="1"/>
  <c r="X665" i="1"/>
  <c r="O665" i="1"/>
  <c r="P665" i="1" s="1"/>
  <c r="X653" i="1"/>
  <c r="O653" i="1"/>
  <c r="P653" i="1" s="1"/>
  <c r="X641" i="1"/>
  <c r="O641" i="1"/>
  <c r="P641" i="1" s="1"/>
  <c r="X629" i="1"/>
  <c r="O629" i="1"/>
  <c r="P629" i="1" s="1"/>
  <c r="X617" i="1"/>
  <c r="O617" i="1"/>
  <c r="P617" i="1" s="1"/>
  <c r="X605" i="1"/>
  <c r="O605" i="1"/>
  <c r="P605" i="1" s="1"/>
  <c r="X593" i="1"/>
  <c r="O593" i="1"/>
  <c r="P593" i="1" s="1"/>
  <c r="X581" i="1"/>
  <c r="O581" i="1"/>
  <c r="P581" i="1" s="1"/>
  <c r="X569" i="1"/>
  <c r="O569" i="1"/>
  <c r="P569" i="1" s="1"/>
  <c r="X557" i="1"/>
  <c r="O557" i="1"/>
  <c r="P557" i="1" s="1"/>
  <c r="X545" i="1"/>
  <c r="O545" i="1"/>
  <c r="P545" i="1" s="1"/>
  <c r="X533" i="1"/>
  <c r="O533" i="1"/>
  <c r="P533" i="1" s="1"/>
  <c r="X521" i="1"/>
  <c r="O521" i="1"/>
  <c r="P521" i="1" s="1"/>
  <c r="X509" i="1"/>
  <c r="O509" i="1"/>
  <c r="P509" i="1" s="1"/>
  <c r="X497" i="1"/>
  <c r="O497" i="1"/>
  <c r="P497" i="1" s="1"/>
  <c r="X485" i="1"/>
  <c r="O485" i="1"/>
  <c r="P485" i="1" s="1"/>
  <c r="X473" i="1"/>
  <c r="O473" i="1"/>
  <c r="P473" i="1" s="1"/>
  <c r="X461" i="1"/>
  <c r="O461" i="1"/>
  <c r="P461" i="1" s="1"/>
  <c r="X449" i="1"/>
  <c r="O449" i="1"/>
  <c r="P449" i="1" s="1"/>
  <c r="X437" i="1"/>
  <c r="O437" i="1"/>
  <c r="P437" i="1" s="1"/>
  <c r="X425" i="1"/>
  <c r="O425" i="1"/>
  <c r="P425" i="1" s="1"/>
  <c r="X413" i="1"/>
  <c r="O413" i="1"/>
  <c r="P413" i="1" s="1"/>
  <c r="X401" i="1"/>
  <c r="O401" i="1"/>
  <c r="P401" i="1" s="1"/>
  <c r="X389" i="1"/>
  <c r="O389" i="1"/>
  <c r="P389" i="1" s="1"/>
  <c r="X377" i="1"/>
  <c r="O377" i="1"/>
  <c r="P377" i="1" s="1"/>
  <c r="X365" i="1"/>
  <c r="O365" i="1"/>
  <c r="P365" i="1" s="1"/>
  <c r="X353" i="1"/>
  <c r="O353" i="1"/>
  <c r="P353" i="1" s="1"/>
  <c r="X341" i="1"/>
  <c r="O341" i="1"/>
  <c r="P341" i="1" s="1"/>
  <c r="X329" i="1"/>
  <c r="O329" i="1"/>
  <c r="P329" i="1" s="1"/>
  <c r="X317" i="1"/>
  <c r="O317" i="1"/>
  <c r="P317" i="1" s="1"/>
  <c r="X305" i="1"/>
  <c r="O305" i="1"/>
  <c r="P305" i="1" s="1"/>
  <c r="X293" i="1"/>
  <c r="O293" i="1"/>
  <c r="P293" i="1" s="1"/>
  <c r="X281" i="1"/>
  <c r="O281" i="1"/>
  <c r="P281" i="1" s="1"/>
  <c r="X269" i="1"/>
  <c r="O269" i="1"/>
  <c r="P269" i="1" s="1"/>
  <c r="X257" i="1"/>
  <c r="O257" i="1"/>
  <c r="P257" i="1" s="1"/>
  <c r="X245" i="1"/>
  <c r="O245" i="1"/>
  <c r="P245" i="1" s="1"/>
  <c r="X233" i="1"/>
  <c r="O233" i="1"/>
  <c r="P233" i="1" s="1"/>
  <c r="X221" i="1"/>
  <c r="O221" i="1"/>
  <c r="P221" i="1" s="1"/>
  <c r="X209" i="1"/>
  <c r="O209" i="1"/>
  <c r="P209" i="1" s="1"/>
  <c r="X197" i="1"/>
  <c r="O197" i="1"/>
  <c r="P197" i="1" s="1"/>
  <c r="X185" i="1"/>
  <c r="O185" i="1"/>
  <c r="P185" i="1" s="1"/>
  <c r="X173" i="1"/>
  <c r="O173" i="1"/>
  <c r="P173" i="1" s="1"/>
  <c r="X161" i="1"/>
  <c r="O161" i="1"/>
  <c r="P161" i="1" s="1"/>
  <c r="X149" i="1"/>
  <c r="O149" i="1"/>
  <c r="P149" i="1" s="1"/>
  <c r="X137" i="1"/>
  <c r="O137" i="1"/>
  <c r="P137" i="1" s="1"/>
  <c r="X125" i="1"/>
  <c r="O125" i="1"/>
  <c r="P125" i="1" s="1"/>
  <c r="X113" i="1"/>
  <c r="O113" i="1"/>
  <c r="P113" i="1" s="1"/>
  <c r="X101" i="1"/>
  <c r="O101" i="1"/>
  <c r="P101" i="1" s="1"/>
  <c r="X89" i="1"/>
  <c r="O89" i="1"/>
  <c r="P89" i="1" s="1"/>
  <c r="X77" i="1"/>
  <c r="O77" i="1"/>
  <c r="P77" i="1" s="1"/>
  <c r="X65" i="1"/>
  <c r="O65" i="1"/>
  <c r="P65" i="1" s="1"/>
  <c r="X53" i="1"/>
  <c r="O53" i="1"/>
  <c r="P53" i="1" s="1"/>
  <c r="X41" i="1"/>
  <c r="O41" i="1"/>
  <c r="P41" i="1" s="1"/>
  <c r="X29" i="1"/>
  <c r="X17" i="1"/>
  <c r="O1440" i="1"/>
  <c r="P1440" i="1" s="1"/>
  <c r="O1296" i="1"/>
  <c r="P1296" i="1" s="1"/>
  <c r="O1152" i="1"/>
  <c r="P1152" i="1" s="1"/>
  <c r="O993" i="1"/>
  <c r="P993" i="1" s="1"/>
  <c r="O718" i="1"/>
  <c r="P718" i="1" s="1"/>
  <c r="X1804" i="1"/>
  <c r="Y1804" i="1" s="1"/>
  <c r="O1804" i="1"/>
  <c r="P1804" i="1" s="1"/>
  <c r="X1792" i="1"/>
  <c r="O1792" i="1"/>
  <c r="P1792" i="1" s="1"/>
  <c r="X1780" i="1"/>
  <c r="Y1780" i="1" s="1"/>
  <c r="O1780" i="1"/>
  <c r="P1780" i="1" s="1"/>
  <c r="X1768" i="1"/>
  <c r="Y1768" i="1" s="1"/>
  <c r="O1768" i="1"/>
  <c r="P1768" i="1" s="1"/>
  <c r="X1756" i="1"/>
  <c r="Y1756" i="1" s="1"/>
  <c r="O1756" i="1"/>
  <c r="P1756" i="1" s="1"/>
  <c r="X1744" i="1"/>
  <c r="O1744" i="1"/>
  <c r="P1744" i="1" s="1"/>
  <c r="X1732" i="1"/>
  <c r="Y1732" i="1" s="1"/>
  <c r="O1732" i="1"/>
  <c r="P1732" i="1" s="1"/>
  <c r="X1720" i="1"/>
  <c r="Y1720" i="1" s="1"/>
  <c r="O1720" i="1"/>
  <c r="P1720" i="1" s="1"/>
  <c r="X1708" i="1"/>
  <c r="Y1708" i="1" s="1"/>
  <c r="O1708" i="1"/>
  <c r="P1708" i="1" s="1"/>
  <c r="X1696" i="1"/>
  <c r="O1696" i="1"/>
  <c r="P1696" i="1" s="1"/>
  <c r="X1684" i="1"/>
  <c r="Y1684" i="1" s="1"/>
  <c r="O1684" i="1"/>
  <c r="P1684" i="1" s="1"/>
  <c r="X1672" i="1"/>
  <c r="Y1672" i="1" s="1"/>
  <c r="O1672" i="1"/>
  <c r="P1672" i="1" s="1"/>
  <c r="X1660" i="1"/>
  <c r="Y1660" i="1" s="1"/>
  <c r="O1660" i="1"/>
  <c r="P1660" i="1" s="1"/>
  <c r="X1648" i="1"/>
  <c r="O1648" i="1"/>
  <c r="P1648" i="1" s="1"/>
  <c r="X1636" i="1"/>
  <c r="Y1636" i="1" s="1"/>
  <c r="O1636" i="1"/>
  <c r="P1636" i="1" s="1"/>
  <c r="X1624" i="1"/>
  <c r="Y1624" i="1" s="1"/>
  <c r="O1624" i="1"/>
  <c r="P1624" i="1" s="1"/>
  <c r="X1612" i="1"/>
  <c r="Y1612" i="1" s="1"/>
  <c r="O1612" i="1"/>
  <c r="P1612" i="1" s="1"/>
  <c r="X1600" i="1"/>
  <c r="O1600" i="1"/>
  <c r="P1600" i="1" s="1"/>
  <c r="X1588" i="1"/>
  <c r="Y1588" i="1" s="1"/>
  <c r="O1588" i="1"/>
  <c r="P1588" i="1" s="1"/>
  <c r="X1576" i="1"/>
  <c r="Y1576" i="1" s="1"/>
  <c r="O1576" i="1"/>
  <c r="P1576" i="1" s="1"/>
  <c r="X1564" i="1"/>
  <c r="Y1564" i="1" s="1"/>
  <c r="O1564" i="1"/>
  <c r="P1564" i="1" s="1"/>
  <c r="X1552" i="1"/>
  <c r="O1552" i="1"/>
  <c r="P1552" i="1" s="1"/>
  <c r="X1540" i="1"/>
  <c r="Y1540" i="1" s="1"/>
  <c r="O1540" i="1"/>
  <c r="P1540" i="1" s="1"/>
  <c r="X1528" i="1"/>
  <c r="Y1528" i="1" s="1"/>
  <c r="O1528" i="1"/>
  <c r="P1528" i="1" s="1"/>
  <c r="X1516" i="1"/>
  <c r="Y1516" i="1" s="1"/>
  <c r="O1516" i="1"/>
  <c r="P1516" i="1" s="1"/>
  <c r="X1504" i="1"/>
  <c r="O1504" i="1"/>
  <c r="P1504" i="1" s="1"/>
  <c r="X1492" i="1"/>
  <c r="Y1492" i="1" s="1"/>
  <c r="O1492" i="1"/>
  <c r="P1492" i="1" s="1"/>
  <c r="X1480" i="1"/>
  <c r="Y1480" i="1" s="1"/>
  <c r="O1480" i="1"/>
  <c r="P1480" i="1" s="1"/>
  <c r="X1468" i="1"/>
  <c r="Y1468" i="1" s="1"/>
  <c r="O1468" i="1"/>
  <c r="P1468" i="1" s="1"/>
  <c r="X1456" i="1"/>
  <c r="O1456" i="1"/>
  <c r="P1456" i="1" s="1"/>
  <c r="X1444" i="1"/>
  <c r="Y1444" i="1" s="1"/>
  <c r="O1444" i="1"/>
  <c r="P1444" i="1" s="1"/>
  <c r="X1432" i="1"/>
  <c r="Y1432" i="1" s="1"/>
  <c r="O1432" i="1"/>
  <c r="P1432" i="1" s="1"/>
  <c r="X1420" i="1"/>
  <c r="Y1420" i="1" s="1"/>
  <c r="O1420" i="1"/>
  <c r="P1420" i="1" s="1"/>
  <c r="X1408" i="1"/>
  <c r="O1408" i="1"/>
  <c r="P1408" i="1" s="1"/>
  <c r="X1396" i="1"/>
  <c r="Y1396" i="1" s="1"/>
  <c r="O1396" i="1"/>
  <c r="P1396" i="1" s="1"/>
  <c r="X1384" i="1"/>
  <c r="Y1384" i="1" s="1"/>
  <c r="O1384" i="1"/>
  <c r="P1384" i="1" s="1"/>
  <c r="X1372" i="1"/>
  <c r="Y1372" i="1" s="1"/>
  <c r="O1372" i="1"/>
  <c r="P1372" i="1" s="1"/>
  <c r="X1360" i="1"/>
  <c r="O1360" i="1"/>
  <c r="P1360" i="1" s="1"/>
  <c r="X1348" i="1"/>
  <c r="Y1348" i="1" s="1"/>
  <c r="O1348" i="1"/>
  <c r="P1348" i="1" s="1"/>
  <c r="X1336" i="1"/>
  <c r="Y1336" i="1" s="1"/>
  <c r="O1336" i="1"/>
  <c r="P1336" i="1" s="1"/>
  <c r="X1324" i="1"/>
  <c r="Y1324" i="1" s="1"/>
  <c r="O1324" i="1"/>
  <c r="P1324" i="1" s="1"/>
  <c r="X1312" i="1"/>
  <c r="O1312" i="1"/>
  <c r="P1312" i="1" s="1"/>
  <c r="X1300" i="1"/>
  <c r="Y1300" i="1" s="1"/>
  <c r="O1300" i="1"/>
  <c r="P1300" i="1" s="1"/>
  <c r="X1288" i="1"/>
  <c r="Y1288" i="1" s="1"/>
  <c r="O1288" i="1"/>
  <c r="P1288" i="1" s="1"/>
  <c r="X1276" i="1"/>
  <c r="Y1276" i="1" s="1"/>
  <c r="O1276" i="1"/>
  <c r="P1276" i="1" s="1"/>
  <c r="X1264" i="1"/>
  <c r="O1264" i="1"/>
  <c r="P1264" i="1" s="1"/>
  <c r="X1252" i="1"/>
  <c r="Y1252" i="1" s="1"/>
  <c r="O1252" i="1"/>
  <c r="P1252" i="1" s="1"/>
  <c r="X1240" i="1"/>
  <c r="Y1240" i="1" s="1"/>
  <c r="O1240" i="1"/>
  <c r="P1240" i="1" s="1"/>
  <c r="X1228" i="1"/>
  <c r="Y1228" i="1" s="1"/>
  <c r="O1228" i="1"/>
  <c r="P1228" i="1" s="1"/>
  <c r="X1216" i="1"/>
  <c r="O1216" i="1"/>
  <c r="P1216" i="1" s="1"/>
  <c r="X1204" i="1"/>
  <c r="Y1204" i="1" s="1"/>
  <c r="O1204" i="1"/>
  <c r="P1204" i="1" s="1"/>
  <c r="X1192" i="1"/>
  <c r="Y1192" i="1" s="1"/>
  <c r="O1192" i="1"/>
  <c r="P1192" i="1" s="1"/>
  <c r="X1180" i="1"/>
  <c r="Y1180" i="1" s="1"/>
  <c r="O1180" i="1"/>
  <c r="P1180" i="1" s="1"/>
  <c r="X1168" i="1"/>
  <c r="O1168" i="1"/>
  <c r="P1168" i="1" s="1"/>
  <c r="X1156" i="1"/>
  <c r="Y1156" i="1" s="1"/>
  <c r="O1156" i="1"/>
  <c r="P1156" i="1" s="1"/>
  <c r="X1144" i="1"/>
  <c r="Y1144" i="1" s="1"/>
  <c r="O1144" i="1"/>
  <c r="P1144" i="1" s="1"/>
  <c r="X1132" i="1"/>
  <c r="Y1132" i="1" s="1"/>
  <c r="O1132" i="1"/>
  <c r="P1132" i="1" s="1"/>
  <c r="X1120" i="1"/>
  <c r="O1120" i="1"/>
  <c r="P1120" i="1" s="1"/>
  <c r="X1108" i="1"/>
  <c r="Y1108" i="1" s="1"/>
  <c r="O1108" i="1"/>
  <c r="P1108" i="1" s="1"/>
  <c r="X1096" i="1"/>
  <c r="Y1096" i="1" s="1"/>
  <c r="O1096" i="1"/>
  <c r="P1096" i="1" s="1"/>
  <c r="X1084" i="1"/>
  <c r="Y1084" i="1" s="1"/>
  <c r="O1084" i="1"/>
  <c r="P1084" i="1" s="1"/>
  <c r="X1072" i="1"/>
  <c r="O1072" i="1"/>
  <c r="P1072" i="1" s="1"/>
  <c r="Y1060" i="1"/>
  <c r="X1048" i="1"/>
  <c r="Y1048" i="1" s="1"/>
  <c r="O1048" i="1"/>
  <c r="P1048" i="1" s="1"/>
  <c r="X1036" i="1"/>
  <c r="Y1036" i="1" s="1"/>
  <c r="O1036" i="1"/>
  <c r="P1036" i="1" s="1"/>
  <c r="X1024" i="1"/>
  <c r="Y1024" i="1" s="1"/>
  <c r="O1024" i="1"/>
  <c r="P1024" i="1" s="1"/>
  <c r="X1012" i="1"/>
  <c r="Y1012" i="1" s="1"/>
  <c r="O1012" i="1"/>
  <c r="P1012" i="1" s="1"/>
  <c r="X1000" i="1"/>
  <c r="Y1000" i="1" s="1"/>
  <c r="O1000" i="1"/>
  <c r="P1000" i="1" s="1"/>
  <c r="X988" i="1"/>
  <c r="Y988" i="1" s="1"/>
  <c r="O988" i="1"/>
  <c r="P988" i="1" s="1"/>
  <c r="X976" i="1"/>
  <c r="O976" i="1"/>
  <c r="P976" i="1" s="1"/>
  <c r="X964" i="1"/>
  <c r="Y964" i="1" s="1"/>
  <c r="O964" i="1"/>
  <c r="P964" i="1" s="1"/>
  <c r="X952" i="1"/>
  <c r="O952" i="1"/>
  <c r="P952" i="1" s="1"/>
  <c r="X940" i="1"/>
  <c r="O940" i="1"/>
  <c r="P940" i="1" s="1"/>
  <c r="X928" i="1"/>
  <c r="Y928" i="1" s="1"/>
  <c r="O928" i="1"/>
  <c r="P928" i="1" s="1"/>
  <c r="X916" i="1"/>
  <c r="O916" i="1"/>
  <c r="P916" i="1" s="1"/>
  <c r="X904" i="1"/>
  <c r="O904" i="1"/>
  <c r="P904" i="1" s="1"/>
  <c r="X892" i="1"/>
  <c r="Y892" i="1" s="1"/>
  <c r="X880" i="1"/>
  <c r="Y880" i="1" s="1"/>
  <c r="O880" i="1"/>
  <c r="P880" i="1" s="1"/>
  <c r="X868" i="1"/>
  <c r="X856" i="1"/>
  <c r="O856" i="1"/>
  <c r="P856" i="1" s="1"/>
  <c r="X844" i="1"/>
  <c r="Y844" i="1" s="1"/>
  <c r="X832" i="1"/>
  <c r="Y832" i="1" s="1"/>
  <c r="O832" i="1"/>
  <c r="P832" i="1" s="1"/>
  <c r="X820" i="1"/>
  <c r="X808" i="1"/>
  <c r="O808" i="1"/>
  <c r="P808" i="1" s="1"/>
  <c r="X796" i="1"/>
  <c r="O796" i="1"/>
  <c r="P796" i="1" s="1"/>
  <c r="X784" i="1"/>
  <c r="Y784" i="1" s="1"/>
  <c r="O784" i="1"/>
  <c r="P784" i="1" s="1"/>
  <c r="X772" i="1"/>
  <c r="O772" i="1"/>
  <c r="P772" i="1" s="1"/>
  <c r="X760" i="1"/>
  <c r="O760" i="1"/>
  <c r="P760" i="1" s="1"/>
  <c r="X748" i="1"/>
  <c r="Y748" i="1" s="1"/>
  <c r="O748" i="1"/>
  <c r="P748" i="1" s="1"/>
  <c r="X736" i="1"/>
  <c r="Y736" i="1" s="1"/>
  <c r="O736" i="1"/>
  <c r="P736" i="1" s="1"/>
  <c r="X724" i="1"/>
  <c r="O724" i="1"/>
  <c r="P724" i="1" s="1"/>
  <c r="X712" i="1"/>
  <c r="O712" i="1"/>
  <c r="P712" i="1" s="1"/>
  <c r="X700" i="1"/>
  <c r="Y700" i="1" s="1"/>
  <c r="O700" i="1"/>
  <c r="P700" i="1" s="1"/>
  <c r="X688" i="1"/>
  <c r="Y688" i="1" s="1"/>
  <c r="O688" i="1"/>
  <c r="P688" i="1" s="1"/>
  <c r="X676" i="1"/>
  <c r="O676" i="1"/>
  <c r="P676" i="1" s="1"/>
  <c r="X664" i="1"/>
  <c r="O664" i="1"/>
  <c r="P664" i="1" s="1"/>
  <c r="X652" i="1"/>
  <c r="O652" i="1"/>
  <c r="P652" i="1" s="1"/>
  <c r="X640" i="1"/>
  <c r="Y640" i="1" s="1"/>
  <c r="O640" i="1"/>
  <c r="P640" i="1" s="1"/>
  <c r="X628" i="1"/>
  <c r="O628" i="1"/>
  <c r="P628" i="1" s="1"/>
  <c r="X616" i="1"/>
  <c r="O616" i="1"/>
  <c r="P616" i="1" s="1"/>
  <c r="X604" i="1"/>
  <c r="Y604" i="1" s="1"/>
  <c r="O604" i="1"/>
  <c r="P604" i="1" s="1"/>
  <c r="X592" i="1"/>
  <c r="Y592" i="1" s="1"/>
  <c r="O592" i="1"/>
  <c r="P592" i="1" s="1"/>
  <c r="X580" i="1"/>
  <c r="O580" i="1"/>
  <c r="P580" i="1" s="1"/>
  <c r="X568" i="1"/>
  <c r="O568" i="1"/>
  <c r="P568" i="1" s="1"/>
  <c r="X556" i="1"/>
  <c r="Y556" i="1" s="1"/>
  <c r="O556" i="1"/>
  <c r="P556" i="1" s="1"/>
  <c r="X544" i="1"/>
  <c r="Y544" i="1" s="1"/>
  <c r="O544" i="1"/>
  <c r="P544" i="1" s="1"/>
  <c r="X532" i="1"/>
  <c r="O532" i="1"/>
  <c r="P532" i="1" s="1"/>
  <c r="X520" i="1"/>
  <c r="O520" i="1"/>
  <c r="P520" i="1" s="1"/>
  <c r="X508" i="1"/>
  <c r="O508" i="1"/>
  <c r="P508" i="1" s="1"/>
  <c r="X496" i="1"/>
  <c r="Y496" i="1" s="1"/>
  <c r="O496" i="1"/>
  <c r="P496" i="1" s="1"/>
  <c r="X484" i="1"/>
  <c r="O484" i="1"/>
  <c r="P484" i="1" s="1"/>
  <c r="X472" i="1"/>
  <c r="O472" i="1"/>
  <c r="P472" i="1" s="1"/>
  <c r="X460" i="1"/>
  <c r="Y460" i="1" s="1"/>
  <c r="O460" i="1"/>
  <c r="P460" i="1" s="1"/>
  <c r="X448" i="1"/>
  <c r="Y448" i="1" s="1"/>
  <c r="O448" i="1"/>
  <c r="P448" i="1" s="1"/>
  <c r="X436" i="1"/>
  <c r="O436" i="1"/>
  <c r="P436" i="1" s="1"/>
  <c r="X424" i="1"/>
  <c r="O424" i="1"/>
  <c r="P424" i="1" s="1"/>
  <c r="X412" i="1"/>
  <c r="Y412" i="1" s="1"/>
  <c r="O412" i="1"/>
  <c r="P412" i="1" s="1"/>
  <c r="X400" i="1"/>
  <c r="Y400" i="1" s="1"/>
  <c r="O400" i="1"/>
  <c r="P400" i="1" s="1"/>
  <c r="X388" i="1"/>
  <c r="O388" i="1"/>
  <c r="P388" i="1" s="1"/>
  <c r="X376" i="1"/>
  <c r="O376" i="1"/>
  <c r="P376" i="1" s="1"/>
  <c r="X364" i="1"/>
  <c r="O364" i="1"/>
  <c r="P364" i="1" s="1"/>
  <c r="X352" i="1"/>
  <c r="Y352" i="1" s="1"/>
  <c r="O352" i="1"/>
  <c r="P352" i="1" s="1"/>
  <c r="X340" i="1"/>
  <c r="O340" i="1"/>
  <c r="P340" i="1" s="1"/>
  <c r="X328" i="1"/>
  <c r="O328" i="1"/>
  <c r="P328" i="1" s="1"/>
  <c r="X316" i="1"/>
  <c r="Y316" i="1" s="1"/>
  <c r="O316" i="1"/>
  <c r="P316" i="1" s="1"/>
  <c r="X304" i="1"/>
  <c r="Y304" i="1" s="1"/>
  <c r="O304" i="1"/>
  <c r="P304" i="1" s="1"/>
  <c r="X292" i="1"/>
  <c r="O292" i="1"/>
  <c r="P292" i="1" s="1"/>
  <c r="X280" i="1"/>
  <c r="O280" i="1"/>
  <c r="P280" i="1" s="1"/>
  <c r="X268" i="1"/>
  <c r="Y268" i="1" s="1"/>
  <c r="O268" i="1"/>
  <c r="P268" i="1" s="1"/>
  <c r="X256" i="1"/>
  <c r="Y256" i="1" s="1"/>
  <c r="O256" i="1"/>
  <c r="P256" i="1" s="1"/>
  <c r="X244" i="1"/>
  <c r="O244" i="1"/>
  <c r="P244" i="1" s="1"/>
  <c r="X232" i="1"/>
  <c r="O232" i="1"/>
  <c r="P232" i="1" s="1"/>
  <c r="X220" i="1"/>
  <c r="O220" i="1"/>
  <c r="P220" i="1" s="1"/>
  <c r="X208" i="1"/>
  <c r="Y208" i="1" s="1"/>
  <c r="O208" i="1"/>
  <c r="P208" i="1" s="1"/>
  <c r="X196" i="1"/>
  <c r="O196" i="1"/>
  <c r="P196" i="1" s="1"/>
  <c r="X184" i="1"/>
  <c r="O184" i="1"/>
  <c r="P184" i="1" s="1"/>
  <c r="X172" i="1"/>
  <c r="Y172" i="1" s="1"/>
  <c r="O172" i="1"/>
  <c r="P172" i="1" s="1"/>
  <c r="X160" i="1"/>
  <c r="Y160" i="1" s="1"/>
  <c r="O160" i="1"/>
  <c r="P160" i="1" s="1"/>
  <c r="X148" i="1"/>
  <c r="O148" i="1"/>
  <c r="P148" i="1" s="1"/>
  <c r="X136" i="1"/>
  <c r="O136" i="1"/>
  <c r="P136" i="1" s="1"/>
  <c r="X124" i="1"/>
  <c r="Y124" i="1" s="1"/>
  <c r="O124" i="1"/>
  <c r="P124" i="1" s="1"/>
  <c r="X112" i="1"/>
  <c r="Y112" i="1" s="1"/>
  <c r="O112" i="1"/>
  <c r="P112" i="1" s="1"/>
  <c r="X100" i="1"/>
  <c r="O100" i="1"/>
  <c r="P100" i="1" s="1"/>
  <c r="X88" i="1"/>
  <c r="O88" i="1"/>
  <c r="P88" i="1" s="1"/>
  <c r="X76" i="1"/>
  <c r="O76" i="1"/>
  <c r="P76" i="1" s="1"/>
  <c r="X64" i="1"/>
  <c r="Y64" i="1" s="1"/>
  <c r="O64" i="1"/>
  <c r="P64" i="1" s="1"/>
  <c r="X52" i="1"/>
  <c r="O52" i="1"/>
  <c r="P52" i="1" s="1"/>
  <c r="X40" i="1"/>
  <c r="O40" i="1"/>
  <c r="P40" i="1" s="1"/>
  <c r="X28" i="1"/>
  <c r="Y28" i="1" s="1"/>
  <c r="O28" i="1"/>
  <c r="P28" i="1" s="1"/>
  <c r="X16" i="1"/>
  <c r="Y16" i="1" s="1"/>
  <c r="O16" i="1"/>
  <c r="P16" i="1" s="1"/>
  <c r="O1428" i="1"/>
  <c r="P1428" i="1" s="1"/>
  <c r="O1284" i="1"/>
  <c r="P1284" i="1" s="1"/>
  <c r="O1138" i="1"/>
  <c r="P1138" i="1" s="1"/>
  <c r="O979" i="1"/>
  <c r="P979" i="1" s="1"/>
  <c r="O682" i="1"/>
  <c r="P682" i="1" s="1"/>
  <c r="T868" i="1" l="1"/>
  <c r="V868" i="1" s="1"/>
  <c r="Q868" i="1"/>
  <c r="S868" i="1" s="1"/>
  <c r="Q394" i="1"/>
  <c r="S394" i="1" s="1"/>
  <c r="T394" i="1"/>
  <c r="V394" i="1" s="1"/>
  <c r="N160" i="1"/>
  <c r="N1153" i="1"/>
  <c r="N1636" i="1"/>
  <c r="AC1637" i="1" s="1"/>
  <c r="N994" i="1"/>
  <c r="Y1597" i="1"/>
  <c r="N48" i="1"/>
  <c r="N256" i="1"/>
  <c r="Y1495" i="1"/>
  <c r="Y1639" i="1"/>
  <c r="Y1783" i="1"/>
  <c r="N1140" i="1"/>
  <c r="Y1753" i="1"/>
  <c r="N1308" i="1"/>
  <c r="N1444" i="1"/>
  <c r="N852" i="1"/>
  <c r="N700" i="1"/>
  <c r="Y940" i="1"/>
  <c r="N1333" i="1"/>
  <c r="N64" i="1"/>
  <c r="N1524" i="1"/>
  <c r="AC1525" i="1" s="1"/>
  <c r="Y1201" i="1"/>
  <c r="Y1345" i="1"/>
  <c r="Y1489" i="1"/>
  <c r="N36" i="1"/>
  <c r="N1684" i="1"/>
  <c r="N1060" i="1"/>
  <c r="Y76" i="1"/>
  <c r="Y220" i="1"/>
  <c r="Y364" i="1"/>
  <c r="Y508" i="1"/>
  <c r="Y652" i="1"/>
  <c r="Y796" i="1"/>
  <c r="N1036" i="1"/>
  <c r="N1645" i="1"/>
  <c r="N1416" i="1"/>
  <c r="AC1417" i="1" s="1"/>
  <c r="T8" i="1"/>
  <c r="V8" i="1" s="1"/>
  <c r="Q844" i="1"/>
  <c r="S844" i="1" s="1"/>
  <c r="T844" i="1"/>
  <c r="V844" i="1" s="1"/>
  <c r="Y952" i="1"/>
  <c r="Y1579" i="1"/>
  <c r="Y1723" i="1"/>
  <c r="Y1657" i="1"/>
  <c r="Y904" i="1"/>
  <c r="Y1531" i="1"/>
  <c r="N1531" i="1" s="1"/>
  <c r="AC1532" i="1" s="1"/>
  <c r="Y1675" i="1"/>
  <c r="T538" i="1"/>
  <c r="V538" i="1" s="1"/>
  <c r="Y1765" i="1"/>
  <c r="Y856" i="1"/>
  <c r="Y1483" i="1"/>
  <c r="Y1627" i="1"/>
  <c r="Y1771" i="1"/>
  <c r="Y40" i="1"/>
  <c r="Y88" i="1"/>
  <c r="Y136" i="1"/>
  <c r="Y184" i="1"/>
  <c r="Y232" i="1"/>
  <c r="N232" i="1" s="1"/>
  <c r="Y280" i="1"/>
  <c r="Y328" i="1"/>
  <c r="Y376" i="1"/>
  <c r="Y424" i="1"/>
  <c r="Y472" i="1"/>
  <c r="Y520" i="1"/>
  <c r="Y568" i="1"/>
  <c r="Y616" i="1"/>
  <c r="Y664" i="1"/>
  <c r="Y712" i="1"/>
  <c r="Y760" i="1"/>
  <c r="Y808" i="1"/>
  <c r="N808" i="1" s="1"/>
  <c r="Y1717" i="1"/>
  <c r="Y1068" i="1"/>
  <c r="Y60" i="1"/>
  <c r="Y204" i="1"/>
  <c r="Y348" i="1"/>
  <c r="Y492" i="1"/>
  <c r="Y636" i="1"/>
  <c r="Y780" i="1"/>
  <c r="Y924" i="1"/>
  <c r="Y1609" i="1"/>
  <c r="Y1728" i="1"/>
  <c r="Y1776" i="1"/>
  <c r="N1776" i="1" s="1"/>
  <c r="Y1020" i="1"/>
  <c r="Y12" i="1"/>
  <c r="Y156" i="1"/>
  <c r="Y300" i="1"/>
  <c r="Y444" i="1"/>
  <c r="Y588" i="1"/>
  <c r="Y732" i="1"/>
  <c r="Y876" i="1"/>
  <c r="Y1561" i="1"/>
  <c r="Y1116" i="1"/>
  <c r="Y1168" i="1"/>
  <c r="Y1312" i="1"/>
  <c r="N1312" i="1" s="1"/>
  <c r="Y1456" i="1"/>
  <c r="Y1600" i="1"/>
  <c r="Y1744" i="1"/>
  <c r="Y1120" i="1"/>
  <c r="Y1264" i="1"/>
  <c r="Y1408" i="1"/>
  <c r="Y1552" i="1"/>
  <c r="Y1696" i="1"/>
  <c r="T250" i="1"/>
  <c r="V250" i="1" s="1"/>
  <c r="Y976" i="1"/>
  <c r="Y1216" i="1"/>
  <c r="Y1360" i="1"/>
  <c r="N1360" i="1" s="1"/>
  <c r="Y1504" i="1"/>
  <c r="Y1648" i="1"/>
  <c r="Y1792" i="1"/>
  <c r="Y13" i="1"/>
  <c r="Y85" i="1"/>
  <c r="Y157" i="1"/>
  <c r="Y229" i="1"/>
  <c r="Y301" i="1"/>
  <c r="Y373" i="1"/>
  <c r="Y445" i="1"/>
  <c r="Y517" i="1"/>
  <c r="Y589" i="1"/>
  <c r="Y661" i="1"/>
  <c r="Y733" i="1"/>
  <c r="Y805" i="1"/>
  <c r="Y877" i="1"/>
  <c r="Y949" i="1"/>
  <c r="Y974" i="1"/>
  <c r="Y1058" i="1"/>
  <c r="Y1130" i="1"/>
  <c r="Y1202" i="1"/>
  <c r="Y1274" i="1"/>
  <c r="Y1346" i="1"/>
  <c r="Y1418" i="1"/>
  <c r="N1418" i="1" s="1"/>
  <c r="Y1490" i="1"/>
  <c r="Y1562" i="1"/>
  <c r="Y1634" i="1"/>
  <c r="Y1706" i="1"/>
  <c r="Y1778" i="1"/>
  <c r="Y1023" i="1"/>
  <c r="Y1071" i="1"/>
  <c r="Y1167" i="1"/>
  <c r="Y1215" i="1"/>
  <c r="Y1311" i="1"/>
  <c r="Y1359" i="1"/>
  <c r="Y1455" i="1"/>
  <c r="N1455" i="1" s="1"/>
  <c r="Y1503" i="1"/>
  <c r="Y1599" i="1"/>
  <c r="Y1647" i="1"/>
  <c r="Y1743" i="1"/>
  <c r="Y1791" i="1"/>
  <c r="Y1183" i="1"/>
  <c r="Y1255" i="1"/>
  <c r="Y1327" i="1"/>
  <c r="Y1399" i="1"/>
  <c r="Y1471" i="1"/>
  <c r="Y1615" i="1"/>
  <c r="Y1759" i="1"/>
  <c r="N1759" i="1" s="1"/>
  <c r="Y845" i="1"/>
  <c r="Y893" i="1"/>
  <c r="Y1621" i="1"/>
  <c r="Y1128" i="1"/>
  <c r="Y1567" i="1"/>
  <c r="Y1711" i="1"/>
  <c r="Y120" i="1"/>
  <c r="Y264" i="1"/>
  <c r="Y408" i="1"/>
  <c r="Y552" i="1"/>
  <c r="Y696" i="1"/>
  <c r="Y840" i="1"/>
  <c r="N840" i="1" s="1"/>
  <c r="Y984" i="1"/>
  <c r="Y869" i="1"/>
  <c r="Y1080" i="1"/>
  <c r="Y1519" i="1"/>
  <c r="Y1663" i="1"/>
  <c r="Y1807" i="1"/>
  <c r="Y72" i="1"/>
  <c r="Y216" i="1"/>
  <c r="Y360" i="1"/>
  <c r="Y504" i="1"/>
  <c r="Y648" i="1"/>
  <c r="Y792" i="1"/>
  <c r="N792" i="1" s="1"/>
  <c r="Y936" i="1"/>
  <c r="Y1033" i="1"/>
  <c r="Y1105" i="1"/>
  <c r="Y975" i="1"/>
  <c r="Y953" i="1"/>
  <c r="Y1025" i="1"/>
  <c r="Y1109" i="1"/>
  <c r="Y1181" i="1"/>
  <c r="Y1253" i="1"/>
  <c r="Y1325" i="1"/>
  <c r="Y29" i="1"/>
  <c r="Y77" i="1"/>
  <c r="Y125" i="1"/>
  <c r="Y173" i="1"/>
  <c r="Y221" i="1"/>
  <c r="Y269" i="1"/>
  <c r="Y317" i="1"/>
  <c r="Y365" i="1"/>
  <c r="Y413" i="1"/>
  <c r="Y461" i="1"/>
  <c r="Y509" i="1"/>
  <c r="Y557" i="1"/>
  <c r="Y605" i="1"/>
  <c r="Y653" i="1"/>
  <c r="Y701" i="1"/>
  <c r="Y965" i="1"/>
  <c r="Y1037" i="1"/>
  <c r="Y930" i="1"/>
  <c r="Y1002" i="1"/>
  <c r="Y1680" i="1"/>
  <c r="Y127" i="1"/>
  <c r="Y175" i="1"/>
  <c r="Y955" i="1"/>
  <c r="Y1039" i="1"/>
  <c r="Y25" i="1"/>
  <c r="Y97" i="1"/>
  <c r="N97" i="1" s="1"/>
  <c r="Y169" i="1"/>
  <c r="Y241" i="1"/>
  <c r="Y313" i="1"/>
  <c r="Y385" i="1"/>
  <c r="Y457" i="1"/>
  <c r="Y529" i="1"/>
  <c r="Y601" i="1"/>
  <c r="Y673" i="1"/>
  <c r="Y745" i="1"/>
  <c r="Y817" i="1"/>
  <c r="Y889" i="1"/>
  <c r="Y961" i="1"/>
  <c r="N961" i="1" s="1"/>
  <c r="Y1045" i="1"/>
  <c r="Y1117" i="1"/>
  <c r="Y1584" i="1"/>
  <c r="Y1632" i="1"/>
  <c r="Y1170" i="1"/>
  <c r="Y1242" i="1"/>
  <c r="Y1314" i="1"/>
  <c r="Y1386" i="1"/>
  <c r="Y235" i="1"/>
  <c r="Y307" i="1"/>
  <c r="Y379" i="1"/>
  <c r="Y451" i="1"/>
  <c r="N451" i="1" s="1"/>
  <c r="Y523" i="1"/>
  <c r="Y595" i="1"/>
  <c r="Y667" i="1"/>
  <c r="Y739" i="1"/>
  <c r="Y811" i="1"/>
  <c r="Y883" i="1"/>
  <c r="Y1174" i="1"/>
  <c r="Y1246" i="1"/>
  <c r="Y1318" i="1"/>
  <c r="Y1390" i="1"/>
  <c r="Y1462" i="1"/>
  <c r="Y1534" i="1"/>
  <c r="N1534" i="1" s="1"/>
  <c r="Y1606" i="1"/>
  <c r="Y1678" i="1"/>
  <c r="Y1750" i="1"/>
  <c r="Y1740" i="1"/>
  <c r="Y1788" i="1"/>
  <c r="Y926" i="1"/>
  <c r="Y998" i="1"/>
  <c r="Y1082" i="1"/>
  <c r="Y1154" i="1"/>
  <c r="Y1226" i="1"/>
  <c r="Y1298" i="1"/>
  <c r="Y1370" i="1"/>
  <c r="N1370" i="1" s="1"/>
  <c r="AC1371" i="1" s="1"/>
  <c r="Y1442" i="1"/>
  <c r="Y1514" i="1"/>
  <c r="Y1586" i="1"/>
  <c r="Y1658" i="1"/>
  <c r="Y1730" i="1"/>
  <c r="Y1802" i="1"/>
  <c r="Y1692" i="1"/>
  <c r="Y1197" i="1"/>
  <c r="Y1269" i="1"/>
  <c r="Y1341" i="1"/>
  <c r="Y1413" i="1"/>
  <c r="Y1485" i="1"/>
  <c r="N1485" i="1" s="1"/>
  <c r="Y1557" i="1"/>
  <c r="Y1629" i="1"/>
  <c r="Y1701" i="1"/>
  <c r="Y1773" i="1"/>
  <c r="Y142" i="1"/>
  <c r="Y190" i="1"/>
  <c r="Y238" i="1"/>
  <c r="Y538" i="1"/>
  <c r="Y586" i="1"/>
  <c r="Y742" i="1"/>
  <c r="Y802" i="1"/>
  <c r="Y874" i="1"/>
  <c r="Y958" i="1"/>
  <c r="Y1030" i="1"/>
  <c r="Y1102" i="1"/>
  <c r="Y1186" i="1"/>
  <c r="Y1258" i="1"/>
  <c r="Y1330" i="1"/>
  <c r="Y1402" i="1"/>
  <c r="Y1474" i="1"/>
  <c r="Y1546" i="1"/>
  <c r="Y1618" i="1"/>
  <c r="Y1690" i="1"/>
  <c r="Y1762" i="1"/>
  <c r="N1762" i="1" s="1"/>
  <c r="Y62" i="1"/>
  <c r="Y110" i="1"/>
  <c r="Y206" i="1"/>
  <c r="Y254" i="1"/>
  <c r="Y350" i="1"/>
  <c r="Y398" i="1"/>
  <c r="Y494" i="1"/>
  <c r="Y542" i="1"/>
  <c r="Y638" i="1"/>
  <c r="Y686" i="1"/>
  <c r="Y782" i="1"/>
  <c r="Y830" i="1"/>
  <c r="N830" i="1" s="1"/>
  <c r="Y1124" i="1"/>
  <c r="Y1196" i="1"/>
  <c r="Y1268" i="1"/>
  <c r="Y1340" i="1"/>
  <c r="Y1412" i="1"/>
  <c r="Y1484" i="1"/>
  <c r="Y1556" i="1"/>
  <c r="Y1628" i="1"/>
  <c r="Y1700" i="1"/>
  <c r="Y1772" i="1"/>
  <c r="Y969" i="1"/>
  <c r="Y394" i="1"/>
  <c r="Y442" i="1"/>
  <c r="Y490" i="1"/>
  <c r="Y694" i="1"/>
  <c r="Y250" i="1"/>
  <c r="N250" i="1" s="1"/>
  <c r="Y298" i="1"/>
  <c r="Y346" i="1"/>
  <c r="Y646" i="1"/>
  <c r="Y754" i="1"/>
  <c r="Y814" i="1"/>
  <c r="Y886" i="1"/>
  <c r="Y1042" i="1"/>
  <c r="Y1114" i="1"/>
  <c r="Y1003" i="1"/>
  <c r="Y1075" i="1"/>
  <c r="Y1159" i="1"/>
  <c r="Y1231" i="1"/>
  <c r="Y1303" i="1"/>
  <c r="Y1375" i="1"/>
  <c r="Y1447" i="1"/>
  <c r="Y224" i="1"/>
  <c r="Y320" i="1"/>
  <c r="Y368" i="1"/>
  <c r="Y464" i="1"/>
  <c r="Y512" i="1"/>
  <c r="N512" i="1" s="1"/>
  <c r="Y608" i="1"/>
  <c r="Y656" i="1"/>
  <c r="Y764" i="1"/>
  <c r="Y836" i="1"/>
  <c r="Y908" i="1"/>
  <c r="Y1052" i="1"/>
  <c r="Y1136" i="1"/>
  <c r="Y1208" i="1"/>
  <c r="Y1280" i="1"/>
  <c r="Y1352" i="1"/>
  <c r="Y1424" i="1"/>
  <c r="Y1496" i="1"/>
  <c r="N1496" i="1" s="1"/>
  <c r="AC1497" i="1" s="1"/>
  <c r="Y1568" i="1"/>
  <c r="Y1640" i="1"/>
  <c r="Y1712" i="1"/>
  <c r="Y1784" i="1"/>
  <c r="Y45" i="1"/>
  <c r="Y93" i="1"/>
  <c r="Y141" i="1"/>
  <c r="Y189" i="1"/>
  <c r="Y237" i="1"/>
  <c r="Y285" i="1"/>
  <c r="Y333" i="1"/>
  <c r="Y381" i="1"/>
  <c r="N381" i="1" s="1"/>
  <c r="Y429" i="1"/>
  <c r="Y477" i="1"/>
  <c r="Y525" i="1"/>
  <c r="Y573" i="1"/>
  <c r="Y621" i="1"/>
  <c r="Y669" i="1"/>
  <c r="Y717" i="1"/>
  <c r="Y813" i="1"/>
  <c r="Y861" i="1"/>
  <c r="Y550" i="1"/>
  <c r="Y598" i="1"/>
  <c r="Y271" i="1"/>
  <c r="N271" i="1" s="1"/>
  <c r="Y415" i="1"/>
  <c r="Y931" i="1"/>
  <c r="Y1015" i="1"/>
  <c r="Y262" i="1"/>
  <c r="Y310" i="1"/>
  <c r="Y358" i="1"/>
  <c r="Y658" i="1"/>
  <c r="Y1046" i="1"/>
  <c r="Y1118" i="1"/>
  <c r="Y1190" i="1"/>
  <c r="Y1262" i="1"/>
  <c r="Y1334" i="1"/>
  <c r="N1334" i="1" s="1"/>
  <c r="Y1406" i="1"/>
  <c r="Y1478" i="1"/>
  <c r="Y1550" i="1"/>
  <c r="Y1622" i="1"/>
  <c r="Y1694" i="1"/>
  <c r="Y1766" i="1"/>
  <c r="Y1668" i="1"/>
  <c r="Y51" i="1"/>
  <c r="Y99" i="1"/>
  <c r="Y147" i="1"/>
  <c r="Y195" i="1"/>
  <c r="Y243" i="1"/>
  <c r="Y291" i="1"/>
  <c r="Y339" i="1"/>
  <c r="Y387" i="1"/>
  <c r="Y435" i="1"/>
  <c r="Y483" i="1"/>
  <c r="Y531" i="1"/>
  <c r="Y579" i="1"/>
  <c r="Y627" i="1"/>
  <c r="Y675" i="1"/>
  <c r="Y723" i="1"/>
  <c r="Y771" i="1"/>
  <c r="Y819" i="1"/>
  <c r="N819" i="1" s="1"/>
  <c r="Y867" i="1"/>
  <c r="Y915" i="1"/>
  <c r="T1125" i="1"/>
  <c r="N1125" i="1" s="1"/>
  <c r="Y1397" i="1"/>
  <c r="Y1469" i="1"/>
  <c r="Y1541" i="1"/>
  <c r="Y1613" i="1"/>
  <c r="Y1685" i="1"/>
  <c r="Y1757" i="1"/>
  <c r="Y54" i="1"/>
  <c r="N54" i="1" s="1"/>
  <c r="Y102" i="1"/>
  <c r="Y150" i="1"/>
  <c r="N150" i="1" s="1"/>
  <c r="Y198" i="1"/>
  <c r="Y246" i="1"/>
  <c r="Y294" i="1"/>
  <c r="Y342" i="1"/>
  <c r="Y390" i="1"/>
  <c r="Y438" i="1"/>
  <c r="Y486" i="1"/>
  <c r="Y630" i="1"/>
  <c r="Y774" i="1"/>
  <c r="Y918" i="1"/>
  <c r="N918" i="1" s="1"/>
  <c r="Y990" i="1"/>
  <c r="Y1062" i="1"/>
  <c r="N1062" i="1" s="1"/>
  <c r="Y1146" i="1"/>
  <c r="Y1218" i="1"/>
  <c r="Y1290" i="1"/>
  <c r="Y1362" i="1"/>
  <c r="Y1434" i="1"/>
  <c r="Y19" i="1"/>
  <c r="Y67" i="1"/>
  <c r="Y115" i="1"/>
  <c r="Y163" i="1"/>
  <c r="Y211" i="1"/>
  <c r="N211" i="1" s="1"/>
  <c r="Y283" i="1"/>
  <c r="Y355" i="1"/>
  <c r="N355" i="1" s="1"/>
  <c r="Y427" i="1"/>
  <c r="N427" i="1" s="1"/>
  <c r="Y499" i="1"/>
  <c r="Y571" i="1"/>
  <c r="Y643" i="1"/>
  <c r="Y715" i="1"/>
  <c r="Y787" i="1"/>
  <c r="Y859" i="1"/>
  <c r="Y57" i="1"/>
  <c r="Y105" i="1"/>
  <c r="Y153" i="1"/>
  <c r="Y201" i="1"/>
  <c r="Y249" i="1"/>
  <c r="N249" i="1" s="1"/>
  <c r="AC250" i="1" s="1"/>
  <c r="Y297" i="1"/>
  <c r="Y345" i="1"/>
  <c r="Y393" i="1"/>
  <c r="Y441" i="1"/>
  <c r="Y489" i="1"/>
  <c r="Y537" i="1"/>
  <c r="Y585" i="1"/>
  <c r="Y633" i="1"/>
  <c r="Y681" i="1"/>
  <c r="Y729" i="1"/>
  <c r="Y825" i="1"/>
  <c r="Y873" i="1"/>
  <c r="N873" i="1" s="1"/>
  <c r="Y118" i="1"/>
  <c r="Y166" i="1"/>
  <c r="Y214" i="1"/>
  <c r="Y562" i="1"/>
  <c r="Y610" i="1"/>
  <c r="Y838" i="1"/>
  <c r="Y38" i="1"/>
  <c r="Y86" i="1"/>
  <c r="Y134" i="1"/>
  <c r="Y182" i="1"/>
  <c r="Y230" i="1"/>
  <c r="Y278" i="1"/>
  <c r="N278" i="1" s="1"/>
  <c r="Y326" i="1"/>
  <c r="Y374" i="1"/>
  <c r="Y422" i="1"/>
  <c r="Y470" i="1"/>
  <c r="Y518" i="1"/>
  <c r="Y566" i="1"/>
  <c r="Y614" i="1"/>
  <c r="Y662" i="1"/>
  <c r="Y710" i="1"/>
  <c r="Y758" i="1"/>
  <c r="Y806" i="1"/>
  <c r="Y854" i="1"/>
  <c r="N854" i="1" s="1"/>
  <c r="Y902" i="1"/>
  <c r="Y1572" i="1"/>
  <c r="Y1620" i="1"/>
  <c r="Q1325" i="1"/>
  <c r="S1325" i="1" s="1"/>
  <c r="T1325" i="1"/>
  <c r="V1325" i="1" s="1"/>
  <c r="Q1757" i="1"/>
  <c r="S1757" i="1" s="1"/>
  <c r="T1757" i="1"/>
  <c r="V1757" i="1" s="1"/>
  <c r="Q246" i="1"/>
  <c r="S246" i="1" s="1"/>
  <c r="T246" i="1"/>
  <c r="V246" i="1" s="1"/>
  <c r="Q558" i="1"/>
  <c r="S558" i="1" s="1"/>
  <c r="T558" i="1"/>
  <c r="V558" i="1" s="1"/>
  <c r="Q702" i="1"/>
  <c r="S702" i="1" s="1"/>
  <c r="T702" i="1"/>
  <c r="V702" i="1" s="1"/>
  <c r="Q1218" i="1"/>
  <c r="S1218" i="1" s="1"/>
  <c r="T1218" i="1"/>
  <c r="Q19" i="1"/>
  <c r="S19" i="1" s="1"/>
  <c r="T19" i="1"/>
  <c r="V19" i="1" s="1"/>
  <c r="Q211" i="1"/>
  <c r="S211" i="1" s="1"/>
  <c r="T211" i="1"/>
  <c r="V211" i="1" s="1"/>
  <c r="Q427" i="1"/>
  <c r="S427" i="1" s="1"/>
  <c r="T427" i="1"/>
  <c r="V427" i="1" s="1"/>
  <c r="Q571" i="1"/>
  <c r="S571" i="1" s="1"/>
  <c r="T571" i="1"/>
  <c r="V571" i="1" s="1"/>
  <c r="Q715" i="1"/>
  <c r="S715" i="1" s="1"/>
  <c r="T715" i="1"/>
  <c r="V715" i="1" s="1"/>
  <c r="Q23" i="1"/>
  <c r="S23" i="1" s="1"/>
  <c r="T23" i="1"/>
  <c r="V23" i="1" s="1"/>
  <c r="Q71" i="1"/>
  <c r="S71" i="1" s="1"/>
  <c r="T71" i="1"/>
  <c r="V71" i="1" s="1"/>
  <c r="Q119" i="1"/>
  <c r="S119" i="1" s="1"/>
  <c r="T119" i="1"/>
  <c r="V119" i="1" s="1"/>
  <c r="Q167" i="1"/>
  <c r="S167" i="1" s="1"/>
  <c r="T167" i="1"/>
  <c r="V167" i="1" s="1"/>
  <c r="Q215" i="1"/>
  <c r="S215" i="1" s="1"/>
  <c r="T215" i="1"/>
  <c r="V215" i="1" s="1"/>
  <c r="Q263" i="1"/>
  <c r="S263" i="1" s="1"/>
  <c r="T263" i="1"/>
  <c r="V263" i="1" s="1"/>
  <c r="Q311" i="1"/>
  <c r="S311" i="1" s="1"/>
  <c r="T311" i="1"/>
  <c r="V311" i="1" s="1"/>
  <c r="Q359" i="1"/>
  <c r="S359" i="1" s="1"/>
  <c r="T359" i="1"/>
  <c r="V359" i="1" s="1"/>
  <c r="Q407" i="1"/>
  <c r="S407" i="1" s="1"/>
  <c r="T407" i="1"/>
  <c r="V407" i="1" s="1"/>
  <c r="Q455" i="1"/>
  <c r="S455" i="1" s="1"/>
  <c r="T455" i="1"/>
  <c r="V455" i="1" s="1"/>
  <c r="Q503" i="1"/>
  <c r="S503" i="1" s="1"/>
  <c r="T503" i="1"/>
  <c r="V503" i="1" s="1"/>
  <c r="Q551" i="1"/>
  <c r="S551" i="1" s="1"/>
  <c r="T551" i="1"/>
  <c r="V551" i="1" s="1"/>
  <c r="Q647" i="1"/>
  <c r="S647" i="1" s="1"/>
  <c r="T647" i="1"/>
  <c r="V647" i="1" s="1"/>
  <c r="Q695" i="1"/>
  <c r="S695" i="1" s="1"/>
  <c r="T695" i="1"/>
  <c r="V695" i="1" s="1"/>
  <c r="Q743" i="1"/>
  <c r="S743" i="1" s="1"/>
  <c r="T743" i="1"/>
  <c r="V743" i="1" s="1"/>
  <c r="Q791" i="1"/>
  <c r="S791" i="1" s="1"/>
  <c r="T791" i="1"/>
  <c r="V791" i="1" s="1"/>
  <c r="Q839" i="1"/>
  <c r="S839" i="1" s="1"/>
  <c r="T839" i="1"/>
  <c r="V839" i="1" s="1"/>
  <c r="Q887" i="1"/>
  <c r="S887" i="1" s="1"/>
  <c r="T887" i="1"/>
  <c r="V887" i="1" s="1"/>
  <c r="Q935" i="1"/>
  <c r="S935" i="1" s="1"/>
  <c r="T935" i="1"/>
  <c r="V935" i="1" s="1"/>
  <c r="Q983" i="1"/>
  <c r="S983" i="1" s="1"/>
  <c r="T983" i="1"/>
  <c r="V983" i="1" s="1"/>
  <c r="Q1031" i="1"/>
  <c r="S1031" i="1" s="1"/>
  <c r="T1031" i="1"/>
  <c r="V1031" i="1" s="1"/>
  <c r="Q1079" i="1"/>
  <c r="S1079" i="1" s="1"/>
  <c r="T1079" i="1"/>
  <c r="V1079" i="1" s="1"/>
  <c r="Q1127" i="1"/>
  <c r="S1127" i="1" s="1"/>
  <c r="T1127" i="1"/>
  <c r="V1127" i="1" s="1"/>
  <c r="Q1175" i="1"/>
  <c r="S1175" i="1" s="1"/>
  <c r="T1175" i="1"/>
  <c r="V1175" i="1" s="1"/>
  <c r="Q1223" i="1"/>
  <c r="S1223" i="1" s="1"/>
  <c r="T1223" i="1"/>
  <c r="V1223" i="1" s="1"/>
  <c r="Q1271" i="1"/>
  <c r="S1271" i="1" s="1"/>
  <c r="T1271" i="1"/>
  <c r="V1271" i="1" s="1"/>
  <c r="Q1319" i="1"/>
  <c r="S1319" i="1" s="1"/>
  <c r="T1319" i="1"/>
  <c r="V1319" i="1" s="1"/>
  <c r="Q1367" i="1"/>
  <c r="S1367" i="1" s="1"/>
  <c r="T1367" i="1"/>
  <c r="V1367" i="1" s="1"/>
  <c r="Q1415" i="1"/>
  <c r="S1415" i="1" s="1"/>
  <c r="T1415" i="1"/>
  <c r="V1415" i="1" s="1"/>
  <c r="Q1463" i="1"/>
  <c r="S1463" i="1" s="1"/>
  <c r="T1463" i="1"/>
  <c r="V1463" i="1" s="1"/>
  <c r="Q1511" i="1"/>
  <c r="S1511" i="1" s="1"/>
  <c r="T1511" i="1"/>
  <c r="V1511" i="1" s="1"/>
  <c r="Q1559" i="1"/>
  <c r="S1559" i="1" s="1"/>
  <c r="T1559" i="1"/>
  <c r="V1559" i="1" s="1"/>
  <c r="Q1607" i="1"/>
  <c r="S1607" i="1" s="1"/>
  <c r="T1607" i="1"/>
  <c r="V1607" i="1" s="1"/>
  <c r="Q1655" i="1"/>
  <c r="S1655" i="1" s="1"/>
  <c r="T1655" i="1"/>
  <c r="V1655" i="1" s="1"/>
  <c r="Q1703" i="1"/>
  <c r="S1703" i="1" s="1"/>
  <c r="T1703" i="1"/>
  <c r="V1703" i="1" s="1"/>
  <c r="Q1751" i="1"/>
  <c r="S1751" i="1" s="1"/>
  <c r="T1751" i="1"/>
  <c r="V1751" i="1" s="1"/>
  <c r="Q1799" i="1"/>
  <c r="S1799" i="1" s="1"/>
  <c r="T1799" i="1"/>
  <c r="V1799" i="1" s="1"/>
  <c r="Q1572" i="1"/>
  <c r="S1572" i="1" s="1"/>
  <c r="T1572" i="1"/>
  <c r="V1572" i="1" s="1"/>
  <c r="Q1458" i="1"/>
  <c r="S1458" i="1" s="1"/>
  <c r="T1458" i="1"/>
  <c r="V1458" i="1" s="1"/>
  <c r="Q1506" i="1"/>
  <c r="S1506" i="1" s="1"/>
  <c r="T1506" i="1"/>
  <c r="V1506" i="1" s="1"/>
  <c r="Q1554" i="1"/>
  <c r="S1554" i="1" s="1"/>
  <c r="T1554" i="1"/>
  <c r="V1554" i="1" s="1"/>
  <c r="Q1602" i="1"/>
  <c r="S1602" i="1" s="1"/>
  <c r="T1602" i="1"/>
  <c r="V1602" i="1" s="1"/>
  <c r="Q1650" i="1"/>
  <c r="S1650" i="1" s="1"/>
  <c r="T1650" i="1"/>
  <c r="V1650" i="1" s="1"/>
  <c r="Q1698" i="1"/>
  <c r="S1698" i="1" s="1"/>
  <c r="T1698" i="1"/>
  <c r="V1698" i="1" s="1"/>
  <c r="Q1746" i="1"/>
  <c r="S1746" i="1" s="1"/>
  <c r="T1746" i="1"/>
  <c r="V1746" i="1" s="1"/>
  <c r="Q1794" i="1"/>
  <c r="S1794" i="1" s="1"/>
  <c r="T1794" i="1"/>
  <c r="V1794" i="1" s="1"/>
  <c r="Q682" i="1"/>
  <c r="S682" i="1" s="1"/>
  <c r="T682" i="1"/>
  <c r="V682" i="1" s="1"/>
  <c r="Y916" i="1"/>
  <c r="N916" i="1" s="1"/>
  <c r="Q1072" i="1"/>
  <c r="S1072" i="1" s="1"/>
  <c r="T1072" i="1"/>
  <c r="V1072" i="1" s="1"/>
  <c r="Q1144" i="1"/>
  <c r="S1144" i="1" s="1"/>
  <c r="T1144" i="1"/>
  <c r="N1144" i="1" s="1"/>
  <c r="Q1216" i="1"/>
  <c r="S1216" i="1" s="1"/>
  <c r="T1216" i="1"/>
  <c r="Q1288" i="1"/>
  <c r="S1288" i="1" s="1"/>
  <c r="T1288" i="1"/>
  <c r="N1288" i="1" s="1"/>
  <c r="Q1360" i="1"/>
  <c r="S1360" i="1" s="1"/>
  <c r="T1360" i="1"/>
  <c r="Q1432" i="1"/>
  <c r="S1432" i="1" s="1"/>
  <c r="T1432" i="1"/>
  <c r="V1432" i="1" s="1"/>
  <c r="Q1504" i="1"/>
  <c r="S1504" i="1" s="1"/>
  <c r="T1504" i="1"/>
  <c r="V1504" i="1" s="1"/>
  <c r="Q1576" i="1"/>
  <c r="S1576" i="1" s="1"/>
  <c r="T1576" i="1"/>
  <c r="N1576" i="1" s="1"/>
  <c r="Q1648" i="1"/>
  <c r="S1648" i="1" s="1"/>
  <c r="T1648" i="1"/>
  <c r="Q1720" i="1"/>
  <c r="S1720" i="1" s="1"/>
  <c r="T1720" i="1"/>
  <c r="N1720" i="1" s="1"/>
  <c r="Q1792" i="1"/>
  <c r="S1792" i="1" s="1"/>
  <c r="T1792" i="1"/>
  <c r="Q77" i="1"/>
  <c r="S77" i="1" s="1"/>
  <c r="T77" i="1"/>
  <c r="V77" i="1" s="1"/>
  <c r="Q125" i="1"/>
  <c r="S125" i="1" s="1"/>
  <c r="T125" i="1"/>
  <c r="V125" i="1" s="1"/>
  <c r="Q173" i="1"/>
  <c r="S173" i="1" s="1"/>
  <c r="T173" i="1"/>
  <c r="V173" i="1" s="1"/>
  <c r="Q221" i="1"/>
  <c r="S221" i="1" s="1"/>
  <c r="T221" i="1"/>
  <c r="V221" i="1" s="1"/>
  <c r="Q269" i="1"/>
  <c r="S269" i="1" s="1"/>
  <c r="T269" i="1"/>
  <c r="V269" i="1" s="1"/>
  <c r="Q317" i="1"/>
  <c r="S317" i="1" s="1"/>
  <c r="T317" i="1"/>
  <c r="V317" i="1" s="1"/>
  <c r="Q365" i="1"/>
  <c r="S365" i="1" s="1"/>
  <c r="T365" i="1"/>
  <c r="V365" i="1" s="1"/>
  <c r="Q413" i="1"/>
  <c r="S413" i="1" s="1"/>
  <c r="T413" i="1"/>
  <c r="V413" i="1" s="1"/>
  <c r="Q461" i="1"/>
  <c r="S461" i="1" s="1"/>
  <c r="T461" i="1"/>
  <c r="V461" i="1" s="1"/>
  <c r="Q509" i="1"/>
  <c r="S509" i="1" s="1"/>
  <c r="T509" i="1"/>
  <c r="V509" i="1" s="1"/>
  <c r="Q557" i="1"/>
  <c r="S557" i="1" s="1"/>
  <c r="T557" i="1"/>
  <c r="V557" i="1" s="1"/>
  <c r="Q605" i="1"/>
  <c r="S605" i="1" s="1"/>
  <c r="T605" i="1"/>
  <c r="V605" i="1" s="1"/>
  <c r="Q653" i="1"/>
  <c r="S653" i="1" s="1"/>
  <c r="T653" i="1"/>
  <c r="V653" i="1" s="1"/>
  <c r="Q701" i="1"/>
  <c r="S701" i="1" s="1"/>
  <c r="T701" i="1"/>
  <c r="V701" i="1" s="1"/>
  <c r="Q749" i="1"/>
  <c r="S749" i="1" s="1"/>
  <c r="T749" i="1"/>
  <c r="V749" i="1" s="1"/>
  <c r="Q797" i="1"/>
  <c r="S797" i="1" s="1"/>
  <c r="T797" i="1"/>
  <c r="V797" i="1" s="1"/>
  <c r="Q845" i="1"/>
  <c r="S845" i="1" s="1"/>
  <c r="T845" i="1"/>
  <c r="V845" i="1" s="1"/>
  <c r="Q893" i="1"/>
  <c r="S893" i="1" s="1"/>
  <c r="T893" i="1"/>
  <c r="V893" i="1" s="1"/>
  <c r="Q1181" i="1"/>
  <c r="S1181" i="1" s="1"/>
  <c r="T1181" i="1"/>
  <c r="V1181" i="1" s="1"/>
  <c r="Q150" i="1"/>
  <c r="S150" i="1" s="1"/>
  <c r="T150" i="1"/>
  <c r="V150" i="1" s="1"/>
  <c r="Q1146" i="1"/>
  <c r="S1146" i="1" s="1"/>
  <c r="T1146" i="1"/>
  <c r="V1146" i="1" s="1"/>
  <c r="Q643" i="1"/>
  <c r="S643" i="1" s="1"/>
  <c r="T643" i="1"/>
  <c r="V643" i="1" s="1"/>
  <c r="Q664" i="1"/>
  <c r="S664" i="1" s="1"/>
  <c r="T664" i="1"/>
  <c r="V664" i="1" s="1"/>
  <c r="Y1072" i="1"/>
  <c r="N1072" i="1" s="1"/>
  <c r="Y1073" i="1"/>
  <c r="Q1109" i="1"/>
  <c r="S1109" i="1" s="1"/>
  <c r="T1109" i="1"/>
  <c r="V1109" i="1" s="1"/>
  <c r="Q1685" i="1"/>
  <c r="S1685" i="1" s="1"/>
  <c r="T1685" i="1"/>
  <c r="V1685" i="1" s="1"/>
  <c r="Q102" i="1"/>
  <c r="S102" i="1" s="1"/>
  <c r="T102" i="1"/>
  <c r="V102" i="1" s="1"/>
  <c r="Q486" i="1"/>
  <c r="S486" i="1" s="1"/>
  <c r="T486" i="1"/>
  <c r="V486" i="1" s="1"/>
  <c r="Q1062" i="1"/>
  <c r="S1062" i="1" s="1"/>
  <c r="T1062" i="1"/>
  <c r="Q499" i="1"/>
  <c r="S499" i="1" s="1"/>
  <c r="T499" i="1"/>
  <c r="V499" i="1" s="1"/>
  <c r="Q1469" i="1"/>
  <c r="S1469" i="1" s="1"/>
  <c r="T1469" i="1"/>
  <c r="Q342" i="1"/>
  <c r="S342" i="1" s="1"/>
  <c r="T342" i="1"/>
  <c r="V342" i="1" s="1"/>
  <c r="Q846" i="1"/>
  <c r="S846" i="1" s="1"/>
  <c r="T846" i="1"/>
  <c r="V846" i="1" s="1"/>
  <c r="Q355" i="1"/>
  <c r="S355" i="1" s="1"/>
  <c r="T355" i="1"/>
  <c r="V355" i="1" s="1"/>
  <c r="Q963" i="1"/>
  <c r="S963" i="1" s="1"/>
  <c r="T963" i="1"/>
  <c r="V963" i="1" s="1"/>
  <c r="Q1397" i="1"/>
  <c r="S1397" i="1" s="1"/>
  <c r="T1397" i="1"/>
  <c r="Q1164" i="1"/>
  <c r="S1164" i="1" s="1"/>
  <c r="T1164" i="1"/>
  <c r="N1164" i="1" s="1"/>
  <c r="Q294" i="1"/>
  <c r="S294" i="1" s="1"/>
  <c r="T294" i="1"/>
  <c r="V294" i="1" s="1"/>
  <c r="Q630" i="1"/>
  <c r="S630" i="1" s="1"/>
  <c r="T630" i="1"/>
  <c r="V630" i="1" s="1"/>
  <c r="Q918" i="1"/>
  <c r="S918" i="1" s="1"/>
  <c r="T918" i="1"/>
  <c r="V918" i="1" s="1"/>
  <c r="Q1362" i="1"/>
  <c r="S1362" i="1" s="1"/>
  <c r="T1362" i="1"/>
  <c r="V1362" i="1" s="1"/>
  <c r="Q67" i="1"/>
  <c r="S67" i="1" s="1"/>
  <c r="T67" i="1"/>
  <c r="V67" i="1" s="1"/>
  <c r="Q283" i="1"/>
  <c r="S283" i="1" s="1"/>
  <c r="T283" i="1"/>
  <c r="V283" i="1" s="1"/>
  <c r="Q787" i="1"/>
  <c r="S787" i="1" s="1"/>
  <c r="T787" i="1"/>
  <c r="V787" i="1" s="1"/>
  <c r="Q928" i="1"/>
  <c r="S928" i="1" s="1"/>
  <c r="T928" i="1"/>
  <c r="N928" i="1" s="1"/>
  <c r="Q599" i="1"/>
  <c r="S599" i="1" s="1"/>
  <c r="T599" i="1"/>
  <c r="V599" i="1" s="1"/>
  <c r="Q1253" i="1"/>
  <c r="S1253" i="1" s="1"/>
  <c r="T1253" i="1"/>
  <c r="V1253" i="1" s="1"/>
  <c r="Q198" i="1"/>
  <c r="S198" i="1" s="1"/>
  <c r="T198" i="1"/>
  <c r="V198" i="1" s="1"/>
  <c r="Q1290" i="1"/>
  <c r="S1290" i="1" s="1"/>
  <c r="T1290" i="1"/>
  <c r="V1290" i="1" s="1"/>
  <c r="Q1000" i="1"/>
  <c r="S1000" i="1" s="1"/>
  <c r="T1000" i="1"/>
  <c r="V1000" i="1" s="1"/>
  <c r="Q1613" i="1"/>
  <c r="S1613" i="1" s="1"/>
  <c r="T1613" i="1"/>
  <c r="V1613" i="1" s="1"/>
  <c r="Q54" i="1"/>
  <c r="S54" i="1" s="1"/>
  <c r="T54" i="1"/>
  <c r="V54" i="1" s="1"/>
  <c r="Q438" i="1"/>
  <c r="S438" i="1" s="1"/>
  <c r="T438" i="1"/>
  <c r="V438" i="1" s="1"/>
  <c r="Q990" i="1"/>
  <c r="S990" i="1" s="1"/>
  <c r="T990" i="1"/>
  <c r="Q163" i="1"/>
  <c r="S163" i="1" s="1"/>
  <c r="T163" i="1"/>
  <c r="V163" i="1" s="1"/>
  <c r="Q979" i="1"/>
  <c r="S979" i="1" s="1"/>
  <c r="T979" i="1"/>
  <c r="V979" i="1" s="1"/>
  <c r="Q808" i="1"/>
  <c r="S808" i="1" s="1"/>
  <c r="T808" i="1"/>
  <c r="V808" i="1" s="1"/>
  <c r="Q1541" i="1"/>
  <c r="S1541" i="1" s="1"/>
  <c r="T1541" i="1"/>
  <c r="V1541" i="1" s="1"/>
  <c r="Q390" i="1"/>
  <c r="S390" i="1" s="1"/>
  <c r="T390" i="1"/>
  <c r="V390" i="1" s="1"/>
  <c r="Q774" i="1"/>
  <c r="S774" i="1" s="1"/>
  <c r="T774" i="1"/>
  <c r="V774" i="1" s="1"/>
  <c r="Q1434" i="1"/>
  <c r="S1434" i="1" s="1"/>
  <c r="T1434" i="1"/>
  <c r="V1434" i="1" s="1"/>
  <c r="Q115" i="1"/>
  <c r="S115" i="1" s="1"/>
  <c r="T115" i="1"/>
  <c r="V115" i="1" s="1"/>
  <c r="Q859" i="1"/>
  <c r="S859" i="1" s="1"/>
  <c r="T859" i="1"/>
  <c r="V859" i="1" s="1"/>
  <c r="Q1776" i="1"/>
  <c r="S1776" i="1" s="1"/>
  <c r="T1776" i="1"/>
  <c r="Q712" i="1"/>
  <c r="S712" i="1" s="1"/>
  <c r="T712" i="1"/>
  <c r="V712" i="1" s="1"/>
  <c r="Q1804" i="1"/>
  <c r="S1804" i="1" s="1"/>
  <c r="T1804" i="1"/>
  <c r="N1804" i="1" s="1"/>
  <c r="Q1121" i="1"/>
  <c r="S1121" i="1" s="1"/>
  <c r="T1121" i="1"/>
  <c r="V1121" i="1" s="1"/>
  <c r="Q1193" i="1"/>
  <c r="S1193" i="1" s="1"/>
  <c r="T1193" i="1"/>
  <c r="V1193" i="1" s="1"/>
  <c r="Q1265" i="1"/>
  <c r="S1265" i="1" s="1"/>
  <c r="T1265" i="1"/>
  <c r="V1265" i="1" s="1"/>
  <c r="Q1337" i="1"/>
  <c r="S1337" i="1" s="1"/>
  <c r="T1337" i="1"/>
  <c r="V1337" i="1" s="1"/>
  <c r="Q1409" i="1"/>
  <c r="S1409" i="1" s="1"/>
  <c r="T1409" i="1"/>
  <c r="V1409" i="1" s="1"/>
  <c r="Q1481" i="1"/>
  <c r="S1481" i="1" s="1"/>
  <c r="T1481" i="1"/>
  <c r="V1481" i="1" s="1"/>
  <c r="Q1553" i="1"/>
  <c r="S1553" i="1" s="1"/>
  <c r="T1553" i="1"/>
  <c r="V1553" i="1" s="1"/>
  <c r="Q1452" i="1"/>
  <c r="S1452" i="1" s="1"/>
  <c r="T1452" i="1"/>
  <c r="V1452" i="1" s="1"/>
  <c r="Q498" i="1"/>
  <c r="S498" i="1" s="1"/>
  <c r="T498" i="1"/>
  <c r="V498" i="1" s="1"/>
  <c r="Q570" i="1"/>
  <c r="S570" i="1" s="1"/>
  <c r="T570" i="1"/>
  <c r="V570" i="1" s="1"/>
  <c r="Q642" i="1"/>
  <c r="S642" i="1" s="1"/>
  <c r="T642" i="1"/>
  <c r="V642" i="1" s="1"/>
  <c r="Q714" i="1"/>
  <c r="S714" i="1" s="1"/>
  <c r="T714" i="1"/>
  <c r="V714" i="1" s="1"/>
  <c r="Q786" i="1"/>
  <c r="S786" i="1" s="1"/>
  <c r="T786" i="1"/>
  <c r="V786" i="1" s="1"/>
  <c r="Q858" i="1"/>
  <c r="S858" i="1" s="1"/>
  <c r="T858" i="1"/>
  <c r="V858" i="1" s="1"/>
  <c r="Q930" i="1"/>
  <c r="S930" i="1" s="1"/>
  <c r="T930" i="1"/>
  <c r="Q1002" i="1"/>
  <c r="S1002" i="1" s="1"/>
  <c r="T1002" i="1"/>
  <c r="Q1074" i="1"/>
  <c r="S1074" i="1" s="1"/>
  <c r="T1074" i="1"/>
  <c r="V1074" i="1" s="1"/>
  <c r="Q1158" i="1"/>
  <c r="S1158" i="1" s="1"/>
  <c r="T1158" i="1"/>
  <c r="V1158" i="1" s="1"/>
  <c r="Q1230" i="1"/>
  <c r="S1230" i="1" s="1"/>
  <c r="T1230" i="1"/>
  <c r="V1230" i="1" s="1"/>
  <c r="Q1302" i="1"/>
  <c r="S1302" i="1" s="1"/>
  <c r="T1302" i="1"/>
  <c r="V1302" i="1" s="1"/>
  <c r="Q1374" i="1"/>
  <c r="S1374" i="1" s="1"/>
  <c r="T1374" i="1"/>
  <c r="V1374" i="1" s="1"/>
  <c r="Q1446" i="1"/>
  <c r="S1446" i="1" s="1"/>
  <c r="T1446" i="1"/>
  <c r="V1446" i="1" s="1"/>
  <c r="Q223" i="1"/>
  <c r="S223" i="1" s="1"/>
  <c r="T223" i="1"/>
  <c r="V223" i="1" s="1"/>
  <c r="Q295" i="1"/>
  <c r="S295" i="1" s="1"/>
  <c r="T295" i="1"/>
  <c r="V295" i="1" s="1"/>
  <c r="Q367" i="1"/>
  <c r="S367" i="1" s="1"/>
  <c r="T367" i="1"/>
  <c r="V367" i="1" s="1"/>
  <c r="Q439" i="1"/>
  <c r="S439" i="1" s="1"/>
  <c r="T439" i="1"/>
  <c r="V439" i="1" s="1"/>
  <c r="Q511" i="1"/>
  <c r="S511" i="1" s="1"/>
  <c r="T511" i="1"/>
  <c r="V511" i="1" s="1"/>
  <c r="Q583" i="1"/>
  <c r="S583" i="1" s="1"/>
  <c r="T583" i="1"/>
  <c r="V583" i="1" s="1"/>
  <c r="Q655" i="1"/>
  <c r="S655" i="1" s="1"/>
  <c r="T655" i="1"/>
  <c r="V655" i="1" s="1"/>
  <c r="Q727" i="1"/>
  <c r="S727" i="1" s="1"/>
  <c r="T727" i="1"/>
  <c r="V727" i="1" s="1"/>
  <c r="Q799" i="1"/>
  <c r="S799" i="1" s="1"/>
  <c r="T799" i="1"/>
  <c r="V799" i="1" s="1"/>
  <c r="Y1111" i="1"/>
  <c r="Y1112" i="1"/>
  <c r="Q1476" i="1"/>
  <c r="S1476" i="1" s="1"/>
  <c r="T1476" i="1"/>
  <c r="N1476" i="1" s="1"/>
  <c r="Q1632" i="1"/>
  <c r="S1632" i="1" s="1"/>
  <c r="T1632" i="1"/>
  <c r="V1632" i="1" s="1"/>
  <c r="Q63" i="1"/>
  <c r="S63" i="1" s="1"/>
  <c r="T63" i="1"/>
  <c r="V63" i="1" s="1"/>
  <c r="Q111" i="1"/>
  <c r="S111" i="1" s="1"/>
  <c r="T111" i="1"/>
  <c r="V111" i="1" s="1"/>
  <c r="Q159" i="1"/>
  <c r="S159" i="1" s="1"/>
  <c r="T159" i="1"/>
  <c r="V159" i="1" s="1"/>
  <c r="Q207" i="1"/>
  <c r="S207" i="1" s="1"/>
  <c r="T207" i="1"/>
  <c r="V207" i="1" s="1"/>
  <c r="Q255" i="1"/>
  <c r="S255" i="1" s="1"/>
  <c r="T255" i="1"/>
  <c r="V255" i="1" s="1"/>
  <c r="Q303" i="1"/>
  <c r="S303" i="1" s="1"/>
  <c r="T303" i="1"/>
  <c r="V303" i="1" s="1"/>
  <c r="Q351" i="1"/>
  <c r="S351" i="1" s="1"/>
  <c r="T351" i="1"/>
  <c r="V351" i="1" s="1"/>
  <c r="Q399" i="1"/>
  <c r="S399" i="1" s="1"/>
  <c r="T399" i="1"/>
  <c r="V399" i="1" s="1"/>
  <c r="Q447" i="1"/>
  <c r="S447" i="1" s="1"/>
  <c r="T447" i="1"/>
  <c r="V447" i="1" s="1"/>
  <c r="Q495" i="1"/>
  <c r="S495" i="1" s="1"/>
  <c r="T495" i="1"/>
  <c r="V495" i="1" s="1"/>
  <c r="Q543" i="1"/>
  <c r="S543" i="1" s="1"/>
  <c r="T543" i="1"/>
  <c r="V543" i="1" s="1"/>
  <c r="Q639" i="1"/>
  <c r="S639" i="1" s="1"/>
  <c r="T639" i="1"/>
  <c r="V639" i="1" s="1"/>
  <c r="Q687" i="1"/>
  <c r="S687" i="1" s="1"/>
  <c r="T687" i="1"/>
  <c r="V687" i="1" s="1"/>
  <c r="Q927" i="1"/>
  <c r="S927" i="1" s="1"/>
  <c r="T927" i="1"/>
  <c r="V927" i="1" s="1"/>
  <c r="Y1119" i="1"/>
  <c r="N1119" i="1" s="1"/>
  <c r="Y1263" i="1"/>
  <c r="Y1407" i="1"/>
  <c r="Y1551" i="1"/>
  <c r="Y1695" i="1"/>
  <c r="Q17" i="1"/>
  <c r="S17" i="1" s="1"/>
  <c r="T17" i="1"/>
  <c r="V17" i="1" s="1"/>
  <c r="Q1249" i="1"/>
  <c r="S1249" i="1" s="1"/>
  <c r="T1249" i="1"/>
  <c r="N1249" i="1" s="1"/>
  <c r="Q232" i="1"/>
  <c r="S232" i="1" s="1"/>
  <c r="T232" i="1"/>
  <c r="V232" i="1" s="1"/>
  <c r="Q424" i="1"/>
  <c r="S424" i="1" s="1"/>
  <c r="T424" i="1"/>
  <c r="V424" i="1" s="1"/>
  <c r="Q616" i="1"/>
  <c r="S616" i="1" s="1"/>
  <c r="T616" i="1"/>
  <c r="V616" i="1" s="1"/>
  <c r="Q1084" i="1"/>
  <c r="S1084" i="1" s="1"/>
  <c r="T1084" i="1"/>
  <c r="N1084" i="1" s="1"/>
  <c r="Q1372" i="1"/>
  <c r="S1372" i="1" s="1"/>
  <c r="T1372" i="1"/>
  <c r="N1372" i="1" s="1"/>
  <c r="Q1660" i="1"/>
  <c r="S1660" i="1" s="1"/>
  <c r="T1660" i="1"/>
  <c r="N1660" i="1" s="1"/>
  <c r="Q1284" i="1"/>
  <c r="S1284" i="1" s="1"/>
  <c r="T1284" i="1"/>
  <c r="V1284" i="1" s="1"/>
  <c r="Y868" i="1"/>
  <c r="Q940" i="1"/>
  <c r="S940" i="1" s="1"/>
  <c r="T940" i="1"/>
  <c r="V940" i="1" s="1"/>
  <c r="Q1012" i="1"/>
  <c r="S1012" i="1" s="1"/>
  <c r="T1012" i="1"/>
  <c r="V1012" i="1" s="1"/>
  <c r="Q41" i="1"/>
  <c r="S41" i="1" s="1"/>
  <c r="T41" i="1"/>
  <c r="V41" i="1" s="1"/>
  <c r="Q89" i="1"/>
  <c r="S89" i="1" s="1"/>
  <c r="T89" i="1"/>
  <c r="V89" i="1" s="1"/>
  <c r="Q137" i="1"/>
  <c r="S137" i="1" s="1"/>
  <c r="T137" i="1"/>
  <c r="V137" i="1" s="1"/>
  <c r="Q185" i="1"/>
  <c r="S185" i="1" s="1"/>
  <c r="T185" i="1"/>
  <c r="V185" i="1" s="1"/>
  <c r="Q233" i="1"/>
  <c r="S233" i="1" s="1"/>
  <c r="T233" i="1"/>
  <c r="V233" i="1" s="1"/>
  <c r="Q281" i="1"/>
  <c r="S281" i="1" s="1"/>
  <c r="T281" i="1"/>
  <c r="V281" i="1" s="1"/>
  <c r="Q329" i="1"/>
  <c r="S329" i="1" s="1"/>
  <c r="T329" i="1"/>
  <c r="V329" i="1" s="1"/>
  <c r="Q377" i="1"/>
  <c r="S377" i="1" s="1"/>
  <c r="T377" i="1"/>
  <c r="V377" i="1" s="1"/>
  <c r="Q425" i="1"/>
  <c r="S425" i="1" s="1"/>
  <c r="T425" i="1"/>
  <c r="V425" i="1" s="1"/>
  <c r="Q473" i="1"/>
  <c r="S473" i="1" s="1"/>
  <c r="T473" i="1"/>
  <c r="V473" i="1" s="1"/>
  <c r="Q521" i="1"/>
  <c r="S521" i="1" s="1"/>
  <c r="T521" i="1"/>
  <c r="V521" i="1" s="1"/>
  <c r="Q569" i="1"/>
  <c r="S569" i="1" s="1"/>
  <c r="T569" i="1"/>
  <c r="V569" i="1" s="1"/>
  <c r="Q617" i="1"/>
  <c r="S617" i="1" s="1"/>
  <c r="T617" i="1"/>
  <c r="V617" i="1" s="1"/>
  <c r="Q665" i="1"/>
  <c r="S665" i="1" s="1"/>
  <c r="T665" i="1"/>
  <c r="V665" i="1" s="1"/>
  <c r="Q713" i="1"/>
  <c r="S713" i="1" s="1"/>
  <c r="T713" i="1"/>
  <c r="V713" i="1" s="1"/>
  <c r="Q761" i="1"/>
  <c r="S761" i="1" s="1"/>
  <c r="T761" i="1"/>
  <c r="V761" i="1" s="1"/>
  <c r="Q809" i="1"/>
  <c r="S809" i="1" s="1"/>
  <c r="T809" i="1"/>
  <c r="V809" i="1" s="1"/>
  <c r="Q857" i="1"/>
  <c r="S857" i="1" s="1"/>
  <c r="T857" i="1"/>
  <c r="V857" i="1" s="1"/>
  <c r="Q905" i="1"/>
  <c r="S905" i="1" s="1"/>
  <c r="T905" i="1"/>
  <c r="V905" i="1" s="1"/>
  <c r="Q977" i="1"/>
  <c r="S977" i="1" s="1"/>
  <c r="T977" i="1"/>
  <c r="V977" i="1" s="1"/>
  <c r="Q1049" i="1"/>
  <c r="S1049" i="1" s="1"/>
  <c r="T1049" i="1"/>
  <c r="V1049" i="1" s="1"/>
  <c r="Y1121" i="1"/>
  <c r="Y1193" i="1"/>
  <c r="Y1265" i="1"/>
  <c r="N1265" i="1" s="1"/>
  <c r="Y1337" i="1"/>
  <c r="Y1409" i="1"/>
  <c r="Y1481" i="1"/>
  <c r="N1481" i="1" s="1"/>
  <c r="Y1553" i="1"/>
  <c r="N1553" i="1" s="1"/>
  <c r="Y1625" i="1"/>
  <c r="Y1697" i="1"/>
  <c r="Y1769" i="1"/>
  <c r="Q18" i="1"/>
  <c r="S18" i="1" s="1"/>
  <c r="T18" i="1"/>
  <c r="V18" i="1" s="1"/>
  <c r="Q66" i="1"/>
  <c r="S66" i="1" s="1"/>
  <c r="T66" i="1"/>
  <c r="V66" i="1" s="1"/>
  <c r="Q114" i="1"/>
  <c r="S114" i="1" s="1"/>
  <c r="T114" i="1"/>
  <c r="V114" i="1" s="1"/>
  <c r="Q162" i="1"/>
  <c r="S162" i="1" s="1"/>
  <c r="T162" i="1"/>
  <c r="V162" i="1" s="1"/>
  <c r="Q210" i="1"/>
  <c r="S210" i="1" s="1"/>
  <c r="T210" i="1"/>
  <c r="V210" i="1" s="1"/>
  <c r="Q258" i="1"/>
  <c r="S258" i="1" s="1"/>
  <c r="T258" i="1"/>
  <c r="V258" i="1" s="1"/>
  <c r="Q306" i="1"/>
  <c r="S306" i="1" s="1"/>
  <c r="T306" i="1"/>
  <c r="V306" i="1" s="1"/>
  <c r="Q354" i="1"/>
  <c r="S354" i="1" s="1"/>
  <c r="T354" i="1"/>
  <c r="V354" i="1" s="1"/>
  <c r="Q402" i="1"/>
  <c r="S402" i="1" s="1"/>
  <c r="T402" i="1"/>
  <c r="V402" i="1" s="1"/>
  <c r="Q450" i="1"/>
  <c r="S450" i="1" s="1"/>
  <c r="T450" i="1"/>
  <c r="V450" i="1" s="1"/>
  <c r="Y498" i="1"/>
  <c r="N498" i="1" s="1"/>
  <c r="Y570" i="1"/>
  <c r="Y642" i="1"/>
  <c r="Y714" i="1"/>
  <c r="Y786" i="1"/>
  <c r="Y858" i="1"/>
  <c r="N858" i="1" s="1"/>
  <c r="Q1039" i="1"/>
  <c r="S1039" i="1" s="1"/>
  <c r="T1039" i="1"/>
  <c r="V1039" i="1" s="1"/>
  <c r="Q1123" i="1"/>
  <c r="S1123" i="1" s="1"/>
  <c r="T1123" i="1"/>
  <c r="V1123" i="1" s="1"/>
  <c r="Q1195" i="1"/>
  <c r="S1195" i="1" s="1"/>
  <c r="T1195" i="1"/>
  <c r="V1195" i="1" s="1"/>
  <c r="Q1267" i="1"/>
  <c r="S1267" i="1" s="1"/>
  <c r="T1267" i="1"/>
  <c r="V1267" i="1" s="1"/>
  <c r="Q1045" i="1"/>
  <c r="S1045" i="1" s="1"/>
  <c r="T1045" i="1"/>
  <c r="V1045" i="1" s="1"/>
  <c r="Q1117" i="1"/>
  <c r="S1117" i="1" s="1"/>
  <c r="T1117" i="1"/>
  <c r="Q1189" i="1"/>
  <c r="S1189" i="1" s="1"/>
  <c r="T1189" i="1"/>
  <c r="N1189" i="1" s="1"/>
  <c r="Q1261" i="1"/>
  <c r="S1261" i="1" s="1"/>
  <c r="T1261" i="1"/>
  <c r="V1261" i="1" s="1"/>
  <c r="Q1333" i="1"/>
  <c r="S1333" i="1" s="1"/>
  <c r="T1333" i="1"/>
  <c r="V1333" i="1" s="1"/>
  <c r="Q1405" i="1"/>
  <c r="S1405" i="1" s="1"/>
  <c r="T1405" i="1"/>
  <c r="V1405" i="1" s="1"/>
  <c r="Q1477" i="1"/>
  <c r="S1477" i="1" s="1"/>
  <c r="T1477" i="1"/>
  <c r="N1477" i="1" s="1"/>
  <c r="Q1549" i="1"/>
  <c r="S1549" i="1" s="1"/>
  <c r="T1549" i="1"/>
  <c r="N1549" i="1" s="1"/>
  <c r="Q1621" i="1"/>
  <c r="S1621" i="1" s="1"/>
  <c r="T1621" i="1"/>
  <c r="V1621" i="1" s="1"/>
  <c r="Q1693" i="1"/>
  <c r="S1693" i="1" s="1"/>
  <c r="T1693" i="1"/>
  <c r="V1693" i="1" s="1"/>
  <c r="Q1765" i="1"/>
  <c r="S1765" i="1" s="1"/>
  <c r="T1765" i="1"/>
  <c r="V1765" i="1" s="1"/>
  <c r="Q50" i="1"/>
  <c r="S50" i="1" s="1"/>
  <c r="T50" i="1"/>
  <c r="V50" i="1" s="1"/>
  <c r="Q98" i="1"/>
  <c r="S98" i="1" s="1"/>
  <c r="T98" i="1"/>
  <c r="V98" i="1" s="1"/>
  <c r="Q146" i="1"/>
  <c r="S146" i="1" s="1"/>
  <c r="T146" i="1"/>
  <c r="V146" i="1" s="1"/>
  <c r="Q194" i="1"/>
  <c r="S194" i="1" s="1"/>
  <c r="T194" i="1"/>
  <c r="V194" i="1" s="1"/>
  <c r="Q242" i="1"/>
  <c r="S242" i="1" s="1"/>
  <c r="T242" i="1"/>
  <c r="V242" i="1" s="1"/>
  <c r="Q290" i="1"/>
  <c r="S290" i="1" s="1"/>
  <c r="T290" i="1"/>
  <c r="V290" i="1" s="1"/>
  <c r="Q338" i="1"/>
  <c r="S338" i="1" s="1"/>
  <c r="T338" i="1"/>
  <c r="V338" i="1" s="1"/>
  <c r="Q386" i="1"/>
  <c r="S386" i="1" s="1"/>
  <c r="T386" i="1"/>
  <c r="V386" i="1" s="1"/>
  <c r="Q434" i="1"/>
  <c r="S434" i="1" s="1"/>
  <c r="T434" i="1"/>
  <c r="V434" i="1" s="1"/>
  <c r="Q482" i="1"/>
  <c r="S482" i="1" s="1"/>
  <c r="T482" i="1"/>
  <c r="V482" i="1" s="1"/>
  <c r="Q530" i="1"/>
  <c r="S530" i="1" s="1"/>
  <c r="T530" i="1"/>
  <c r="V530" i="1" s="1"/>
  <c r="Q578" i="1"/>
  <c r="S578" i="1" s="1"/>
  <c r="T578" i="1"/>
  <c r="V578" i="1" s="1"/>
  <c r="Q626" i="1"/>
  <c r="S626" i="1" s="1"/>
  <c r="T626" i="1"/>
  <c r="V626" i="1" s="1"/>
  <c r="Q674" i="1"/>
  <c r="S674" i="1" s="1"/>
  <c r="T674" i="1"/>
  <c r="V674" i="1" s="1"/>
  <c r="Q722" i="1"/>
  <c r="S722" i="1" s="1"/>
  <c r="T722" i="1"/>
  <c r="V722" i="1" s="1"/>
  <c r="Q770" i="1"/>
  <c r="S770" i="1" s="1"/>
  <c r="T770" i="1"/>
  <c r="V770" i="1" s="1"/>
  <c r="Q986" i="1"/>
  <c r="S986" i="1" s="1"/>
  <c r="T986" i="1"/>
  <c r="V986" i="1" s="1"/>
  <c r="Q1037" i="1"/>
  <c r="S1037" i="1" s="1"/>
  <c r="T1037" i="1"/>
  <c r="V1037" i="1" s="1"/>
  <c r="Q943" i="1"/>
  <c r="S943" i="1" s="1"/>
  <c r="T943" i="1"/>
  <c r="V943" i="1" s="1"/>
  <c r="Q1105" i="1"/>
  <c r="S1105" i="1" s="1"/>
  <c r="T1105" i="1"/>
  <c r="V1105" i="1" s="1"/>
  <c r="Q1537" i="1"/>
  <c r="S1537" i="1" s="1"/>
  <c r="T1537" i="1"/>
  <c r="V1537" i="1" s="1"/>
  <c r="Q1260" i="1"/>
  <c r="S1260" i="1" s="1"/>
  <c r="T1260" i="1"/>
  <c r="V1260" i="1" s="1"/>
  <c r="Q88" i="1"/>
  <c r="S88" i="1" s="1"/>
  <c r="T88" i="1"/>
  <c r="V88" i="1" s="1"/>
  <c r="Q1300" i="1"/>
  <c r="S1300" i="1" s="1"/>
  <c r="T1300" i="1"/>
  <c r="N1300" i="1" s="1"/>
  <c r="Q1428" i="1"/>
  <c r="S1428" i="1" s="1"/>
  <c r="T1428" i="1"/>
  <c r="N1428" i="1" s="1"/>
  <c r="Q676" i="1"/>
  <c r="S676" i="1" s="1"/>
  <c r="T676" i="1"/>
  <c r="V676" i="1" s="1"/>
  <c r="Q772" i="1"/>
  <c r="S772" i="1" s="1"/>
  <c r="T772" i="1"/>
  <c r="V772" i="1" s="1"/>
  <c r="Q880" i="1"/>
  <c r="S880" i="1" s="1"/>
  <c r="T880" i="1"/>
  <c r="V880" i="1" s="1"/>
  <c r="Q1096" i="1"/>
  <c r="S1096" i="1" s="1"/>
  <c r="T1096" i="1"/>
  <c r="N1096" i="1" s="1"/>
  <c r="Q1168" i="1"/>
  <c r="S1168" i="1" s="1"/>
  <c r="T1168" i="1"/>
  <c r="Q1240" i="1"/>
  <c r="S1240" i="1" s="1"/>
  <c r="T1240" i="1"/>
  <c r="V1240" i="1" s="1"/>
  <c r="Q1312" i="1"/>
  <c r="S1312" i="1" s="1"/>
  <c r="T1312" i="1"/>
  <c r="Q1384" i="1"/>
  <c r="S1384" i="1" s="1"/>
  <c r="T1384" i="1"/>
  <c r="V1384" i="1" s="1"/>
  <c r="Q1456" i="1"/>
  <c r="S1456" i="1" s="1"/>
  <c r="T1456" i="1"/>
  <c r="V1456" i="1" s="1"/>
  <c r="Q1528" i="1"/>
  <c r="S1528" i="1" s="1"/>
  <c r="T1528" i="1"/>
  <c r="N1528" i="1" s="1"/>
  <c r="Q1600" i="1"/>
  <c r="S1600" i="1" s="1"/>
  <c r="T1600" i="1"/>
  <c r="V1600" i="1" s="1"/>
  <c r="Q1672" i="1"/>
  <c r="S1672" i="1" s="1"/>
  <c r="T1672" i="1"/>
  <c r="N1672" i="1" s="1"/>
  <c r="Q1744" i="1"/>
  <c r="S1744" i="1" s="1"/>
  <c r="T1744" i="1"/>
  <c r="Q718" i="1"/>
  <c r="S718" i="1" s="1"/>
  <c r="T718" i="1"/>
  <c r="V718" i="1" s="1"/>
  <c r="Y41" i="1"/>
  <c r="N41" i="1" s="1"/>
  <c r="Y89" i="1"/>
  <c r="Y137" i="1"/>
  <c r="Y185" i="1"/>
  <c r="Y233" i="1"/>
  <c r="N233" i="1" s="1"/>
  <c r="Y281" i="1"/>
  <c r="N281" i="1" s="1"/>
  <c r="Y329" i="1"/>
  <c r="N329" i="1" s="1"/>
  <c r="Y377" i="1"/>
  <c r="N377" i="1" s="1"/>
  <c r="Y425" i="1"/>
  <c r="N425" i="1" s="1"/>
  <c r="Y473" i="1"/>
  <c r="Y521" i="1"/>
  <c r="N521" i="1" s="1"/>
  <c r="Y569" i="1"/>
  <c r="N569" i="1" s="1"/>
  <c r="Y617" i="1"/>
  <c r="N617" i="1" s="1"/>
  <c r="Y665" i="1"/>
  <c r="Y713" i="1"/>
  <c r="Y761" i="1"/>
  <c r="Y809" i="1"/>
  <c r="N809" i="1" s="1"/>
  <c r="Y857" i="1"/>
  <c r="N857" i="1" s="1"/>
  <c r="Y905" i="1"/>
  <c r="N905" i="1" s="1"/>
  <c r="Y977" i="1"/>
  <c r="N977" i="1" s="1"/>
  <c r="Y1049" i="1"/>
  <c r="N1049" i="1" s="1"/>
  <c r="Q1133" i="1"/>
  <c r="S1133" i="1" s="1"/>
  <c r="T1133" i="1"/>
  <c r="V1133" i="1" s="1"/>
  <c r="Q1205" i="1"/>
  <c r="S1205" i="1" s="1"/>
  <c r="T1205" i="1"/>
  <c r="V1205" i="1" s="1"/>
  <c r="Q1277" i="1"/>
  <c r="S1277" i="1" s="1"/>
  <c r="T1277" i="1"/>
  <c r="V1277" i="1" s="1"/>
  <c r="Q1349" i="1"/>
  <c r="S1349" i="1" s="1"/>
  <c r="T1349" i="1"/>
  <c r="V1349" i="1" s="1"/>
  <c r="Q1421" i="1"/>
  <c r="S1421" i="1" s="1"/>
  <c r="T1421" i="1"/>
  <c r="V1421" i="1" s="1"/>
  <c r="Q1493" i="1"/>
  <c r="S1493" i="1" s="1"/>
  <c r="T1493" i="1"/>
  <c r="V1493" i="1" s="1"/>
  <c r="Q1565" i="1"/>
  <c r="S1565" i="1" s="1"/>
  <c r="T1565" i="1"/>
  <c r="V1565" i="1" s="1"/>
  <c r="Q1637" i="1"/>
  <c r="S1637" i="1" s="1"/>
  <c r="T1637" i="1"/>
  <c r="V1637" i="1" s="1"/>
  <c r="Q1709" i="1"/>
  <c r="S1709" i="1" s="1"/>
  <c r="T1709" i="1"/>
  <c r="V1709" i="1" s="1"/>
  <c r="Q1781" i="1"/>
  <c r="S1781" i="1" s="1"/>
  <c r="T1781" i="1"/>
  <c r="V1781" i="1" s="1"/>
  <c r="Y18" i="1"/>
  <c r="Y66" i="1"/>
  <c r="Y114" i="1"/>
  <c r="N114" i="1" s="1"/>
  <c r="Y162" i="1"/>
  <c r="N162" i="1" s="1"/>
  <c r="Q1098" i="1"/>
  <c r="S1098" i="1" s="1"/>
  <c r="T1098" i="1"/>
  <c r="V1098" i="1" s="1"/>
  <c r="Q1170" i="1"/>
  <c r="S1170" i="1" s="1"/>
  <c r="T1170" i="1"/>
  <c r="Q1242" i="1"/>
  <c r="S1242" i="1" s="1"/>
  <c r="T1242" i="1"/>
  <c r="V1242" i="1" s="1"/>
  <c r="Q1314" i="1"/>
  <c r="S1314" i="1" s="1"/>
  <c r="T1314" i="1"/>
  <c r="Q1386" i="1"/>
  <c r="S1386" i="1" s="1"/>
  <c r="T1386" i="1"/>
  <c r="Q790" i="1"/>
  <c r="S790" i="1" s="1"/>
  <c r="T790" i="1"/>
  <c r="V790" i="1" s="1"/>
  <c r="Y31" i="1"/>
  <c r="Y79" i="1"/>
  <c r="Q235" i="1"/>
  <c r="S235" i="1" s="1"/>
  <c r="T235" i="1"/>
  <c r="V235" i="1" s="1"/>
  <c r="Q307" i="1"/>
  <c r="S307" i="1" s="1"/>
  <c r="T307" i="1"/>
  <c r="V307" i="1" s="1"/>
  <c r="Q379" i="1"/>
  <c r="S379" i="1" s="1"/>
  <c r="T379" i="1"/>
  <c r="V379" i="1" s="1"/>
  <c r="Q451" i="1"/>
  <c r="S451" i="1" s="1"/>
  <c r="T451" i="1"/>
  <c r="V451" i="1" s="1"/>
  <c r="Q523" i="1"/>
  <c r="S523" i="1" s="1"/>
  <c r="T523" i="1"/>
  <c r="V523" i="1" s="1"/>
  <c r="Q595" i="1"/>
  <c r="S595" i="1" s="1"/>
  <c r="T595" i="1"/>
  <c r="V595" i="1" s="1"/>
  <c r="Q667" i="1"/>
  <c r="S667" i="1" s="1"/>
  <c r="T667" i="1"/>
  <c r="V667" i="1" s="1"/>
  <c r="Q739" i="1"/>
  <c r="S739" i="1" s="1"/>
  <c r="T739" i="1"/>
  <c r="V739" i="1" s="1"/>
  <c r="Q811" i="1"/>
  <c r="S811" i="1" s="1"/>
  <c r="T811" i="1"/>
  <c r="V811" i="1" s="1"/>
  <c r="Q883" i="1"/>
  <c r="S883" i="1" s="1"/>
  <c r="T883" i="1"/>
  <c r="V883" i="1" s="1"/>
  <c r="Q1099" i="1"/>
  <c r="S1099" i="1" s="1"/>
  <c r="T1099" i="1"/>
  <c r="V1099" i="1" s="1"/>
  <c r="Q965" i="1"/>
  <c r="S965" i="1" s="1"/>
  <c r="T965" i="1"/>
  <c r="V965" i="1" s="1"/>
  <c r="Q1681" i="1"/>
  <c r="S1681" i="1" s="1"/>
  <c r="T1681" i="1"/>
  <c r="N1681" i="1" s="1"/>
  <c r="Q52" i="1"/>
  <c r="S52" i="1" s="1"/>
  <c r="T52" i="1"/>
  <c r="V52" i="1" s="1"/>
  <c r="Q100" i="1"/>
  <c r="S100" i="1" s="1"/>
  <c r="T100" i="1"/>
  <c r="V100" i="1" s="1"/>
  <c r="Q148" i="1"/>
  <c r="S148" i="1" s="1"/>
  <c r="T148" i="1"/>
  <c r="V148" i="1" s="1"/>
  <c r="Q196" i="1"/>
  <c r="S196" i="1" s="1"/>
  <c r="T196" i="1"/>
  <c r="V196" i="1" s="1"/>
  <c r="Q244" i="1"/>
  <c r="S244" i="1" s="1"/>
  <c r="T244" i="1"/>
  <c r="V244" i="1" s="1"/>
  <c r="Q292" i="1"/>
  <c r="S292" i="1" s="1"/>
  <c r="T292" i="1"/>
  <c r="V292" i="1" s="1"/>
  <c r="Q340" i="1"/>
  <c r="S340" i="1" s="1"/>
  <c r="T340" i="1"/>
  <c r="V340" i="1" s="1"/>
  <c r="Q388" i="1"/>
  <c r="S388" i="1" s="1"/>
  <c r="T388" i="1"/>
  <c r="V388" i="1" s="1"/>
  <c r="Q436" i="1"/>
  <c r="S436" i="1" s="1"/>
  <c r="T436" i="1"/>
  <c r="V436" i="1" s="1"/>
  <c r="Q484" i="1"/>
  <c r="S484" i="1" s="1"/>
  <c r="T484" i="1"/>
  <c r="V484" i="1" s="1"/>
  <c r="Q532" i="1"/>
  <c r="S532" i="1" s="1"/>
  <c r="T532" i="1"/>
  <c r="V532" i="1" s="1"/>
  <c r="Q580" i="1"/>
  <c r="S580" i="1" s="1"/>
  <c r="T580" i="1"/>
  <c r="V580" i="1" s="1"/>
  <c r="Q628" i="1"/>
  <c r="S628" i="1" s="1"/>
  <c r="T628" i="1"/>
  <c r="V628" i="1" s="1"/>
  <c r="Q724" i="1"/>
  <c r="S724" i="1" s="1"/>
  <c r="T724" i="1"/>
  <c r="V724" i="1" s="1"/>
  <c r="Y820" i="1"/>
  <c r="Q952" i="1"/>
  <c r="S952" i="1" s="1"/>
  <c r="T952" i="1"/>
  <c r="Q1024" i="1"/>
  <c r="S1024" i="1" s="1"/>
  <c r="T1024" i="1"/>
  <c r="N1024" i="1" s="1"/>
  <c r="Q993" i="1"/>
  <c r="S993" i="1" s="1"/>
  <c r="T993" i="1"/>
  <c r="V993" i="1" s="1"/>
  <c r="Q917" i="1"/>
  <c r="S917" i="1" s="1"/>
  <c r="T917" i="1"/>
  <c r="V917" i="1" s="1"/>
  <c r="Q989" i="1"/>
  <c r="S989" i="1" s="1"/>
  <c r="T989" i="1"/>
  <c r="V989" i="1" s="1"/>
  <c r="Q1061" i="1"/>
  <c r="S1061" i="1" s="1"/>
  <c r="T1061" i="1"/>
  <c r="N1061" i="1" s="1"/>
  <c r="Y1133" i="1"/>
  <c r="Y1205" i="1"/>
  <c r="N1205" i="1" s="1"/>
  <c r="Y1277" i="1"/>
  <c r="N1277" i="1" s="1"/>
  <c r="Y1349" i="1"/>
  <c r="N1349" i="1" s="1"/>
  <c r="Y1421" i="1"/>
  <c r="N1421" i="1" s="1"/>
  <c r="Y1493" i="1"/>
  <c r="Y1565" i="1"/>
  <c r="Y1637" i="1"/>
  <c r="N1637" i="1" s="1"/>
  <c r="Y1709" i="1"/>
  <c r="N1709" i="1" s="1"/>
  <c r="Y1781" i="1"/>
  <c r="N1781" i="1" s="1"/>
  <c r="Y510" i="1"/>
  <c r="Y582" i="1"/>
  <c r="N582" i="1" s="1"/>
  <c r="Y654" i="1"/>
  <c r="Y726" i="1"/>
  <c r="Y798" i="1"/>
  <c r="Y870" i="1"/>
  <c r="Y942" i="1"/>
  <c r="Y1014" i="1"/>
  <c r="Y1098" i="1"/>
  <c r="Y1099" i="1"/>
  <c r="Q1021" i="1"/>
  <c r="S1021" i="1" s="1"/>
  <c r="T1021" i="1"/>
  <c r="V1021" i="1" s="1"/>
  <c r="Q967" i="1"/>
  <c r="S967" i="1" s="1"/>
  <c r="T967" i="1"/>
  <c r="V967" i="1" s="1"/>
  <c r="Q1524" i="1"/>
  <c r="S1524" i="1" s="1"/>
  <c r="T1524" i="1"/>
  <c r="V1524" i="1" s="1"/>
  <c r="Q1056" i="1"/>
  <c r="S1056" i="1" s="1"/>
  <c r="T1056" i="1"/>
  <c r="N1056" i="1" s="1"/>
  <c r="Q1128" i="1"/>
  <c r="S1128" i="1" s="1"/>
  <c r="T1128" i="1"/>
  <c r="Q1625" i="1"/>
  <c r="S1625" i="1" s="1"/>
  <c r="T1625" i="1"/>
  <c r="V1625" i="1" s="1"/>
  <c r="Y52" i="1"/>
  <c r="N52" i="1" s="1"/>
  <c r="Y100" i="1"/>
  <c r="N100" i="1" s="1"/>
  <c r="Y148" i="1"/>
  <c r="Y196" i="1"/>
  <c r="N196" i="1" s="1"/>
  <c r="Y244" i="1"/>
  <c r="Y292" i="1"/>
  <c r="N292" i="1" s="1"/>
  <c r="Y340" i="1"/>
  <c r="N340" i="1" s="1"/>
  <c r="Y388" i="1"/>
  <c r="N388" i="1" s="1"/>
  <c r="Y436" i="1"/>
  <c r="Y484" i="1"/>
  <c r="Y532" i="1"/>
  <c r="N532" i="1" s="1"/>
  <c r="Y580" i="1"/>
  <c r="N580" i="1" s="1"/>
  <c r="Y628" i="1"/>
  <c r="N628" i="1" s="1"/>
  <c r="Y676" i="1"/>
  <c r="Y724" i="1"/>
  <c r="N724" i="1" s="1"/>
  <c r="Y772" i="1"/>
  <c r="N772" i="1" s="1"/>
  <c r="Q832" i="1"/>
  <c r="S832" i="1" s="1"/>
  <c r="T832" i="1"/>
  <c r="V832" i="1" s="1"/>
  <c r="Q1108" i="1"/>
  <c r="S1108" i="1" s="1"/>
  <c r="T1108" i="1"/>
  <c r="N1108" i="1" s="1"/>
  <c r="Q1180" i="1"/>
  <c r="S1180" i="1" s="1"/>
  <c r="T1180" i="1"/>
  <c r="V1180" i="1" s="1"/>
  <c r="Q1252" i="1"/>
  <c r="S1252" i="1" s="1"/>
  <c r="T1252" i="1"/>
  <c r="N1252" i="1" s="1"/>
  <c r="Q1324" i="1"/>
  <c r="S1324" i="1" s="1"/>
  <c r="T1324" i="1"/>
  <c r="N1324" i="1" s="1"/>
  <c r="Q1396" i="1"/>
  <c r="S1396" i="1" s="1"/>
  <c r="T1396" i="1"/>
  <c r="N1396" i="1" s="1"/>
  <c r="Q1468" i="1"/>
  <c r="S1468" i="1" s="1"/>
  <c r="T1468" i="1"/>
  <c r="N1468" i="1" s="1"/>
  <c r="Q1540" i="1"/>
  <c r="S1540" i="1" s="1"/>
  <c r="T1540" i="1"/>
  <c r="N1540" i="1" s="1"/>
  <c r="Q1612" i="1"/>
  <c r="S1612" i="1" s="1"/>
  <c r="T1612" i="1"/>
  <c r="N1612" i="1" s="1"/>
  <c r="Q1684" i="1"/>
  <c r="S1684" i="1" s="1"/>
  <c r="T1684" i="1"/>
  <c r="Q1756" i="1"/>
  <c r="S1756" i="1" s="1"/>
  <c r="T1756" i="1"/>
  <c r="N1756" i="1" s="1"/>
  <c r="Q1152" i="1"/>
  <c r="S1152" i="1" s="1"/>
  <c r="T1152" i="1"/>
  <c r="V1152" i="1" s="1"/>
  <c r="Q53" i="1"/>
  <c r="S53" i="1" s="1"/>
  <c r="T53" i="1"/>
  <c r="V53" i="1" s="1"/>
  <c r="Q101" i="1"/>
  <c r="S101" i="1" s="1"/>
  <c r="T101" i="1"/>
  <c r="V101" i="1" s="1"/>
  <c r="Q149" i="1"/>
  <c r="S149" i="1" s="1"/>
  <c r="T149" i="1"/>
  <c r="V149" i="1" s="1"/>
  <c r="Q197" i="1"/>
  <c r="S197" i="1" s="1"/>
  <c r="T197" i="1"/>
  <c r="V197" i="1" s="1"/>
  <c r="Q245" i="1"/>
  <c r="S245" i="1" s="1"/>
  <c r="T245" i="1"/>
  <c r="V245" i="1" s="1"/>
  <c r="Q293" i="1"/>
  <c r="S293" i="1" s="1"/>
  <c r="T293" i="1"/>
  <c r="V293" i="1" s="1"/>
  <c r="Q341" i="1"/>
  <c r="S341" i="1" s="1"/>
  <c r="T341" i="1"/>
  <c r="V341" i="1" s="1"/>
  <c r="Q389" i="1"/>
  <c r="S389" i="1" s="1"/>
  <c r="T389" i="1"/>
  <c r="V389" i="1" s="1"/>
  <c r="Q437" i="1"/>
  <c r="S437" i="1" s="1"/>
  <c r="T437" i="1"/>
  <c r="V437" i="1" s="1"/>
  <c r="Q485" i="1"/>
  <c r="S485" i="1" s="1"/>
  <c r="T485" i="1"/>
  <c r="V485" i="1" s="1"/>
  <c r="Q533" i="1"/>
  <c r="S533" i="1" s="1"/>
  <c r="T533" i="1"/>
  <c r="V533" i="1" s="1"/>
  <c r="Q581" i="1"/>
  <c r="S581" i="1" s="1"/>
  <c r="T581" i="1"/>
  <c r="V581" i="1" s="1"/>
  <c r="Q629" i="1"/>
  <c r="S629" i="1" s="1"/>
  <c r="T629" i="1"/>
  <c r="V629" i="1" s="1"/>
  <c r="Q677" i="1"/>
  <c r="S677" i="1" s="1"/>
  <c r="T677" i="1"/>
  <c r="V677" i="1" s="1"/>
  <c r="Q725" i="1"/>
  <c r="S725" i="1" s="1"/>
  <c r="T725" i="1"/>
  <c r="V725" i="1" s="1"/>
  <c r="Q773" i="1"/>
  <c r="S773" i="1" s="1"/>
  <c r="T773" i="1"/>
  <c r="V773" i="1" s="1"/>
  <c r="Q821" i="1"/>
  <c r="S821" i="1" s="1"/>
  <c r="T821" i="1"/>
  <c r="V821" i="1" s="1"/>
  <c r="Q869" i="1"/>
  <c r="S869" i="1" s="1"/>
  <c r="T869" i="1"/>
  <c r="Y917" i="1"/>
  <c r="N917" i="1" s="1"/>
  <c r="Y989" i="1"/>
  <c r="Q1145" i="1"/>
  <c r="S1145" i="1" s="1"/>
  <c r="T1145" i="1"/>
  <c r="V1145" i="1" s="1"/>
  <c r="Q1217" i="1"/>
  <c r="S1217" i="1" s="1"/>
  <c r="T1217" i="1"/>
  <c r="V1217" i="1" s="1"/>
  <c r="Q1289" i="1"/>
  <c r="S1289" i="1" s="1"/>
  <c r="T1289" i="1"/>
  <c r="V1289" i="1" s="1"/>
  <c r="Q1361" i="1"/>
  <c r="S1361" i="1" s="1"/>
  <c r="T1361" i="1"/>
  <c r="V1361" i="1" s="1"/>
  <c r="Q1433" i="1"/>
  <c r="S1433" i="1" s="1"/>
  <c r="T1433" i="1"/>
  <c r="V1433" i="1" s="1"/>
  <c r="Q1505" i="1"/>
  <c r="S1505" i="1" s="1"/>
  <c r="T1505" i="1"/>
  <c r="V1505" i="1" s="1"/>
  <c r="Q1577" i="1"/>
  <c r="S1577" i="1" s="1"/>
  <c r="T1577" i="1"/>
  <c r="V1577" i="1" s="1"/>
  <c r="Q1649" i="1"/>
  <c r="S1649" i="1" s="1"/>
  <c r="T1649" i="1"/>
  <c r="V1649" i="1" s="1"/>
  <c r="Q1721" i="1"/>
  <c r="S1721" i="1" s="1"/>
  <c r="T1721" i="1"/>
  <c r="V1721" i="1" s="1"/>
  <c r="Q1793" i="1"/>
  <c r="S1793" i="1" s="1"/>
  <c r="T1793" i="1"/>
  <c r="V1793" i="1" s="1"/>
  <c r="Q30" i="1"/>
  <c r="S30" i="1" s="1"/>
  <c r="T30" i="1"/>
  <c r="V30" i="1" s="1"/>
  <c r="Q78" i="1"/>
  <c r="S78" i="1" s="1"/>
  <c r="T78" i="1"/>
  <c r="V78" i="1" s="1"/>
  <c r="Q126" i="1"/>
  <c r="S126" i="1" s="1"/>
  <c r="T126" i="1"/>
  <c r="V126" i="1" s="1"/>
  <c r="Q174" i="1"/>
  <c r="S174" i="1" s="1"/>
  <c r="T174" i="1"/>
  <c r="V174" i="1" s="1"/>
  <c r="Q222" i="1"/>
  <c r="S222" i="1" s="1"/>
  <c r="T222" i="1"/>
  <c r="V222" i="1" s="1"/>
  <c r="Q270" i="1"/>
  <c r="S270" i="1" s="1"/>
  <c r="T270" i="1"/>
  <c r="V270" i="1" s="1"/>
  <c r="Q318" i="1"/>
  <c r="S318" i="1" s="1"/>
  <c r="T318" i="1"/>
  <c r="V318" i="1" s="1"/>
  <c r="Q366" i="1"/>
  <c r="S366" i="1" s="1"/>
  <c r="T366" i="1"/>
  <c r="V366" i="1" s="1"/>
  <c r="Q414" i="1"/>
  <c r="S414" i="1" s="1"/>
  <c r="T414" i="1"/>
  <c r="V414" i="1" s="1"/>
  <c r="Q462" i="1"/>
  <c r="S462" i="1" s="1"/>
  <c r="T462" i="1"/>
  <c r="V462" i="1" s="1"/>
  <c r="Q522" i="1"/>
  <c r="S522" i="1" s="1"/>
  <c r="T522" i="1"/>
  <c r="V522" i="1" s="1"/>
  <c r="Q594" i="1"/>
  <c r="S594" i="1" s="1"/>
  <c r="T594" i="1"/>
  <c r="V594" i="1" s="1"/>
  <c r="Q666" i="1"/>
  <c r="S666" i="1" s="1"/>
  <c r="T666" i="1"/>
  <c r="V666" i="1" s="1"/>
  <c r="Q738" i="1"/>
  <c r="S738" i="1" s="1"/>
  <c r="T738" i="1"/>
  <c r="V738" i="1" s="1"/>
  <c r="Q810" i="1"/>
  <c r="S810" i="1" s="1"/>
  <c r="T810" i="1"/>
  <c r="V810" i="1" s="1"/>
  <c r="Q882" i="1"/>
  <c r="S882" i="1" s="1"/>
  <c r="T882" i="1"/>
  <c r="V882" i="1" s="1"/>
  <c r="Q954" i="1"/>
  <c r="S954" i="1" s="1"/>
  <c r="T954" i="1"/>
  <c r="V954" i="1" s="1"/>
  <c r="Q1026" i="1"/>
  <c r="S1026" i="1" s="1"/>
  <c r="T1026" i="1"/>
  <c r="V1026" i="1" s="1"/>
  <c r="Q958" i="1"/>
  <c r="S958" i="1" s="1"/>
  <c r="T958" i="1"/>
  <c r="V958" i="1" s="1"/>
  <c r="Q1030" i="1"/>
  <c r="S1030" i="1" s="1"/>
  <c r="T1030" i="1"/>
  <c r="V1030" i="1" s="1"/>
  <c r="Q1102" i="1"/>
  <c r="S1102" i="1" s="1"/>
  <c r="T1102" i="1"/>
  <c r="V1102" i="1" s="1"/>
  <c r="Y749" i="1"/>
  <c r="Y558" i="1"/>
  <c r="Q1321" i="1"/>
  <c r="S1321" i="1" s="1"/>
  <c r="T1321" i="1"/>
  <c r="N1321" i="1" s="1"/>
  <c r="Q184" i="1"/>
  <c r="S184" i="1" s="1"/>
  <c r="T184" i="1"/>
  <c r="V184" i="1" s="1"/>
  <c r="Q520" i="1"/>
  <c r="S520" i="1" s="1"/>
  <c r="T520" i="1"/>
  <c r="V520" i="1" s="1"/>
  <c r="Q1769" i="1"/>
  <c r="S1769" i="1" s="1"/>
  <c r="T1769" i="1"/>
  <c r="V1769" i="1" s="1"/>
  <c r="Q16" i="1"/>
  <c r="S16" i="1" s="1"/>
  <c r="T16" i="1"/>
  <c r="V16" i="1" s="1"/>
  <c r="Q736" i="1"/>
  <c r="S736" i="1" s="1"/>
  <c r="T736" i="1"/>
  <c r="V736" i="1" s="1"/>
  <c r="Q784" i="1"/>
  <c r="S784" i="1" s="1"/>
  <c r="T784" i="1"/>
  <c r="V784" i="1" s="1"/>
  <c r="Q964" i="1"/>
  <c r="S964" i="1" s="1"/>
  <c r="T964" i="1"/>
  <c r="V964" i="1" s="1"/>
  <c r="Q1036" i="1"/>
  <c r="S1036" i="1" s="1"/>
  <c r="T1036" i="1"/>
  <c r="Q1296" i="1"/>
  <c r="S1296" i="1" s="1"/>
  <c r="T1296" i="1"/>
  <c r="V1296" i="1" s="1"/>
  <c r="Y53" i="1"/>
  <c r="N53" i="1" s="1"/>
  <c r="Y101" i="1"/>
  <c r="N101" i="1" s="1"/>
  <c r="Y149" i="1"/>
  <c r="Y197" i="1"/>
  <c r="N197" i="1" s="1"/>
  <c r="Y245" i="1"/>
  <c r="N245" i="1" s="1"/>
  <c r="Y293" i="1"/>
  <c r="N293" i="1" s="1"/>
  <c r="Y341" i="1"/>
  <c r="N341" i="1" s="1"/>
  <c r="Y389" i="1"/>
  <c r="N389" i="1" s="1"/>
  <c r="Y437" i="1"/>
  <c r="Y485" i="1"/>
  <c r="N485" i="1" s="1"/>
  <c r="Y533" i="1"/>
  <c r="N533" i="1" s="1"/>
  <c r="Y581" i="1"/>
  <c r="Y629" i="1"/>
  <c r="N629" i="1" s="1"/>
  <c r="Y677" i="1"/>
  <c r="N677" i="1" s="1"/>
  <c r="Y725" i="1"/>
  <c r="Y773" i="1"/>
  <c r="N773" i="1" s="1"/>
  <c r="Y821" i="1"/>
  <c r="N821" i="1" s="1"/>
  <c r="Q929" i="1"/>
  <c r="S929" i="1" s="1"/>
  <c r="T929" i="1"/>
  <c r="V929" i="1" s="1"/>
  <c r="Q1001" i="1"/>
  <c r="S1001" i="1" s="1"/>
  <c r="T1001" i="1"/>
  <c r="V1001" i="1" s="1"/>
  <c r="Y1145" i="1"/>
  <c r="N1145" i="1" s="1"/>
  <c r="Y1217" i="1"/>
  <c r="N1217" i="1" s="1"/>
  <c r="Y1289" i="1"/>
  <c r="Y1361" i="1"/>
  <c r="N1361" i="1" s="1"/>
  <c r="Y1433" i="1"/>
  <c r="Y1505" i="1"/>
  <c r="N1505" i="1" s="1"/>
  <c r="Y1577" i="1"/>
  <c r="N1577" i="1" s="1"/>
  <c r="Y1649" i="1"/>
  <c r="N1649" i="1" s="1"/>
  <c r="Y1721" i="1"/>
  <c r="N1721" i="1" s="1"/>
  <c r="Y1793" i="1"/>
  <c r="N1793" i="1" s="1"/>
  <c r="Y30" i="1"/>
  <c r="Y78" i="1"/>
  <c r="N78" i="1" s="1"/>
  <c r="Q1053" i="1"/>
  <c r="S1053" i="1" s="1"/>
  <c r="T1053" i="1"/>
  <c r="V1053" i="1" s="1"/>
  <c r="Q46" i="1"/>
  <c r="S46" i="1" s="1"/>
  <c r="T46" i="1"/>
  <c r="V46" i="1" s="1"/>
  <c r="Q442" i="1"/>
  <c r="S442" i="1" s="1"/>
  <c r="T442" i="1"/>
  <c r="V442" i="1" s="1"/>
  <c r="Q490" i="1"/>
  <c r="S490" i="1" s="1"/>
  <c r="T490" i="1"/>
  <c r="V490" i="1" s="1"/>
  <c r="Q694" i="1"/>
  <c r="S694" i="1" s="1"/>
  <c r="T694" i="1"/>
  <c r="V694" i="1" s="1"/>
  <c r="Q1068" i="1"/>
  <c r="S1068" i="1" s="1"/>
  <c r="T1068" i="1"/>
  <c r="Q1140" i="1"/>
  <c r="S1140" i="1" s="1"/>
  <c r="T1140" i="1"/>
  <c r="Y797" i="1"/>
  <c r="N797" i="1" s="1"/>
  <c r="Y702" i="1"/>
  <c r="N702" i="1" s="1"/>
  <c r="Q1177" i="1"/>
  <c r="S1177" i="1" s="1"/>
  <c r="T1177" i="1"/>
  <c r="V1177" i="1" s="1"/>
  <c r="Q1753" i="1"/>
  <c r="S1753" i="1" s="1"/>
  <c r="T1753" i="1"/>
  <c r="V1753" i="1" s="1"/>
  <c r="Q328" i="1"/>
  <c r="S328" i="1" s="1"/>
  <c r="T328" i="1"/>
  <c r="V328" i="1" s="1"/>
  <c r="Q472" i="1"/>
  <c r="S472" i="1" s="1"/>
  <c r="T472" i="1"/>
  <c r="V472" i="1" s="1"/>
  <c r="Q1156" i="1"/>
  <c r="S1156" i="1" s="1"/>
  <c r="T1156" i="1"/>
  <c r="N1156" i="1" s="1"/>
  <c r="Q1516" i="1"/>
  <c r="S1516" i="1" s="1"/>
  <c r="T1516" i="1"/>
  <c r="N1516" i="1" s="1"/>
  <c r="Q1588" i="1"/>
  <c r="S1588" i="1" s="1"/>
  <c r="T1588" i="1"/>
  <c r="N1588" i="1" s="1"/>
  <c r="Q1732" i="1"/>
  <c r="S1732" i="1" s="1"/>
  <c r="T1732" i="1"/>
  <c r="N1732" i="1" s="1"/>
  <c r="Q64" i="1"/>
  <c r="S64" i="1" s="1"/>
  <c r="T64" i="1"/>
  <c r="V64" i="1" s="1"/>
  <c r="Q112" i="1"/>
  <c r="S112" i="1" s="1"/>
  <c r="T112" i="1"/>
  <c r="V112" i="1" s="1"/>
  <c r="Q160" i="1"/>
  <c r="S160" i="1" s="1"/>
  <c r="T160" i="1"/>
  <c r="V160" i="1" s="1"/>
  <c r="Q208" i="1"/>
  <c r="S208" i="1" s="1"/>
  <c r="T208" i="1"/>
  <c r="V208" i="1" s="1"/>
  <c r="Q256" i="1"/>
  <c r="S256" i="1" s="1"/>
  <c r="T256" i="1"/>
  <c r="V256" i="1" s="1"/>
  <c r="Q304" i="1"/>
  <c r="S304" i="1" s="1"/>
  <c r="T304" i="1"/>
  <c r="V304" i="1" s="1"/>
  <c r="Q352" i="1"/>
  <c r="S352" i="1" s="1"/>
  <c r="T352" i="1"/>
  <c r="V352" i="1" s="1"/>
  <c r="Q400" i="1"/>
  <c r="S400" i="1" s="1"/>
  <c r="T400" i="1"/>
  <c r="V400" i="1" s="1"/>
  <c r="Q448" i="1"/>
  <c r="S448" i="1" s="1"/>
  <c r="T448" i="1"/>
  <c r="V448" i="1" s="1"/>
  <c r="Q496" i="1"/>
  <c r="S496" i="1" s="1"/>
  <c r="T496" i="1"/>
  <c r="V496" i="1" s="1"/>
  <c r="Q544" i="1"/>
  <c r="S544" i="1" s="1"/>
  <c r="T544" i="1"/>
  <c r="V544" i="1" s="1"/>
  <c r="Q592" i="1"/>
  <c r="S592" i="1" s="1"/>
  <c r="T592" i="1"/>
  <c r="V592" i="1" s="1"/>
  <c r="Q640" i="1"/>
  <c r="S640" i="1" s="1"/>
  <c r="T640" i="1"/>
  <c r="V640" i="1" s="1"/>
  <c r="Q688" i="1"/>
  <c r="S688" i="1" s="1"/>
  <c r="T688" i="1"/>
  <c r="V688" i="1" s="1"/>
  <c r="Q1120" i="1"/>
  <c r="S1120" i="1" s="1"/>
  <c r="T1120" i="1"/>
  <c r="Q1192" i="1"/>
  <c r="S1192" i="1" s="1"/>
  <c r="T1192" i="1"/>
  <c r="N1192" i="1" s="1"/>
  <c r="Q1264" i="1"/>
  <c r="S1264" i="1" s="1"/>
  <c r="T1264" i="1"/>
  <c r="Q1336" i="1"/>
  <c r="S1336" i="1" s="1"/>
  <c r="T1336" i="1"/>
  <c r="N1336" i="1" s="1"/>
  <c r="Q1408" i="1"/>
  <c r="S1408" i="1" s="1"/>
  <c r="T1408" i="1"/>
  <c r="V1408" i="1" s="1"/>
  <c r="Q1480" i="1"/>
  <c r="S1480" i="1" s="1"/>
  <c r="T1480" i="1"/>
  <c r="N1480" i="1" s="1"/>
  <c r="Q1552" i="1"/>
  <c r="S1552" i="1" s="1"/>
  <c r="T1552" i="1"/>
  <c r="Q1624" i="1"/>
  <c r="S1624" i="1" s="1"/>
  <c r="T1624" i="1"/>
  <c r="N1624" i="1" s="1"/>
  <c r="Q1696" i="1"/>
  <c r="S1696" i="1" s="1"/>
  <c r="T1696" i="1"/>
  <c r="V1696" i="1" s="1"/>
  <c r="Q1768" i="1"/>
  <c r="S1768" i="1" s="1"/>
  <c r="T1768" i="1"/>
  <c r="N1768" i="1" s="1"/>
  <c r="Q1440" i="1"/>
  <c r="S1440" i="1" s="1"/>
  <c r="T1440" i="1"/>
  <c r="V1440" i="1" s="1"/>
  <c r="Q717" i="1"/>
  <c r="S717" i="1" s="1"/>
  <c r="T717" i="1"/>
  <c r="V717" i="1" s="1"/>
  <c r="Q909" i="1"/>
  <c r="S909" i="1" s="1"/>
  <c r="T909" i="1"/>
  <c r="V909" i="1" s="1"/>
  <c r="Q970" i="1"/>
  <c r="S970" i="1" s="1"/>
  <c r="T970" i="1"/>
  <c r="V970" i="1" s="1"/>
  <c r="Q1042" i="1"/>
  <c r="S1042" i="1" s="1"/>
  <c r="T1042" i="1"/>
  <c r="V1042" i="1" s="1"/>
  <c r="Q1114" i="1"/>
  <c r="S1114" i="1" s="1"/>
  <c r="T1114" i="1"/>
  <c r="V1114" i="1" s="1"/>
  <c r="Q1308" i="1"/>
  <c r="S1308" i="1" s="1"/>
  <c r="T1308" i="1"/>
  <c r="Y846" i="1"/>
  <c r="N846" i="1" s="1"/>
  <c r="Q1033" i="1"/>
  <c r="S1033" i="1" s="1"/>
  <c r="T1033" i="1"/>
  <c r="V1033" i="1" s="1"/>
  <c r="Q1465" i="1"/>
  <c r="S1465" i="1" s="1"/>
  <c r="T1465" i="1"/>
  <c r="V1465" i="1" s="1"/>
  <c r="Q974" i="1"/>
  <c r="S974" i="1" s="1"/>
  <c r="T974" i="1"/>
  <c r="V974" i="1" s="1"/>
  <c r="Q280" i="1"/>
  <c r="S280" i="1" s="1"/>
  <c r="T280" i="1"/>
  <c r="V280" i="1" s="1"/>
  <c r="Q1444" i="1"/>
  <c r="S1444" i="1" s="1"/>
  <c r="T1444" i="1"/>
  <c r="Q904" i="1"/>
  <c r="S904" i="1" s="1"/>
  <c r="T904" i="1"/>
  <c r="Q976" i="1"/>
  <c r="S976" i="1" s="1"/>
  <c r="T976" i="1"/>
  <c r="V976" i="1" s="1"/>
  <c r="Q1048" i="1"/>
  <c r="S1048" i="1" s="1"/>
  <c r="T1048" i="1"/>
  <c r="N1048" i="1" s="1"/>
  <c r="Q65" i="1"/>
  <c r="S65" i="1" s="1"/>
  <c r="T65" i="1"/>
  <c r="V65" i="1" s="1"/>
  <c r="Q113" i="1"/>
  <c r="S113" i="1" s="1"/>
  <c r="T113" i="1"/>
  <c r="V113" i="1" s="1"/>
  <c r="Q161" i="1"/>
  <c r="S161" i="1" s="1"/>
  <c r="T161" i="1"/>
  <c r="V161" i="1" s="1"/>
  <c r="Q209" i="1"/>
  <c r="S209" i="1" s="1"/>
  <c r="T209" i="1"/>
  <c r="V209" i="1" s="1"/>
  <c r="Q257" i="1"/>
  <c r="S257" i="1" s="1"/>
  <c r="T257" i="1"/>
  <c r="V257" i="1" s="1"/>
  <c r="Q305" i="1"/>
  <c r="S305" i="1" s="1"/>
  <c r="T305" i="1"/>
  <c r="V305" i="1" s="1"/>
  <c r="Q353" i="1"/>
  <c r="S353" i="1" s="1"/>
  <c r="T353" i="1"/>
  <c r="V353" i="1" s="1"/>
  <c r="Q401" i="1"/>
  <c r="S401" i="1" s="1"/>
  <c r="T401" i="1"/>
  <c r="V401" i="1" s="1"/>
  <c r="Q449" i="1"/>
  <c r="S449" i="1" s="1"/>
  <c r="T449" i="1"/>
  <c r="V449" i="1" s="1"/>
  <c r="Q497" i="1"/>
  <c r="S497" i="1" s="1"/>
  <c r="T497" i="1"/>
  <c r="V497" i="1" s="1"/>
  <c r="Q545" i="1"/>
  <c r="S545" i="1" s="1"/>
  <c r="T545" i="1"/>
  <c r="V545" i="1" s="1"/>
  <c r="Q593" i="1"/>
  <c r="S593" i="1" s="1"/>
  <c r="T593" i="1"/>
  <c r="V593" i="1" s="1"/>
  <c r="Q641" i="1"/>
  <c r="S641" i="1" s="1"/>
  <c r="T641" i="1"/>
  <c r="V641" i="1" s="1"/>
  <c r="Q689" i="1"/>
  <c r="S689" i="1" s="1"/>
  <c r="T689" i="1"/>
  <c r="V689" i="1" s="1"/>
  <c r="Q737" i="1"/>
  <c r="S737" i="1" s="1"/>
  <c r="T737" i="1"/>
  <c r="V737" i="1" s="1"/>
  <c r="Q785" i="1"/>
  <c r="S785" i="1" s="1"/>
  <c r="T785" i="1"/>
  <c r="V785" i="1" s="1"/>
  <c r="Q833" i="1"/>
  <c r="S833" i="1" s="1"/>
  <c r="T833" i="1"/>
  <c r="V833" i="1" s="1"/>
  <c r="Q881" i="1"/>
  <c r="S881" i="1" s="1"/>
  <c r="T881" i="1"/>
  <c r="V881" i="1" s="1"/>
  <c r="Q941" i="1"/>
  <c r="S941" i="1" s="1"/>
  <c r="T941" i="1"/>
  <c r="V941" i="1" s="1"/>
  <c r="Q1013" i="1"/>
  <c r="S1013" i="1" s="1"/>
  <c r="T1013" i="1"/>
  <c r="V1013" i="1" s="1"/>
  <c r="Y1085" i="1"/>
  <c r="Y1086" i="1"/>
  <c r="Y1157" i="1"/>
  <c r="Y1229" i="1"/>
  <c r="Y1301" i="1"/>
  <c r="Y1373" i="1"/>
  <c r="Y1445" i="1"/>
  <c r="Y1517" i="1"/>
  <c r="Y1589" i="1"/>
  <c r="N1589" i="1" s="1"/>
  <c r="Y1661" i="1"/>
  <c r="Y1733" i="1"/>
  <c r="N1733" i="1" s="1"/>
  <c r="Y1805" i="1"/>
  <c r="Q42" i="1"/>
  <c r="S42" i="1" s="1"/>
  <c r="T42" i="1"/>
  <c r="V42" i="1" s="1"/>
  <c r="Q90" i="1"/>
  <c r="S90" i="1" s="1"/>
  <c r="T90" i="1"/>
  <c r="V90" i="1" s="1"/>
  <c r="Q138" i="1"/>
  <c r="S138" i="1" s="1"/>
  <c r="T138" i="1"/>
  <c r="V138" i="1" s="1"/>
  <c r="Q1159" i="1"/>
  <c r="S1159" i="1" s="1"/>
  <c r="T1159" i="1"/>
  <c r="V1159" i="1" s="1"/>
  <c r="Q1231" i="1"/>
  <c r="S1231" i="1" s="1"/>
  <c r="T1231" i="1"/>
  <c r="Q1303" i="1"/>
  <c r="S1303" i="1" s="1"/>
  <c r="T1303" i="1"/>
  <c r="Q1375" i="1"/>
  <c r="S1375" i="1" s="1"/>
  <c r="T1375" i="1"/>
  <c r="V1375" i="1" s="1"/>
  <c r="Q1447" i="1"/>
  <c r="S1447" i="1" s="1"/>
  <c r="T1447" i="1"/>
  <c r="Q1519" i="1"/>
  <c r="S1519" i="1" s="1"/>
  <c r="T1519" i="1"/>
  <c r="V1519" i="1" s="1"/>
  <c r="Q1591" i="1"/>
  <c r="S1591" i="1" s="1"/>
  <c r="T1591" i="1"/>
  <c r="N1591" i="1" s="1"/>
  <c r="Q1663" i="1"/>
  <c r="S1663" i="1" s="1"/>
  <c r="T1663" i="1"/>
  <c r="Q1735" i="1"/>
  <c r="S1735" i="1" s="1"/>
  <c r="T1735" i="1"/>
  <c r="N1735" i="1" s="1"/>
  <c r="Q1807" i="1"/>
  <c r="S1807" i="1" s="1"/>
  <c r="T1807" i="1"/>
  <c r="V1807" i="1" s="1"/>
  <c r="Q32" i="1"/>
  <c r="S32" i="1" s="1"/>
  <c r="T32" i="1"/>
  <c r="V32" i="1" s="1"/>
  <c r="Q80" i="1"/>
  <c r="S80" i="1" s="1"/>
  <c r="T80" i="1"/>
  <c r="V80" i="1" s="1"/>
  <c r="Q128" i="1"/>
  <c r="S128" i="1" s="1"/>
  <c r="T128" i="1"/>
  <c r="V128" i="1" s="1"/>
  <c r="Q176" i="1"/>
  <c r="S176" i="1" s="1"/>
  <c r="T176" i="1"/>
  <c r="V176" i="1" s="1"/>
  <c r="Q224" i="1"/>
  <c r="S224" i="1" s="1"/>
  <c r="T224" i="1"/>
  <c r="V224" i="1" s="1"/>
  <c r="Q272" i="1"/>
  <c r="S272" i="1" s="1"/>
  <c r="T272" i="1"/>
  <c r="V272" i="1" s="1"/>
  <c r="Q320" i="1"/>
  <c r="S320" i="1" s="1"/>
  <c r="T320" i="1"/>
  <c r="V320" i="1" s="1"/>
  <c r="Q368" i="1"/>
  <c r="S368" i="1" s="1"/>
  <c r="T368" i="1"/>
  <c r="V368" i="1" s="1"/>
  <c r="Q416" i="1"/>
  <c r="S416" i="1" s="1"/>
  <c r="T416" i="1"/>
  <c r="V416" i="1" s="1"/>
  <c r="Q464" i="1"/>
  <c r="S464" i="1" s="1"/>
  <c r="T464" i="1"/>
  <c r="V464" i="1" s="1"/>
  <c r="Q512" i="1"/>
  <c r="S512" i="1" s="1"/>
  <c r="T512" i="1"/>
  <c r="V512" i="1" s="1"/>
  <c r="Q560" i="1"/>
  <c r="S560" i="1" s="1"/>
  <c r="T560" i="1"/>
  <c r="V560" i="1" s="1"/>
  <c r="Q608" i="1"/>
  <c r="S608" i="1" s="1"/>
  <c r="T608" i="1"/>
  <c r="V608" i="1" s="1"/>
  <c r="Q656" i="1"/>
  <c r="S656" i="1" s="1"/>
  <c r="T656" i="1"/>
  <c r="V656" i="1" s="1"/>
  <c r="Q704" i="1"/>
  <c r="S704" i="1" s="1"/>
  <c r="T704" i="1"/>
  <c r="V704" i="1" s="1"/>
  <c r="Q764" i="1"/>
  <c r="S764" i="1" s="1"/>
  <c r="T764" i="1"/>
  <c r="V764" i="1" s="1"/>
  <c r="Q836" i="1"/>
  <c r="S836" i="1" s="1"/>
  <c r="T836" i="1"/>
  <c r="V836" i="1" s="1"/>
  <c r="Q908" i="1"/>
  <c r="S908" i="1" s="1"/>
  <c r="T908" i="1"/>
  <c r="Q980" i="1"/>
  <c r="S980" i="1" s="1"/>
  <c r="T980" i="1"/>
  <c r="N980" i="1" s="1"/>
  <c r="Q1052" i="1"/>
  <c r="S1052" i="1" s="1"/>
  <c r="T1052" i="1"/>
  <c r="V1052" i="1" s="1"/>
  <c r="Q1136" i="1"/>
  <c r="S1136" i="1" s="1"/>
  <c r="T1136" i="1"/>
  <c r="Q1208" i="1"/>
  <c r="S1208" i="1" s="1"/>
  <c r="T1208" i="1"/>
  <c r="V1208" i="1" s="1"/>
  <c r="Q1280" i="1"/>
  <c r="S1280" i="1" s="1"/>
  <c r="T1280" i="1"/>
  <c r="V1280" i="1" s="1"/>
  <c r="Q1352" i="1"/>
  <c r="S1352" i="1" s="1"/>
  <c r="T1352" i="1"/>
  <c r="V1352" i="1" s="1"/>
  <c r="Q1424" i="1"/>
  <c r="S1424" i="1" s="1"/>
  <c r="T1424" i="1"/>
  <c r="Q1496" i="1"/>
  <c r="S1496" i="1" s="1"/>
  <c r="T1496" i="1"/>
  <c r="V1496" i="1" s="1"/>
  <c r="Q1568" i="1"/>
  <c r="S1568" i="1" s="1"/>
  <c r="T1568" i="1"/>
  <c r="V1568" i="1" s="1"/>
  <c r="Q1640" i="1"/>
  <c r="S1640" i="1" s="1"/>
  <c r="T1640" i="1"/>
  <c r="Q1712" i="1"/>
  <c r="S1712" i="1" s="1"/>
  <c r="T1712" i="1"/>
  <c r="V1712" i="1" s="1"/>
  <c r="Q1784" i="1"/>
  <c r="S1784" i="1" s="1"/>
  <c r="T1784" i="1"/>
  <c r="Q45" i="1"/>
  <c r="S45" i="1" s="1"/>
  <c r="T45" i="1"/>
  <c r="V45" i="1" s="1"/>
  <c r="Q93" i="1"/>
  <c r="S93" i="1" s="1"/>
  <c r="T93" i="1"/>
  <c r="V93" i="1" s="1"/>
  <c r="Q141" i="1"/>
  <c r="S141" i="1" s="1"/>
  <c r="T141" i="1"/>
  <c r="V141" i="1" s="1"/>
  <c r="Q1065" i="1"/>
  <c r="S1065" i="1" s="1"/>
  <c r="T1065" i="1"/>
  <c r="V1065" i="1" s="1"/>
  <c r="Y1137" i="1"/>
  <c r="N1137" i="1" s="1"/>
  <c r="Y1138" i="1"/>
  <c r="N1138" i="1" s="1"/>
  <c r="Y1209" i="1"/>
  <c r="Y1281" i="1"/>
  <c r="Y1353" i="1"/>
  <c r="Y1425" i="1"/>
  <c r="Y1497" i="1"/>
  <c r="Y1569" i="1"/>
  <c r="Y1641" i="1"/>
  <c r="Y1713" i="1"/>
  <c r="Y1785" i="1"/>
  <c r="N1785" i="1" s="1"/>
  <c r="Q154" i="1"/>
  <c r="S154" i="1" s="1"/>
  <c r="T154" i="1"/>
  <c r="V154" i="1" s="1"/>
  <c r="Q202" i="1"/>
  <c r="S202" i="1" s="1"/>
  <c r="T202" i="1"/>
  <c r="V202" i="1" s="1"/>
  <c r="Q550" i="1"/>
  <c r="S550" i="1" s="1"/>
  <c r="T550" i="1"/>
  <c r="V550" i="1" s="1"/>
  <c r="Q598" i="1"/>
  <c r="S598" i="1" s="1"/>
  <c r="T598" i="1"/>
  <c r="V598" i="1" s="1"/>
  <c r="Q1393" i="1"/>
  <c r="S1393" i="1" s="1"/>
  <c r="T1393" i="1"/>
  <c r="V1393" i="1" s="1"/>
  <c r="Q40" i="1"/>
  <c r="S40" i="1" s="1"/>
  <c r="T40" i="1"/>
  <c r="V40" i="1" s="1"/>
  <c r="Q28" i="1"/>
  <c r="S28" i="1" s="1"/>
  <c r="T28" i="1"/>
  <c r="V28" i="1" s="1"/>
  <c r="Q700" i="1"/>
  <c r="S700" i="1" s="1"/>
  <c r="T700" i="1"/>
  <c r="V700" i="1" s="1"/>
  <c r="Q748" i="1"/>
  <c r="S748" i="1" s="1"/>
  <c r="T748" i="1"/>
  <c r="V748" i="1" s="1"/>
  <c r="Q1132" i="1"/>
  <c r="S1132" i="1" s="1"/>
  <c r="T1132" i="1"/>
  <c r="N1132" i="1" s="1"/>
  <c r="Q1204" i="1"/>
  <c r="S1204" i="1" s="1"/>
  <c r="T1204" i="1"/>
  <c r="V1204" i="1" s="1"/>
  <c r="Q1276" i="1"/>
  <c r="S1276" i="1" s="1"/>
  <c r="T1276" i="1"/>
  <c r="N1276" i="1" s="1"/>
  <c r="Q1348" i="1"/>
  <c r="S1348" i="1" s="1"/>
  <c r="T1348" i="1"/>
  <c r="N1348" i="1" s="1"/>
  <c r="Q1420" i="1"/>
  <c r="S1420" i="1" s="1"/>
  <c r="T1420" i="1"/>
  <c r="N1420" i="1" s="1"/>
  <c r="Q1492" i="1"/>
  <c r="S1492" i="1" s="1"/>
  <c r="T1492" i="1"/>
  <c r="N1492" i="1" s="1"/>
  <c r="Q1564" i="1"/>
  <c r="S1564" i="1" s="1"/>
  <c r="T1564" i="1"/>
  <c r="N1564" i="1" s="1"/>
  <c r="Q1636" i="1"/>
  <c r="S1636" i="1" s="1"/>
  <c r="T1636" i="1"/>
  <c r="V1636" i="1" s="1"/>
  <c r="Q1708" i="1"/>
  <c r="S1708" i="1" s="1"/>
  <c r="T1708" i="1"/>
  <c r="N1708" i="1" s="1"/>
  <c r="Q1780" i="1"/>
  <c r="S1780" i="1" s="1"/>
  <c r="T1780" i="1"/>
  <c r="N1780" i="1" s="1"/>
  <c r="Y65" i="1"/>
  <c r="N65" i="1" s="1"/>
  <c r="Y113" i="1"/>
  <c r="Y161" i="1"/>
  <c r="N161" i="1" s="1"/>
  <c r="Y209" i="1"/>
  <c r="N209" i="1" s="1"/>
  <c r="Y257" i="1"/>
  <c r="N257" i="1" s="1"/>
  <c r="Y305" i="1"/>
  <c r="N305" i="1" s="1"/>
  <c r="Y353" i="1"/>
  <c r="N353" i="1" s="1"/>
  <c r="Y401" i="1"/>
  <c r="Y449" i="1"/>
  <c r="N449" i="1" s="1"/>
  <c r="Y497" i="1"/>
  <c r="N497" i="1" s="1"/>
  <c r="Y545" i="1"/>
  <c r="Y593" i="1"/>
  <c r="N593" i="1" s="1"/>
  <c r="Y641" i="1"/>
  <c r="N641" i="1" s="1"/>
  <c r="Y689" i="1"/>
  <c r="Y737" i="1"/>
  <c r="N737" i="1" s="1"/>
  <c r="Y785" i="1"/>
  <c r="N785" i="1" s="1"/>
  <c r="Y833" i="1"/>
  <c r="N833" i="1" s="1"/>
  <c r="Y881" i="1"/>
  <c r="N881" i="1" s="1"/>
  <c r="Y941" i="1"/>
  <c r="N941" i="1" s="1"/>
  <c r="Y1013" i="1"/>
  <c r="Q1097" i="1"/>
  <c r="S1097" i="1" s="1"/>
  <c r="T1097" i="1"/>
  <c r="V1097" i="1" s="1"/>
  <c r="Q1169" i="1"/>
  <c r="S1169" i="1" s="1"/>
  <c r="T1169" i="1"/>
  <c r="V1169" i="1" s="1"/>
  <c r="Q1241" i="1"/>
  <c r="S1241" i="1" s="1"/>
  <c r="T1241" i="1"/>
  <c r="V1241" i="1" s="1"/>
  <c r="Q1313" i="1"/>
  <c r="S1313" i="1" s="1"/>
  <c r="T1313" i="1"/>
  <c r="V1313" i="1" s="1"/>
  <c r="Q1385" i="1"/>
  <c r="S1385" i="1" s="1"/>
  <c r="T1385" i="1"/>
  <c r="V1385" i="1" s="1"/>
  <c r="Q1457" i="1"/>
  <c r="S1457" i="1" s="1"/>
  <c r="T1457" i="1"/>
  <c r="V1457" i="1" s="1"/>
  <c r="Q1529" i="1"/>
  <c r="S1529" i="1" s="1"/>
  <c r="T1529" i="1"/>
  <c r="V1529" i="1" s="1"/>
  <c r="Q1601" i="1"/>
  <c r="S1601" i="1" s="1"/>
  <c r="T1601" i="1"/>
  <c r="V1601" i="1" s="1"/>
  <c r="Q1673" i="1"/>
  <c r="S1673" i="1" s="1"/>
  <c r="T1673" i="1"/>
  <c r="V1673" i="1" s="1"/>
  <c r="Q1745" i="1"/>
  <c r="S1745" i="1" s="1"/>
  <c r="T1745" i="1"/>
  <c r="V1745" i="1" s="1"/>
  <c r="Q754" i="1"/>
  <c r="S754" i="1" s="1"/>
  <c r="T754" i="1"/>
  <c r="V754" i="1" s="1"/>
  <c r="Y42" i="1"/>
  <c r="N42" i="1" s="1"/>
  <c r="Y32" i="1"/>
  <c r="N32" i="1" s="1"/>
  <c r="Y80" i="1"/>
  <c r="Y128" i="1"/>
  <c r="N128" i="1" s="1"/>
  <c r="Y176" i="1"/>
  <c r="N176" i="1" s="1"/>
  <c r="Y272" i="1"/>
  <c r="N272" i="1" s="1"/>
  <c r="Y416" i="1"/>
  <c r="N416" i="1" s="1"/>
  <c r="Y560" i="1"/>
  <c r="N560" i="1" s="1"/>
  <c r="Y704" i="1"/>
  <c r="N704" i="1" s="1"/>
  <c r="Y765" i="1"/>
  <c r="Y909" i="1"/>
  <c r="N909" i="1" s="1"/>
  <c r="Y981" i="1"/>
  <c r="Q1609" i="1"/>
  <c r="S1609" i="1" s="1"/>
  <c r="T1609" i="1"/>
  <c r="V1609" i="1" s="1"/>
  <c r="Q1138" i="1"/>
  <c r="S1138" i="1" s="1"/>
  <c r="T1138" i="1"/>
  <c r="V1138" i="1" s="1"/>
  <c r="Q136" i="1"/>
  <c r="S136" i="1" s="1"/>
  <c r="T136" i="1"/>
  <c r="V136" i="1" s="1"/>
  <c r="Q376" i="1"/>
  <c r="S376" i="1" s="1"/>
  <c r="T376" i="1"/>
  <c r="V376" i="1" s="1"/>
  <c r="Q568" i="1"/>
  <c r="S568" i="1" s="1"/>
  <c r="T568" i="1"/>
  <c r="V568" i="1" s="1"/>
  <c r="Q760" i="1"/>
  <c r="S760" i="1" s="1"/>
  <c r="T760" i="1"/>
  <c r="V760" i="1" s="1"/>
  <c r="Q1228" i="1"/>
  <c r="S1228" i="1" s="1"/>
  <c r="T1228" i="1"/>
  <c r="N1228" i="1" s="1"/>
  <c r="Q1697" i="1"/>
  <c r="S1697" i="1" s="1"/>
  <c r="T1697" i="1"/>
  <c r="V1697" i="1" s="1"/>
  <c r="Q76" i="1"/>
  <c r="S76" i="1" s="1"/>
  <c r="T76" i="1"/>
  <c r="V76" i="1" s="1"/>
  <c r="Q124" i="1"/>
  <c r="S124" i="1" s="1"/>
  <c r="T124" i="1"/>
  <c r="V124" i="1" s="1"/>
  <c r="Q172" i="1"/>
  <c r="S172" i="1" s="1"/>
  <c r="T172" i="1"/>
  <c r="V172" i="1" s="1"/>
  <c r="Q220" i="1"/>
  <c r="S220" i="1" s="1"/>
  <c r="T220" i="1"/>
  <c r="V220" i="1" s="1"/>
  <c r="Q268" i="1"/>
  <c r="S268" i="1" s="1"/>
  <c r="T268" i="1"/>
  <c r="V268" i="1" s="1"/>
  <c r="Q316" i="1"/>
  <c r="S316" i="1" s="1"/>
  <c r="T316" i="1"/>
  <c r="V316" i="1" s="1"/>
  <c r="Q364" i="1"/>
  <c r="S364" i="1" s="1"/>
  <c r="T364" i="1"/>
  <c r="V364" i="1" s="1"/>
  <c r="Q412" i="1"/>
  <c r="S412" i="1" s="1"/>
  <c r="T412" i="1"/>
  <c r="V412" i="1" s="1"/>
  <c r="Q460" i="1"/>
  <c r="S460" i="1" s="1"/>
  <c r="T460" i="1"/>
  <c r="V460" i="1" s="1"/>
  <c r="Q508" i="1"/>
  <c r="S508" i="1" s="1"/>
  <c r="T508" i="1"/>
  <c r="V508" i="1" s="1"/>
  <c r="Q556" i="1"/>
  <c r="S556" i="1" s="1"/>
  <c r="T556" i="1"/>
  <c r="V556" i="1" s="1"/>
  <c r="Q604" i="1"/>
  <c r="S604" i="1" s="1"/>
  <c r="T604" i="1"/>
  <c r="V604" i="1" s="1"/>
  <c r="Q652" i="1"/>
  <c r="S652" i="1" s="1"/>
  <c r="T652" i="1"/>
  <c r="V652" i="1" s="1"/>
  <c r="Q796" i="1"/>
  <c r="S796" i="1" s="1"/>
  <c r="T796" i="1"/>
  <c r="V796" i="1" s="1"/>
  <c r="Q856" i="1"/>
  <c r="S856" i="1" s="1"/>
  <c r="T856" i="1"/>
  <c r="V856" i="1" s="1"/>
  <c r="Q916" i="1"/>
  <c r="S916" i="1" s="1"/>
  <c r="T916" i="1"/>
  <c r="V916" i="1" s="1"/>
  <c r="Q988" i="1"/>
  <c r="S988" i="1" s="1"/>
  <c r="T988" i="1"/>
  <c r="N988" i="1" s="1"/>
  <c r="Y17" i="1"/>
  <c r="N17" i="1" s="1"/>
  <c r="Y1134" i="1"/>
  <c r="Y1206" i="1"/>
  <c r="Y1278" i="1"/>
  <c r="Y1350" i="1"/>
  <c r="Y1422" i="1"/>
  <c r="N1422" i="1" s="1"/>
  <c r="Y343" i="1"/>
  <c r="Y487" i="1"/>
  <c r="N487" i="1" s="1"/>
  <c r="Y559" i="1"/>
  <c r="Y631" i="1"/>
  <c r="Y703" i="1"/>
  <c r="Y775" i="1"/>
  <c r="Y847" i="1"/>
  <c r="Y919" i="1"/>
  <c r="Q1015" i="1"/>
  <c r="S1015" i="1" s="1"/>
  <c r="T1015" i="1"/>
  <c r="V1015" i="1" s="1"/>
  <c r="Q1087" i="1"/>
  <c r="S1087" i="1" s="1"/>
  <c r="T1087" i="1"/>
  <c r="N1087" i="1" s="1"/>
  <c r="Q1171" i="1"/>
  <c r="S1171" i="1" s="1"/>
  <c r="T1171" i="1"/>
  <c r="V1171" i="1" s="1"/>
  <c r="Q1243" i="1"/>
  <c r="S1243" i="1" s="1"/>
  <c r="T1243" i="1"/>
  <c r="V1243" i="1" s="1"/>
  <c r="Q1315" i="1"/>
  <c r="S1315" i="1" s="1"/>
  <c r="T1315" i="1"/>
  <c r="V1315" i="1" s="1"/>
  <c r="Q1387" i="1"/>
  <c r="S1387" i="1" s="1"/>
  <c r="T1387" i="1"/>
  <c r="V1387" i="1" s="1"/>
  <c r="Q1459" i="1"/>
  <c r="S1459" i="1" s="1"/>
  <c r="T1459" i="1"/>
  <c r="V1459" i="1" s="1"/>
  <c r="Q1531" i="1"/>
  <c r="S1531" i="1" s="1"/>
  <c r="T1531" i="1"/>
  <c r="V1531" i="1" s="1"/>
  <c r="Q1603" i="1"/>
  <c r="S1603" i="1" s="1"/>
  <c r="T1603" i="1"/>
  <c r="N1603" i="1" s="1"/>
  <c r="Q1675" i="1"/>
  <c r="S1675" i="1" s="1"/>
  <c r="T1675" i="1"/>
  <c r="V1675" i="1" s="1"/>
  <c r="Q1747" i="1"/>
  <c r="S1747" i="1" s="1"/>
  <c r="T1747" i="1"/>
  <c r="N1747" i="1" s="1"/>
  <c r="Q1034" i="1"/>
  <c r="S1034" i="1" s="1"/>
  <c r="T1034" i="1"/>
  <c r="V1034" i="1" s="1"/>
  <c r="Q776" i="1"/>
  <c r="S776" i="1" s="1"/>
  <c r="T776" i="1"/>
  <c r="V776" i="1" s="1"/>
  <c r="Q848" i="1"/>
  <c r="S848" i="1" s="1"/>
  <c r="T848" i="1"/>
  <c r="V848" i="1" s="1"/>
  <c r="Q920" i="1"/>
  <c r="S920" i="1" s="1"/>
  <c r="T920" i="1"/>
  <c r="V920" i="1" s="1"/>
  <c r="Q992" i="1"/>
  <c r="S992" i="1" s="1"/>
  <c r="T992" i="1"/>
  <c r="V992" i="1" s="1"/>
  <c r="Q1064" i="1"/>
  <c r="S1064" i="1" s="1"/>
  <c r="T1064" i="1"/>
  <c r="V1064" i="1" s="1"/>
  <c r="Q189" i="1"/>
  <c r="S189" i="1" s="1"/>
  <c r="T189" i="1"/>
  <c r="V189" i="1" s="1"/>
  <c r="Q237" i="1"/>
  <c r="S237" i="1" s="1"/>
  <c r="T237" i="1"/>
  <c r="V237" i="1" s="1"/>
  <c r="Q285" i="1"/>
  <c r="S285" i="1" s="1"/>
  <c r="T285" i="1"/>
  <c r="V285" i="1" s="1"/>
  <c r="Q333" i="1"/>
  <c r="S333" i="1" s="1"/>
  <c r="T333" i="1"/>
  <c r="V333" i="1" s="1"/>
  <c r="Q381" i="1"/>
  <c r="S381" i="1" s="1"/>
  <c r="T381" i="1"/>
  <c r="V381" i="1" s="1"/>
  <c r="Q429" i="1"/>
  <c r="S429" i="1" s="1"/>
  <c r="T429" i="1"/>
  <c r="V429" i="1" s="1"/>
  <c r="Q477" i="1"/>
  <c r="S477" i="1" s="1"/>
  <c r="T477" i="1"/>
  <c r="V477" i="1" s="1"/>
  <c r="Q525" i="1"/>
  <c r="S525" i="1" s="1"/>
  <c r="T525" i="1"/>
  <c r="V525" i="1" s="1"/>
  <c r="Q573" i="1"/>
  <c r="S573" i="1" s="1"/>
  <c r="T573" i="1"/>
  <c r="V573" i="1" s="1"/>
  <c r="Q621" i="1"/>
  <c r="S621" i="1" s="1"/>
  <c r="T621" i="1"/>
  <c r="V621" i="1" s="1"/>
  <c r="Q669" i="1"/>
  <c r="S669" i="1" s="1"/>
  <c r="T669" i="1"/>
  <c r="V669" i="1" s="1"/>
  <c r="Q765" i="1"/>
  <c r="S765" i="1" s="1"/>
  <c r="T765" i="1"/>
  <c r="V765" i="1" s="1"/>
  <c r="Q813" i="1"/>
  <c r="S813" i="1" s="1"/>
  <c r="T813" i="1"/>
  <c r="V813" i="1" s="1"/>
  <c r="Q861" i="1"/>
  <c r="S861" i="1" s="1"/>
  <c r="T861" i="1"/>
  <c r="V861" i="1" s="1"/>
  <c r="Q981" i="1"/>
  <c r="S981" i="1" s="1"/>
  <c r="T981" i="1"/>
  <c r="V981" i="1" s="1"/>
  <c r="Y1053" i="1"/>
  <c r="N1053" i="1" s="1"/>
  <c r="Q1137" i="1"/>
  <c r="S1137" i="1" s="1"/>
  <c r="T1137" i="1"/>
  <c r="V1137" i="1" s="1"/>
  <c r="Q1209" i="1"/>
  <c r="S1209" i="1" s="1"/>
  <c r="T1209" i="1"/>
  <c r="V1209" i="1" s="1"/>
  <c r="Q1281" i="1"/>
  <c r="S1281" i="1" s="1"/>
  <c r="T1281" i="1"/>
  <c r="V1281" i="1" s="1"/>
  <c r="Q1353" i="1"/>
  <c r="S1353" i="1" s="1"/>
  <c r="T1353" i="1"/>
  <c r="V1353" i="1" s="1"/>
  <c r="Q1425" i="1"/>
  <c r="S1425" i="1" s="1"/>
  <c r="T1425" i="1"/>
  <c r="V1425" i="1" s="1"/>
  <c r="Q1497" i="1"/>
  <c r="S1497" i="1" s="1"/>
  <c r="T1497" i="1"/>
  <c r="V1497" i="1" s="1"/>
  <c r="Q1569" i="1"/>
  <c r="S1569" i="1" s="1"/>
  <c r="T1569" i="1"/>
  <c r="V1569" i="1" s="1"/>
  <c r="Q1641" i="1"/>
  <c r="S1641" i="1" s="1"/>
  <c r="T1641" i="1"/>
  <c r="V1641" i="1" s="1"/>
  <c r="Q1713" i="1"/>
  <c r="S1713" i="1" s="1"/>
  <c r="T1713" i="1"/>
  <c r="V1713" i="1" s="1"/>
  <c r="Q1785" i="1"/>
  <c r="S1785" i="1" s="1"/>
  <c r="T1785" i="1"/>
  <c r="V1785" i="1" s="1"/>
  <c r="Y46" i="1"/>
  <c r="N46" i="1" s="1"/>
  <c r="Y94" i="1"/>
  <c r="Q298" i="1"/>
  <c r="S298" i="1" s="1"/>
  <c r="T298" i="1"/>
  <c r="V298" i="1" s="1"/>
  <c r="Q346" i="1"/>
  <c r="S346" i="1" s="1"/>
  <c r="T346" i="1"/>
  <c r="V346" i="1" s="1"/>
  <c r="Q646" i="1"/>
  <c r="S646" i="1" s="1"/>
  <c r="T646" i="1"/>
  <c r="V646" i="1" s="1"/>
  <c r="Q814" i="1"/>
  <c r="S814" i="1" s="1"/>
  <c r="T814" i="1"/>
  <c r="V814" i="1" s="1"/>
  <c r="Q886" i="1"/>
  <c r="S886" i="1" s="1"/>
  <c r="T886" i="1"/>
  <c r="V886" i="1" s="1"/>
  <c r="Q1186" i="1"/>
  <c r="S1186" i="1" s="1"/>
  <c r="T1186" i="1"/>
  <c r="Q1258" i="1"/>
  <c r="S1258" i="1" s="1"/>
  <c r="T1258" i="1"/>
  <c r="Q1330" i="1"/>
  <c r="S1330" i="1" s="1"/>
  <c r="T1330" i="1"/>
  <c r="V1330" i="1" s="1"/>
  <c r="Q1402" i="1"/>
  <c r="S1402" i="1" s="1"/>
  <c r="T1402" i="1"/>
  <c r="Q1474" i="1"/>
  <c r="S1474" i="1" s="1"/>
  <c r="T1474" i="1"/>
  <c r="V1474" i="1" s="1"/>
  <c r="Q1546" i="1"/>
  <c r="S1546" i="1" s="1"/>
  <c r="T1546" i="1"/>
  <c r="V1546" i="1" s="1"/>
  <c r="Q1618" i="1"/>
  <c r="S1618" i="1" s="1"/>
  <c r="T1618" i="1"/>
  <c r="V1618" i="1" s="1"/>
  <c r="Q1690" i="1"/>
  <c r="S1690" i="1" s="1"/>
  <c r="T1690" i="1"/>
  <c r="Q1762" i="1"/>
  <c r="S1762" i="1" s="1"/>
  <c r="T1762" i="1"/>
  <c r="Q38" i="1"/>
  <c r="S38" i="1" s="1"/>
  <c r="T38" i="1"/>
  <c r="V38" i="1" s="1"/>
  <c r="Q48" i="1"/>
  <c r="S48" i="1" s="1"/>
  <c r="T48" i="1"/>
  <c r="V48" i="1" s="1"/>
  <c r="Q120" i="1"/>
  <c r="S120" i="1" s="1"/>
  <c r="T120" i="1"/>
  <c r="V120" i="1" s="1"/>
  <c r="Q192" i="1"/>
  <c r="S192" i="1" s="1"/>
  <c r="T192" i="1"/>
  <c r="V192" i="1" s="1"/>
  <c r="Q264" i="1"/>
  <c r="S264" i="1" s="1"/>
  <c r="T264" i="1"/>
  <c r="V264" i="1" s="1"/>
  <c r="Q336" i="1"/>
  <c r="S336" i="1" s="1"/>
  <c r="T336" i="1"/>
  <c r="V336" i="1" s="1"/>
  <c r="Q408" i="1"/>
  <c r="S408" i="1" s="1"/>
  <c r="T408" i="1"/>
  <c r="V408" i="1" s="1"/>
  <c r="Q480" i="1"/>
  <c r="S480" i="1" s="1"/>
  <c r="T480" i="1"/>
  <c r="V480" i="1" s="1"/>
  <c r="Q552" i="1"/>
  <c r="S552" i="1" s="1"/>
  <c r="T552" i="1"/>
  <c r="V552" i="1" s="1"/>
  <c r="Q624" i="1"/>
  <c r="S624" i="1" s="1"/>
  <c r="T624" i="1"/>
  <c r="V624" i="1" s="1"/>
  <c r="Q696" i="1"/>
  <c r="S696" i="1" s="1"/>
  <c r="T696" i="1"/>
  <c r="V696" i="1" s="1"/>
  <c r="Q768" i="1"/>
  <c r="S768" i="1" s="1"/>
  <c r="T768" i="1"/>
  <c r="V768" i="1" s="1"/>
  <c r="Q840" i="1"/>
  <c r="S840" i="1" s="1"/>
  <c r="T840" i="1"/>
  <c r="V840" i="1" s="1"/>
  <c r="Q912" i="1"/>
  <c r="S912" i="1" s="1"/>
  <c r="T912" i="1"/>
  <c r="N912" i="1" s="1"/>
  <c r="Q984" i="1"/>
  <c r="S984" i="1" s="1"/>
  <c r="T984" i="1"/>
  <c r="Q931" i="1"/>
  <c r="S931" i="1" s="1"/>
  <c r="T931" i="1"/>
  <c r="Q25" i="1"/>
  <c r="S25" i="1" s="1"/>
  <c r="T25" i="1"/>
  <c r="V25" i="1" s="1"/>
  <c r="Q97" i="1"/>
  <c r="S97" i="1" s="1"/>
  <c r="T97" i="1"/>
  <c r="V97" i="1" s="1"/>
  <c r="Q169" i="1"/>
  <c r="S169" i="1" s="1"/>
  <c r="T169" i="1"/>
  <c r="V169" i="1" s="1"/>
  <c r="Q241" i="1"/>
  <c r="S241" i="1" s="1"/>
  <c r="T241" i="1"/>
  <c r="V241" i="1" s="1"/>
  <c r="Q313" i="1"/>
  <c r="S313" i="1" s="1"/>
  <c r="T313" i="1"/>
  <c r="V313" i="1" s="1"/>
  <c r="Q385" i="1"/>
  <c r="S385" i="1" s="1"/>
  <c r="T385" i="1"/>
  <c r="V385" i="1" s="1"/>
  <c r="Q457" i="1"/>
  <c r="S457" i="1" s="1"/>
  <c r="T457" i="1"/>
  <c r="V457" i="1" s="1"/>
  <c r="Q529" i="1"/>
  <c r="S529" i="1" s="1"/>
  <c r="T529" i="1"/>
  <c r="V529" i="1" s="1"/>
  <c r="Q601" i="1"/>
  <c r="S601" i="1" s="1"/>
  <c r="T601" i="1"/>
  <c r="V601" i="1" s="1"/>
  <c r="Q673" i="1"/>
  <c r="S673" i="1" s="1"/>
  <c r="T673" i="1"/>
  <c r="V673" i="1" s="1"/>
  <c r="Q745" i="1"/>
  <c r="S745" i="1" s="1"/>
  <c r="T745" i="1"/>
  <c r="V745" i="1" s="1"/>
  <c r="Q817" i="1"/>
  <c r="S817" i="1" s="1"/>
  <c r="T817" i="1"/>
  <c r="V817" i="1" s="1"/>
  <c r="Q889" i="1"/>
  <c r="S889" i="1" s="1"/>
  <c r="T889" i="1"/>
  <c r="Q961" i="1"/>
  <c r="S961" i="1" s="1"/>
  <c r="T961" i="1"/>
  <c r="Q1404" i="1"/>
  <c r="S1404" i="1" s="1"/>
  <c r="T1404" i="1"/>
  <c r="N1404" i="1" s="1"/>
  <c r="Q818" i="1"/>
  <c r="S818" i="1" s="1"/>
  <c r="T818" i="1"/>
  <c r="V818" i="1" s="1"/>
  <c r="Q866" i="1"/>
  <c r="S866" i="1" s="1"/>
  <c r="T866" i="1"/>
  <c r="V866" i="1" s="1"/>
  <c r="Q914" i="1"/>
  <c r="S914" i="1" s="1"/>
  <c r="T914" i="1"/>
  <c r="V914" i="1" s="1"/>
  <c r="Q1058" i="1"/>
  <c r="S1058" i="1" s="1"/>
  <c r="T1058" i="1"/>
  <c r="Q1130" i="1"/>
  <c r="S1130" i="1" s="1"/>
  <c r="T1130" i="1"/>
  <c r="Q1202" i="1"/>
  <c r="S1202" i="1" s="1"/>
  <c r="T1202" i="1"/>
  <c r="Q1274" i="1"/>
  <c r="S1274" i="1" s="1"/>
  <c r="T1274" i="1"/>
  <c r="V1274" i="1" s="1"/>
  <c r="Q1346" i="1"/>
  <c r="S1346" i="1" s="1"/>
  <c r="T1346" i="1"/>
  <c r="Q1418" i="1"/>
  <c r="S1418" i="1" s="1"/>
  <c r="T1418" i="1"/>
  <c r="Q1490" i="1"/>
  <c r="S1490" i="1" s="1"/>
  <c r="T1490" i="1"/>
  <c r="V1490" i="1" s="1"/>
  <c r="Q1562" i="1"/>
  <c r="S1562" i="1" s="1"/>
  <c r="T1562" i="1"/>
  <c r="Q1634" i="1"/>
  <c r="S1634" i="1" s="1"/>
  <c r="T1634" i="1"/>
  <c r="Q1706" i="1"/>
  <c r="S1706" i="1" s="1"/>
  <c r="T1706" i="1"/>
  <c r="Q1778" i="1"/>
  <c r="S1778" i="1" s="1"/>
  <c r="T1778" i="1"/>
  <c r="Y23" i="1"/>
  <c r="N23" i="1" s="1"/>
  <c r="Y71" i="1"/>
  <c r="Y119" i="1"/>
  <c r="Y167" i="1"/>
  <c r="N167" i="1" s="1"/>
  <c r="Y215" i="1"/>
  <c r="Y263" i="1"/>
  <c r="N263" i="1" s="1"/>
  <c r="Y311" i="1"/>
  <c r="N311" i="1" s="1"/>
  <c r="Y359" i="1"/>
  <c r="Y407" i="1"/>
  <c r="Y455" i="1"/>
  <c r="N455" i="1" s="1"/>
  <c r="Y503" i="1"/>
  <c r="Y551" i="1"/>
  <c r="N551" i="1" s="1"/>
  <c r="Y599" i="1"/>
  <c r="N599" i="1" s="1"/>
  <c r="Y647" i="1"/>
  <c r="N647" i="1" s="1"/>
  <c r="Y695" i="1"/>
  <c r="Y743" i="1"/>
  <c r="Y791" i="1"/>
  <c r="N791" i="1" s="1"/>
  <c r="Y839" i="1"/>
  <c r="Y887" i="1"/>
  <c r="N887" i="1" s="1"/>
  <c r="Y935" i="1"/>
  <c r="N935" i="1" s="1"/>
  <c r="Y983" i="1"/>
  <c r="Y1031" i="1"/>
  <c r="Y1079" i="1"/>
  <c r="N1079" i="1" s="1"/>
  <c r="Y1127" i="1"/>
  <c r="Y1175" i="1"/>
  <c r="N1175" i="1" s="1"/>
  <c r="Y1223" i="1"/>
  <c r="N1223" i="1" s="1"/>
  <c r="Y1271" i="1"/>
  <c r="Y1319" i="1"/>
  <c r="Y1367" i="1"/>
  <c r="N1367" i="1" s="1"/>
  <c r="Y1415" i="1"/>
  <c r="Y1463" i="1"/>
  <c r="N1463" i="1" s="1"/>
  <c r="Y1511" i="1"/>
  <c r="N1511" i="1" s="1"/>
  <c r="Y1559" i="1"/>
  <c r="Y1607" i="1"/>
  <c r="Y1655" i="1"/>
  <c r="N1655" i="1" s="1"/>
  <c r="Y1703" i="1"/>
  <c r="Y1751" i="1"/>
  <c r="N1751" i="1" s="1"/>
  <c r="Y1799" i="1"/>
  <c r="N1799" i="1" s="1"/>
  <c r="Q1680" i="1"/>
  <c r="S1680" i="1" s="1"/>
  <c r="T1680" i="1"/>
  <c r="V1680" i="1" s="1"/>
  <c r="Q1728" i="1"/>
  <c r="S1728" i="1" s="1"/>
  <c r="T1728" i="1"/>
  <c r="Q15" i="1"/>
  <c r="S15" i="1" s="1"/>
  <c r="T15" i="1"/>
  <c r="V15" i="1" s="1"/>
  <c r="Q591" i="1"/>
  <c r="S591" i="1" s="1"/>
  <c r="T591" i="1"/>
  <c r="V591" i="1" s="1"/>
  <c r="Q735" i="1"/>
  <c r="S735" i="1" s="1"/>
  <c r="T735" i="1"/>
  <c r="V735" i="1" s="1"/>
  <c r="Q783" i="1"/>
  <c r="S783" i="1" s="1"/>
  <c r="T783" i="1"/>
  <c r="V783" i="1" s="1"/>
  <c r="Q831" i="1"/>
  <c r="S831" i="1" s="1"/>
  <c r="T831" i="1"/>
  <c r="V831" i="1" s="1"/>
  <c r="Q879" i="1"/>
  <c r="S879" i="1" s="1"/>
  <c r="T879" i="1"/>
  <c r="V879" i="1" s="1"/>
  <c r="Q975" i="1"/>
  <c r="S975" i="1" s="1"/>
  <c r="T975" i="1"/>
  <c r="Q1023" i="1"/>
  <c r="S1023" i="1" s="1"/>
  <c r="T1023" i="1"/>
  <c r="V1023" i="1" s="1"/>
  <c r="Q1071" i="1"/>
  <c r="S1071" i="1" s="1"/>
  <c r="T1071" i="1"/>
  <c r="Q1119" i="1"/>
  <c r="S1119" i="1" s="1"/>
  <c r="T1119" i="1"/>
  <c r="V1119" i="1" s="1"/>
  <c r="Q1167" i="1"/>
  <c r="S1167" i="1" s="1"/>
  <c r="T1167" i="1"/>
  <c r="Q1215" i="1"/>
  <c r="S1215" i="1" s="1"/>
  <c r="T1215" i="1"/>
  <c r="Q1263" i="1"/>
  <c r="S1263" i="1" s="1"/>
  <c r="T1263" i="1"/>
  <c r="V1263" i="1" s="1"/>
  <c r="Q1311" i="1"/>
  <c r="S1311" i="1" s="1"/>
  <c r="T1311" i="1"/>
  <c r="V1311" i="1" s="1"/>
  <c r="Q1359" i="1"/>
  <c r="S1359" i="1" s="1"/>
  <c r="T1359" i="1"/>
  <c r="Q1407" i="1"/>
  <c r="S1407" i="1" s="1"/>
  <c r="T1407" i="1"/>
  <c r="V1407" i="1" s="1"/>
  <c r="Q1455" i="1"/>
  <c r="S1455" i="1" s="1"/>
  <c r="T1455" i="1"/>
  <c r="Q1503" i="1"/>
  <c r="S1503" i="1" s="1"/>
  <c r="T1503" i="1"/>
  <c r="V1503" i="1" s="1"/>
  <c r="Q1551" i="1"/>
  <c r="S1551" i="1" s="1"/>
  <c r="T1551" i="1"/>
  <c r="V1551" i="1" s="1"/>
  <c r="Q1599" i="1"/>
  <c r="S1599" i="1" s="1"/>
  <c r="T1599" i="1"/>
  <c r="Q1647" i="1"/>
  <c r="S1647" i="1" s="1"/>
  <c r="T1647" i="1"/>
  <c r="V1647" i="1" s="1"/>
  <c r="Q1695" i="1"/>
  <c r="S1695" i="1" s="1"/>
  <c r="T1695" i="1"/>
  <c r="V1695" i="1" s="1"/>
  <c r="Q1743" i="1"/>
  <c r="S1743" i="1" s="1"/>
  <c r="T1743" i="1"/>
  <c r="Q1791" i="1"/>
  <c r="S1791" i="1" s="1"/>
  <c r="T1791" i="1"/>
  <c r="Y1458" i="1"/>
  <c r="Y1506" i="1"/>
  <c r="N1506" i="1" s="1"/>
  <c r="Y1554" i="1"/>
  <c r="N1554" i="1" s="1"/>
  <c r="Y1602" i="1"/>
  <c r="N1602" i="1" s="1"/>
  <c r="Y1650" i="1"/>
  <c r="N1650" i="1" s="1"/>
  <c r="Y1698" i="1"/>
  <c r="Y1746" i="1"/>
  <c r="Y1794" i="1"/>
  <c r="N1794" i="1" s="1"/>
  <c r="Q871" i="1"/>
  <c r="S871" i="1" s="1"/>
  <c r="T871" i="1"/>
  <c r="V871" i="1" s="1"/>
  <c r="Y943" i="1"/>
  <c r="N943" i="1" s="1"/>
  <c r="Q1027" i="1"/>
  <c r="S1027" i="1" s="1"/>
  <c r="T1027" i="1"/>
  <c r="V1027" i="1" s="1"/>
  <c r="Y1171" i="1"/>
  <c r="Y1243" i="1"/>
  <c r="N1243" i="1" s="1"/>
  <c r="Y1315" i="1"/>
  <c r="N1315" i="1" s="1"/>
  <c r="Y1387" i="1"/>
  <c r="N1387" i="1" s="1"/>
  <c r="Q1188" i="1"/>
  <c r="S1188" i="1" s="1"/>
  <c r="T1188" i="1"/>
  <c r="V1188" i="1" s="1"/>
  <c r="Q44" i="1"/>
  <c r="S44" i="1" s="1"/>
  <c r="T44" i="1"/>
  <c r="V44" i="1" s="1"/>
  <c r="Q92" i="1"/>
  <c r="S92" i="1" s="1"/>
  <c r="T92" i="1"/>
  <c r="V92" i="1" s="1"/>
  <c r="Q140" i="1"/>
  <c r="S140" i="1" s="1"/>
  <c r="T140" i="1"/>
  <c r="V140" i="1" s="1"/>
  <c r="Q188" i="1"/>
  <c r="S188" i="1" s="1"/>
  <c r="T188" i="1"/>
  <c r="V188" i="1" s="1"/>
  <c r="Q236" i="1"/>
  <c r="S236" i="1" s="1"/>
  <c r="T236" i="1"/>
  <c r="V236" i="1" s="1"/>
  <c r="Q284" i="1"/>
  <c r="S284" i="1" s="1"/>
  <c r="T284" i="1"/>
  <c r="V284" i="1" s="1"/>
  <c r="Q332" i="1"/>
  <c r="S332" i="1" s="1"/>
  <c r="T332" i="1"/>
  <c r="V332" i="1" s="1"/>
  <c r="Q380" i="1"/>
  <c r="S380" i="1" s="1"/>
  <c r="T380" i="1"/>
  <c r="V380" i="1" s="1"/>
  <c r="Q428" i="1"/>
  <c r="S428" i="1" s="1"/>
  <c r="T428" i="1"/>
  <c r="V428" i="1" s="1"/>
  <c r="Q476" i="1"/>
  <c r="S476" i="1" s="1"/>
  <c r="T476" i="1"/>
  <c r="V476" i="1" s="1"/>
  <c r="Q524" i="1"/>
  <c r="S524" i="1" s="1"/>
  <c r="T524" i="1"/>
  <c r="V524" i="1" s="1"/>
  <c r="Q572" i="1"/>
  <c r="S572" i="1" s="1"/>
  <c r="T572" i="1"/>
  <c r="V572" i="1" s="1"/>
  <c r="Q620" i="1"/>
  <c r="S620" i="1" s="1"/>
  <c r="T620" i="1"/>
  <c r="V620" i="1" s="1"/>
  <c r="Q668" i="1"/>
  <c r="S668" i="1" s="1"/>
  <c r="T668" i="1"/>
  <c r="V668" i="1" s="1"/>
  <c r="Q716" i="1"/>
  <c r="S716" i="1" s="1"/>
  <c r="T716" i="1"/>
  <c r="V716" i="1" s="1"/>
  <c r="Y776" i="1"/>
  <c r="N776" i="1" s="1"/>
  <c r="Y848" i="1"/>
  <c r="Y920" i="1"/>
  <c r="Y992" i="1"/>
  <c r="Y1064" i="1"/>
  <c r="N1064" i="1" s="1"/>
  <c r="Q1148" i="1"/>
  <c r="S1148" i="1" s="1"/>
  <c r="T1148" i="1"/>
  <c r="V1148" i="1" s="1"/>
  <c r="Q1220" i="1"/>
  <c r="S1220" i="1" s="1"/>
  <c r="T1220" i="1"/>
  <c r="V1220" i="1" s="1"/>
  <c r="Q1292" i="1"/>
  <c r="S1292" i="1" s="1"/>
  <c r="T1292" i="1"/>
  <c r="V1292" i="1" s="1"/>
  <c r="Q1364" i="1"/>
  <c r="S1364" i="1" s="1"/>
  <c r="T1364" i="1"/>
  <c r="V1364" i="1" s="1"/>
  <c r="Q1436" i="1"/>
  <c r="S1436" i="1" s="1"/>
  <c r="T1436" i="1"/>
  <c r="V1436" i="1" s="1"/>
  <c r="Q1508" i="1"/>
  <c r="S1508" i="1" s="1"/>
  <c r="T1508" i="1"/>
  <c r="V1508" i="1" s="1"/>
  <c r="Q1580" i="1"/>
  <c r="S1580" i="1" s="1"/>
  <c r="T1580" i="1"/>
  <c r="V1580" i="1" s="1"/>
  <c r="Q1652" i="1"/>
  <c r="S1652" i="1" s="1"/>
  <c r="T1652" i="1"/>
  <c r="V1652" i="1" s="1"/>
  <c r="Q1724" i="1"/>
  <c r="S1724" i="1" s="1"/>
  <c r="T1724" i="1"/>
  <c r="V1724" i="1" s="1"/>
  <c r="Q1796" i="1"/>
  <c r="S1796" i="1" s="1"/>
  <c r="T1796" i="1"/>
  <c r="V1796" i="1" s="1"/>
  <c r="Q681" i="1"/>
  <c r="S681" i="1" s="1"/>
  <c r="T681" i="1"/>
  <c r="V681" i="1" s="1"/>
  <c r="Q921" i="1"/>
  <c r="S921" i="1" s="1"/>
  <c r="T921" i="1"/>
  <c r="V921" i="1" s="1"/>
  <c r="Y993" i="1"/>
  <c r="N993" i="1" s="1"/>
  <c r="Y1065" i="1"/>
  <c r="N1065" i="1" s="1"/>
  <c r="Q1149" i="1"/>
  <c r="S1149" i="1" s="1"/>
  <c r="T1149" i="1"/>
  <c r="V1149" i="1" s="1"/>
  <c r="Q1221" i="1"/>
  <c r="S1221" i="1" s="1"/>
  <c r="T1221" i="1"/>
  <c r="V1221" i="1" s="1"/>
  <c r="Q1293" i="1"/>
  <c r="S1293" i="1" s="1"/>
  <c r="T1293" i="1"/>
  <c r="V1293" i="1" s="1"/>
  <c r="Q1365" i="1"/>
  <c r="S1365" i="1" s="1"/>
  <c r="T1365" i="1"/>
  <c r="V1365" i="1" s="1"/>
  <c r="Q1437" i="1"/>
  <c r="S1437" i="1" s="1"/>
  <c r="T1437" i="1"/>
  <c r="V1437" i="1" s="1"/>
  <c r="Q1509" i="1"/>
  <c r="S1509" i="1" s="1"/>
  <c r="T1509" i="1"/>
  <c r="V1509" i="1" s="1"/>
  <c r="Q1581" i="1"/>
  <c r="S1581" i="1" s="1"/>
  <c r="T1581" i="1"/>
  <c r="V1581" i="1" s="1"/>
  <c r="Q1653" i="1"/>
  <c r="S1653" i="1" s="1"/>
  <c r="T1653" i="1"/>
  <c r="V1653" i="1" s="1"/>
  <c r="Q1725" i="1"/>
  <c r="S1725" i="1" s="1"/>
  <c r="T1725" i="1"/>
  <c r="V1725" i="1" s="1"/>
  <c r="Q1797" i="1"/>
  <c r="S1797" i="1" s="1"/>
  <c r="T1797" i="1"/>
  <c r="V1797" i="1" s="1"/>
  <c r="Q10" i="1"/>
  <c r="S10" i="1" s="1"/>
  <c r="T10" i="1"/>
  <c r="V10" i="1" s="1"/>
  <c r="Q58" i="1"/>
  <c r="S58" i="1" s="1"/>
  <c r="T58" i="1"/>
  <c r="V58" i="1" s="1"/>
  <c r="Y106" i="1"/>
  <c r="Y154" i="1"/>
  <c r="Y202" i="1"/>
  <c r="Q406" i="1"/>
  <c r="S406" i="1" s="1"/>
  <c r="T406" i="1"/>
  <c r="V406" i="1" s="1"/>
  <c r="Q454" i="1"/>
  <c r="S454" i="1" s="1"/>
  <c r="T454" i="1"/>
  <c r="V454" i="1" s="1"/>
  <c r="Q502" i="1"/>
  <c r="S502" i="1" s="1"/>
  <c r="T502" i="1"/>
  <c r="V502" i="1" s="1"/>
  <c r="Q706" i="1"/>
  <c r="S706" i="1" s="1"/>
  <c r="T706" i="1"/>
  <c r="V706" i="1" s="1"/>
  <c r="Q826" i="1"/>
  <c r="S826" i="1" s="1"/>
  <c r="T826" i="1"/>
  <c r="V826" i="1" s="1"/>
  <c r="Q898" i="1"/>
  <c r="S898" i="1" s="1"/>
  <c r="T898" i="1"/>
  <c r="V898" i="1" s="1"/>
  <c r="Y970" i="1"/>
  <c r="N970" i="1" s="1"/>
  <c r="Q1198" i="1"/>
  <c r="S1198" i="1" s="1"/>
  <c r="T1198" i="1"/>
  <c r="V1198" i="1" s="1"/>
  <c r="Q1270" i="1"/>
  <c r="S1270" i="1" s="1"/>
  <c r="T1270" i="1"/>
  <c r="V1270" i="1" s="1"/>
  <c r="Q1342" i="1"/>
  <c r="S1342" i="1" s="1"/>
  <c r="T1342" i="1"/>
  <c r="V1342" i="1" s="1"/>
  <c r="Q1414" i="1"/>
  <c r="S1414" i="1" s="1"/>
  <c r="T1414" i="1"/>
  <c r="V1414" i="1" s="1"/>
  <c r="Q1486" i="1"/>
  <c r="S1486" i="1" s="1"/>
  <c r="T1486" i="1"/>
  <c r="V1486" i="1" s="1"/>
  <c r="Q1558" i="1"/>
  <c r="S1558" i="1" s="1"/>
  <c r="T1558" i="1"/>
  <c r="V1558" i="1" s="1"/>
  <c r="Q1630" i="1"/>
  <c r="S1630" i="1" s="1"/>
  <c r="T1630" i="1"/>
  <c r="V1630" i="1" s="1"/>
  <c r="Q1702" i="1"/>
  <c r="S1702" i="1" s="1"/>
  <c r="T1702" i="1"/>
  <c r="V1702" i="1" s="1"/>
  <c r="Q1774" i="1"/>
  <c r="S1774" i="1" s="1"/>
  <c r="T1774" i="1"/>
  <c r="V1774" i="1" s="1"/>
  <c r="Q60" i="1"/>
  <c r="S60" i="1" s="1"/>
  <c r="T60" i="1"/>
  <c r="V60" i="1" s="1"/>
  <c r="Q132" i="1"/>
  <c r="S132" i="1" s="1"/>
  <c r="T132" i="1"/>
  <c r="V132" i="1" s="1"/>
  <c r="Q204" i="1"/>
  <c r="S204" i="1" s="1"/>
  <c r="T204" i="1"/>
  <c r="V204" i="1" s="1"/>
  <c r="Q276" i="1"/>
  <c r="S276" i="1" s="1"/>
  <c r="T276" i="1"/>
  <c r="V276" i="1" s="1"/>
  <c r="Q348" i="1"/>
  <c r="S348" i="1" s="1"/>
  <c r="T348" i="1"/>
  <c r="V348" i="1" s="1"/>
  <c r="Q420" i="1"/>
  <c r="S420" i="1" s="1"/>
  <c r="T420" i="1"/>
  <c r="V420" i="1" s="1"/>
  <c r="Q492" i="1"/>
  <c r="S492" i="1" s="1"/>
  <c r="T492" i="1"/>
  <c r="V492" i="1" s="1"/>
  <c r="Q564" i="1"/>
  <c r="S564" i="1" s="1"/>
  <c r="T564" i="1"/>
  <c r="V564" i="1" s="1"/>
  <c r="Q636" i="1"/>
  <c r="S636" i="1" s="1"/>
  <c r="T636" i="1"/>
  <c r="V636" i="1" s="1"/>
  <c r="Q708" i="1"/>
  <c r="S708" i="1" s="1"/>
  <c r="T708" i="1"/>
  <c r="V708" i="1" s="1"/>
  <c r="Q780" i="1"/>
  <c r="S780" i="1" s="1"/>
  <c r="T780" i="1"/>
  <c r="V780" i="1" s="1"/>
  <c r="Q852" i="1"/>
  <c r="S852" i="1" s="1"/>
  <c r="T852" i="1"/>
  <c r="V852" i="1" s="1"/>
  <c r="Q924" i="1"/>
  <c r="S924" i="1" s="1"/>
  <c r="T924" i="1"/>
  <c r="V924" i="1" s="1"/>
  <c r="Q996" i="1"/>
  <c r="S996" i="1" s="1"/>
  <c r="T996" i="1"/>
  <c r="V996" i="1" s="1"/>
  <c r="Q1248" i="1"/>
  <c r="S1248" i="1" s="1"/>
  <c r="T1248" i="1"/>
  <c r="N1248" i="1" s="1"/>
  <c r="Q37" i="1"/>
  <c r="S37" i="1" s="1"/>
  <c r="T37" i="1"/>
  <c r="V37" i="1" s="1"/>
  <c r="Q109" i="1"/>
  <c r="S109" i="1" s="1"/>
  <c r="T109" i="1"/>
  <c r="V109" i="1" s="1"/>
  <c r="Q181" i="1"/>
  <c r="S181" i="1" s="1"/>
  <c r="T181" i="1"/>
  <c r="V181" i="1" s="1"/>
  <c r="Q253" i="1"/>
  <c r="S253" i="1" s="1"/>
  <c r="T253" i="1"/>
  <c r="V253" i="1" s="1"/>
  <c r="Q325" i="1"/>
  <c r="S325" i="1" s="1"/>
  <c r="T325" i="1"/>
  <c r="V325" i="1" s="1"/>
  <c r="Q397" i="1"/>
  <c r="S397" i="1" s="1"/>
  <c r="T397" i="1"/>
  <c r="V397" i="1" s="1"/>
  <c r="Q469" i="1"/>
  <c r="S469" i="1" s="1"/>
  <c r="T469" i="1"/>
  <c r="V469" i="1" s="1"/>
  <c r="Q541" i="1"/>
  <c r="S541" i="1" s="1"/>
  <c r="T541" i="1"/>
  <c r="V541" i="1" s="1"/>
  <c r="Q613" i="1"/>
  <c r="S613" i="1" s="1"/>
  <c r="T613" i="1"/>
  <c r="V613" i="1" s="1"/>
  <c r="Q685" i="1"/>
  <c r="S685" i="1" s="1"/>
  <c r="T685" i="1"/>
  <c r="V685" i="1" s="1"/>
  <c r="Q757" i="1"/>
  <c r="S757" i="1" s="1"/>
  <c r="T757" i="1"/>
  <c r="V757" i="1" s="1"/>
  <c r="Q829" i="1"/>
  <c r="S829" i="1" s="1"/>
  <c r="T829" i="1"/>
  <c r="V829" i="1" s="1"/>
  <c r="Q901" i="1"/>
  <c r="S901" i="1" s="1"/>
  <c r="T901" i="1"/>
  <c r="V901" i="1" s="1"/>
  <c r="Q973" i="1"/>
  <c r="S973" i="1" s="1"/>
  <c r="T973" i="1"/>
  <c r="V973" i="1" s="1"/>
  <c r="AC1334" i="1"/>
  <c r="Y50" i="1"/>
  <c r="Y98" i="1"/>
  <c r="Y146" i="1"/>
  <c r="N146" i="1" s="1"/>
  <c r="Y194" i="1"/>
  <c r="N194" i="1" s="1"/>
  <c r="Y242" i="1"/>
  <c r="Y290" i="1"/>
  <c r="Y338" i="1"/>
  <c r="Y386" i="1"/>
  <c r="N386" i="1" s="1"/>
  <c r="Y434" i="1"/>
  <c r="N434" i="1" s="1"/>
  <c r="Y482" i="1"/>
  <c r="N482" i="1" s="1"/>
  <c r="Y530" i="1"/>
  <c r="Y578" i="1"/>
  <c r="Y626" i="1"/>
  <c r="Y674" i="1"/>
  <c r="Y722" i="1"/>
  <c r="N722" i="1" s="1"/>
  <c r="Y770" i="1"/>
  <c r="N770" i="1" s="1"/>
  <c r="Y818" i="1"/>
  <c r="Y866" i="1"/>
  <c r="Y914" i="1"/>
  <c r="N914" i="1" s="1"/>
  <c r="Y986" i="1"/>
  <c r="Q1070" i="1"/>
  <c r="S1070" i="1" s="1"/>
  <c r="T1070" i="1"/>
  <c r="V1070" i="1" s="1"/>
  <c r="Q1142" i="1"/>
  <c r="S1142" i="1" s="1"/>
  <c r="T1142" i="1"/>
  <c r="V1142" i="1" s="1"/>
  <c r="Q1214" i="1"/>
  <c r="S1214" i="1" s="1"/>
  <c r="T1214" i="1"/>
  <c r="V1214" i="1" s="1"/>
  <c r="Q1286" i="1"/>
  <c r="S1286" i="1" s="1"/>
  <c r="T1286" i="1"/>
  <c r="V1286" i="1" s="1"/>
  <c r="Q1358" i="1"/>
  <c r="S1358" i="1" s="1"/>
  <c r="T1358" i="1"/>
  <c r="V1358" i="1" s="1"/>
  <c r="Q1430" i="1"/>
  <c r="S1430" i="1" s="1"/>
  <c r="T1430" i="1"/>
  <c r="V1430" i="1" s="1"/>
  <c r="Q1502" i="1"/>
  <c r="S1502" i="1" s="1"/>
  <c r="T1502" i="1"/>
  <c r="V1502" i="1" s="1"/>
  <c r="Q1574" i="1"/>
  <c r="S1574" i="1" s="1"/>
  <c r="T1574" i="1"/>
  <c r="V1574" i="1" s="1"/>
  <c r="Q1646" i="1"/>
  <c r="S1646" i="1" s="1"/>
  <c r="T1646" i="1"/>
  <c r="V1646" i="1" s="1"/>
  <c r="Q1718" i="1"/>
  <c r="S1718" i="1" s="1"/>
  <c r="T1718" i="1"/>
  <c r="V1718" i="1" s="1"/>
  <c r="Q1790" i="1"/>
  <c r="S1790" i="1" s="1"/>
  <c r="T1790" i="1"/>
  <c r="V1790" i="1" s="1"/>
  <c r="Q35" i="1"/>
  <c r="S35" i="1" s="1"/>
  <c r="T35" i="1"/>
  <c r="V35" i="1" s="1"/>
  <c r="Q83" i="1"/>
  <c r="S83" i="1" s="1"/>
  <c r="T83" i="1"/>
  <c r="V83" i="1" s="1"/>
  <c r="Q131" i="1"/>
  <c r="S131" i="1" s="1"/>
  <c r="T131" i="1"/>
  <c r="V131" i="1" s="1"/>
  <c r="Q179" i="1"/>
  <c r="S179" i="1" s="1"/>
  <c r="T179" i="1"/>
  <c r="V179" i="1" s="1"/>
  <c r="Q227" i="1"/>
  <c r="S227" i="1" s="1"/>
  <c r="T227" i="1"/>
  <c r="V227" i="1" s="1"/>
  <c r="Q275" i="1"/>
  <c r="S275" i="1" s="1"/>
  <c r="T275" i="1"/>
  <c r="V275" i="1" s="1"/>
  <c r="Q323" i="1"/>
  <c r="S323" i="1" s="1"/>
  <c r="T323" i="1"/>
  <c r="V323" i="1" s="1"/>
  <c r="Q371" i="1"/>
  <c r="S371" i="1" s="1"/>
  <c r="T371" i="1"/>
  <c r="V371" i="1" s="1"/>
  <c r="Q419" i="1"/>
  <c r="S419" i="1" s="1"/>
  <c r="T419" i="1"/>
  <c r="V419" i="1" s="1"/>
  <c r="Q467" i="1"/>
  <c r="S467" i="1" s="1"/>
  <c r="T467" i="1"/>
  <c r="V467" i="1" s="1"/>
  <c r="Q515" i="1"/>
  <c r="S515" i="1" s="1"/>
  <c r="T515" i="1"/>
  <c r="V515" i="1" s="1"/>
  <c r="Q563" i="1"/>
  <c r="S563" i="1" s="1"/>
  <c r="T563" i="1"/>
  <c r="V563" i="1" s="1"/>
  <c r="Q611" i="1"/>
  <c r="S611" i="1" s="1"/>
  <c r="T611" i="1"/>
  <c r="V611" i="1" s="1"/>
  <c r="Q659" i="1"/>
  <c r="S659" i="1" s="1"/>
  <c r="T659" i="1"/>
  <c r="V659" i="1" s="1"/>
  <c r="Q707" i="1"/>
  <c r="S707" i="1" s="1"/>
  <c r="T707" i="1"/>
  <c r="V707" i="1" s="1"/>
  <c r="Q755" i="1"/>
  <c r="S755" i="1" s="1"/>
  <c r="T755" i="1"/>
  <c r="V755" i="1" s="1"/>
  <c r="Q803" i="1"/>
  <c r="S803" i="1" s="1"/>
  <c r="T803" i="1"/>
  <c r="V803" i="1" s="1"/>
  <c r="Q851" i="1"/>
  <c r="S851" i="1" s="1"/>
  <c r="T851" i="1"/>
  <c r="V851" i="1" s="1"/>
  <c r="Q899" i="1"/>
  <c r="S899" i="1" s="1"/>
  <c r="T899" i="1"/>
  <c r="V899" i="1" s="1"/>
  <c r="Q947" i="1"/>
  <c r="S947" i="1" s="1"/>
  <c r="T947" i="1"/>
  <c r="N947" i="1" s="1"/>
  <c r="Q995" i="1"/>
  <c r="S995" i="1" s="1"/>
  <c r="T995" i="1"/>
  <c r="V995" i="1" s="1"/>
  <c r="Q1043" i="1"/>
  <c r="S1043" i="1" s="1"/>
  <c r="T1043" i="1"/>
  <c r="V1043" i="1" s="1"/>
  <c r="Q1091" i="1"/>
  <c r="S1091" i="1" s="1"/>
  <c r="T1091" i="1"/>
  <c r="V1091" i="1" s="1"/>
  <c r="Q1139" i="1"/>
  <c r="S1139" i="1" s="1"/>
  <c r="T1139" i="1"/>
  <c r="V1139" i="1" s="1"/>
  <c r="Q1187" i="1"/>
  <c r="S1187" i="1" s="1"/>
  <c r="T1187" i="1"/>
  <c r="V1187" i="1" s="1"/>
  <c r="Q1235" i="1"/>
  <c r="S1235" i="1" s="1"/>
  <c r="T1235" i="1"/>
  <c r="V1235" i="1" s="1"/>
  <c r="Q1283" i="1"/>
  <c r="S1283" i="1" s="1"/>
  <c r="T1283" i="1"/>
  <c r="V1283" i="1" s="1"/>
  <c r="Q1331" i="1"/>
  <c r="S1331" i="1" s="1"/>
  <c r="T1331" i="1"/>
  <c r="V1331" i="1" s="1"/>
  <c r="Q1379" i="1"/>
  <c r="S1379" i="1" s="1"/>
  <c r="T1379" i="1"/>
  <c r="V1379" i="1" s="1"/>
  <c r="Q1427" i="1"/>
  <c r="S1427" i="1" s="1"/>
  <c r="T1427" i="1"/>
  <c r="V1427" i="1" s="1"/>
  <c r="Q1475" i="1"/>
  <c r="S1475" i="1" s="1"/>
  <c r="T1475" i="1"/>
  <c r="V1475" i="1" s="1"/>
  <c r="Q1523" i="1"/>
  <c r="S1523" i="1" s="1"/>
  <c r="T1523" i="1"/>
  <c r="V1523" i="1" s="1"/>
  <c r="Q1571" i="1"/>
  <c r="S1571" i="1" s="1"/>
  <c r="T1571" i="1"/>
  <c r="V1571" i="1" s="1"/>
  <c r="Q1619" i="1"/>
  <c r="S1619" i="1" s="1"/>
  <c r="T1619" i="1"/>
  <c r="V1619" i="1" s="1"/>
  <c r="Q1667" i="1"/>
  <c r="S1667" i="1" s="1"/>
  <c r="T1667" i="1"/>
  <c r="V1667" i="1" s="1"/>
  <c r="Q1715" i="1"/>
  <c r="S1715" i="1" s="1"/>
  <c r="T1715" i="1"/>
  <c r="V1715" i="1" s="1"/>
  <c r="Q1763" i="1"/>
  <c r="S1763" i="1" s="1"/>
  <c r="T1763" i="1"/>
  <c r="V1763" i="1" s="1"/>
  <c r="Q1584" i="1"/>
  <c r="S1584" i="1" s="1"/>
  <c r="T1584" i="1"/>
  <c r="V1584" i="1" s="1"/>
  <c r="Q1788" i="1"/>
  <c r="S1788" i="1" s="1"/>
  <c r="T1788" i="1"/>
  <c r="Y15" i="1"/>
  <c r="Y63" i="1"/>
  <c r="Y111" i="1"/>
  <c r="Y159" i="1"/>
  <c r="Y207" i="1"/>
  <c r="N207" i="1" s="1"/>
  <c r="Y255" i="1"/>
  <c r="Y303" i="1"/>
  <c r="Y351" i="1"/>
  <c r="Y399" i="1"/>
  <c r="Y447" i="1"/>
  <c r="Y495" i="1"/>
  <c r="N495" i="1" s="1"/>
  <c r="Y543" i="1"/>
  <c r="Y591" i="1"/>
  <c r="Y639" i="1"/>
  <c r="Y687" i="1"/>
  <c r="Y735" i="1"/>
  <c r="N735" i="1" s="1"/>
  <c r="Y783" i="1"/>
  <c r="N783" i="1" s="1"/>
  <c r="Y831" i="1"/>
  <c r="Y879" i="1"/>
  <c r="Y927" i="1"/>
  <c r="Q29" i="1"/>
  <c r="S29" i="1" s="1"/>
  <c r="T29" i="1"/>
  <c r="V29" i="1" s="1"/>
  <c r="Q1470" i="1"/>
  <c r="S1470" i="1" s="1"/>
  <c r="T1470" i="1"/>
  <c r="V1470" i="1" s="1"/>
  <c r="Q1518" i="1"/>
  <c r="S1518" i="1" s="1"/>
  <c r="T1518" i="1"/>
  <c r="V1518" i="1" s="1"/>
  <c r="Q1566" i="1"/>
  <c r="S1566" i="1" s="1"/>
  <c r="T1566" i="1"/>
  <c r="V1566" i="1" s="1"/>
  <c r="Q1614" i="1"/>
  <c r="S1614" i="1" s="1"/>
  <c r="T1614" i="1"/>
  <c r="V1614" i="1" s="1"/>
  <c r="Q1662" i="1"/>
  <c r="S1662" i="1" s="1"/>
  <c r="T1662" i="1"/>
  <c r="V1662" i="1" s="1"/>
  <c r="Q1710" i="1"/>
  <c r="S1710" i="1" s="1"/>
  <c r="T1710" i="1"/>
  <c r="V1710" i="1" s="1"/>
  <c r="Q1758" i="1"/>
  <c r="S1758" i="1" s="1"/>
  <c r="T1758" i="1"/>
  <c r="V1758" i="1" s="1"/>
  <c r="Q1806" i="1"/>
  <c r="S1806" i="1" s="1"/>
  <c r="T1806" i="1"/>
  <c r="V1806" i="1" s="1"/>
  <c r="Y210" i="1"/>
  <c r="N210" i="1" s="1"/>
  <c r="Y258" i="1"/>
  <c r="Y306" i="1"/>
  <c r="Y354" i="1"/>
  <c r="Y402" i="1"/>
  <c r="N402" i="1" s="1"/>
  <c r="Y450" i="1"/>
  <c r="N450" i="1" s="1"/>
  <c r="Q510" i="1"/>
  <c r="S510" i="1" s="1"/>
  <c r="T510" i="1"/>
  <c r="V510" i="1" s="1"/>
  <c r="Q582" i="1"/>
  <c r="S582" i="1" s="1"/>
  <c r="T582" i="1"/>
  <c r="V582" i="1" s="1"/>
  <c r="Q654" i="1"/>
  <c r="S654" i="1" s="1"/>
  <c r="T654" i="1"/>
  <c r="V654" i="1" s="1"/>
  <c r="Q726" i="1"/>
  <c r="S726" i="1" s="1"/>
  <c r="T726" i="1"/>
  <c r="V726" i="1" s="1"/>
  <c r="Q798" i="1"/>
  <c r="S798" i="1" s="1"/>
  <c r="T798" i="1"/>
  <c r="V798" i="1" s="1"/>
  <c r="Q870" i="1"/>
  <c r="S870" i="1" s="1"/>
  <c r="T870" i="1"/>
  <c r="V870" i="1" s="1"/>
  <c r="Q942" i="1"/>
  <c r="S942" i="1" s="1"/>
  <c r="T942" i="1"/>
  <c r="V942" i="1" s="1"/>
  <c r="Q1014" i="1"/>
  <c r="S1014" i="1" s="1"/>
  <c r="T1014" i="1"/>
  <c r="V1014" i="1" s="1"/>
  <c r="Y1158" i="1"/>
  <c r="Y1230" i="1"/>
  <c r="Y1302" i="1"/>
  <c r="Y1374" i="1"/>
  <c r="N1374" i="1" s="1"/>
  <c r="Y1446" i="1"/>
  <c r="N1446" i="1" s="1"/>
  <c r="Q31" i="1"/>
  <c r="S31" i="1" s="1"/>
  <c r="T31" i="1"/>
  <c r="V31" i="1" s="1"/>
  <c r="Q79" i="1"/>
  <c r="S79" i="1" s="1"/>
  <c r="T79" i="1"/>
  <c r="V79" i="1" s="1"/>
  <c r="Q127" i="1"/>
  <c r="S127" i="1" s="1"/>
  <c r="T127" i="1"/>
  <c r="V127" i="1" s="1"/>
  <c r="Q175" i="1"/>
  <c r="S175" i="1" s="1"/>
  <c r="T175" i="1"/>
  <c r="V175" i="1" s="1"/>
  <c r="Y223" i="1"/>
  <c r="Y295" i="1"/>
  <c r="Y367" i="1"/>
  <c r="Y439" i="1"/>
  <c r="Y511" i="1"/>
  <c r="N511" i="1" s="1"/>
  <c r="Y583" i="1"/>
  <c r="N583" i="1" s="1"/>
  <c r="Y655" i="1"/>
  <c r="Y727" i="1"/>
  <c r="Y799" i="1"/>
  <c r="Y871" i="1"/>
  <c r="Q955" i="1"/>
  <c r="S955" i="1" s="1"/>
  <c r="T955" i="1"/>
  <c r="V955" i="1" s="1"/>
  <c r="Y1027" i="1"/>
  <c r="N1027" i="1" s="1"/>
  <c r="Q1111" i="1"/>
  <c r="S1111" i="1" s="1"/>
  <c r="T1111" i="1"/>
  <c r="V1111" i="1" s="1"/>
  <c r="Q1183" i="1"/>
  <c r="S1183" i="1" s="1"/>
  <c r="T1183" i="1"/>
  <c r="V1183" i="1" s="1"/>
  <c r="Q1255" i="1"/>
  <c r="S1255" i="1" s="1"/>
  <c r="T1255" i="1"/>
  <c r="Q1327" i="1"/>
  <c r="S1327" i="1" s="1"/>
  <c r="T1327" i="1"/>
  <c r="Q1399" i="1"/>
  <c r="S1399" i="1" s="1"/>
  <c r="T1399" i="1"/>
  <c r="V1399" i="1" s="1"/>
  <c r="Q1471" i="1"/>
  <c r="S1471" i="1" s="1"/>
  <c r="T1471" i="1"/>
  <c r="V1471" i="1" s="1"/>
  <c r="Q1543" i="1"/>
  <c r="S1543" i="1" s="1"/>
  <c r="T1543" i="1"/>
  <c r="N1543" i="1" s="1"/>
  <c r="Q1615" i="1"/>
  <c r="S1615" i="1" s="1"/>
  <c r="T1615" i="1"/>
  <c r="Q1687" i="1"/>
  <c r="S1687" i="1" s="1"/>
  <c r="T1687" i="1"/>
  <c r="N1687" i="1" s="1"/>
  <c r="Q1759" i="1"/>
  <c r="S1759" i="1" s="1"/>
  <c r="T1759" i="1"/>
  <c r="Q1332" i="1"/>
  <c r="S1332" i="1" s="1"/>
  <c r="T1332" i="1"/>
  <c r="N1332" i="1" s="1"/>
  <c r="Y44" i="1"/>
  <c r="Y92" i="1"/>
  <c r="Y140" i="1"/>
  <c r="Y188" i="1"/>
  <c r="N188" i="1" s="1"/>
  <c r="Y236" i="1"/>
  <c r="N236" i="1" s="1"/>
  <c r="Y284" i="1"/>
  <c r="Y332" i="1"/>
  <c r="Y380" i="1"/>
  <c r="Y428" i="1"/>
  <c r="Y476" i="1"/>
  <c r="N476" i="1" s="1"/>
  <c r="Y524" i="1"/>
  <c r="Y572" i="1"/>
  <c r="Y620" i="1"/>
  <c r="Y668" i="1"/>
  <c r="Y716" i="1"/>
  <c r="Q788" i="1"/>
  <c r="S788" i="1" s="1"/>
  <c r="T788" i="1"/>
  <c r="V788" i="1" s="1"/>
  <c r="Q860" i="1"/>
  <c r="S860" i="1" s="1"/>
  <c r="T860" i="1"/>
  <c r="V860" i="1" s="1"/>
  <c r="Q932" i="1"/>
  <c r="S932" i="1" s="1"/>
  <c r="T932" i="1"/>
  <c r="N932" i="1" s="1"/>
  <c r="Q1004" i="1"/>
  <c r="S1004" i="1" s="1"/>
  <c r="T1004" i="1"/>
  <c r="V1004" i="1" s="1"/>
  <c r="Q1076" i="1"/>
  <c r="S1076" i="1" s="1"/>
  <c r="T1076" i="1"/>
  <c r="V1076" i="1" s="1"/>
  <c r="Y1148" i="1"/>
  <c r="Y1220" i="1"/>
  <c r="N1220" i="1" s="1"/>
  <c r="Y1292" i="1"/>
  <c r="N1292" i="1" s="1"/>
  <c r="Y1364" i="1"/>
  <c r="Y1436" i="1"/>
  <c r="N1436" i="1" s="1"/>
  <c r="Y1508" i="1"/>
  <c r="N1508" i="1" s="1"/>
  <c r="Y1580" i="1"/>
  <c r="N1580" i="1" s="1"/>
  <c r="Y1652" i="1"/>
  <c r="N1652" i="1" s="1"/>
  <c r="Y1724" i="1"/>
  <c r="N1724" i="1" s="1"/>
  <c r="Y1796" i="1"/>
  <c r="Q9" i="1"/>
  <c r="S9" i="1" s="1"/>
  <c r="Q57" i="1"/>
  <c r="S57" i="1" s="1"/>
  <c r="T57" i="1"/>
  <c r="V57" i="1" s="1"/>
  <c r="Q105" i="1"/>
  <c r="S105" i="1" s="1"/>
  <c r="T105" i="1"/>
  <c r="V105" i="1" s="1"/>
  <c r="Q153" i="1"/>
  <c r="S153" i="1" s="1"/>
  <c r="T153" i="1"/>
  <c r="V153" i="1" s="1"/>
  <c r="Q201" i="1"/>
  <c r="S201" i="1" s="1"/>
  <c r="T201" i="1"/>
  <c r="V201" i="1" s="1"/>
  <c r="Q249" i="1"/>
  <c r="S249" i="1" s="1"/>
  <c r="T249" i="1"/>
  <c r="V249" i="1" s="1"/>
  <c r="Q297" i="1"/>
  <c r="S297" i="1" s="1"/>
  <c r="T297" i="1"/>
  <c r="V297" i="1" s="1"/>
  <c r="Q345" i="1"/>
  <c r="S345" i="1" s="1"/>
  <c r="T345" i="1"/>
  <c r="V345" i="1" s="1"/>
  <c r="Q393" i="1"/>
  <c r="S393" i="1" s="1"/>
  <c r="T393" i="1"/>
  <c r="V393" i="1" s="1"/>
  <c r="Q441" i="1"/>
  <c r="S441" i="1" s="1"/>
  <c r="T441" i="1"/>
  <c r="V441" i="1" s="1"/>
  <c r="Q489" i="1"/>
  <c r="S489" i="1" s="1"/>
  <c r="T489" i="1"/>
  <c r="V489" i="1" s="1"/>
  <c r="Q537" i="1"/>
  <c r="S537" i="1" s="1"/>
  <c r="T537" i="1"/>
  <c r="V537" i="1" s="1"/>
  <c r="Q585" i="1"/>
  <c r="S585" i="1" s="1"/>
  <c r="T585" i="1"/>
  <c r="V585" i="1" s="1"/>
  <c r="Q633" i="1"/>
  <c r="S633" i="1" s="1"/>
  <c r="T633" i="1"/>
  <c r="V633" i="1" s="1"/>
  <c r="Q729" i="1"/>
  <c r="S729" i="1" s="1"/>
  <c r="T729" i="1"/>
  <c r="V729" i="1" s="1"/>
  <c r="Q777" i="1"/>
  <c r="S777" i="1" s="1"/>
  <c r="T777" i="1"/>
  <c r="V777" i="1" s="1"/>
  <c r="Q825" i="1"/>
  <c r="S825" i="1" s="1"/>
  <c r="T825" i="1"/>
  <c r="V825" i="1" s="1"/>
  <c r="Q873" i="1"/>
  <c r="S873" i="1" s="1"/>
  <c r="T873" i="1"/>
  <c r="Y921" i="1"/>
  <c r="N921" i="1" s="1"/>
  <c r="Q1005" i="1"/>
  <c r="S1005" i="1" s="1"/>
  <c r="T1005" i="1"/>
  <c r="V1005" i="1" s="1"/>
  <c r="Q1077" i="1"/>
  <c r="S1077" i="1" s="1"/>
  <c r="T1077" i="1"/>
  <c r="V1077" i="1" s="1"/>
  <c r="Y1149" i="1"/>
  <c r="N1149" i="1" s="1"/>
  <c r="Y1221" i="1"/>
  <c r="N1221" i="1" s="1"/>
  <c r="Y1293" i="1"/>
  <c r="N1293" i="1" s="1"/>
  <c r="Y1365" i="1"/>
  <c r="N1365" i="1" s="1"/>
  <c r="Y1437" i="1"/>
  <c r="N1437" i="1" s="1"/>
  <c r="Y1509" i="1"/>
  <c r="N1509" i="1" s="1"/>
  <c r="Y1581" i="1"/>
  <c r="N1581" i="1" s="1"/>
  <c r="Y1653" i="1"/>
  <c r="N1653" i="1" s="1"/>
  <c r="Y1725" i="1"/>
  <c r="Y1797" i="1"/>
  <c r="Y10" i="1"/>
  <c r="N10" i="1" s="1"/>
  <c r="Y58" i="1"/>
  <c r="N58" i="1" s="1"/>
  <c r="Q262" i="1"/>
  <c r="S262" i="1" s="1"/>
  <c r="T262" i="1"/>
  <c r="V262" i="1" s="1"/>
  <c r="Q310" i="1"/>
  <c r="S310" i="1" s="1"/>
  <c r="T310" i="1"/>
  <c r="V310" i="1" s="1"/>
  <c r="Q358" i="1"/>
  <c r="S358" i="1" s="1"/>
  <c r="T358" i="1"/>
  <c r="V358" i="1" s="1"/>
  <c r="Y406" i="1"/>
  <c r="Y454" i="1"/>
  <c r="N454" i="1" s="1"/>
  <c r="Y502" i="1"/>
  <c r="Q658" i="1"/>
  <c r="S658" i="1" s="1"/>
  <c r="T658" i="1"/>
  <c r="V658" i="1" s="1"/>
  <c r="Y706" i="1"/>
  <c r="Q766" i="1"/>
  <c r="S766" i="1" s="1"/>
  <c r="T766" i="1"/>
  <c r="V766" i="1" s="1"/>
  <c r="Y826" i="1"/>
  <c r="Y898" i="1"/>
  <c r="Q982" i="1"/>
  <c r="S982" i="1" s="1"/>
  <c r="T982" i="1"/>
  <c r="V982" i="1" s="1"/>
  <c r="Q1054" i="1"/>
  <c r="S1054" i="1" s="1"/>
  <c r="T1054" i="1"/>
  <c r="V1054" i="1" s="1"/>
  <c r="Q1126" i="1"/>
  <c r="S1126" i="1" s="1"/>
  <c r="T1126" i="1"/>
  <c r="N1126" i="1" s="1"/>
  <c r="Y1198" i="1"/>
  <c r="N1198" i="1" s="1"/>
  <c r="Y1270" i="1"/>
  <c r="Y1342" i="1"/>
  <c r="N1342" i="1" s="1"/>
  <c r="Y1414" i="1"/>
  <c r="N1414" i="1" s="1"/>
  <c r="Y1486" i="1"/>
  <c r="N1486" i="1" s="1"/>
  <c r="Y1558" i="1"/>
  <c r="Y1630" i="1"/>
  <c r="N1630" i="1" s="1"/>
  <c r="Y1702" i="1"/>
  <c r="Y1774" i="1"/>
  <c r="N1774" i="1" s="1"/>
  <c r="Q1080" i="1"/>
  <c r="S1080" i="1" s="1"/>
  <c r="T1080" i="1"/>
  <c r="V1080" i="1" s="1"/>
  <c r="Q1392" i="1"/>
  <c r="S1392" i="1" s="1"/>
  <c r="T1392" i="1"/>
  <c r="N1392" i="1" s="1"/>
  <c r="Y37" i="1"/>
  <c r="N37" i="1" s="1"/>
  <c r="Y109" i="1"/>
  <c r="Y181" i="1"/>
  <c r="Y253" i="1"/>
  <c r="N253" i="1" s="1"/>
  <c r="Y325" i="1"/>
  <c r="N325" i="1" s="1"/>
  <c r="Y397" i="1"/>
  <c r="N397" i="1" s="1"/>
  <c r="Y469" i="1"/>
  <c r="N469" i="1" s="1"/>
  <c r="Y541" i="1"/>
  <c r="Y613" i="1"/>
  <c r="Y685" i="1"/>
  <c r="Y757" i="1"/>
  <c r="N757" i="1" s="1"/>
  <c r="Y829" i="1"/>
  <c r="N829" i="1" s="1"/>
  <c r="Y901" i="1"/>
  <c r="N901" i="1" s="1"/>
  <c r="Y973" i="1"/>
  <c r="Q1057" i="1"/>
  <c r="S1057" i="1" s="1"/>
  <c r="T1057" i="1"/>
  <c r="V1057" i="1" s="1"/>
  <c r="Q1129" i="1"/>
  <c r="S1129" i="1" s="1"/>
  <c r="T1129" i="1"/>
  <c r="V1129" i="1" s="1"/>
  <c r="Q1201" i="1"/>
  <c r="S1201" i="1" s="1"/>
  <c r="T1201" i="1"/>
  <c r="Q1273" i="1"/>
  <c r="S1273" i="1" s="1"/>
  <c r="T1273" i="1"/>
  <c r="N1273" i="1" s="1"/>
  <c r="Q1345" i="1"/>
  <c r="S1345" i="1" s="1"/>
  <c r="T1345" i="1"/>
  <c r="Q1417" i="1"/>
  <c r="S1417" i="1" s="1"/>
  <c r="T1417" i="1"/>
  <c r="N1417" i="1" s="1"/>
  <c r="Q1489" i="1"/>
  <c r="S1489" i="1" s="1"/>
  <c r="T1489" i="1"/>
  <c r="Q1561" i="1"/>
  <c r="S1561" i="1" s="1"/>
  <c r="T1561" i="1"/>
  <c r="Q1633" i="1"/>
  <c r="S1633" i="1" s="1"/>
  <c r="T1633" i="1"/>
  <c r="V1633" i="1" s="1"/>
  <c r="Q1705" i="1"/>
  <c r="S1705" i="1" s="1"/>
  <c r="T1705" i="1"/>
  <c r="N1705" i="1" s="1"/>
  <c r="Q1777" i="1"/>
  <c r="S1777" i="1" s="1"/>
  <c r="T1777" i="1"/>
  <c r="V1777" i="1" s="1"/>
  <c r="Q830" i="1"/>
  <c r="S830" i="1" s="1"/>
  <c r="T830" i="1"/>
  <c r="V830" i="1" s="1"/>
  <c r="Q878" i="1"/>
  <c r="S878" i="1" s="1"/>
  <c r="T878" i="1"/>
  <c r="V878" i="1" s="1"/>
  <c r="Q926" i="1"/>
  <c r="S926" i="1" s="1"/>
  <c r="T926" i="1"/>
  <c r="V926" i="1" s="1"/>
  <c r="Q998" i="1"/>
  <c r="S998" i="1" s="1"/>
  <c r="T998" i="1"/>
  <c r="V998" i="1" s="1"/>
  <c r="Y1070" i="1"/>
  <c r="Y1142" i="1"/>
  <c r="Y1214" i="1"/>
  <c r="N1214" i="1" s="1"/>
  <c r="Y1286" i="1"/>
  <c r="N1286" i="1" s="1"/>
  <c r="Y1358" i="1"/>
  <c r="Y1430" i="1"/>
  <c r="Y1502" i="1"/>
  <c r="N1502" i="1" s="1"/>
  <c r="Y1574" i="1"/>
  <c r="N1574" i="1" s="1"/>
  <c r="Y1646" i="1"/>
  <c r="N1646" i="1" s="1"/>
  <c r="Y1718" i="1"/>
  <c r="N1718" i="1" s="1"/>
  <c r="Y1790" i="1"/>
  <c r="Y35" i="1"/>
  <c r="Y83" i="1"/>
  <c r="Y131" i="1"/>
  <c r="Y179" i="1"/>
  <c r="N179" i="1" s="1"/>
  <c r="Y227" i="1"/>
  <c r="N227" i="1" s="1"/>
  <c r="Y275" i="1"/>
  <c r="Y323" i="1"/>
  <c r="Y371" i="1"/>
  <c r="N371" i="1" s="1"/>
  <c r="Y419" i="1"/>
  <c r="N419" i="1" s="1"/>
  <c r="Y467" i="1"/>
  <c r="N467" i="1" s="1"/>
  <c r="Y515" i="1"/>
  <c r="N515" i="1" s="1"/>
  <c r="Y563" i="1"/>
  <c r="Y611" i="1"/>
  <c r="Y659" i="1"/>
  <c r="Y707" i="1"/>
  <c r="Y755" i="1"/>
  <c r="N755" i="1" s="1"/>
  <c r="Y803" i="1"/>
  <c r="N803" i="1" s="1"/>
  <c r="Y851" i="1"/>
  <c r="Y899" i="1"/>
  <c r="Y995" i="1"/>
  <c r="N995" i="1" s="1"/>
  <c r="Y1043" i="1"/>
  <c r="N1043" i="1" s="1"/>
  <c r="Y1091" i="1"/>
  <c r="N1091" i="1" s="1"/>
  <c r="Y1187" i="1"/>
  <c r="Y1235" i="1"/>
  <c r="Y1283" i="1"/>
  <c r="Y1331" i="1"/>
  <c r="N1331" i="1" s="1"/>
  <c r="Y1379" i="1"/>
  <c r="N1379" i="1" s="1"/>
  <c r="Y1427" i="1"/>
  <c r="Y1475" i="1"/>
  <c r="Y1523" i="1"/>
  <c r="N1523" i="1" s="1"/>
  <c r="Y1571" i="1"/>
  <c r="N1571" i="1" s="1"/>
  <c r="Y1619" i="1"/>
  <c r="N1619" i="1" s="1"/>
  <c r="Y1667" i="1"/>
  <c r="N1667" i="1" s="1"/>
  <c r="Y1715" i="1"/>
  <c r="Y1763" i="1"/>
  <c r="Q106" i="1"/>
  <c r="S106" i="1" s="1"/>
  <c r="T106" i="1"/>
  <c r="V106" i="1" s="1"/>
  <c r="Q1692" i="1"/>
  <c r="S1692" i="1" s="1"/>
  <c r="T1692" i="1"/>
  <c r="Q1740" i="1"/>
  <c r="S1740" i="1" s="1"/>
  <c r="T1740" i="1"/>
  <c r="V1740" i="1" s="1"/>
  <c r="Q27" i="1"/>
  <c r="S27" i="1" s="1"/>
  <c r="T27" i="1"/>
  <c r="V27" i="1" s="1"/>
  <c r="Q603" i="1"/>
  <c r="S603" i="1" s="1"/>
  <c r="T603" i="1"/>
  <c r="V603" i="1" s="1"/>
  <c r="Q651" i="1"/>
  <c r="S651" i="1" s="1"/>
  <c r="T651" i="1"/>
  <c r="V651" i="1" s="1"/>
  <c r="Q699" i="1"/>
  <c r="S699" i="1" s="1"/>
  <c r="T699" i="1"/>
  <c r="V699" i="1" s="1"/>
  <c r="Q747" i="1"/>
  <c r="S747" i="1" s="1"/>
  <c r="T747" i="1"/>
  <c r="V747" i="1" s="1"/>
  <c r="Q843" i="1"/>
  <c r="S843" i="1" s="1"/>
  <c r="T843" i="1"/>
  <c r="V843" i="1" s="1"/>
  <c r="Q891" i="1"/>
  <c r="S891" i="1" s="1"/>
  <c r="T891" i="1"/>
  <c r="V891" i="1" s="1"/>
  <c r="Q987" i="1"/>
  <c r="S987" i="1" s="1"/>
  <c r="T987" i="1"/>
  <c r="V987" i="1" s="1"/>
  <c r="Q1035" i="1"/>
  <c r="S1035" i="1" s="1"/>
  <c r="T1035" i="1"/>
  <c r="N1035" i="1" s="1"/>
  <c r="Q1083" i="1"/>
  <c r="S1083" i="1" s="1"/>
  <c r="T1083" i="1"/>
  <c r="V1083" i="1" s="1"/>
  <c r="Q1131" i="1"/>
  <c r="S1131" i="1" s="1"/>
  <c r="T1131" i="1"/>
  <c r="V1131" i="1" s="1"/>
  <c r="Q1179" i="1"/>
  <c r="S1179" i="1" s="1"/>
  <c r="T1179" i="1"/>
  <c r="V1179" i="1" s="1"/>
  <c r="Q1227" i="1"/>
  <c r="S1227" i="1" s="1"/>
  <c r="T1227" i="1"/>
  <c r="V1227" i="1" s="1"/>
  <c r="Q1275" i="1"/>
  <c r="S1275" i="1" s="1"/>
  <c r="T1275" i="1"/>
  <c r="V1275" i="1" s="1"/>
  <c r="Q1323" i="1"/>
  <c r="S1323" i="1" s="1"/>
  <c r="T1323" i="1"/>
  <c r="V1323" i="1" s="1"/>
  <c r="Q1371" i="1"/>
  <c r="S1371" i="1" s="1"/>
  <c r="T1371" i="1"/>
  <c r="V1371" i="1" s="1"/>
  <c r="Q1419" i="1"/>
  <c r="S1419" i="1" s="1"/>
  <c r="T1419" i="1"/>
  <c r="V1419" i="1" s="1"/>
  <c r="Q1467" i="1"/>
  <c r="S1467" i="1" s="1"/>
  <c r="T1467" i="1"/>
  <c r="V1467" i="1" s="1"/>
  <c r="Q1515" i="1"/>
  <c r="S1515" i="1" s="1"/>
  <c r="T1515" i="1"/>
  <c r="V1515" i="1" s="1"/>
  <c r="Q1563" i="1"/>
  <c r="S1563" i="1" s="1"/>
  <c r="T1563" i="1"/>
  <c r="V1563" i="1" s="1"/>
  <c r="Q1611" i="1"/>
  <c r="S1611" i="1" s="1"/>
  <c r="T1611" i="1"/>
  <c r="V1611" i="1" s="1"/>
  <c r="Q1659" i="1"/>
  <c r="S1659" i="1" s="1"/>
  <c r="T1659" i="1"/>
  <c r="V1659" i="1" s="1"/>
  <c r="Q1707" i="1"/>
  <c r="S1707" i="1" s="1"/>
  <c r="T1707" i="1"/>
  <c r="V1707" i="1" s="1"/>
  <c r="Q1755" i="1"/>
  <c r="S1755" i="1" s="1"/>
  <c r="T1755" i="1"/>
  <c r="V1755" i="1" s="1"/>
  <c r="Q1803" i="1"/>
  <c r="S1803" i="1" s="1"/>
  <c r="T1803" i="1"/>
  <c r="V1803" i="1" s="1"/>
  <c r="Y1470" i="1"/>
  <c r="N1470" i="1" s="1"/>
  <c r="Y1518" i="1"/>
  <c r="N1518" i="1" s="1"/>
  <c r="Y1566" i="1"/>
  <c r="Y1614" i="1"/>
  <c r="Y1662" i="1"/>
  <c r="N1662" i="1" s="1"/>
  <c r="Y1710" i="1"/>
  <c r="N1710" i="1" s="1"/>
  <c r="Y1758" i="1"/>
  <c r="N1758" i="1" s="1"/>
  <c r="Y1806" i="1"/>
  <c r="N1806" i="1" s="1"/>
  <c r="Y788" i="1"/>
  <c r="Y860" i="1"/>
  <c r="Y1004" i="1"/>
  <c r="N1004" i="1" s="1"/>
  <c r="Y1076" i="1"/>
  <c r="N1076" i="1" s="1"/>
  <c r="Q1160" i="1"/>
  <c r="S1160" i="1" s="1"/>
  <c r="T1160" i="1"/>
  <c r="V1160" i="1" s="1"/>
  <c r="Q1232" i="1"/>
  <c r="S1232" i="1" s="1"/>
  <c r="T1232" i="1"/>
  <c r="V1232" i="1" s="1"/>
  <c r="Q1304" i="1"/>
  <c r="S1304" i="1" s="1"/>
  <c r="T1304" i="1"/>
  <c r="V1304" i="1" s="1"/>
  <c r="Q1376" i="1"/>
  <c r="S1376" i="1" s="1"/>
  <c r="T1376" i="1"/>
  <c r="V1376" i="1" s="1"/>
  <c r="Q1448" i="1"/>
  <c r="S1448" i="1" s="1"/>
  <c r="T1448" i="1"/>
  <c r="V1448" i="1" s="1"/>
  <c r="Q1520" i="1"/>
  <c r="S1520" i="1" s="1"/>
  <c r="T1520" i="1"/>
  <c r="V1520" i="1" s="1"/>
  <c r="Q1592" i="1"/>
  <c r="S1592" i="1" s="1"/>
  <c r="T1592" i="1"/>
  <c r="V1592" i="1" s="1"/>
  <c r="Q1664" i="1"/>
  <c r="S1664" i="1" s="1"/>
  <c r="T1664" i="1"/>
  <c r="V1664" i="1" s="1"/>
  <c r="Q1736" i="1"/>
  <c r="S1736" i="1" s="1"/>
  <c r="T1736" i="1"/>
  <c r="V1736" i="1" s="1"/>
  <c r="Q1808" i="1"/>
  <c r="S1808" i="1" s="1"/>
  <c r="T1808" i="1"/>
  <c r="V1808" i="1" s="1"/>
  <c r="Y9" i="1"/>
  <c r="N9" i="1" s="1"/>
  <c r="Z9" i="1" s="1"/>
  <c r="AA9" i="1" s="1"/>
  <c r="Y8" i="1"/>
  <c r="N8" i="1" s="1"/>
  <c r="Z8" i="1" s="1"/>
  <c r="AA8" i="1" s="1"/>
  <c r="Y777" i="1"/>
  <c r="N777" i="1" s="1"/>
  <c r="Q933" i="1"/>
  <c r="S933" i="1" s="1"/>
  <c r="T933" i="1"/>
  <c r="V933" i="1" s="1"/>
  <c r="Y1005" i="1"/>
  <c r="N1005" i="1" s="1"/>
  <c r="Y1077" i="1"/>
  <c r="Q1161" i="1"/>
  <c r="S1161" i="1" s="1"/>
  <c r="T1161" i="1"/>
  <c r="V1161" i="1" s="1"/>
  <c r="Q1233" i="1"/>
  <c r="S1233" i="1" s="1"/>
  <c r="T1233" i="1"/>
  <c r="V1233" i="1" s="1"/>
  <c r="Q1305" i="1"/>
  <c r="S1305" i="1" s="1"/>
  <c r="T1305" i="1"/>
  <c r="V1305" i="1" s="1"/>
  <c r="Q1377" i="1"/>
  <c r="S1377" i="1" s="1"/>
  <c r="T1377" i="1"/>
  <c r="V1377" i="1" s="1"/>
  <c r="Q1449" i="1"/>
  <c r="S1449" i="1" s="1"/>
  <c r="T1449" i="1"/>
  <c r="V1449" i="1" s="1"/>
  <c r="Q1521" i="1"/>
  <c r="S1521" i="1" s="1"/>
  <c r="T1521" i="1"/>
  <c r="V1521" i="1" s="1"/>
  <c r="Q1593" i="1"/>
  <c r="S1593" i="1" s="1"/>
  <c r="T1593" i="1"/>
  <c r="V1593" i="1" s="1"/>
  <c r="Q1665" i="1"/>
  <c r="S1665" i="1" s="1"/>
  <c r="T1665" i="1"/>
  <c r="V1665" i="1" s="1"/>
  <c r="Q1737" i="1"/>
  <c r="S1737" i="1" s="1"/>
  <c r="T1737" i="1"/>
  <c r="V1737" i="1" s="1"/>
  <c r="Q1060" i="1"/>
  <c r="S1060" i="1" s="1"/>
  <c r="T1060" i="1"/>
  <c r="Q118" i="1"/>
  <c r="S118" i="1" s="1"/>
  <c r="T118" i="1"/>
  <c r="V118" i="1" s="1"/>
  <c r="Q166" i="1"/>
  <c r="S166" i="1" s="1"/>
  <c r="T166" i="1"/>
  <c r="V166" i="1" s="1"/>
  <c r="Q214" i="1"/>
  <c r="S214" i="1" s="1"/>
  <c r="T214" i="1"/>
  <c r="V214" i="1" s="1"/>
  <c r="Q514" i="1"/>
  <c r="S514" i="1" s="1"/>
  <c r="T514" i="1"/>
  <c r="V514" i="1" s="1"/>
  <c r="Q562" i="1"/>
  <c r="S562" i="1" s="1"/>
  <c r="T562" i="1"/>
  <c r="V562" i="1" s="1"/>
  <c r="Q610" i="1"/>
  <c r="S610" i="1" s="1"/>
  <c r="T610" i="1"/>
  <c r="V610" i="1" s="1"/>
  <c r="Y766" i="1"/>
  <c r="N766" i="1" s="1"/>
  <c r="Q838" i="1"/>
  <c r="S838" i="1" s="1"/>
  <c r="T838" i="1"/>
  <c r="V838" i="1" s="1"/>
  <c r="Q910" i="1"/>
  <c r="S910" i="1" s="1"/>
  <c r="T910" i="1"/>
  <c r="V910" i="1" s="1"/>
  <c r="Y982" i="1"/>
  <c r="Y1054" i="1"/>
  <c r="N1054" i="1" s="1"/>
  <c r="Q1210" i="1"/>
  <c r="S1210" i="1" s="1"/>
  <c r="T1210" i="1"/>
  <c r="V1210" i="1" s="1"/>
  <c r="Q1282" i="1"/>
  <c r="S1282" i="1" s="1"/>
  <c r="T1282" i="1"/>
  <c r="V1282" i="1" s="1"/>
  <c r="Q1354" i="1"/>
  <c r="S1354" i="1" s="1"/>
  <c r="T1354" i="1"/>
  <c r="V1354" i="1" s="1"/>
  <c r="Q1426" i="1"/>
  <c r="S1426" i="1" s="1"/>
  <c r="T1426" i="1"/>
  <c r="V1426" i="1" s="1"/>
  <c r="Q1498" i="1"/>
  <c r="S1498" i="1" s="1"/>
  <c r="T1498" i="1"/>
  <c r="V1498" i="1" s="1"/>
  <c r="Q1570" i="1"/>
  <c r="S1570" i="1" s="1"/>
  <c r="T1570" i="1"/>
  <c r="V1570" i="1" s="1"/>
  <c r="Q1642" i="1"/>
  <c r="S1642" i="1" s="1"/>
  <c r="T1642" i="1"/>
  <c r="V1642" i="1" s="1"/>
  <c r="Q1714" i="1"/>
  <c r="S1714" i="1" s="1"/>
  <c r="T1714" i="1"/>
  <c r="V1714" i="1" s="1"/>
  <c r="Q1786" i="1"/>
  <c r="S1786" i="1" s="1"/>
  <c r="T1786" i="1"/>
  <c r="V1786" i="1" s="1"/>
  <c r="Q72" i="1"/>
  <c r="S72" i="1" s="1"/>
  <c r="T72" i="1"/>
  <c r="V72" i="1" s="1"/>
  <c r="Q144" i="1"/>
  <c r="S144" i="1" s="1"/>
  <c r="T144" i="1"/>
  <c r="V144" i="1" s="1"/>
  <c r="Q216" i="1"/>
  <c r="S216" i="1" s="1"/>
  <c r="T216" i="1"/>
  <c r="V216" i="1" s="1"/>
  <c r="Q288" i="1"/>
  <c r="S288" i="1" s="1"/>
  <c r="T288" i="1"/>
  <c r="V288" i="1" s="1"/>
  <c r="Q360" i="1"/>
  <c r="S360" i="1" s="1"/>
  <c r="T360" i="1"/>
  <c r="V360" i="1" s="1"/>
  <c r="Q432" i="1"/>
  <c r="S432" i="1" s="1"/>
  <c r="T432" i="1"/>
  <c r="V432" i="1" s="1"/>
  <c r="Q504" i="1"/>
  <c r="S504" i="1" s="1"/>
  <c r="T504" i="1"/>
  <c r="V504" i="1" s="1"/>
  <c r="Q576" i="1"/>
  <c r="S576" i="1" s="1"/>
  <c r="T576" i="1"/>
  <c r="V576" i="1" s="1"/>
  <c r="Q648" i="1"/>
  <c r="S648" i="1" s="1"/>
  <c r="T648" i="1"/>
  <c r="V648" i="1" s="1"/>
  <c r="Q720" i="1"/>
  <c r="S720" i="1" s="1"/>
  <c r="T720" i="1"/>
  <c r="V720" i="1" s="1"/>
  <c r="Q792" i="1"/>
  <c r="S792" i="1" s="1"/>
  <c r="T792" i="1"/>
  <c r="V792" i="1" s="1"/>
  <c r="Q864" i="1"/>
  <c r="S864" i="1" s="1"/>
  <c r="T864" i="1"/>
  <c r="N864" i="1" s="1"/>
  <c r="Q936" i="1"/>
  <c r="S936" i="1" s="1"/>
  <c r="T936" i="1"/>
  <c r="V936" i="1" s="1"/>
  <c r="Q1536" i="1"/>
  <c r="S1536" i="1" s="1"/>
  <c r="T1536" i="1"/>
  <c r="N1536" i="1" s="1"/>
  <c r="Q49" i="1"/>
  <c r="S49" i="1" s="1"/>
  <c r="T49" i="1"/>
  <c r="V49" i="1" s="1"/>
  <c r="Q121" i="1"/>
  <c r="S121" i="1" s="1"/>
  <c r="T121" i="1"/>
  <c r="V121" i="1" s="1"/>
  <c r="Q193" i="1"/>
  <c r="S193" i="1" s="1"/>
  <c r="T193" i="1"/>
  <c r="V193" i="1" s="1"/>
  <c r="Q265" i="1"/>
  <c r="S265" i="1" s="1"/>
  <c r="T265" i="1"/>
  <c r="V265" i="1" s="1"/>
  <c r="Q337" i="1"/>
  <c r="S337" i="1" s="1"/>
  <c r="T337" i="1"/>
  <c r="V337" i="1" s="1"/>
  <c r="Q409" i="1"/>
  <c r="S409" i="1" s="1"/>
  <c r="T409" i="1"/>
  <c r="V409" i="1" s="1"/>
  <c r="Q481" i="1"/>
  <c r="S481" i="1" s="1"/>
  <c r="T481" i="1"/>
  <c r="V481" i="1" s="1"/>
  <c r="Q553" i="1"/>
  <c r="S553" i="1" s="1"/>
  <c r="T553" i="1"/>
  <c r="V553" i="1" s="1"/>
  <c r="Q625" i="1"/>
  <c r="S625" i="1" s="1"/>
  <c r="T625" i="1"/>
  <c r="V625" i="1" s="1"/>
  <c r="Q697" i="1"/>
  <c r="S697" i="1" s="1"/>
  <c r="T697" i="1"/>
  <c r="V697" i="1" s="1"/>
  <c r="Q769" i="1"/>
  <c r="S769" i="1" s="1"/>
  <c r="T769" i="1"/>
  <c r="V769" i="1" s="1"/>
  <c r="Q841" i="1"/>
  <c r="S841" i="1" s="1"/>
  <c r="T841" i="1"/>
  <c r="V841" i="1" s="1"/>
  <c r="Q913" i="1"/>
  <c r="S913" i="1" s="1"/>
  <c r="T913" i="1"/>
  <c r="V913" i="1" s="1"/>
  <c r="Q985" i="1"/>
  <c r="S985" i="1" s="1"/>
  <c r="T985" i="1"/>
  <c r="V985" i="1" s="1"/>
  <c r="Y1057" i="1"/>
  <c r="N1057" i="1" s="1"/>
  <c r="Y1129" i="1"/>
  <c r="N1129" i="1" s="1"/>
  <c r="Y1777" i="1"/>
  <c r="N1777" i="1" s="1"/>
  <c r="Q14" i="1"/>
  <c r="S14" i="1" s="1"/>
  <c r="T14" i="1"/>
  <c r="V14" i="1" s="1"/>
  <c r="Q62" i="1"/>
  <c r="S62" i="1" s="1"/>
  <c r="T62" i="1"/>
  <c r="V62" i="1" s="1"/>
  <c r="Q110" i="1"/>
  <c r="S110" i="1" s="1"/>
  <c r="T110" i="1"/>
  <c r="V110" i="1" s="1"/>
  <c r="Q158" i="1"/>
  <c r="S158" i="1" s="1"/>
  <c r="T158" i="1"/>
  <c r="V158" i="1" s="1"/>
  <c r="Q206" i="1"/>
  <c r="S206" i="1" s="1"/>
  <c r="T206" i="1"/>
  <c r="V206" i="1" s="1"/>
  <c r="Q254" i="1"/>
  <c r="S254" i="1" s="1"/>
  <c r="T254" i="1"/>
  <c r="V254" i="1" s="1"/>
  <c r="Q302" i="1"/>
  <c r="S302" i="1" s="1"/>
  <c r="T302" i="1"/>
  <c r="V302" i="1" s="1"/>
  <c r="Q350" i="1"/>
  <c r="S350" i="1" s="1"/>
  <c r="T350" i="1"/>
  <c r="V350" i="1" s="1"/>
  <c r="Q398" i="1"/>
  <c r="S398" i="1" s="1"/>
  <c r="T398" i="1"/>
  <c r="V398" i="1" s="1"/>
  <c r="Q446" i="1"/>
  <c r="S446" i="1" s="1"/>
  <c r="T446" i="1"/>
  <c r="V446" i="1" s="1"/>
  <c r="Q494" i="1"/>
  <c r="S494" i="1" s="1"/>
  <c r="T494" i="1"/>
  <c r="V494" i="1" s="1"/>
  <c r="Q542" i="1"/>
  <c r="S542" i="1" s="1"/>
  <c r="T542" i="1"/>
  <c r="V542" i="1" s="1"/>
  <c r="Q590" i="1"/>
  <c r="S590" i="1" s="1"/>
  <c r="T590" i="1"/>
  <c r="V590" i="1" s="1"/>
  <c r="Q638" i="1"/>
  <c r="S638" i="1" s="1"/>
  <c r="T638" i="1"/>
  <c r="V638" i="1" s="1"/>
  <c r="Q686" i="1"/>
  <c r="S686" i="1" s="1"/>
  <c r="T686" i="1"/>
  <c r="V686" i="1" s="1"/>
  <c r="Q734" i="1"/>
  <c r="S734" i="1" s="1"/>
  <c r="T734" i="1"/>
  <c r="V734" i="1" s="1"/>
  <c r="Q782" i="1"/>
  <c r="S782" i="1" s="1"/>
  <c r="T782" i="1"/>
  <c r="V782" i="1" s="1"/>
  <c r="Q1082" i="1"/>
  <c r="S1082" i="1" s="1"/>
  <c r="T1082" i="1"/>
  <c r="V1082" i="1" s="1"/>
  <c r="Q1154" i="1"/>
  <c r="S1154" i="1" s="1"/>
  <c r="T1154" i="1"/>
  <c r="V1154" i="1" s="1"/>
  <c r="Q1226" i="1"/>
  <c r="S1226" i="1" s="1"/>
  <c r="T1226" i="1"/>
  <c r="V1226" i="1" s="1"/>
  <c r="Q1298" i="1"/>
  <c r="S1298" i="1" s="1"/>
  <c r="T1298" i="1"/>
  <c r="Q1370" i="1"/>
  <c r="S1370" i="1" s="1"/>
  <c r="T1370" i="1"/>
  <c r="V1370" i="1" s="1"/>
  <c r="Q1442" i="1"/>
  <c r="S1442" i="1" s="1"/>
  <c r="T1442" i="1"/>
  <c r="V1442" i="1" s="1"/>
  <c r="Q1514" i="1"/>
  <c r="S1514" i="1" s="1"/>
  <c r="T1514" i="1"/>
  <c r="V1514" i="1" s="1"/>
  <c r="Q1586" i="1"/>
  <c r="S1586" i="1" s="1"/>
  <c r="T1586" i="1"/>
  <c r="V1586" i="1" s="1"/>
  <c r="Q1658" i="1"/>
  <c r="S1658" i="1" s="1"/>
  <c r="T1658" i="1"/>
  <c r="V1658" i="1" s="1"/>
  <c r="Q1730" i="1"/>
  <c r="S1730" i="1" s="1"/>
  <c r="T1730" i="1"/>
  <c r="Q1802" i="1"/>
  <c r="S1802" i="1" s="1"/>
  <c r="T1802" i="1"/>
  <c r="V1802" i="1" s="1"/>
  <c r="Q1656" i="1"/>
  <c r="S1656" i="1" s="1"/>
  <c r="T1656" i="1"/>
  <c r="V1656" i="1" s="1"/>
  <c r="Q1644" i="1"/>
  <c r="S1644" i="1" s="1"/>
  <c r="T1644" i="1"/>
  <c r="V1644" i="1" s="1"/>
  <c r="Q75" i="1"/>
  <c r="S75" i="1" s="1"/>
  <c r="T75" i="1"/>
  <c r="V75" i="1" s="1"/>
  <c r="Q123" i="1"/>
  <c r="S123" i="1" s="1"/>
  <c r="T123" i="1"/>
  <c r="V123" i="1" s="1"/>
  <c r="Q171" i="1"/>
  <c r="S171" i="1" s="1"/>
  <c r="T171" i="1"/>
  <c r="V171" i="1" s="1"/>
  <c r="Q219" i="1"/>
  <c r="S219" i="1" s="1"/>
  <c r="T219" i="1"/>
  <c r="V219" i="1" s="1"/>
  <c r="Q267" i="1"/>
  <c r="S267" i="1" s="1"/>
  <c r="T267" i="1"/>
  <c r="V267" i="1" s="1"/>
  <c r="Q315" i="1"/>
  <c r="S315" i="1" s="1"/>
  <c r="T315" i="1"/>
  <c r="V315" i="1" s="1"/>
  <c r="Q363" i="1"/>
  <c r="S363" i="1" s="1"/>
  <c r="T363" i="1"/>
  <c r="V363" i="1" s="1"/>
  <c r="Q411" i="1"/>
  <c r="S411" i="1" s="1"/>
  <c r="T411" i="1"/>
  <c r="V411" i="1" s="1"/>
  <c r="Q459" i="1"/>
  <c r="S459" i="1" s="1"/>
  <c r="T459" i="1"/>
  <c r="V459" i="1" s="1"/>
  <c r="Q507" i="1"/>
  <c r="S507" i="1" s="1"/>
  <c r="T507" i="1"/>
  <c r="V507" i="1" s="1"/>
  <c r="Q555" i="1"/>
  <c r="S555" i="1" s="1"/>
  <c r="T555" i="1"/>
  <c r="V555" i="1" s="1"/>
  <c r="Q795" i="1"/>
  <c r="S795" i="1" s="1"/>
  <c r="T795" i="1"/>
  <c r="V795" i="1" s="1"/>
  <c r="Q939" i="1"/>
  <c r="S939" i="1" s="1"/>
  <c r="T939" i="1"/>
  <c r="V939" i="1" s="1"/>
  <c r="Y987" i="1"/>
  <c r="N987" i="1" s="1"/>
  <c r="Y1083" i="1"/>
  <c r="N1083" i="1" s="1"/>
  <c r="Y1131" i="1"/>
  <c r="N1131" i="1" s="1"/>
  <c r="Y1179" i="1"/>
  <c r="N1179" i="1" s="1"/>
  <c r="Y1227" i="1"/>
  <c r="Y1275" i="1"/>
  <c r="N1275" i="1" s="1"/>
  <c r="Y1323" i="1"/>
  <c r="N1323" i="1" s="1"/>
  <c r="Y1371" i="1"/>
  <c r="N1371" i="1" s="1"/>
  <c r="Y1419" i="1"/>
  <c r="N1419" i="1" s="1"/>
  <c r="Y1467" i="1"/>
  <c r="N1467" i="1" s="1"/>
  <c r="Y1515" i="1"/>
  <c r="N1515" i="1" s="1"/>
  <c r="Y1563" i="1"/>
  <c r="N1563" i="1" s="1"/>
  <c r="Y1611" i="1"/>
  <c r="N1611" i="1" s="1"/>
  <c r="Y1659" i="1"/>
  <c r="N1659" i="1" s="1"/>
  <c r="Y1707" i="1"/>
  <c r="N1707" i="1" s="1"/>
  <c r="Y1755" i="1"/>
  <c r="N1755" i="1" s="1"/>
  <c r="Y1803" i="1"/>
  <c r="Q1339" i="1"/>
  <c r="S1339" i="1" s="1"/>
  <c r="T1339" i="1"/>
  <c r="V1339" i="1" s="1"/>
  <c r="Q1411" i="1"/>
  <c r="S1411" i="1" s="1"/>
  <c r="T1411" i="1"/>
  <c r="V1411" i="1" s="1"/>
  <c r="Q1483" i="1"/>
  <c r="S1483" i="1" s="1"/>
  <c r="T1483" i="1"/>
  <c r="Q1555" i="1"/>
  <c r="S1555" i="1" s="1"/>
  <c r="T1555" i="1"/>
  <c r="V1555" i="1" s="1"/>
  <c r="Q1627" i="1"/>
  <c r="S1627" i="1" s="1"/>
  <c r="T1627" i="1"/>
  <c r="V1627" i="1" s="1"/>
  <c r="Q1699" i="1"/>
  <c r="S1699" i="1" s="1"/>
  <c r="T1699" i="1"/>
  <c r="N1699" i="1" s="1"/>
  <c r="Q1771" i="1"/>
  <c r="S1771" i="1" s="1"/>
  <c r="T1771" i="1"/>
  <c r="W8" i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W1006" i="1" s="1"/>
  <c r="W1007" i="1" s="1"/>
  <c r="W1008" i="1" s="1"/>
  <c r="W1009" i="1" s="1"/>
  <c r="W1010" i="1" s="1"/>
  <c r="W1011" i="1" s="1"/>
  <c r="W1012" i="1" s="1"/>
  <c r="W1013" i="1" s="1"/>
  <c r="W1014" i="1" s="1"/>
  <c r="W1015" i="1" s="1"/>
  <c r="W1016" i="1" s="1"/>
  <c r="W1017" i="1" s="1"/>
  <c r="W1018" i="1" s="1"/>
  <c r="W1019" i="1" s="1"/>
  <c r="W1020" i="1" s="1"/>
  <c r="W1021" i="1" s="1"/>
  <c r="W1022" i="1" s="1"/>
  <c r="W1023" i="1" s="1"/>
  <c r="W1024" i="1" s="1"/>
  <c r="W1025" i="1" s="1"/>
  <c r="W1026" i="1" s="1"/>
  <c r="W1027" i="1" s="1"/>
  <c r="W1028" i="1" s="1"/>
  <c r="W1029" i="1" s="1"/>
  <c r="W1030" i="1" s="1"/>
  <c r="W1031" i="1" s="1"/>
  <c r="W1032" i="1" s="1"/>
  <c r="W1033" i="1" s="1"/>
  <c r="W1034" i="1" s="1"/>
  <c r="W1035" i="1" s="1"/>
  <c r="W1036" i="1" s="1"/>
  <c r="W1037" i="1" s="1"/>
  <c r="W1038" i="1" s="1"/>
  <c r="W1039" i="1" s="1"/>
  <c r="W1040" i="1" s="1"/>
  <c r="W1041" i="1" s="1"/>
  <c r="W1042" i="1" s="1"/>
  <c r="W1043" i="1" s="1"/>
  <c r="W1044" i="1" s="1"/>
  <c r="W1045" i="1" s="1"/>
  <c r="W1046" i="1" s="1"/>
  <c r="W1047" i="1" s="1"/>
  <c r="W1048" i="1" s="1"/>
  <c r="W1049" i="1" s="1"/>
  <c r="W1050" i="1" s="1"/>
  <c r="W1051" i="1" s="1"/>
  <c r="W1052" i="1" s="1"/>
  <c r="W1053" i="1" s="1"/>
  <c r="W1054" i="1" s="1"/>
  <c r="W1055" i="1" s="1"/>
  <c r="W1056" i="1" s="1"/>
  <c r="W1057" i="1" s="1"/>
  <c r="W1058" i="1" s="1"/>
  <c r="W1059" i="1" s="1"/>
  <c r="W1060" i="1" s="1"/>
  <c r="W1061" i="1" s="1"/>
  <c r="W1062" i="1" s="1"/>
  <c r="W1063" i="1" s="1"/>
  <c r="W1064" i="1" s="1"/>
  <c r="W1065" i="1" s="1"/>
  <c r="W1066" i="1" s="1"/>
  <c r="W1067" i="1" s="1"/>
  <c r="W1068" i="1" s="1"/>
  <c r="W1069" i="1" s="1"/>
  <c r="W1070" i="1" s="1"/>
  <c r="W1071" i="1" s="1"/>
  <c r="W1072" i="1" s="1"/>
  <c r="W1073" i="1" s="1"/>
  <c r="W1074" i="1" s="1"/>
  <c r="W1075" i="1" s="1"/>
  <c r="W1076" i="1" s="1"/>
  <c r="W1077" i="1" s="1"/>
  <c r="W1078" i="1" s="1"/>
  <c r="W1079" i="1" s="1"/>
  <c r="W1080" i="1" s="1"/>
  <c r="W1081" i="1" s="1"/>
  <c r="W1082" i="1" s="1"/>
  <c r="W1083" i="1" s="1"/>
  <c r="W1084" i="1" s="1"/>
  <c r="W1085" i="1" s="1"/>
  <c r="W1086" i="1" s="1"/>
  <c r="W1087" i="1" s="1"/>
  <c r="W1088" i="1" s="1"/>
  <c r="W1089" i="1" s="1"/>
  <c r="W1090" i="1" s="1"/>
  <c r="W1091" i="1" s="1"/>
  <c r="W1092" i="1" s="1"/>
  <c r="W1093" i="1" s="1"/>
  <c r="W1094" i="1" s="1"/>
  <c r="W1095" i="1" s="1"/>
  <c r="W1096" i="1" s="1"/>
  <c r="W1097" i="1" s="1"/>
  <c r="W1098" i="1" s="1"/>
  <c r="W1099" i="1" s="1"/>
  <c r="W1100" i="1" s="1"/>
  <c r="W1101" i="1" s="1"/>
  <c r="W1102" i="1" s="1"/>
  <c r="W1103" i="1" s="1"/>
  <c r="W1104" i="1" s="1"/>
  <c r="W1105" i="1" s="1"/>
  <c r="W1106" i="1" s="1"/>
  <c r="W1107" i="1" s="1"/>
  <c r="W1108" i="1" s="1"/>
  <c r="W1109" i="1" s="1"/>
  <c r="W1110" i="1" s="1"/>
  <c r="W1111" i="1" s="1"/>
  <c r="W1112" i="1" s="1"/>
  <c r="W1113" i="1" s="1"/>
  <c r="W1114" i="1" s="1"/>
  <c r="W1115" i="1" s="1"/>
  <c r="W1116" i="1" s="1"/>
  <c r="W1117" i="1" s="1"/>
  <c r="W1118" i="1" s="1"/>
  <c r="W1119" i="1" s="1"/>
  <c r="W1120" i="1" s="1"/>
  <c r="W1121" i="1" s="1"/>
  <c r="W1122" i="1" s="1"/>
  <c r="W1123" i="1" s="1"/>
  <c r="W1124" i="1" s="1"/>
  <c r="W1125" i="1" s="1"/>
  <c r="W1126" i="1" s="1"/>
  <c r="W1127" i="1" s="1"/>
  <c r="W1128" i="1" s="1"/>
  <c r="W1129" i="1" s="1"/>
  <c r="W1130" i="1" s="1"/>
  <c r="W1131" i="1" s="1"/>
  <c r="W1132" i="1" s="1"/>
  <c r="W1133" i="1" s="1"/>
  <c r="W1134" i="1" s="1"/>
  <c r="W1135" i="1" s="1"/>
  <c r="W1136" i="1" s="1"/>
  <c r="W1137" i="1" s="1"/>
  <c r="W1138" i="1" s="1"/>
  <c r="W1139" i="1" s="1"/>
  <c r="W1140" i="1" s="1"/>
  <c r="W1141" i="1" s="1"/>
  <c r="W1142" i="1" s="1"/>
  <c r="W1143" i="1" s="1"/>
  <c r="W1144" i="1" s="1"/>
  <c r="W1145" i="1" s="1"/>
  <c r="W1146" i="1" s="1"/>
  <c r="W1147" i="1" s="1"/>
  <c r="W1148" i="1" s="1"/>
  <c r="W1149" i="1" s="1"/>
  <c r="W1150" i="1" s="1"/>
  <c r="W1151" i="1" s="1"/>
  <c r="W1152" i="1" s="1"/>
  <c r="W1153" i="1" s="1"/>
  <c r="W1154" i="1" s="1"/>
  <c r="W1155" i="1" s="1"/>
  <c r="W1156" i="1" s="1"/>
  <c r="W1157" i="1" s="1"/>
  <c r="W1158" i="1" s="1"/>
  <c r="W1159" i="1" s="1"/>
  <c r="W1160" i="1" s="1"/>
  <c r="W1161" i="1" s="1"/>
  <c r="W1162" i="1" s="1"/>
  <c r="W1163" i="1" s="1"/>
  <c r="W1164" i="1" s="1"/>
  <c r="W1165" i="1" s="1"/>
  <c r="W1166" i="1" s="1"/>
  <c r="W1167" i="1" s="1"/>
  <c r="W1168" i="1" s="1"/>
  <c r="W1169" i="1" s="1"/>
  <c r="W1170" i="1" s="1"/>
  <c r="W1171" i="1" s="1"/>
  <c r="W1172" i="1" s="1"/>
  <c r="W1173" i="1" s="1"/>
  <c r="W1174" i="1" s="1"/>
  <c r="W1175" i="1" s="1"/>
  <c r="W1176" i="1" s="1"/>
  <c r="W1177" i="1" s="1"/>
  <c r="W1178" i="1" s="1"/>
  <c r="W1179" i="1" s="1"/>
  <c r="W1180" i="1" s="1"/>
  <c r="W1181" i="1" s="1"/>
  <c r="W1182" i="1" s="1"/>
  <c r="W1183" i="1" s="1"/>
  <c r="W1184" i="1" s="1"/>
  <c r="W1185" i="1" s="1"/>
  <c r="W1186" i="1" s="1"/>
  <c r="W1187" i="1" s="1"/>
  <c r="W1188" i="1" s="1"/>
  <c r="W1189" i="1" s="1"/>
  <c r="W1190" i="1" s="1"/>
  <c r="W1191" i="1" s="1"/>
  <c r="W1192" i="1" s="1"/>
  <c r="W1193" i="1" s="1"/>
  <c r="W1194" i="1" s="1"/>
  <c r="W1195" i="1" s="1"/>
  <c r="W1196" i="1" s="1"/>
  <c r="W1197" i="1" s="1"/>
  <c r="W1198" i="1" s="1"/>
  <c r="W1199" i="1" s="1"/>
  <c r="W1200" i="1" s="1"/>
  <c r="W1201" i="1" s="1"/>
  <c r="W1202" i="1" s="1"/>
  <c r="W1203" i="1" s="1"/>
  <c r="W1204" i="1" s="1"/>
  <c r="W1205" i="1" s="1"/>
  <c r="W1206" i="1" s="1"/>
  <c r="W1207" i="1" s="1"/>
  <c r="W1208" i="1" s="1"/>
  <c r="W1209" i="1" s="1"/>
  <c r="W1210" i="1" s="1"/>
  <c r="W1211" i="1" s="1"/>
  <c r="W1212" i="1" s="1"/>
  <c r="W1213" i="1" s="1"/>
  <c r="W1214" i="1" s="1"/>
  <c r="W1215" i="1" s="1"/>
  <c r="W1216" i="1" s="1"/>
  <c r="W1217" i="1" s="1"/>
  <c r="W1218" i="1" s="1"/>
  <c r="W1219" i="1" s="1"/>
  <c r="W1220" i="1" s="1"/>
  <c r="W1221" i="1" s="1"/>
  <c r="W1222" i="1" s="1"/>
  <c r="W1223" i="1" s="1"/>
  <c r="W1224" i="1" s="1"/>
  <c r="W1225" i="1" s="1"/>
  <c r="W1226" i="1" s="1"/>
  <c r="W1227" i="1" s="1"/>
  <c r="W1228" i="1" s="1"/>
  <c r="W1229" i="1" s="1"/>
  <c r="W1230" i="1" s="1"/>
  <c r="W1231" i="1" s="1"/>
  <c r="W1232" i="1" s="1"/>
  <c r="W1233" i="1" s="1"/>
  <c r="W1234" i="1" s="1"/>
  <c r="W1235" i="1" s="1"/>
  <c r="W1236" i="1" s="1"/>
  <c r="W1237" i="1" s="1"/>
  <c r="W1238" i="1" s="1"/>
  <c r="W1239" i="1" s="1"/>
  <c r="W1240" i="1" s="1"/>
  <c r="W1241" i="1" s="1"/>
  <c r="W1242" i="1" s="1"/>
  <c r="W1243" i="1" s="1"/>
  <c r="W1244" i="1" s="1"/>
  <c r="W1245" i="1" s="1"/>
  <c r="W1246" i="1" s="1"/>
  <c r="W1247" i="1" s="1"/>
  <c r="W1248" i="1" s="1"/>
  <c r="W1249" i="1" s="1"/>
  <c r="W1250" i="1" s="1"/>
  <c r="W1251" i="1" s="1"/>
  <c r="W1252" i="1" s="1"/>
  <c r="W1253" i="1" s="1"/>
  <c r="W1254" i="1" s="1"/>
  <c r="W1255" i="1" s="1"/>
  <c r="W1256" i="1" s="1"/>
  <c r="W1257" i="1" s="1"/>
  <c r="W1258" i="1" s="1"/>
  <c r="W1259" i="1" s="1"/>
  <c r="W1260" i="1" s="1"/>
  <c r="W1261" i="1" s="1"/>
  <c r="W1262" i="1" s="1"/>
  <c r="W1263" i="1" s="1"/>
  <c r="W1264" i="1" s="1"/>
  <c r="W1265" i="1" s="1"/>
  <c r="W1266" i="1" s="1"/>
  <c r="W1267" i="1" s="1"/>
  <c r="W1268" i="1" s="1"/>
  <c r="W1269" i="1" s="1"/>
  <c r="W1270" i="1" s="1"/>
  <c r="W1271" i="1" s="1"/>
  <c r="W1272" i="1" s="1"/>
  <c r="W1273" i="1" s="1"/>
  <c r="W1274" i="1" s="1"/>
  <c r="W1275" i="1" s="1"/>
  <c r="W1276" i="1" s="1"/>
  <c r="W1277" i="1" s="1"/>
  <c r="W1278" i="1" s="1"/>
  <c r="W1279" i="1" s="1"/>
  <c r="W1280" i="1" s="1"/>
  <c r="W1281" i="1" s="1"/>
  <c r="W1282" i="1" s="1"/>
  <c r="W1283" i="1" s="1"/>
  <c r="W1284" i="1" s="1"/>
  <c r="W1285" i="1" s="1"/>
  <c r="W1286" i="1" s="1"/>
  <c r="W1287" i="1" s="1"/>
  <c r="W1288" i="1" s="1"/>
  <c r="W1289" i="1" s="1"/>
  <c r="W1290" i="1" s="1"/>
  <c r="W1291" i="1" s="1"/>
  <c r="W1292" i="1" s="1"/>
  <c r="W1293" i="1" s="1"/>
  <c r="W1294" i="1" s="1"/>
  <c r="W1295" i="1" s="1"/>
  <c r="W1296" i="1" s="1"/>
  <c r="W1297" i="1" s="1"/>
  <c r="W1298" i="1" s="1"/>
  <c r="W1299" i="1" s="1"/>
  <c r="W1300" i="1" s="1"/>
  <c r="W1301" i="1" s="1"/>
  <c r="W1302" i="1" s="1"/>
  <c r="W1303" i="1" s="1"/>
  <c r="W1304" i="1" s="1"/>
  <c r="W1305" i="1" s="1"/>
  <c r="W1306" i="1" s="1"/>
  <c r="W1307" i="1" s="1"/>
  <c r="W1308" i="1" s="1"/>
  <c r="W1309" i="1" s="1"/>
  <c r="W1310" i="1" s="1"/>
  <c r="W1311" i="1" s="1"/>
  <c r="W1312" i="1" s="1"/>
  <c r="W1313" i="1" s="1"/>
  <c r="W1314" i="1" s="1"/>
  <c r="W1315" i="1" s="1"/>
  <c r="W1316" i="1" s="1"/>
  <c r="W1317" i="1" s="1"/>
  <c r="W1318" i="1" s="1"/>
  <c r="W1319" i="1" s="1"/>
  <c r="W1320" i="1" s="1"/>
  <c r="W1321" i="1" s="1"/>
  <c r="W1322" i="1" s="1"/>
  <c r="W1323" i="1" s="1"/>
  <c r="W1324" i="1" s="1"/>
  <c r="W1325" i="1" s="1"/>
  <c r="W1326" i="1" s="1"/>
  <c r="W1327" i="1" s="1"/>
  <c r="W1328" i="1" s="1"/>
  <c r="W1329" i="1" s="1"/>
  <c r="W1330" i="1" s="1"/>
  <c r="W1331" i="1" s="1"/>
  <c r="W1332" i="1" s="1"/>
  <c r="W1333" i="1" s="1"/>
  <c r="W1334" i="1" s="1"/>
  <c r="W1335" i="1" s="1"/>
  <c r="W1336" i="1" s="1"/>
  <c r="W1337" i="1" s="1"/>
  <c r="W1338" i="1" s="1"/>
  <c r="W1339" i="1" s="1"/>
  <c r="W1340" i="1" s="1"/>
  <c r="W1341" i="1" s="1"/>
  <c r="W1342" i="1" s="1"/>
  <c r="W1343" i="1" s="1"/>
  <c r="W1344" i="1" s="1"/>
  <c r="W1345" i="1" s="1"/>
  <c r="W1346" i="1" s="1"/>
  <c r="W1347" i="1" s="1"/>
  <c r="W1348" i="1" s="1"/>
  <c r="W1349" i="1" s="1"/>
  <c r="W1350" i="1" s="1"/>
  <c r="W1351" i="1" s="1"/>
  <c r="W1352" i="1" s="1"/>
  <c r="W1353" i="1" s="1"/>
  <c r="W1354" i="1" s="1"/>
  <c r="W1355" i="1" s="1"/>
  <c r="W1356" i="1" s="1"/>
  <c r="W1357" i="1" s="1"/>
  <c r="W1358" i="1" s="1"/>
  <c r="W1359" i="1" s="1"/>
  <c r="W1360" i="1" s="1"/>
  <c r="W1361" i="1" s="1"/>
  <c r="W1362" i="1" s="1"/>
  <c r="W1363" i="1" s="1"/>
  <c r="W1364" i="1" s="1"/>
  <c r="W1365" i="1" s="1"/>
  <c r="W1366" i="1" s="1"/>
  <c r="W1367" i="1" s="1"/>
  <c r="W1368" i="1" s="1"/>
  <c r="W1369" i="1" s="1"/>
  <c r="W1370" i="1" s="1"/>
  <c r="W1371" i="1" s="1"/>
  <c r="W1372" i="1" s="1"/>
  <c r="W1373" i="1" s="1"/>
  <c r="W1374" i="1" s="1"/>
  <c r="W1375" i="1" s="1"/>
  <c r="W1376" i="1" s="1"/>
  <c r="W1377" i="1" s="1"/>
  <c r="W1378" i="1" s="1"/>
  <c r="W1379" i="1" s="1"/>
  <c r="W1380" i="1" s="1"/>
  <c r="W1381" i="1" s="1"/>
  <c r="W1382" i="1" s="1"/>
  <c r="W1383" i="1" s="1"/>
  <c r="W1384" i="1" s="1"/>
  <c r="W1385" i="1" s="1"/>
  <c r="W1386" i="1" s="1"/>
  <c r="W1387" i="1" s="1"/>
  <c r="W1388" i="1" s="1"/>
  <c r="W1389" i="1" s="1"/>
  <c r="W1390" i="1" s="1"/>
  <c r="W1391" i="1" s="1"/>
  <c r="W1392" i="1" s="1"/>
  <c r="W1393" i="1" s="1"/>
  <c r="W1394" i="1" s="1"/>
  <c r="W1395" i="1" s="1"/>
  <c r="W1396" i="1" s="1"/>
  <c r="W1397" i="1" s="1"/>
  <c r="W1398" i="1" s="1"/>
  <c r="W1399" i="1" s="1"/>
  <c r="W1400" i="1" s="1"/>
  <c r="W1401" i="1" s="1"/>
  <c r="W1402" i="1" s="1"/>
  <c r="W1403" i="1" s="1"/>
  <c r="W1404" i="1" s="1"/>
  <c r="W1405" i="1" s="1"/>
  <c r="W1406" i="1" s="1"/>
  <c r="W1407" i="1" s="1"/>
  <c r="W1408" i="1" s="1"/>
  <c r="W1409" i="1" s="1"/>
  <c r="W1410" i="1" s="1"/>
  <c r="W1411" i="1" s="1"/>
  <c r="W1412" i="1" s="1"/>
  <c r="W1413" i="1" s="1"/>
  <c r="W1414" i="1" s="1"/>
  <c r="W1415" i="1" s="1"/>
  <c r="W1416" i="1" s="1"/>
  <c r="W1417" i="1" s="1"/>
  <c r="W1418" i="1" s="1"/>
  <c r="W1419" i="1" s="1"/>
  <c r="W1420" i="1" s="1"/>
  <c r="W1421" i="1" s="1"/>
  <c r="W1422" i="1" s="1"/>
  <c r="W1423" i="1" s="1"/>
  <c r="W1424" i="1" s="1"/>
  <c r="W1425" i="1" s="1"/>
  <c r="W1426" i="1" s="1"/>
  <c r="W1427" i="1" s="1"/>
  <c r="W1428" i="1" s="1"/>
  <c r="W1429" i="1" s="1"/>
  <c r="W1430" i="1" s="1"/>
  <c r="W1431" i="1" s="1"/>
  <c r="W1432" i="1" s="1"/>
  <c r="W1433" i="1" s="1"/>
  <c r="W1434" i="1" s="1"/>
  <c r="W1435" i="1" s="1"/>
  <c r="W1436" i="1" s="1"/>
  <c r="W1437" i="1" s="1"/>
  <c r="W1438" i="1" s="1"/>
  <c r="W1439" i="1" s="1"/>
  <c r="W1440" i="1" s="1"/>
  <c r="W1441" i="1" s="1"/>
  <c r="W1442" i="1" s="1"/>
  <c r="W1443" i="1" s="1"/>
  <c r="W1444" i="1" s="1"/>
  <c r="W1445" i="1" s="1"/>
  <c r="W1446" i="1" s="1"/>
  <c r="W1447" i="1" s="1"/>
  <c r="W1448" i="1" s="1"/>
  <c r="W1449" i="1" s="1"/>
  <c r="W1450" i="1" s="1"/>
  <c r="W1451" i="1" s="1"/>
  <c r="W1452" i="1" s="1"/>
  <c r="W1453" i="1" s="1"/>
  <c r="W1454" i="1" s="1"/>
  <c r="W1455" i="1" s="1"/>
  <c r="W1456" i="1" s="1"/>
  <c r="W1457" i="1" s="1"/>
  <c r="W1458" i="1" s="1"/>
  <c r="W1459" i="1" s="1"/>
  <c r="W1460" i="1" s="1"/>
  <c r="W1461" i="1" s="1"/>
  <c r="W1462" i="1" s="1"/>
  <c r="W1463" i="1" s="1"/>
  <c r="W1464" i="1" s="1"/>
  <c r="W1465" i="1" s="1"/>
  <c r="W1466" i="1" s="1"/>
  <c r="W1467" i="1" s="1"/>
  <c r="W1468" i="1" s="1"/>
  <c r="W1469" i="1" s="1"/>
  <c r="W1470" i="1" s="1"/>
  <c r="W1471" i="1" s="1"/>
  <c r="W1472" i="1" s="1"/>
  <c r="W1473" i="1" s="1"/>
  <c r="W1474" i="1" s="1"/>
  <c r="W1475" i="1" s="1"/>
  <c r="W1476" i="1" s="1"/>
  <c r="W1477" i="1" s="1"/>
  <c r="W1478" i="1" s="1"/>
  <c r="W1479" i="1" s="1"/>
  <c r="W1480" i="1" s="1"/>
  <c r="W1481" i="1" s="1"/>
  <c r="W1482" i="1" s="1"/>
  <c r="W1483" i="1" s="1"/>
  <c r="W1484" i="1" s="1"/>
  <c r="W1485" i="1" s="1"/>
  <c r="W1486" i="1" s="1"/>
  <c r="W1487" i="1" s="1"/>
  <c r="W1488" i="1" s="1"/>
  <c r="W1489" i="1" s="1"/>
  <c r="W1490" i="1" s="1"/>
  <c r="W1491" i="1" s="1"/>
  <c r="W1492" i="1" s="1"/>
  <c r="W1493" i="1" s="1"/>
  <c r="W1494" i="1" s="1"/>
  <c r="W1495" i="1" s="1"/>
  <c r="W1496" i="1" s="1"/>
  <c r="W1497" i="1" s="1"/>
  <c r="W1498" i="1" s="1"/>
  <c r="W1499" i="1" s="1"/>
  <c r="W1500" i="1" s="1"/>
  <c r="W1501" i="1" s="1"/>
  <c r="W1502" i="1" s="1"/>
  <c r="W1503" i="1" s="1"/>
  <c r="W1504" i="1" s="1"/>
  <c r="W1505" i="1" s="1"/>
  <c r="W1506" i="1" s="1"/>
  <c r="W1507" i="1" s="1"/>
  <c r="W1508" i="1" s="1"/>
  <c r="W1509" i="1" s="1"/>
  <c r="W1510" i="1" s="1"/>
  <c r="W1511" i="1" s="1"/>
  <c r="W1512" i="1" s="1"/>
  <c r="W1513" i="1" s="1"/>
  <c r="W1514" i="1" s="1"/>
  <c r="W1515" i="1" s="1"/>
  <c r="W1516" i="1" s="1"/>
  <c r="W1517" i="1" s="1"/>
  <c r="W1518" i="1" s="1"/>
  <c r="W1519" i="1" s="1"/>
  <c r="W1520" i="1" s="1"/>
  <c r="W1521" i="1" s="1"/>
  <c r="W1522" i="1" s="1"/>
  <c r="W1523" i="1" s="1"/>
  <c r="W1524" i="1" s="1"/>
  <c r="W1525" i="1" s="1"/>
  <c r="W1526" i="1" s="1"/>
  <c r="W1527" i="1" s="1"/>
  <c r="W1528" i="1" s="1"/>
  <c r="W1529" i="1" s="1"/>
  <c r="W1530" i="1" s="1"/>
  <c r="W1531" i="1" s="1"/>
  <c r="W1532" i="1" s="1"/>
  <c r="W1533" i="1" s="1"/>
  <c r="W1534" i="1" s="1"/>
  <c r="W1535" i="1" s="1"/>
  <c r="W1536" i="1" s="1"/>
  <c r="W1537" i="1" s="1"/>
  <c r="W1538" i="1" s="1"/>
  <c r="W1539" i="1" s="1"/>
  <c r="W1540" i="1" s="1"/>
  <c r="W1541" i="1" s="1"/>
  <c r="W1542" i="1" s="1"/>
  <c r="W1543" i="1" s="1"/>
  <c r="W1544" i="1" s="1"/>
  <c r="W1545" i="1" s="1"/>
  <c r="W1546" i="1" s="1"/>
  <c r="W1547" i="1" s="1"/>
  <c r="W1548" i="1" s="1"/>
  <c r="W1549" i="1" s="1"/>
  <c r="W1550" i="1" s="1"/>
  <c r="W1551" i="1" s="1"/>
  <c r="W1552" i="1" s="1"/>
  <c r="W1553" i="1" s="1"/>
  <c r="W1554" i="1" s="1"/>
  <c r="W1555" i="1" s="1"/>
  <c r="W1556" i="1" s="1"/>
  <c r="W1557" i="1" s="1"/>
  <c r="W1558" i="1" s="1"/>
  <c r="W1559" i="1" s="1"/>
  <c r="W1560" i="1" s="1"/>
  <c r="W1561" i="1" s="1"/>
  <c r="W1562" i="1" s="1"/>
  <c r="W1563" i="1" s="1"/>
  <c r="W1564" i="1" s="1"/>
  <c r="W1565" i="1" s="1"/>
  <c r="W1566" i="1" s="1"/>
  <c r="W1567" i="1" s="1"/>
  <c r="W1568" i="1" s="1"/>
  <c r="W1569" i="1" s="1"/>
  <c r="W1570" i="1" s="1"/>
  <c r="W1571" i="1" s="1"/>
  <c r="W1572" i="1" s="1"/>
  <c r="W1573" i="1" s="1"/>
  <c r="W1574" i="1" s="1"/>
  <c r="W1575" i="1" s="1"/>
  <c r="W1576" i="1" s="1"/>
  <c r="W1577" i="1" s="1"/>
  <c r="W1578" i="1" s="1"/>
  <c r="W1579" i="1" s="1"/>
  <c r="W1580" i="1" s="1"/>
  <c r="W1581" i="1" s="1"/>
  <c r="W1582" i="1" s="1"/>
  <c r="W1583" i="1" s="1"/>
  <c r="W1584" i="1" s="1"/>
  <c r="W1585" i="1" s="1"/>
  <c r="W1586" i="1" s="1"/>
  <c r="W1587" i="1" s="1"/>
  <c r="W1588" i="1" s="1"/>
  <c r="W1589" i="1" s="1"/>
  <c r="W1590" i="1" s="1"/>
  <c r="W1591" i="1" s="1"/>
  <c r="W1592" i="1" s="1"/>
  <c r="W1593" i="1" s="1"/>
  <c r="W1594" i="1" s="1"/>
  <c r="W1595" i="1" s="1"/>
  <c r="W1596" i="1" s="1"/>
  <c r="W1597" i="1" s="1"/>
  <c r="W1598" i="1" s="1"/>
  <c r="W1599" i="1" s="1"/>
  <c r="W1600" i="1" s="1"/>
  <c r="W1601" i="1" s="1"/>
  <c r="W1602" i="1" s="1"/>
  <c r="W1603" i="1" s="1"/>
  <c r="W1604" i="1" s="1"/>
  <c r="W1605" i="1" s="1"/>
  <c r="W1606" i="1" s="1"/>
  <c r="W1607" i="1" s="1"/>
  <c r="W1608" i="1" s="1"/>
  <c r="W1609" i="1" s="1"/>
  <c r="W1610" i="1" s="1"/>
  <c r="W1611" i="1" s="1"/>
  <c r="W1612" i="1" s="1"/>
  <c r="W1613" i="1" s="1"/>
  <c r="W1614" i="1" s="1"/>
  <c r="W1615" i="1" s="1"/>
  <c r="W1616" i="1" s="1"/>
  <c r="W1617" i="1" s="1"/>
  <c r="W1618" i="1" s="1"/>
  <c r="W1619" i="1" s="1"/>
  <c r="W1620" i="1" s="1"/>
  <c r="W1621" i="1" s="1"/>
  <c r="W1622" i="1" s="1"/>
  <c r="W1623" i="1" s="1"/>
  <c r="W1624" i="1" s="1"/>
  <c r="W1625" i="1" s="1"/>
  <c r="W1626" i="1" s="1"/>
  <c r="W1627" i="1" s="1"/>
  <c r="W1628" i="1" s="1"/>
  <c r="W1629" i="1" s="1"/>
  <c r="W1630" i="1" s="1"/>
  <c r="W1631" i="1" s="1"/>
  <c r="W1632" i="1" s="1"/>
  <c r="W1633" i="1" s="1"/>
  <c r="W1634" i="1" s="1"/>
  <c r="W1635" i="1" s="1"/>
  <c r="W1636" i="1" s="1"/>
  <c r="W1637" i="1" s="1"/>
  <c r="W1638" i="1" s="1"/>
  <c r="W1639" i="1" s="1"/>
  <c r="W1640" i="1" s="1"/>
  <c r="W1641" i="1" s="1"/>
  <c r="W1642" i="1" s="1"/>
  <c r="W1643" i="1" s="1"/>
  <c r="W1644" i="1" s="1"/>
  <c r="W1645" i="1" s="1"/>
  <c r="W1646" i="1" s="1"/>
  <c r="W1647" i="1" s="1"/>
  <c r="W1648" i="1" s="1"/>
  <c r="W1649" i="1" s="1"/>
  <c r="W1650" i="1" s="1"/>
  <c r="W1651" i="1" s="1"/>
  <c r="W1652" i="1" s="1"/>
  <c r="W1653" i="1" s="1"/>
  <c r="W1654" i="1" s="1"/>
  <c r="W1655" i="1" s="1"/>
  <c r="W1656" i="1" s="1"/>
  <c r="W1657" i="1" s="1"/>
  <c r="W1658" i="1" s="1"/>
  <c r="W1659" i="1" s="1"/>
  <c r="W1660" i="1" s="1"/>
  <c r="W1661" i="1" s="1"/>
  <c r="W1662" i="1" s="1"/>
  <c r="W1663" i="1" s="1"/>
  <c r="W1664" i="1" s="1"/>
  <c r="W1665" i="1" s="1"/>
  <c r="W1666" i="1" s="1"/>
  <c r="W1667" i="1" s="1"/>
  <c r="W1668" i="1" s="1"/>
  <c r="W1669" i="1" s="1"/>
  <c r="W1670" i="1" s="1"/>
  <c r="W1671" i="1" s="1"/>
  <c r="W1672" i="1" s="1"/>
  <c r="W1673" i="1" s="1"/>
  <c r="W1674" i="1" s="1"/>
  <c r="W1675" i="1" s="1"/>
  <c r="W1676" i="1" s="1"/>
  <c r="W1677" i="1" s="1"/>
  <c r="W1678" i="1" s="1"/>
  <c r="W1679" i="1" s="1"/>
  <c r="W1680" i="1" s="1"/>
  <c r="W1681" i="1" s="1"/>
  <c r="W1682" i="1" s="1"/>
  <c r="W1683" i="1" s="1"/>
  <c r="W1684" i="1" s="1"/>
  <c r="W1685" i="1" s="1"/>
  <c r="W1686" i="1" s="1"/>
  <c r="W1687" i="1" s="1"/>
  <c r="W1688" i="1" s="1"/>
  <c r="W1689" i="1" s="1"/>
  <c r="W1690" i="1" s="1"/>
  <c r="W1691" i="1" s="1"/>
  <c r="W1692" i="1" s="1"/>
  <c r="W1693" i="1" s="1"/>
  <c r="W1694" i="1" s="1"/>
  <c r="W1695" i="1" s="1"/>
  <c r="W1696" i="1" s="1"/>
  <c r="W1697" i="1" s="1"/>
  <c r="W1698" i="1" s="1"/>
  <c r="W1699" i="1" s="1"/>
  <c r="W1700" i="1" s="1"/>
  <c r="W1701" i="1" s="1"/>
  <c r="W1702" i="1" s="1"/>
  <c r="W1703" i="1" s="1"/>
  <c r="W1704" i="1" s="1"/>
  <c r="W1705" i="1" s="1"/>
  <c r="W1706" i="1" s="1"/>
  <c r="W1707" i="1" s="1"/>
  <c r="W1708" i="1" s="1"/>
  <c r="W1709" i="1" s="1"/>
  <c r="W1710" i="1" s="1"/>
  <c r="W1711" i="1" s="1"/>
  <c r="W1712" i="1" s="1"/>
  <c r="W1713" i="1" s="1"/>
  <c r="W1714" i="1" s="1"/>
  <c r="W1715" i="1" s="1"/>
  <c r="W1716" i="1" s="1"/>
  <c r="W1717" i="1" s="1"/>
  <c r="W1718" i="1" s="1"/>
  <c r="W1719" i="1" s="1"/>
  <c r="W1720" i="1" s="1"/>
  <c r="W1721" i="1" s="1"/>
  <c r="W1722" i="1" s="1"/>
  <c r="W1723" i="1" s="1"/>
  <c r="W1724" i="1" s="1"/>
  <c r="W1725" i="1" s="1"/>
  <c r="W1726" i="1" s="1"/>
  <c r="W1727" i="1" s="1"/>
  <c r="W1728" i="1" s="1"/>
  <c r="W1729" i="1" s="1"/>
  <c r="W1730" i="1" s="1"/>
  <c r="W1731" i="1" s="1"/>
  <c r="W1732" i="1" s="1"/>
  <c r="W1733" i="1" s="1"/>
  <c r="W1734" i="1" s="1"/>
  <c r="W1735" i="1" s="1"/>
  <c r="W1736" i="1" s="1"/>
  <c r="W1737" i="1" s="1"/>
  <c r="W1738" i="1" s="1"/>
  <c r="W1739" i="1" s="1"/>
  <c r="W1740" i="1" s="1"/>
  <c r="W1741" i="1" s="1"/>
  <c r="W1742" i="1" s="1"/>
  <c r="W1743" i="1" s="1"/>
  <c r="W1744" i="1" s="1"/>
  <c r="W1745" i="1" s="1"/>
  <c r="W1746" i="1" s="1"/>
  <c r="W1747" i="1" s="1"/>
  <c r="W1748" i="1" s="1"/>
  <c r="W1749" i="1" s="1"/>
  <c r="W1750" i="1" s="1"/>
  <c r="W1751" i="1" s="1"/>
  <c r="W1752" i="1" s="1"/>
  <c r="W1753" i="1" s="1"/>
  <c r="W1754" i="1" s="1"/>
  <c r="W1755" i="1" s="1"/>
  <c r="W1756" i="1" s="1"/>
  <c r="W1757" i="1" s="1"/>
  <c r="W1758" i="1" s="1"/>
  <c r="W1759" i="1" s="1"/>
  <c r="W1760" i="1" s="1"/>
  <c r="W1761" i="1" s="1"/>
  <c r="W1762" i="1" s="1"/>
  <c r="W1763" i="1" s="1"/>
  <c r="W1764" i="1" s="1"/>
  <c r="W1765" i="1" s="1"/>
  <c r="W1766" i="1" s="1"/>
  <c r="W1767" i="1" s="1"/>
  <c r="W1768" i="1" s="1"/>
  <c r="W1769" i="1" s="1"/>
  <c r="W1770" i="1" s="1"/>
  <c r="W1771" i="1" s="1"/>
  <c r="W1772" i="1" s="1"/>
  <c r="W1773" i="1" s="1"/>
  <c r="W1774" i="1" s="1"/>
  <c r="W1775" i="1" s="1"/>
  <c r="W1776" i="1" s="1"/>
  <c r="W1777" i="1" s="1"/>
  <c r="W1778" i="1" s="1"/>
  <c r="W1779" i="1" s="1"/>
  <c r="W1780" i="1" s="1"/>
  <c r="W1781" i="1" s="1"/>
  <c r="W1782" i="1" s="1"/>
  <c r="W1783" i="1" s="1"/>
  <c r="W1784" i="1" s="1"/>
  <c r="W1785" i="1" s="1"/>
  <c r="W1786" i="1" s="1"/>
  <c r="W1787" i="1" s="1"/>
  <c r="W1788" i="1" s="1"/>
  <c r="W1789" i="1" s="1"/>
  <c r="W1790" i="1" s="1"/>
  <c r="W1791" i="1" s="1"/>
  <c r="W1792" i="1" s="1"/>
  <c r="W1793" i="1" s="1"/>
  <c r="W1794" i="1" s="1"/>
  <c r="W1795" i="1" s="1"/>
  <c r="W1796" i="1" s="1"/>
  <c r="W1797" i="1" s="1"/>
  <c r="W1798" i="1" s="1"/>
  <c r="W1799" i="1" s="1"/>
  <c r="W1800" i="1" s="1"/>
  <c r="W1801" i="1" s="1"/>
  <c r="W1802" i="1" s="1"/>
  <c r="W1803" i="1" s="1"/>
  <c r="W1804" i="1" s="1"/>
  <c r="W1805" i="1" s="1"/>
  <c r="W1806" i="1" s="1"/>
  <c r="W1807" i="1" s="1"/>
  <c r="W1808" i="1" s="1"/>
  <c r="Q8" i="1"/>
  <c r="Q56" i="1"/>
  <c r="S56" i="1" s="1"/>
  <c r="T56" i="1"/>
  <c r="V56" i="1" s="1"/>
  <c r="Q104" i="1"/>
  <c r="S104" i="1" s="1"/>
  <c r="T104" i="1"/>
  <c r="V104" i="1" s="1"/>
  <c r="Q152" i="1"/>
  <c r="S152" i="1" s="1"/>
  <c r="T152" i="1"/>
  <c r="V152" i="1" s="1"/>
  <c r="Q200" i="1"/>
  <c r="S200" i="1" s="1"/>
  <c r="T200" i="1"/>
  <c r="V200" i="1" s="1"/>
  <c r="Q248" i="1"/>
  <c r="S248" i="1" s="1"/>
  <c r="T248" i="1"/>
  <c r="V248" i="1" s="1"/>
  <c r="Q296" i="1"/>
  <c r="S296" i="1" s="1"/>
  <c r="T296" i="1"/>
  <c r="V296" i="1" s="1"/>
  <c r="Q344" i="1"/>
  <c r="S344" i="1" s="1"/>
  <c r="T344" i="1"/>
  <c r="V344" i="1" s="1"/>
  <c r="Q392" i="1"/>
  <c r="S392" i="1" s="1"/>
  <c r="T392" i="1"/>
  <c r="V392" i="1" s="1"/>
  <c r="Q440" i="1"/>
  <c r="S440" i="1" s="1"/>
  <c r="T440" i="1"/>
  <c r="V440" i="1" s="1"/>
  <c r="Q488" i="1"/>
  <c r="S488" i="1" s="1"/>
  <c r="T488" i="1"/>
  <c r="V488" i="1" s="1"/>
  <c r="Q536" i="1"/>
  <c r="S536" i="1" s="1"/>
  <c r="T536" i="1"/>
  <c r="V536" i="1" s="1"/>
  <c r="Q584" i="1"/>
  <c r="S584" i="1" s="1"/>
  <c r="T584" i="1"/>
  <c r="V584" i="1" s="1"/>
  <c r="Q632" i="1"/>
  <c r="S632" i="1" s="1"/>
  <c r="T632" i="1"/>
  <c r="V632" i="1" s="1"/>
  <c r="Q680" i="1"/>
  <c r="S680" i="1" s="1"/>
  <c r="T680" i="1"/>
  <c r="V680" i="1" s="1"/>
  <c r="Q728" i="1"/>
  <c r="S728" i="1" s="1"/>
  <c r="T728" i="1"/>
  <c r="V728" i="1" s="1"/>
  <c r="Q800" i="1"/>
  <c r="S800" i="1" s="1"/>
  <c r="T800" i="1"/>
  <c r="V800" i="1" s="1"/>
  <c r="Q872" i="1"/>
  <c r="S872" i="1" s="1"/>
  <c r="T872" i="1"/>
  <c r="V872" i="1" s="1"/>
  <c r="Q944" i="1"/>
  <c r="S944" i="1" s="1"/>
  <c r="T944" i="1"/>
  <c r="V944" i="1" s="1"/>
  <c r="Q1016" i="1"/>
  <c r="S1016" i="1" s="1"/>
  <c r="T1016" i="1"/>
  <c r="V1016" i="1" s="1"/>
  <c r="Q1088" i="1"/>
  <c r="S1088" i="1" s="1"/>
  <c r="T1088" i="1"/>
  <c r="V1088" i="1" s="1"/>
  <c r="Y1160" i="1"/>
  <c r="N1160" i="1" s="1"/>
  <c r="Y1232" i="1"/>
  <c r="N1232" i="1" s="1"/>
  <c r="Y1304" i="1"/>
  <c r="N1304" i="1" s="1"/>
  <c r="Y1376" i="1"/>
  <c r="N1376" i="1" s="1"/>
  <c r="Y1448" i="1"/>
  <c r="N1448" i="1" s="1"/>
  <c r="Y1520" i="1"/>
  <c r="N1520" i="1" s="1"/>
  <c r="Y1592" i="1"/>
  <c r="N1592" i="1" s="1"/>
  <c r="Y1664" i="1"/>
  <c r="N1664" i="1" s="1"/>
  <c r="Y1736" i="1"/>
  <c r="N1736" i="1" s="1"/>
  <c r="Y1808" i="1"/>
  <c r="Q789" i="1"/>
  <c r="S789" i="1" s="1"/>
  <c r="T789" i="1"/>
  <c r="V789" i="1" s="1"/>
  <c r="Y933" i="1"/>
  <c r="Q1017" i="1"/>
  <c r="S1017" i="1" s="1"/>
  <c r="T1017" i="1"/>
  <c r="V1017" i="1" s="1"/>
  <c r="Q1089" i="1"/>
  <c r="S1089" i="1" s="1"/>
  <c r="T1089" i="1"/>
  <c r="V1089" i="1" s="1"/>
  <c r="Y1161" i="1"/>
  <c r="N1161" i="1" s="1"/>
  <c r="Y1233" i="1"/>
  <c r="N1233" i="1" s="1"/>
  <c r="Y1305" i="1"/>
  <c r="N1305" i="1" s="1"/>
  <c r="Y1377" i="1"/>
  <c r="Y1449" i="1"/>
  <c r="Y1521" i="1"/>
  <c r="Y1593" i="1"/>
  <c r="N1593" i="1" s="1"/>
  <c r="Y1665" i="1"/>
  <c r="N1665" i="1" s="1"/>
  <c r="Y1737" i="1"/>
  <c r="N1737" i="1" s="1"/>
  <c r="Q1212" i="1"/>
  <c r="S1212" i="1" s="1"/>
  <c r="T1212" i="1"/>
  <c r="N1212" i="1" s="1"/>
  <c r="Q22" i="1"/>
  <c r="S22" i="1" s="1"/>
  <c r="T22" i="1"/>
  <c r="V22" i="1" s="1"/>
  <c r="Q70" i="1"/>
  <c r="S70" i="1" s="1"/>
  <c r="T70" i="1"/>
  <c r="V70" i="1" s="1"/>
  <c r="Q370" i="1"/>
  <c r="S370" i="1" s="1"/>
  <c r="T370" i="1"/>
  <c r="V370" i="1" s="1"/>
  <c r="Q418" i="1"/>
  <c r="S418" i="1" s="1"/>
  <c r="T418" i="1"/>
  <c r="V418" i="1" s="1"/>
  <c r="Q466" i="1"/>
  <c r="S466" i="1" s="1"/>
  <c r="T466" i="1"/>
  <c r="V466" i="1" s="1"/>
  <c r="Y718" i="1"/>
  <c r="Y910" i="1"/>
  <c r="Q994" i="1"/>
  <c r="S994" i="1" s="1"/>
  <c r="T994" i="1"/>
  <c r="Q1066" i="1"/>
  <c r="S1066" i="1" s="1"/>
  <c r="T1066" i="1"/>
  <c r="V1066" i="1" s="1"/>
  <c r="Y1210" i="1"/>
  <c r="N1210" i="1" s="1"/>
  <c r="Y1282" i="1"/>
  <c r="N1282" i="1" s="1"/>
  <c r="Y1354" i="1"/>
  <c r="N1354" i="1" s="1"/>
  <c r="Y1426" i="1"/>
  <c r="N1426" i="1" s="1"/>
  <c r="Y1498" i="1"/>
  <c r="N1498" i="1" s="1"/>
  <c r="Y1570" i="1"/>
  <c r="N1570" i="1" s="1"/>
  <c r="Y1642" i="1"/>
  <c r="N1642" i="1" s="1"/>
  <c r="Y1714" i="1"/>
  <c r="N1714" i="1" s="1"/>
  <c r="Y1786" i="1"/>
  <c r="N1786" i="1" s="1"/>
  <c r="Q1020" i="1"/>
  <c r="S1020" i="1" s="1"/>
  <c r="T1020" i="1"/>
  <c r="V1020" i="1" s="1"/>
  <c r="Q1092" i="1"/>
  <c r="S1092" i="1" s="1"/>
  <c r="T1092" i="1"/>
  <c r="N1092" i="1" s="1"/>
  <c r="Y49" i="1"/>
  <c r="N49" i="1" s="1"/>
  <c r="Y121" i="1"/>
  <c r="N121" i="1" s="1"/>
  <c r="Y193" i="1"/>
  <c r="Y265" i="1"/>
  <c r="N265" i="1" s="1"/>
  <c r="Y337" i="1"/>
  <c r="N337" i="1" s="1"/>
  <c r="Y409" i="1"/>
  <c r="N409" i="1" s="1"/>
  <c r="Y481" i="1"/>
  <c r="N481" i="1" s="1"/>
  <c r="Y553" i="1"/>
  <c r="N553" i="1" s="1"/>
  <c r="Y625" i="1"/>
  <c r="Y697" i="1"/>
  <c r="N697" i="1" s="1"/>
  <c r="Y769" i="1"/>
  <c r="N769" i="1" s="1"/>
  <c r="Y841" i="1"/>
  <c r="N841" i="1" s="1"/>
  <c r="Y913" i="1"/>
  <c r="N913" i="1" s="1"/>
  <c r="Y985" i="1"/>
  <c r="N985" i="1" s="1"/>
  <c r="Q1069" i="1"/>
  <c r="S1069" i="1" s="1"/>
  <c r="T1069" i="1"/>
  <c r="V1069" i="1" s="1"/>
  <c r="Q1141" i="1"/>
  <c r="S1141" i="1" s="1"/>
  <c r="T1141" i="1"/>
  <c r="V1141" i="1" s="1"/>
  <c r="Q1213" i="1"/>
  <c r="S1213" i="1" s="1"/>
  <c r="T1213" i="1"/>
  <c r="N1213" i="1" s="1"/>
  <c r="Q1285" i="1"/>
  <c r="S1285" i="1" s="1"/>
  <c r="T1285" i="1"/>
  <c r="N1285" i="1" s="1"/>
  <c r="Q1357" i="1"/>
  <c r="S1357" i="1" s="1"/>
  <c r="T1357" i="1"/>
  <c r="N1357" i="1" s="1"/>
  <c r="Q1429" i="1"/>
  <c r="S1429" i="1" s="1"/>
  <c r="T1429" i="1"/>
  <c r="N1429" i="1" s="1"/>
  <c r="Q1501" i="1"/>
  <c r="S1501" i="1" s="1"/>
  <c r="T1501" i="1"/>
  <c r="N1501" i="1" s="1"/>
  <c r="Q1573" i="1"/>
  <c r="S1573" i="1" s="1"/>
  <c r="T1573" i="1"/>
  <c r="V1573" i="1" s="1"/>
  <c r="Q1645" i="1"/>
  <c r="S1645" i="1" s="1"/>
  <c r="T1645" i="1"/>
  <c r="Q1717" i="1"/>
  <c r="S1717" i="1" s="1"/>
  <c r="T1717" i="1"/>
  <c r="Q1789" i="1"/>
  <c r="S1789" i="1" s="1"/>
  <c r="T1789" i="1"/>
  <c r="N1789" i="1" s="1"/>
  <c r="Y158" i="1"/>
  <c r="Y302" i="1"/>
  <c r="N302" i="1" s="1"/>
  <c r="Y446" i="1"/>
  <c r="Y590" i="1"/>
  <c r="N590" i="1" s="1"/>
  <c r="Y734" i="1"/>
  <c r="Y878" i="1"/>
  <c r="Q938" i="1"/>
  <c r="S938" i="1" s="1"/>
  <c r="T938" i="1"/>
  <c r="V938" i="1" s="1"/>
  <c r="Q1010" i="1"/>
  <c r="S1010" i="1" s="1"/>
  <c r="T1010" i="1"/>
  <c r="V1010" i="1" s="1"/>
  <c r="Q47" i="1"/>
  <c r="S47" i="1" s="1"/>
  <c r="T47" i="1"/>
  <c r="V47" i="1" s="1"/>
  <c r="Q95" i="1"/>
  <c r="S95" i="1" s="1"/>
  <c r="T95" i="1"/>
  <c r="V95" i="1" s="1"/>
  <c r="Q143" i="1"/>
  <c r="S143" i="1" s="1"/>
  <c r="T143" i="1"/>
  <c r="V143" i="1" s="1"/>
  <c r="Q191" i="1"/>
  <c r="S191" i="1" s="1"/>
  <c r="T191" i="1"/>
  <c r="V191" i="1" s="1"/>
  <c r="Q239" i="1"/>
  <c r="S239" i="1" s="1"/>
  <c r="T239" i="1"/>
  <c r="V239" i="1" s="1"/>
  <c r="Q287" i="1"/>
  <c r="S287" i="1" s="1"/>
  <c r="T287" i="1"/>
  <c r="V287" i="1" s="1"/>
  <c r="Q335" i="1"/>
  <c r="S335" i="1" s="1"/>
  <c r="T335" i="1"/>
  <c r="V335" i="1" s="1"/>
  <c r="Q383" i="1"/>
  <c r="S383" i="1" s="1"/>
  <c r="T383" i="1"/>
  <c r="V383" i="1" s="1"/>
  <c r="Q431" i="1"/>
  <c r="S431" i="1" s="1"/>
  <c r="T431" i="1"/>
  <c r="V431" i="1" s="1"/>
  <c r="Q479" i="1"/>
  <c r="S479" i="1" s="1"/>
  <c r="T479" i="1"/>
  <c r="V479" i="1" s="1"/>
  <c r="Q527" i="1"/>
  <c r="S527" i="1" s="1"/>
  <c r="T527" i="1"/>
  <c r="V527" i="1" s="1"/>
  <c r="Q575" i="1"/>
  <c r="S575" i="1" s="1"/>
  <c r="T575" i="1"/>
  <c r="V575" i="1" s="1"/>
  <c r="Q623" i="1"/>
  <c r="S623" i="1" s="1"/>
  <c r="T623" i="1"/>
  <c r="V623" i="1" s="1"/>
  <c r="Q671" i="1"/>
  <c r="S671" i="1" s="1"/>
  <c r="T671" i="1"/>
  <c r="V671" i="1" s="1"/>
  <c r="Q719" i="1"/>
  <c r="S719" i="1" s="1"/>
  <c r="T719" i="1"/>
  <c r="V719" i="1" s="1"/>
  <c r="Q767" i="1"/>
  <c r="S767" i="1" s="1"/>
  <c r="T767" i="1"/>
  <c r="V767" i="1" s="1"/>
  <c r="Q815" i="1"/>
  <c r="S815" i="1" s="1"/>
  <c r="T815" i="1"/>
  <c r="V815" i="1" s="1"/>
  <c r="Q863" i="1"/>
  <c r="S863" i="1" s="1"/>
  <c r="T863" i="1"/>
  <c r="V863" i="1" s="1"/>
  <c r="Q911" i="1"/>
  <c r="S911" i="1" s="1"/>
  <c r="T911" i="1"/>
  <c r="V911" i="1" s="1"/>
  <c r="Q959" i="1"/>
  <c r="S959" i="1" s="1"/>
  <c r="T959" i="1"/>
  <c r="V959" i="1" s="1"/>
  <c r="Q1007" i="1"/>
  <c r="S1007" i="1" s="1"/>
  <c r="T1007" i="1"/>
  <c r="V1007" i="1" s="1"/>
  <c r="Q1055" i="1"/>
  <c r="S1055" i="1" s="1"/>
  <c r="T1055" i="1"/>
  <c r="V1055" i="1" s="1"/>
  <c r="Q1103" i="1"/>
  <c r="S1103" i="1" s="1"/>
  <c r="T1103" i="1"/>
  <c r="V1103" i="1" s="1"/>
  <c r="Q1151" i="1"/>
  <c r="S1151" i="1" s="1"/>
  <c r="T1151" i="1"/>
  <c r="V1151" i="1" s="1"/>
  <c r="Q1199" i="1"/>
  <c r="S1199" i="1" s="1"/>
  <c r="T1199" i="1"/>
  <c r="V1199" i="1" s="1"/>
  <c r="Q1247" i="1"/>
  <c r="S1247" i="1" s="1"/>
  <c r="T1247" i="1"/>
  <c r="V1247" i="1" s="1"/>
  <c r="Q1295" i="1"/>
  <c r="S1295" i="1" s="1"/>
  <c r="T1295" i="1"/>
  <c r="V1295" i="1" s="1"/>
  <c r="Q1343" i="1"/>
  <c r="S1343" i="1" s="1"/>
  <c r="T1343" i="1"/>
  <c r="V1343" i="1" s="1"/>
  <c r="Q1391" i="1"/>
  <c r="S1391" i="1" s="1"/>
  <c r="T1391" i="1"/>
  <c r="V1391" i="1" s="1"/>
  <c r="Q1439" i="1"/>
  <c r="S1439" i="1" s="1"/>
  <c r="T1439" i="1"/>
  <c r="V1439" i="1" s="1"/>
  <c r="Q1487" i="1"/>
  <c r="S1487" i="1" s="1"/>
  <c r="T1487" i="1"/>
  <c r="V1487" i="1" s="1"/>
  <c r="Q1535" i="1"/>
  <c r="S1535" i="1" s="1"/>
  <c r="T1535" i="1"/>
  <c r="V1535" i="1" s="1"/>
  <c r="Q1583" i="1"/>
  <c r="S1583" i="1" s="1"/>
  <c r="T1583" i="1"/>
  <c r="V1583" i="1" s="1"/>
  <c r="Q1631" i="1"/>
  <c r="S1631" i="1" s="1"/>
  <c r="T1631" i="1"/>
  <c r="V1631" i="1" s="1"/>
  <c r="Q1679" i="1"/>
  <c r="S1679" i="1" s="1"/>
  <c r="T1679" i="1"/>
  <c r="V1679" i="1" s="1"/>
  <c r="Q1727" i="1"/>
  <c r="S1727" i="1" s="1"/>
  <c r="T1727" i="1"/>
  <c r="V1727" i="1" s="1"/>
  <c r="Q1775" i="1"/>
  <c r="S1775" i="1" s="1"/>
  <c r="T1775" i="1"/>
  <c r="V1775" i="1" s="1"/>
  <c r="Q1548" i="1"/>
  <c r="S1548" i="1" s="1"/>
  <c r="T1548" i="1"/>
  <c r="V1548" i="1" s="1"/>
  <c r="Q1596" i="1"/>
  <c r="S1596" i="1" s="1"/>
  <c r="T1596" i="1"/>
  <c r="V1596" i="1" s="1"/>
  <c r="Y27" i="1"/>
  <c r="Y75" i="1"/>
  <c r="N75" i="1" s="1"/>
  <c r="Y123" i="1"/>
  <c r="N123" i="1" s="1"/>
  <c r="Y171" i="1"/>
  <c r="Y219" i="1"/>
  <c r="N219" i="1" s="1"/>
  <c r="Y267" i="1"/>
  <c r="Y315" i="1"/>
  <c r="Y363" i="1"/>
  <c r="N363" i="1" s="1"/>
  <c r="Y411" i="1"/>
  <c r="Y459" i="1"/>
  <c r="N459" i="1" s="1"/>
  <c r="Y507" i="1"/>
  <c r="N507" i="1" s="1"/>
  <c r="Y555" i="1"/>
  <c r="Y603" i="1"/>
  <c r="Y651" i="1"/>
  <c r="N651" i="1" s="1"/>
  <c r="Y699" i="1"/>
  <c r="N699" i="1" s="1"/>
  <c r="Y747" i="1"/>
  <c r="N747" i="1" s="1"/>
  <c r="Y795" i="1"/>
  <c r="Y843" i="1"/>
  <c r="N843" i="1" s="1"/>
  <c r="Y891" i="1"/>
  <c r="Y939" i="1"/>
  <c r="N939" i="1" s="1"/>
  <c r="Q1073" i="1"/>
  <c r="S1073" i="1" s="1"/>
  <c r="T1073" i="1"/>
  <c r="V1073" i="1" s="1"/>
  <c r="Q1482" i="1"/>
  <c r="S1482" i="1" s="1"/>
  <c r="T1482" i="1"/>
  <c r="V1482" i="1" s="1"/>
  <c r="Q1530" i="1"/>
  <c r="S1530" i="1" s="1"/>
  <c r="T1530" i="1"/>
  <c r="V1530" i="1" s="1"/>
  <c r="Q1578" i="1"/>
  <c r="S1578" i="1" s="1"/>
  <c r="T1578" i="1"/>
  <c r="V1578" i="1" s="1"/>
  <c r="Q1626" i="1"/>
  <c r="S1626" i="1" s="1"/>
  <c r="T1626" i="1"/>
  <c r="V1626" i="1" s="1"/>
  <c r="Q1674" i="1"/>
  <c r="S1674" i="1" s="1"/>
  <c r="T1674" i="1"/>
  <c r="V1674" i="1" s="1"/>
  <c r="Q1722" i="1"/>
  <c r="S1722" i="1" s="1"/>
  <c r="T1722" i="1"/>
  <c r="V1722" i="1" s="1"/>
  <c r="Q1770" i="1"/>
  <c r="S1770" i="1" s="1"/>
  <c r="T1770" i="1"/>
  <c r="V1770" i="1" s="1"/>
  <c r="Y126" i="1"/>
  <c r="N126" i="1" s="1"/>
  <c r="Y174" i="1"/>
  <c r="Y222" i="1"/>
  <c r="Y270" i="1"/>
  <c r="N270" i="1" s="1"/>
  <c r="Y318" i="1"/>
  <c r="N318" i="1" s="1"/>
  <c r="Y366" i="1"/>
  <c r="N366" i="1" s="1"/>
  <c r="Y414" i="1"/>
  <c r="N414" i="1" s="1"/>
  <c r="Y462" i="1"/>
  <c r="Y522" i="1"/>
  <c r="Y594" i="1"/>
  <c r="N594" i="1" s="1"/>
  <c r="Y666" i="1"/>
  <c r="N666" i="1" s="1"/>
  <c r="Y738" i="1"/>
  <c r="N738" i="1" s="1"/>
  <c r="Y810" i="1"/>
  <c r="N810" i="1" s="1"/>
  <c r="Y882" i="1"/>
  <c r="Y954" i="1"/>
  <c r="Y1026" i="1"/>
  <c r="N1026" i="1" s="1"/>
  <c r="Q1110" i="1"/>
  <c r="S1110" i="1" s="1"/>
  <c r="T1110" i="1"/>
  <c r="V1110" i="1" s="1"/>
  <c r="Q1182" i="1"/>
  <c r="S1182" i="1" s="1"/>
  <c r="T1182" i="1"/>
  <c r="V1182" i="1" s="1"/>
  <c r="Q1254" i="1"/>
  <c r="S1254" i="1" s="1"/>
  <c r="T1254" i="1"/>
  <c r="V1254" i="1" s="1"/>
  <c r="Q1326" i="1"/>
  <c r="S1326" i="1" s="1"/>
  <c r="T1326" i="1"/>
  <c r="V1326" i="1" s="1"/>
  <c r="Q1398" i="1"/>
  <c r="S1398" i="1" s="1"/>
  <c r="T1398" i="1"/>
  <c r="V1398" i="1" s="1"/>
  <c r="Q1176" i="1"/>
  <c r="S1176" i="1" s="1"/>
  <c r="T1176" i="1"/>
  <c r="N1176" i="1" s="1"/>
  <c r="Q43" i="1"/>
  <c r="S43" i="1" s="1"/>
  <c r="T43" i="1"/>
  <c r="V43" i="1" s="1"/>
  <c r="Q91" i="1"/>
  <c r="S91" i="1" s="1"/>
  <c r="T91" i="1"/>
  <c r="V91" i="1" s="1"/>
  <c r="Q139" i="1"/>
  <c r="S139" i="1" s="1"/>
  <c r="T139" i="1"/>
  <c r="V139" i="1" s="1"/>
  <c r="Q187" i="1"/>
  <c r="S187" i="1" s="1"/>
  <c r="T187" i="1"/>
  <c r="V187" i="1" s="1"/>
  <c r="Q247" i="1"/>
  <c r="S247" i="1" s="1"/>
  <c r="T247" i="1"/>
  <c r="V247" i="1" s="1"/>
  <c r="Q319" i="1"/>
  <c r="S319" i="1" s="1"/>
  <c r="T319" i="1"/>
  <c r="V319" i="1" s="1"/>
  <c r="Q391" i="1"/>
  <c r="S391" i="1" s="1"/>
  <c r="T391" i="1"/>
  <c r="V391" i="1" s="1"/>
  <c r="Q463" i="1"/>
  <c r="S463" i="1" s="1"/>
  <c r="T463" i="1"/>
  <c r="V463" i="1" s="1"/>
  <c r="Q535" i="1"/>
  <c r="S535" i="1" s="1"/>
  <c r="T535" i="1"/>
  <c r="V535" i="1" s="1"/>
  <c r="Q607" i="1"/>
  <c r="S607" i="1" s="1"/>
  <c r="T607" i="1"/>
  <c r="V607" i="1" s="1"/>
  <c r="Q679" i="1"/>
  <c r="S679" i="1" s="1"/>
  <c r="T679" i="1"/>
  <c r="V679" i="1" s="1"/>
  <c r="Q751" i="1"/>
  <c r="S751" i="1" s="1"/>
  <c r="T751" i="1"/>
  <c r="V751" i="1" s="1"/>
  <c r="Q823" i="1"/>
  <c r="S823" i="1" s="1"/>
  <c r="T823" i="1"/>
  <c r="V823" i="1" s="1"/>
  <c r="Q895" i="1"/>
  <c r="S895" i="1" s="1"/>
  <c r="T895" i="1"/>
  <c r="V895" i="1" s="1"/>
  <c r="Y967" i="1"/>
  <c r="Q1051" i="1"/>
  <c r="S1051" i="1" s="1"/>
  <c r="T1051" i="1"/>
  <c r="V1051" i="1" s="1"/>
  <c r="Y1123" i="1"/>
  <c r="Y1195" i="1"/>
  <c r="Y1267" i="1"/>
  <c r="Y1339" i="1"/>
  <c r="N1339" i="1" s="1"/>
  <c r="Y1411" i="1"/>
  <c r="Y56" i="1"/>
  <c r="N56" i="1" s="1"/>
  <c r="Y104" i="1"/>
  <c r="N104" i="1" s="1"/>
  <c r="Y152" i="1"/>
  <c r="Y200" i="1"/>
  <c r="N200" i="1" s="1"/>
  <c r="Y248" i="1"/>
  <c r="N248" i="1" s="1"/>
  <c r="Y296" i="1"/>
  <c r="N296" i="1" s="1"/>
  <c r="Y344" i="1"/>
  <c r="N344" i="1" s="1"/>
  <c r="Y392" i="1"/>
  <c r="N392" i="1" s="1"/>
  <c r="Y440" i="1"/>
  <c r="N440" i="1" s="1"/>
  <c r="Y488" i="1"/>
  <c r="N488" i="1" s="1"/>
  <c r="Y536" i="1"/>
  <c r="N536" i="1" s="1"/>
  <c r="Y584" i="1"/>
  <c r="N584" i="1" s="1"/>
  <c r="Y632" i="1"/>
  <c r="N632" i="1" s="1"/>
  <c r="Y680" i="1"/>
  <c r="N680" i="1" s="1"/>
  <c r="Y728" i="1"/>
  <c r="N728" i="1" s="1"/>
  <c r="Y800" i="1"/>
  <c r="N800" i="1" s="1"/>
  <c r="Y872" i="1"/>
  <c r="N872" i="1" s="1"/>
  <c r="Y944" i="1"/>
  <c r="N944" i="1" s="1"/>
  <c r="Y1016" i="1"/>
  <c r="N1016" i="1" s="1"/>
  <c r="Y1088" i="1"/>
  <c r="N1088" i="1" s="1"/>
  <c r="Q1172" i="1"/>
  <c r="S1172" i="1" s="1"/>
  <c r="T1172" i="1"/>
  <c r="V1172" i="1" s="1"/>
  <c r="Q1244" i="1"/>
  <c r="S1244" i="1" s="1"/>
  <c r="T1244" i="1"/>
  <c r="V1244" i="1" s="1"/>
  <c r="Q1316" i="1"/>
  <c r="S1316" i="1" s="1"/>
  <c r="T1316" i="1"/>
  <c r="V1316" i="1" s="1"/>
  <c r="Q1388" i="1"/>
  <c r="S1388" i="1" s="1"/>
  <c r="T1388" i="1"/>
  <c r="V1388" i="1" s="1"/>
  <c r="Q1460" i="1"/>
  <c r="S1460" i="1" s="1"/>
  <c r="T1460" i="1"/>
  <c r="V1460" i="1" s="1"/>
  <c r="Q1532" i="1"/>
  <c r="S1532" i="1" s="1"/>
  <c r="T1532" i="1"/>
  <c r="V1532" i="1" s="1"/>
  <c r="Q1604" i="1"/>
  <c r="S1604" i="1" s="1"/>
  <c r="T1604" i="1"/>
  <c r="V1604" i="1" s="1"/>
  <c r="Q1676" i="1"/>
  <c r="S1676" i="1" s="1"/>
  <c r="T1676" i="1"/>
  <c r="V1676" i="1" s="1"/>
  <c r="Q1748" i="1"/>
  <c r="S1748" i="1" s="1"/>
  <c r="T1748" i="1"/>
  <c r="V1748" i="1" s="1"/>
  <c r="Q1200" i="1"/>
  <c r="S1200" i="1" s="1"/>
  <c r="T1200" i="1"/>
  <c r="N1200" i="1" s="1"/>
  <c r="Q21" i="1"/>
  <c r="S21" i="1" s="1"/>
  <c r="T21" i="1"/>
  <c r="V21" i="1" s="1"/>
  <c r="Q69" i="1"/>
  <c r="S69" i="1" s="1"/>
  <c r="T69" i="1"/>
  <c r="V69" i="1" s="1"/>
  <c r="Q117" i="1"/>
  <c r="S117" i="1" s="1"/>
  <c r="T117" i="1"/>
  <c r="V117" i="1" s="1"/>
  <c r="Q165" i="1"/>
  <c r="S165" i="1" s="1"/>
  <c r="T165" i="1"/>
  <c r="V165" i="1" s="1"/>
  <c r="Q213" i="1"/>
  <c r="S213" i="1" s="1"/>
  <c r="T213" i="1"/>
  <c r="V213" i="1" s="1"/>
  <c r="Q261" i="1"/>
  <c r="S261" i="1" s="1"/>
  <c r="T261" i="1"/>
  <c r="V261" i="1" s="1"/>
  <c r="Q309" i="1"/>
  <c r="S309" i="1" s="1"/>
  <c r="T309" i="1"/>
  <c r="V309" i="1" s="1"/>
  <c r="Q357" i="1"/>
  <c r="S357" i="1" s="1"/>
  <c r="T357" i="1"/>
  <c r="V357" i="1" s="1"/>
  <c r="Q405" i="1"/>
  <c r="S405" i="1" s="1"/>
  <c r="T405" i="1"/>
  <c r="V405" i="1" s="1"/>
  <c r="Q453" i="1"/>
  <c r="S453" i="1" s="1"/>
  <c r="T453" i="1"/>
  <c r="V453" i="1" s="1"/>
  <c r="Q501" i="1"/>
  <c r="S501" i="1" s="1"/>
  <c r="T501" i="1"/>
  <c r="V501" i="1" s="1"/>
  <c r="Q549" i="1"/>
  <c r="S549" i="1" s="1"/>
  <c r="T549" i="1"/>
  <c r="V549" i="1" s="1"/>
  <c r="Q597" i="1"/>
  <c r="S597" i="1" s="1"/>
  <c r="T597" i="1"/>
  <c r="V597" i="1" s="1"/>
  <c r="Q645" i="1"/>
  <c r="S645" i="1" s="1"/>
  <c r="T645" i="1"/>
  <c r="V645" i="1" s="1"/>
  <c r="Q693" i="1"/>
  <c r="S693" i="1" s="1"/>
  <c r="T693" i="1"/>
  <c r="V693" i="1" s="1"/>
  <c r="Q741" i="1"/>
  <c r="S741" i="1" s="1"/>
  <c r="T741" i="1"/>
  <c r="V741" i="1" s="1"/>
  <c r="Q837" i="1"/>
  <c r="S837" i="1" s="1"/>
  <c r="T837" i="1"/>
  <c r="V837" i="1" s="1"/>
  <c r="Q885" i="1"/>
  <c r="S885" i="1" s="1"/>
  <c r="T885" i="1"/>
  <c r="V885" i="1" s="1"/>
  <c r="Q945" i="1"/>
  <c r="S945" i="1" s="1"/>
  <c r="T945" i="1"/>
  <c r="V945" i="1" s="1"/>
  <c r="Y1017" i="1"/>
  <c r="N1017" i="1" s="1"/>
  <c r="Y1089" i="1"/>
  <c r="N1089" i="1" s="1"/>
  <c r="Q1173" i="1"/>
  <c r="S1173" i="1" s="1"/>
  <c r="T1173" i="1"/>
  <c r="V1173" i="1" s="1"/>
  <c r="Q1245" i="1"/>
  <c r="S1245" i="1" s="1"/>
  <c r="T1245" i="1"/>
  <c r="V1245" i="1" s="1"/>
  <c r="Q1317" i="1"/>
  <c r="S1317" i="1" s="1"/>
  <c r="T1317" i="1"/>
  <c r="V1317" i="1" s="1"/>
  <c r="Q1389" i="1"/>
  <c r="S1389" i="1" s="1"/>
  <c r="T1389" i="1"/>
  <c r="V1389" i="1" s="1"/>
  <c r="Q1461" i="1"/>
  <c r="S1461" i="1" s="1"/>
  <c r="T1461" i="1"/>
  <c r="V1461" i="1" s="1"/>
  <c r="Q1533" i="1"/>
  <c r="S1533" i="1" s="1"/>
  <c r="T1533" i="1"/>
  <c r="V1533" i="1" s="1"/>
  <c r="Q1605" i="1"/>
  <c r="S1605" i="1" s="1"/>
  <c r="T1605" i="1"/>
  <c r="V1605" i="1" s="1"/>
  <c r="Q1677" i="1"/>
  <c r="S1677" i="1" s="1"/>
  <c r="T1677" i="1"/>
  <c r="V1677" i="1" s="1"/>
  <c r="Q1749" i="1"/>
  <c r="S1749" i="1" s="1"/>
  <c r="T1749" i="1"/>
  <c r="V1749" i="1" s="1"/>
  <c r="Q1356" i="1"/>
  <c r="S1356" i="1" s="1"/>
  <c r="T1356" i="1"/>
  <c r="N1356" i="1" s="1"/>
  <c r="Y22" i="1"/>
  <c r="N22" i="1" s="1"/>
  <c r="Y70" i="1"/>
  <c r="N70" i="1" s="1"/>
  <c r="Q226" i="1"/>
  <c r="S226" i="1" s="1"/>
  <c r="T226" i="1"/>
  <c r="V226" i="1" s="1"/>
  <c r="Q274" i="1"/>
  <c r="S274" i="1" s="1"/>
  <c r="T274" i="1"/>
  <c r="V274" i="1" s="1"/>
  <c r="Q322" i="1"/>
  <c r="S322" i="1" s="1"/>
  <c r="T322" i="1"/>
  <c r="V322" i="1" s="1"/>
  <c r="Y418" i="1"/>
  <c r="N418" i="1" s="1"/>
  <c r="Y466" i="1"/>
  <c r="N466" i="1" s="1"/>
  <c r="Y514" i="1"/>
  <c r="N514" i="1" s="1"/>
  <c r="Q622" i="1"/>
  <c r="S622" i="1" s="1"/>
  <c r="T622" i="1"/>
  <c r="V622" i="1" s="1"/>
  <c r="Q670" i="1"/>
  <c r="S670" i="1" s="1"/>
  <c r="T670" i="1"/>
  <c r="V670" i="1" s="1"/>
  <c r="Q778" i="1"/>
  <c r="S778" i="1" s="1"/>
  <c r="T778" i="1"/>
  <c r="V778" i="1" s="1"/>
  <c r="Q850" i="1"/>
  <c r="S850" i="1" s="1"/>
  <c r="T850" i="1"/>
  <c r="V850" i="1" s="1"/>
  <c r="Q922" i="1"/>
  <c r="S922" i="1" s="1"/>
  <c r="T922" i="1"/>
  <c r="V922" i="1" s="1"/>
  <c r="Y1066" i="1"/>
  <c r="Q1150" i="1"/>
  <c r="S1150" i="1" s="1"/>
  <c r="T1150" i="1"/>
  <c r="V1150" i="1" s="1"/>
  <c r="Q1222" i="1"/>
  <c r="S1222" i="1" s="1"/>
  <c r="T1222" i="1"/>
  <c r="V1222" i="1" s="1"/>
  <c r="Q1294" i="1"/>
  <c r="S1294" i="1" s="1"/>
  <c r="T1294" i="1"/>
  <c r="V1294" i="1" s="1"/>
  <c r="Q1366" i="1"/>
  <c r="S1366" i="1" s="1"/>
  <c r="T1366" i="1"/>
  <c r="V1366" i="1" s="1"/>
  <c r="Q1438" i="1"/>
  <c r="S1438" i="1" s="1"/>
  <c r="T1438" i="1"/>
  <c r="V1438" i="1" s="1"/>
  <c r="Q1510" i="1"/>
  <c r="S1510" i="1" s="1"/>
  <c r="T1510" i="1"/>
  <c r="V1510" i="1" s="1"/>
  <c r="Q1582" i="1"/>
  <c r="S1582" i="1" s="1"/>
  <c r="T1582" i="1"/>
  <c r="V1582" i="1" s="1"/>
  <c r="Q1654" i="1"/>
  <c r="S1654" i="1" s="1"/>
  <c r="T1654" i="1"/>
  <c r="V1654" i="1" s="1"/>
  <c r="Q1726" i="1"/>
  <c r="S1726" i="1" s="1"/>
  <c r="T1726" i="1"/>
  <c r="V1726" i="1" s="1"/>
  <c r="Q1798" i="1"/>
  <c r="S1798" i="1" s="1"/>
  <c r="T1798" i="1"/>
  <c r="V1798" i="1" s="1"/>
  <c r="Q12" i="1"/>
  <c r="S12" i="1" s="1"/>
  <c r="T12" i="1"/>
  <c r="V12" i="1" s="1"/>
  <c r="Q84" i="1"/>
  <c r="S84" i="1" s="1"/>
  <c r="T84" i="1"/>
  <c r="V84" i="1" s="1"/>
  <c r="Q156" i="1"/>
  <c r="S156" i="1" s="1"/>
  <c r="T156" i="1"/>
  <c r="V156" i="1" s="1"/>
  <c r="Q228" i="1"/>
  <c r="S228" i="1" s="1"/>
  <c r="T228" i="1"/>
  <c r="V228" i="1" s="1"/>
  <c r="Q300" i="1"/>
  <c r="S300" i="1" s="1"/>
  <c r="T300" i="1"/>
  <c r="V300" i="1" s="1"/>
  <c r="Q372" i="1"/>
  <c r="S372" i="1" s="1"/>
  <c r="T372" i="1"/>
  <c r="V372" i="1" s="1"/>
  <c r="Q444" i="1"/>
  <c r="S444" i="1" s="1"/>
  <c r="T444" i="1"/>
  <c r="V444" i="1" s="1"/>
  <c r="Q516" i="1"/>
  <c r="S516" i="1" s="1"/>
  <c r="T516" i="1"/>
  <c r="V516" i="1" s="1"/>
  <c r="Q588" i="1"/>
  <c r="S588" i="1" s="1"/>
  <c r="T588" i="1"/>
  <c r="V588" i="1" s="1"/>
  <c r="Q660" i="1"/>
  <c r="S660" i="1" s="1"/>
  <c r="T660" i="1"/>
  <c r="V660" i="1" s="1"/>
  <c r="Q732" i="1"/>
  <c r="S732" i="1" s="1"/>
  <c r="T732" i="1"/>
  <c r="V732" i="1" s="1"/>
  <c r="Q804" i="1"/>
  <c r="S804" i="1" s="1"/>
  <c r="T804" i="1"/>
  <c r="V804" i="1" s="1"/>
  <c r="Q876" i="1"/>
  <c r="S876" i="1" s="1"/>
  <c r="T876" i="1"/>
  <c r="Q948" i="1"/>
  <c r="S948" i="1" s="1"/>
  <c r="T948" i="1"/>
  <c r="N948" i="1" s="1"/>
  <c r="Q61" i="1"/>
  <c r="S61" i="1" s="1"/>
  <c r="T61" i="1"/>
  <c r="V61" i="1" s="1"/>
  <c r="Q133" i="1"/>
  <c r="S133" i="1" s="1"/>
  <c r="T133" i="1"/>
  <c r="V133" i="1" s="1"/>
  <c r="Q205" i="1"/>
  <c r="S205" i="1" s="1"/>
  <c r="T205" i="1"/>
  <c r="V205" i="1" s="1"/>
  <c r="Q277" i="1"/>
  <c r="S277" i="1" s="1"/>
  <c r="T277" i="1"/>
  <c r="V277" i="1" s="1"/>
  <c r="Q349" i="1"/>
  <c r="S349" i="1" s="1"/>
  <c r="T349" i="1"/>
  <c r="V349" i="1" s="1"/>
  <c r="Q421" i="1"/>
  <c r="S421" i="1" s="1"/>
  <c r="T421" i="1"/>
  <c r="V421" i="1" s="1"/>
  <c r="Q493" i="1"/>
  <c r="S493" i="1" s="1"/>
  <c r="T493" i="1"/>
  <c r="V493" i="1" s="1"/>
  <c r="Q565" i="1"/>
  <c r="S565" i="1" s="1"/>
  <c r="T565" i="1"/>
  <c r="V565" i="1" s="1"/>
  <c r="Q637" i="1"/>
  <c r="S637" i="1" s="1"/>
  <c r="T637" i="1"/>
  <c r="V637" i="1" s="1"/>
  <c r="Q709" i="1"/>
  <c r="S709" i="1" s="1"/>
  <c r="T709" i="1"/>
  <c r="V709" i="1" s="1"/>
  <c r="Q781" i="1"/>
  <c r="S781" i="1" s="1"/>
  <c r="T781" i="1"/>
  <c r="V781" i="1" s="1"/>
  <c r="Q853" i="1"/>
  <c r="S853" i="1" s="1"/>
  <c r="T853" i="1"/>
  <c r="V853" i="1" s="1"/>
  <c r="Q925" i="1"/>
  <c r="S925" i="1" s="1"/>
  <c r="T925" i="1"/>
  <c r="V925" i="1" s="1"/>
  <c r="Q997" i="1"/>
  <c r="S997" i="1" s="1"/>
  <c r="T997" i="1"/>
  <c r="V997" i="1" s="1"/>
  <c r="Y1069" i="1"/>
  <c r="N1069" i="1" s="1"/>
  <c r="Y1141" i="1"/>
  <c r="N1141" i="1" s="1"/>
  <c r="Y1573" i="1"/>
  <c r="N1573" i="1" s="1"/>
  <c r="Y14" i="1"/>
  <c r="N14" i="1" s="1"/>
  <c r="Q842" i="1"/>
  <c r="S842" i="1" s="1"/>
  <c r="T842" i="1"/>
  <c r="V842" i="1" s="1"/>
  <c r="Q890" i="1"/>
  <c r="S890" i="1" s="1"/>
  <c r="T890" i="1"/>
  <c r="V890" i="1" s="1"/>
  <c r="Y938" i="1"/>
  <c r="Y1010" i="1"/>
  <c r="N1010" i="1" s="1"/>
  <c r="Q1094" i="1"/>
  <c r="S1094" i="1" s="1"/>
  <c r="T1094" i="1"/>
  <c r="V1094" i="1" s="1"/>
  <c r="Q1166" i="1"/>
  <c r="S1166" i="1" s="1"/>
  <c r="T1166" i="1"/>
  <c r="V1166" i="1" s="1"/>
  <c r="Q1238" i="1"/>
  <c r="S1238" i="1" s="1"/>
  <c r="T1238" i="1"/>
  <c r="V1238" i="1" s="1"/>
  <c r="Q1310" i="1"/>
  <c r="S1310" i="1" s="1"/>
  <c r="T1310" i="1"/>
  <c r="V1310" i="1" s="1"/>
  <c r="Q1382" i="1"/>
  <c r="S1382" i="1" s="1"/>
  <c r="T1382" i="1"/>
  <c r="V1382" i="1" s="1"/>
  <c r="Q1454" i="1"/>
  <c r="S1454" i="1" s="1"/>
  <c r="T1454" i="1"/>
  <c r="V1454" i="1" s="1"/>
  <c r="Q1526" i="1"/>
  <c r="S1526" i="1" s="1"/>
  <c r="T1526" i="1"/>
  <c r="V1526" i="1" s="1"/>
  <c r="Q1598" i="1"/>
  <c r="S1598" i="1" s="1"/>
  <c r="T1598" i="1"/>
  <c r="V1598" i="1" s="1"/>
  <c r="Q1670" i="1"/>
  <c r="S1670" i="1" s="1"/>
  <c r="T1670" i="1"/>
  <c r="V1670" i="1" s="1"/>
  <c r="Q1742" i="1"/>
  <c r="S1742" i="1" s="1"/>
  <c r="T1742" i="1"/>
  <c r="V1742" i="1" s="1"/>
  <c r="Q1560" i="1"/>
  <c r="S1560" i="1" s="1"/>
  <c r="T1560" i="1"/>
  <c r="V1560" i="1" s="1"/>
  <c r="Y47" i="1"/>
  <c r="N47" i="1" s="1"/>
  <c r="Y95" i="1"/>
  <c r="N95" i="1" s="1"/>
  <c r="Y143" i="1"/>
  <c r="N143" i="1" s="1"/>
  <c r="Y191" i="1"/>
  <c r="N191" i="1" s="1"/>
  <c r="Y239" i="1"/>
  <c r="N239" i="1" s="1"/>
  <c r="Y287" i="1"/>
  <c r="Y335" i="1"/>
  <c r="N335" i="1" s="1"/>
  <c r="Y383" i="1"/>
  <c r="Y431" i="1"/>
  <c r="N431" i="1" s="1"/>
  <c r="Y479" i="1"/>
  <c r="N479" i="1" s="1"/>
  <c r="Y527" i="1"/>
  <c r="N527" i="1" s="1"/>
  <c r="Y575" i="1"/>
  <c r="N575" i="1" s="1"/>
  <c r="Y623" i="1"/>
  <c r="N623" i="1" s="1"/>
  <c r="Y671" i="1"/>
  <c r="N671" i="1" s="1"/>
  <c r="Y719" i="1"/>
  <c r="N719" i="1" s="1"/>
  <c r="Y767" i="1"/>
  <c r="N767" i="1" s="1"/>
  <c r="Y815" i="1"/>
  <c r="N815" i="1" s="1"/>
  <c r="Y863" i="1"/>
  <c r="N863" i="1" s="1"/>
  <c r="Y911" i="1"/>
  <c r="N911" i="1" s="1"/>
  <c r="Y959" i="1"/>
  <c r="Y1007" i="1"/>
  <c r="N1007" i="1" s="1"/>
  <c r="Y1055" i="1"/>
  <c r="N1055" i="1" s="1"/>
  <c r="Y1103" i="1"/>
  <c r="N1103" i="1" s="1"/>
  <c r="Y1151" i="1"/>
  <c r="N1151" i="1" s="1"/>
  <c r="Y1199" i="1"/>
  <c r="N1199" i="1" s="1"/>
  <c r="Y1247" i="1"/>
  <c r="N1247" i="1" s="1"/>
  <c r="Y1295" i="1"/>
  <c r="N1295" i="1" s="1"/>
  <c r="Y1343" i="1"/>
  <c r="N1343" i="1" s="1"/>
  <c r="Y1391" i="1"/>
  <c r="N1391" i="1" s="1"/>
  <c r="Y1439" i="1"/>
  <c r="Y1487" i="1"/>
  <c r="N1487" i="1" s="1"/>
  <c r="Y1535" i="1"/>
  <c r="Y1583" i="1"/>
  <c r="N1583" i="1" s="1"/>
  <c r="Y1631" i="1"/>
  <c r="N1631" i="1" s="1"/>
  <c r="Y1679" i="1"/>
  <c r="N1679" i="1" s="1"/>
  <c r="Y1727" i="1"/>
  <c r="N1727" i="1" s="1"/>
  <c r="Y1775" i="1"/>
  <c r="N1775" i="1" s="1"/>
  <c r="Y1596" i="1"/>
  <c r="N1596" i="1" s="1"/>
  <c r="Y1644" i="1"/>
  <c r="Q1752" i="1"/>
  <c r="S1752" i="1" s="1"/>
  <c r="T1752" i="1"/>
  <c r="V1752" i="1" s="1"/>
  <c r="Y1800" i="1"/>
  <c r="Q615" i="1"/>
  <c r="S615" i="1" s="1"/>
  <c r="T615" i="1"/>
  <c r="V615" i="1" s="1"/>
  <c r="Q663" i="1"/>
  <c r="S663" i="1" s="1"/>
  <c r="T663" i="1"/>
  <c r="V663" i="1" s="1"/>
  <c r="Q711" i="1"/>
  <c r="S711" i="1" s="1"/>
  <c r="T711" i="1"/>
  <c r="V711" i="1" s="1"/>
  <c r="Q807" i="1"/>
  <c r="S807" i="1" s="1"/>
  <c r="T807" i="1"/>
  <c r="V807" i="1" s="1"/>
  <c r="Q855" i="1"/>
  <c r="S855" i="1" s="1"/>
  <c r="T855" i="1"/>
  <c r="V855" i="1" s="1"/>
  <c r="Q903" i="1"/>
  <c r="S903" i="1" s="1"/>
  <c r="T903" i="1"/>
  <c r="V903" i="1" s="1"/>
  <c r="Q999" i="1"/>
  <c r="S999" i="1" s="1"/>
  <c r="T999" i="1"/>
  <c r="V999" i="1" s="1"/>
  <c r="Q1047" i="1"/>
  <c r="S1047" i="1" s="1"/>
  <c r="T1047" i="1"/>
  <c r="V1047" i="1" s="1"/>
  <c r="Q1095" i="1"/>
  <c r="S1095" i="1" s="1"/>
  <c r="T1095" i="1"/>
  <c r="V1095" i="1" s="1"/>
  <c r="Q1143" i="1"/>
  <c r="S1143" i="1" s="1"/>
  <c r="T1143" i="1"/>
  <c r="V1143" i="1" s="1"/>
  <c r="Q1191" i="1"/>
  <c r="S1191" i="1" s="1"/>
  <c r="T1191" i="1"/>
  <c r="V1191" i="1" s="1"/>
  <c r="Q1239" i="1"/>
  <c r="S1239" i="1" s="1"/>
  <c r="T1239" i="1"/>
  <c r="V1239" i="1" s="1"/>
  <c r="Q1287" i="1"/>
  <c r="S1287" i="1" s="1"/>
  <c r="T1287" i="1"/>
  <c r="V1287" i="1" s="1"/>
  <c r="Q1335" i="1"/>
  <c r="S1335" i="1" s="1"/>
  <c r="T1335" i="1"/>
  <c r="V1335" i="1" s="1"/>
  <c r="Q1383" i="1"/>
  <c r="S1383" i="1" s="1"/>
  <c r="T1383" i="1"/>
  <c r="V1383" i="1" s="1"/>
  <c r="Q1431" i="1"/>
  <c r="S1431" i="1" s="1"/>
  <c r="T1431" i="1"/>
  <c r="V1431" i="1" s="1"/>
  <c r="Q1479" i="1"/>
  <c r="S1479" i="1" s="1"/>
  <c r="T1479" i="1"/>
  <c r="V1479" i="1" s="1"/>
  <c r="Q1527" i="1"/>
  <c r="S1527" i="1" s="1"/>
  <c r="T1527" i="1"/>
  <c r="V1527" i="1" s="1"/>
  <c r="Q1575" i="1"/>
  <c r="S1575" i="1" s="1"/>
  <c r="T1575" i="1"/>
  <c r="V1575" i="1" s="1"/>
  <c r="Q1623" i="1"/>
  <c r="S1623" i="1" s="1"/>
  <c r="T1623" i="1"/>
  <c r="V1623" i="1" s="1"/>
  <c r="Q1671" i="1"/>
  <c r="S1671" i="1" s="1"/>
  <c r="T1671" i="1"/>
  <c r="V1671" i="1" s="1"/>
  <c r="Q1719" i="1"/>
  <c r="S1719" i="1" s="1"/>
  <c r="T1719" i="1"/>
  <c r="V1719" i="1" s="1"/>
  <c r="Q1767" i="1"/>
  <c r="S1767" i="1" s="1"/>
  <c r="T1767" i="1"/>
  <c r="V1767" i="1" s="1"/>
  <c r="Q820" i="1"/>
  <c r="S820" i="1" s="1"/>
  <c r="T820" i="1"/>
  <c r="V820" i="1" s="1"/>
  <c r="Y1482" i="1"/>
  <c r="N1482" i="1" s="1"/>
  <c r="Y1530" i="1"/>
  <c r="Y1578" i="1"/>
  <c r="N1578" i="1" s="1"/>
  <c r="Y1626" i="1"/>
  <c r="N1626" i="1" s="1"/>
  <c r="Y1674" i="1"/>
  <c r="Y1722" i="1"/>
  <c r="Y1770" i="1"/>
  <c r="N1770" i="1" s="1"/>
  <c r="Q1272" i="1"/>
  <c r="S1272" i="1" s="1"/>
  <c r="T1272" i="1"/>
  <c r="N1272" i="1" s="1"/>
  <c r="Y929" i="1"/>
  <c r="Y1001" i="1"/>
  <c r="N1001" i="1" s="1"/>
  <c r="Q1085" i="1"/>
  <c r="S1085" i="1" s="1"/>
  <c r="T1085" i="1"/>
  <c r="V1085" i="1" s="1"/>
  <c r="Q1157" i="1"/>
  <c r="S1157" i="1" s="1"/>
  <c r="T1157" i="1"/>
  <c r="V1157" i="1" s="1"/>
  <c r="Q1229" i="1"/>
  <c r="S1229" i="1" s="1"/>
  <c r="T1229" i="1"/>
  <c r="V1229" i="1" s="1"/>
  <c r="Q1301" i="1"/>
  <c r="S1301" i="1" s="1"/>
  <c r="T1301" i="1"/>
  <c r="V1301" i="1" s="1"/>
  <c r="Q1373" i="1"/>
  <c r="S1373" i="1" s="1"/>
  <c r="T1373" i="1"/>
  <c r="V1373" i="1" s="1"/>
  <c r="Q1445" i="1"/>
  <c r="S1445" i="1" s="1"/>
  <c r="T1445" i="1"/>
  <c r="V1445" i="1" s="1"/>
  <c r="Q1517" i="1"/>
  <c r="S1517" i="1" s="1"/>
  <c r="T1517" i="1"/>
  <c r="V1517" i="1" s="1"/>
  <c r="Q1589" i="1"/>
  <c r="S1589" i="1" s="1"/>
  <c r="T1589" i="1"/>
  <c r="V1589" i="1" s="1"/>
  <c r="Q1661" i="1"/>
  <c r="S1661" i="1" s="1"/>
  <c r="T1661" i="1"/>
  <c r="V1661" i="1" s="1"/>
  <c r="Q1733" i="1"/>
  <c r="S1733" i="1" s="1"/>
  <c r="T1733" i="1"/>
  <c r="V1733" i="1" s="1"/>
  <c r="Q1805" i="1"/>
  <c r="S1805" i="1" s="1"/>
  <c r="T1805" i="1"/>
  <c r="V1805" i="1" s="1"/>
  <c r="Q534" i="1"/>
  <c r="S534" i="1" s="1"/>
  <c r="T534" i="1"/>
  <c r="V534" i="1" s="1"/>
  <c r="Q606" i="1"/>
  <c r="S606" i="1" s="1"/>
  <c r="T606" i="1"/>
  <c r="V606" i="1" s="1"/>
  <c r="Q678" i="1"/>
  <c r="S678" i="1" s="1"/>
  <c r="T678" i="1"/>
  <c r="V678" i="1" s="1"/>
  <c r="Q750" i="1"/>
  <c r="S750" i="1" s="1"/>
  <c r="T750" i="1"/>
  <c r="V750" i="1" s="1"/>
  <c r="Q822" i="1"/>
  <c r="S822" i="1" s="1"/>
  <c r="T822" i="1"/>
  <c r="V822" i="1" s="1"/>
  <c r="Q894" i="1"/>
  <c r="S894" i="1" s="1"/>
  <c r="T894" i="1"/>
  <c r="V894" i="1" s="1"/>
  <c r="Q966" i="1"/>
  <c r="S966" i="1" s="1"/>
  <c r="T966" i="1"/>
  <c r="V966" i="1" s="1"/>
  <c r="Q1038" i="1"/>
  <c r="S1038" i="1" s="1"/>
  <c r="T1038" i="1"/>
  <c r="V1038" i="1" s="1"/>
  <c r="Y1110" i="1"/>
  <c r="N1110" i="1" s="1"/>
  <c r="Y1182" i="1"/>
  <c r="N1182" i="1" s="1"/>
  <c r="Y1254" i="1"/>
  <c r="Y1326" i="1"/>
  <c r="N1326" i="1" s="1"/>
  <c r="Y1398" i="1"/>
  <c r="Q1320" i="1"/>
  <c r="S1320" i="1" s="1"/>
  <c r="T1320" i="1"/>
  <c r="N1320" i="1" s="1"/>
  <c r="Y43" i="1"/>
  <c r="N43" i="1" s="1"/>
  <c r="Y91" i="1"/>
  <c r="N91" i="1" s="1"/>
  <c r="Y139" i="1"/>
  <c r="Y187" i="1"/>
  <c r="N187" i="1" s="1"/>
  <c r="Y247" i="1"/>
  <c r="Y319" i="1"/>
  <c r="N319" i="1" s="1"/>
  <c r="Y391" i="1"/>
  <c r="N391" i="1" s="1"/>
  <c r="Y463" i="1"/>
  <c r="N463" i="1" s="1"/>
  <c r="Y535" i="1"/>
  <c r="Y607" i="1"/>
  <c r="N607" i="1" s="1"/>
  <c r="Y679" i="1"/>
  <c r="Y751" i="1"/>
  <c r="N751" i="1" s="1"/>
  <c r="Y823" i="1"/>
  <c r="N823" i="1" s="1"/>
  <c r="Y895" i="1"/>
  <c r="N895" i="1" s="1"/>
  <c r="Y1051" i="1"/>
  <c r="Q1135" i="1"/>
  <c r="S1135" i="1" s="1"/>
  <c r="T1135" i="1"/>
  <c r="V1135" i="1" s="1"/>
  <c r="Q1207" i="1"/>
  <c r="S1207" i="1" s="1"/>
  <c r="T1207" i="1"/>
  <c r="V1207" i="1" s="1"/>
  <c r="Q1279" i="1"/>
  <c r="S1279" i="1" s="1"/>
  <c r="T1279" i="1"/>
  <c r="V1279" i="1" s="1"/>
  <c r="Q1351" i="1"/>
  <c r="S1351" i="1" s="1"/>
  <c r="T1351" i="1"/>
  <c r="V1351" i="1" s="1"/>
  <c r="Q1423" i="1"/>
  <c r="S1423" i="1" s="1"/>
  <c r="T1423" i="1"/>
  <c r="V1423" i="1" s="1"/>
  <c r="Q1495" i="1"/>
  <c r="S1495" i="1" s="1"/>
  <c r="T1495" i="1"/>
  <c r="V1495" i="1" s="1"/>
  <c r="Q1567" i="1"/>
  <c r="S1567" i="1" s="1"/>
  <c r="T1567" i="1"/>
  <c r="Q1639" i="1"/>
  <c r="S1639" i="1" s="1"/>
  <c r="T1639" i="1"/>
  <c r="Q1711" i="1"/>
  <c r="S1711" i="1" s="1"/>
  <c r="T1711" i="1"/>
  <c r="V1711" i="1" s="1"/>
  <c r="Q1783" i="1"/>
  <c r="S1783" i="1" s="1"/>
  <c r="T1783" i="1"/>
  <c r="Q740" i="1"/>
  <c r="S740" i="1" s="1"/>
  <c r="T740" i="1"/>
  <c r="V740" i="1" s="1"/>
  <c r="Q812" i="1"/>
  <c r="S812" i="1" s="1"/>
  <c r="T812" i="1"/>
  <c r="V812" i="1" s="1"/>
  <c r="Q884" i="1"/>
  <c r="S884" i="1" s="1"/>
  <c r="T884" i="1"/>
  <c r="V884" i="1" s="1"/>
  <c r="Q956" i="1"/>
  <c r="S956" i="1" s="1"/>
  <c r="T956" i="1"/>
  <c r="V956" i="1" s="1"/>
  <c r="Q1028" i="1"/>
  <c r="S1028" i="1" s="1"/>
  <c r="T1028" i="1"/>
  <c r="V1028" i="1" s="1"/>
  <c r="Q1100" i="1"/>
  <c r="S1100" i="1" s="1"/>
  <c r="T1100" i="1"/>
  <c r="N1100" i="1" s="1"/>
  <c r="Y1172" i="1"/>
  <c r="N1172" i="1" s="1"/>
  <c r="Y1244" i="1"/>
  <c r="N1244" i="1" s="1"/>
  <c r="Y1316" i="1"/>
  <c r="N1316" i="1" s="1"/>
  <c r="Y1388" i="1"/>
  <c r="Y1460" i="1"/>
  <c r="Y1532" i="1"/>
  <c r="N1532" i="1" s="1"/>
  <c r="Y1604" i="1"/>
  <c r="N1604" i="1" s="1"/>
  <c r="Y1676" i="1"/>
  <c r="N1676" i="1" s="1"/>
  <c r="Y1748" i="1"/>
  <c r="N1748" i="1" s="1"/>
  <c r="Q1344" i="1"/>
  <c r="S1344" i="1" s="1"/>
  <c r="T1344" i="1"/>
  <c r="N1344" i="1" s="1"/>
  <c r="Y21" i="1"/>
  <c r="Y69" i="1"/>
  <c r="N69" i="1" s="1"/>
  <c r="Y117" i="1"/>
  <c r="N117" i="1" s="1"/>
  <c r="Y165" i="1"/>
  <c r="N165" i="1" s="1"/>
  <c r="Y213" i="1"/>
  <c r="N213" i="1" s="1"/>
  <c r="Y261" i="1"/>
  <c r="Y309" i="1"/>
  <c r="Y357" i="1"/>
  <c r="Y405" i="1"/>
  <c r="N405" i="1" s="1"/>
  <c r="Y453" i="1"/>
  <c r="N453" i="1" s="1"/>
  <c r="Y501" i="1"/>
  <c r="Y549" i="1"/>
  <c r="Y597" i="1"/>
  <c r="Y645" i="1"/>
  <c r="N645" i="1" s="1"/>
  <c r="Y693" i="1"/>
  <c r="N693" i="1" s="1"/>
  <c r="Y741" i="1"/>
  <c r="N741" i="1" s="1"/>
  <c r="Y789" i="1"/>
  <c r="N789" i="1" s="1"/>
  <c r="Y837" i="1"/>
  <c r="N837" i="1" s="1"/>
  <c r="Y885" i="1"/>
  <c r="Y945" i="1"/>
  <c r="Q1029" i="1"/>
  <c r="S1029" i="1" s="1"/>
  <c r="T1029" i="1"/>
  <c r="V1029" i="1" s="1"/>
  <c r="Q1101" i="1"/>
  <c r="S1101" i="1" s="1"/>
  <c r="T1101" i="1"/>
  <c r="V1101" i="1" s="1"/>
  <c r="Y1173" i="1"/>
  <c r="N1173" i="1" s="1"/>
  <c r="Y1245" i="1"/>
  <c r="N1245" i="1" s="1"/>
  <c r="Y1317" i="1"/>
  <c r="N1317" i="1" s="1"/>
  <c r="Y1389" i="1"/>
  <c r="N1389" i="1" s="1"/>
  <c r="Y1461" i="1"/>
  <c r="Y1533" i="1"/>
  <c r="N1533" i="1" s="1"/>
  <c r="Y1605" i="1"/>
  <c r="N1605" i="1" s="1"/>
  <c r="Y1677" i="1"/>
  <c r="N1677" i="1" s="1"/>
  <c r="Y1749" i="1"/>
  <c r="N1749" i="1" s="1"/>
  <c r="Q1500" i="1"/>
  <c r="S1500" i="1" s="1"/>
  <c r="T1500" i="1"/>
  <c r="N1500" i="1" s="1"/>
  <c r="Q82" i="1"/>
  <c r="S82" i="1" s="1"/>
  <c r="T82" i="1"/>
  <c r="V82" i="1" s="1"/>
  <c r="Q130" i="1"/>
  <c r="S130" i="1" s="1"/>
  <c r="T130" i="1"/>
  <c r="V130" i="1" s="1"/>
  <c r="Q178" i="1"/>
  <c r="S178" i="1" s="1"/>
  <c r="T178" i="1"/>
  <c r="V178" i="1" s="1"/>
  <c r="Y274" i="1"/>
  <c r="N274" i="1" s="1"/>
  <c r="Y322" i="1"/>
  <c r="N322" i="1" s="1"/>
  <c r="Y370" i="1"/>
  <c r="Q526" i="1"/>
  <c r="S526" i="1" s="1"/>
  <c r="T526" i="1"/>
  <c r="V526" i="1" s="1"/>
  <c r="Q574" i="1"/>
  <c r="S574" i="1" s="1"/>
  <c r="T574" i="1"/>
  <c r="V574" i="1" s="1"/>
  <c r="Y670" i="1"/>
  <c r="Q730" i="1"/>
  <c r="S730" i="1" s="1"/>
  <c r="T730" i="1"/>
  <c r="V730" i="1" s="1"/>
  <c r="Y778" i="1"/>
  <c r="N778" i="1" s="1"/>
  <c r="Y850" i="1"/>
  <c r="N850" i="1" s="1"/>
  <c r="Y922" i="1"/>
  <c r="N922" i="1" s="1"/>
  <c r="Q1006" i="1"/>
  <c r="S1006" i="1" s="1"/>
  <c r="T1006" i="1"/>
  <c r="V1006" i="1" s="1"/>
  <c r="Q1078" i="1"/>
  <c r="S1078" i="1" s="1"/>
  <c r="T1078" i="1"/>
  <c r="V1078" i="1" s="1"/>
  <c r="Y1150" i="1"/>
  <c r="Y1222" i="1"/>
  <c r="Y1294" i="1"/>
  <c r="N1294" i="1" s="1"/>
  <c r="Y1366" i="1"/>
  <c r="N1366" i="1" s="1"/>
  <c r="Y1438" i="1"/>
  <c r="N1438" i="1" s="1"/>
  <c r="Y1510" i="1"/>
  <c r="N1510" i="1" s="1"/>
  <c r="Y1582" i="1"/>
  <c r="Y1654" i="1"/>
  <c r="Y1726" i="1"/>
  <c r="N1726" i="1" s="1"/>
  <c r="Y1798" i="1"/>
  <c r="N1798" i="1" s="1"/>
  <c r="Q1032" i="1"/>
  <c r="S1032" i="1" s="1"/>
  <c r="T1032" i="1"/>
  <c r="V1032" i="1" s="1"/>
  <c r="Q1104" i="1"/>
  <c r="S1104" i="1" s="1"/>
  <c r="T1104" i="1"/>
  <c r="N1104" i="1" s="1"/>
  <c r="Y61" i="1"/>
  <c r="Y133" i="1"/>
  <c r="N133" i="1" s="1"/>
  <c r="Y205" i="1"/>
  <c r="N205" i="1" s="1"/>
  <c r="Y277" i="1"/>
  <c r="N277" i="1" s="1"/>
  <c r="Y349" i="1"/>
  <c r="N349" i="1" s="1"/>
  <c r="Y421" i="1"/>
  <c r="Y493" i="1"/>
  <c r="Y565" i="1"/>
  <c r="Y637" i="1"/>
  <c r="N637" i="1" s="1"/>
  <c r="Y709" i="1"/>
  <c r="N709" i="1" s="1"/>
  <c r="Y781" i="1"/>
  <c r="N781" i="1" s="1"/>
  <c r="Y853" i="1"/>
  <c r="Y925" i="1"/>
  <c r="Y997" i="1"/>
  <c r="N997" i="1" s="1"/>
  <c r="Q1081" i="1"/>
  <c r="S1081" i="1" s="1"/>
  <c r="T1081" i="1"/>
  <c r="V1081" i="1" s="1"/>
  <c r="Q1153" i="1"/>
  <c r="S1153" i="1" s="1"/>
  <c r="T1153" i="1"/>
  <c r="Q1225" i="1"/>
  <c r="S1225" i="1" s="1"/>
  <c r="T1225" i="1"/>
  <c r="N1225" i="1" s="1"/>
  <c r="Q1297" i="1"/>
  <c r="S1297" i="1" s="1"/>
  <c r="T1297" i="1"/>
  <c r="N1297" i="1" s="1"/>
  <c r="Q1369" i="1"/>
  <c r="S1369" i="1" s="1"/>
  <c r="T1369" i="1"/>
  <c r="N1369" i="1" s="1"/>
  <c r="Q1441" i="1"/>
  <c r="S1441" i="1" s="1"/>
  <c r="T1441" i="1"/>
  <c r="N1441" i="1" s="1"/>
  <c r="Q1513" i="1"/>
  <c r="S1513" i="1" s="1"/>
  <c r="T1513" i="1"/>
  <c r="N1513" i="1" s="1"/>
  <c r="Q1585" i="1"/>
  <c r="S1585" i="1" s="1"/>
  <c r="T1585" i="1"/>
  <c r="N1585" i="1" s="1"/>
  <c r="Q1657" i="1"/>
  <c r="S1657" i="1" s="1"/>
  <c r="T1657" i="1"/>
  <c r="Q1729" i="1"/>
  <c r="S1729" i="1" s="1"/>
  <c r="T1729" i="1"/>
  <c r="V1729" i="1" s="1"/>
  <c r="Q1801" i="1"/>
  <c r="S1801" i="1" s="1"/>
  <c r="T1801" i="1"/>
  <c r="N1801" i="1" s="1"/>
  <c r="Q26" i="1"/>
  <c r="S26" i="1" s="1"/>
  <c r="T26" i="1"/>
  <c r="V26" i="1" s="1"/>
  <c r="Q74" i="1"/>
  <c r="S74" i="1" s="1"/>
  <c r="T74" i="1"/>
  <c r="V74" i="1" s="1"/>
  <c r="Q122" i="1"/>
  <c r="S122" i="1" s="1"/>
  <c r="T122" i="1"/>
  <c r="V122" i="1" s="1"/>
  <c r="Q170" i="1"/>
  <c r="S170" i="1" s="1"/>
  <c r="T170" i="1"/>
  <c r="V170" i="1" s="1"/>
  <c r="Q218" i="1"/>
  <c r="S218" i="1" s="1"/>
  <c r="T218" i="1"/>
  <c r="V218" i="1" s="1"/>
  <c r="Q266" i="1"/>
  <c r="S266" i="1" s="1"/>
  <c r="T266" i="1"/>
  <c r="V266" i="1" s="1"/>
  <c r="Q314" i="1"/>
  <c r="S314" i="1" s="1"/>
  <c r="T314" i="1"/>
  <c r="V314" i="1" s="1"/>
  <c r="Q362" i="1"/>
  <c r="S362" i="1" s="1"/>
  <c r="T362" i="1"/>
  <c r="V362" i="1" s="1"/>
  <c r="Q410" i="1"/>
  <c r="S410" i="1" s="1"/>
  <c r="T410" i="1"/>
  <c r="V410" i="1" s="1"/>
  <c r="Q458" i="1"/>
  <c r="S458" i="1" s="1"/>
  <c r="T458" i="1"/>
  <c r="V458" i="1" s="1"/>
  <c r="Q506" i="1"/>
  <c r="S506" i="1" s="1"/>
  <c r="T506" i="1"/>
  <c r="V506" i="1" s="1"/>
  <c r="Q554" i="1"/>
  <c r="S554" i="1" s="1"/>
  <c r="T554" i="1"/>
  <c r="V554" i="1" s="1"/>
  <c r="Q602" i="1"/>
  <c r="S602" i="1" s="1"/>
  <c r="T602" i="1"/>
  <c r="V602" i="1" s="1"/>
  <c r="Q650" i="1"/>
  <c r="S650" i="1" s="1"/>
  <c r="T650" i="1"/>
  <c r="V650" i="1" s="1"/>
  <c r="Q698" i="1"/>
  <c r="S698" i="1" s="1"/>
  <c r="T698" i="1"/>
  <c r="V698" i="1" s="1"/>
  <c r="Q746" i="1"/>
  <c r="S746" i="1" s="1"/>
  <c r="T746" i="1"/>
  <c r="V746" i="1" s="1"/>
  <c r="Q794" i="1"/>
  <c r="S794" i="1" s="1"/>
  <c r="T794" i="1"/>
  <c r="V794" i="1" s="1"/>
  <c r="Q950" i="1"/>
  <c r="S950" i="1" s="1"/>
  <c r="T950" i="1"/>
  <c r="V950" i="1" s="1"/>
  <c r="Q1022" i="1"/>
  <c r="S1022" i="1" s="1"/>
  <c r="T1022" i="1"/>
  <c r="N1022" i="1" s="1"/>
  <c r="Y1094" i="1"/>
  <c r="Y1166" i="1"/>
  <c r="N1166" i="1" s="1"/>
  <c r="Y1238" i="1"/>
  <c r="N1238" i="1" s="1"/>
  <c r="Y1310" i="1"/>
  <c r="N1310" i="1" s="1"/>
  <c r="Y1382" i="1"/>
  <c r="N1382" i="1" s="1"/>
  <c r="Y1454" i="1"/>
  <c r="Y1526" i="1"/>
  <c r="Y1598" i="1"/>
  <c r="N1598" i="1" s="1"/>
  <c r="Y1670" i="1"/>
  <c r="N1670" i="1" s="1"/>
  <c r="Y1742" i="1"/>
  <c r="N1742" i="1" s="1"/>
  <c r="Y1548" i="1"/>
  <c r="N1548" i="1" s="1"/>
  <c r="Y1704" i="1"/>
  <c r="N1704" i="1" s="1"/>
  <c r="Y1752" i="1"/>
  <c r="Q634" i="1"/>
  <c r="S634" i="1" s="1"/>
  <c r="T634" i="1"/>
  <c r="V634" i="1" s="1"/>
  <c r="Q39" i="1"/>
  <c r="S39" i="1" s="1"/>
  <c r="T39" i="1"/>
  <c r="V39" i="1" s="1"/>
  <c r="Q87" i="1"/>
  <c r="S87" i="1" s="1"/>
  <c r="T87" i="1"/>
  <c r="V87" i="1" s="1"/>
  <c r="Q135" i="1"/>
  <c r="S135" i="1" s="1"/>
  <c r="T135" i="1"/>
  <c r="V135" i="1" s="1"/>
  <c r="Q183" i="1"/>
  <c r="S183" i="1" s="1"/>
  <c r="T183" i="1"/>
  <c r="V183" i="1" s="1"/>
  <c r="Q231" i="1"/>
  <c r="S231" i="1" s="1"/>
  <c r="T231" i="1"/>
  <c r="V231" i="1" s="1"/>
  <c r="Q279" i="1"/>
  <c r="S279" i="1" s="1"/>
  <c r="T279" i="1"/>
  <c r="V279" i="1" s="1"/>
  <c r="Q327" i="1"/>
  <c r="S327" i="1" s="1"/>
  <c r="T327" i="1"/>
  <c r="V327" i="1" s="1"/>
  <c r="Q375" i="1"/>
  <c r="S375" i="1" s="1"/>
  <c r="T375" i="1"/>
  <c r="V375" i="1" s="1"/>
  <c r="Q423" i="1"/>
  <c r="S423" i="1" s="1"/>
  <c r="T423" i="1"/>
  <c r="V423" i="1" s="1"/>
  <c r="Q471" i="1"/>
  <c r="S471" i="1" s="1"/>
  <c r="T471" i="1"/>
  <c r="V471" i="1" s="1"/>
  <c r="Q519" i="1"/>
  <c r="S519" i="1" s="1"/>
  <c r="T519" i="1"/>
  <c r="V519" i="1" s="1"/>
  <c r="Q567" i="1"/>
  <c r="S567" i="1" s="1"/>
  <c r="T567" i="1"/>
  <c r="V567" i="1" s="1"/>
  <c r="Q759" i="1"/>
  <c r="S759" i="1" s="1"/>
  <c r="T759" i="1"/>
  <c r="V759" i="1" s="1"/>
  <c r="Q951" i="1"/>
  <c r="S951" i="1" s="1"/>
  <c r="T951" i="1"/>
  <c r="V951" i="1" s="1"/>
  <c r="Y999" i="1"/>
  <c r="N999" i="1" s="1"/>
  <c r="Y1047" i="1"/>
  <c r="N1047" i="1" s="1"/>
  <c r="Y1095" i="1"/>
  <c r="N1095" i="1" s="1"/>
  <c r="Y1143" i="1"/>
  <c r="Y1191" i="1"/>
  <c r="Y1239" i="1"/>
  <c r="N1239" i="1" s="1"/>
  <c r="Y1287" i="1"/>
  <c r="N1287" i="1" s="1"/>
  <c r="Y1335" i="1"/>
  <c r="N1335" i="1" s="1"/>
  <c r="Y1383" i="1"/>
  <c r="N1383" i="1" s="1"/>
  <c r="Y1431" i="1"/>
  <c r="Y1479" i="1"/>
  <c r="Y1527" i="1"/>
  <c r="N1527" i="1" s="1"/>
  <c r="Y1575" i="1"/>
  <c r="N1575" i="1" s="1"/>
  <c r="Y1623" i="1"/>
  <c r="N1623" i="1" s="1"/>
  <c r="Y1671" i="1"/>
  <c r="N1671" i="1" s="1"/>
  <c r="Y1719" i="1"/>
  <c r="Y1767" i="1"/>
  <c r="Q186" i="1"/>
  <c r="S186" i="1" s="1"/>
  <c r="T186" i="1"/>
  <c r="V186" i="1" s="1"/>
  <c r="Q234" i="1"/>
  <c r="S234" i="1" s="1"/>
  <c r="T234" i="1"/>
  <c r="V234" i="1" s="1"/>
  <c r="Q282" i="1"/>
  <c r="S282" i="1" s="1"/>
  <c r="T282" i="1"/>
  <c r="V282" i="1" s="1"/>
  <c r="Q330" i="1"/>
  <c r="S330" i="1" s="1"/>
  <c r="T330" i="1"/>
  <c r="V330" i="1" s="1"/>
  <c r="Q378" i="1"/>
  <c r="S378" i="1" s="1"/>
  <c r="T378" i="1"/>
  <c r="V378" i="1" s="1"/>
  <c r="Q426" i="1"/>
  <c r="S426" i="1" s="1"/>
  <c r="T426" i="1"/>
  <c r="V426" i="1" s="1"/>
  <c r="Q474" i="1"/>
  <c r="S474" i="1" s="1"/>
  <c r="T474" i="1"/>
  <c r="V474" i="1" s="1"/>
  <c r="Y534" i="1"/>
  <c r="Y606" i="1"/>
  <c r="N606" i="1" s="1"/>
  <c r="Y678" i="1"/>
  <c r="N678" i="1" s="1"/>
  <c r="Y750" i="1"/>
  <c r="N750" i="1" s="1"/>
  <c r="Y822" i="1"/>
  <c r="N822" i="1" s="1"/>
  <c r="Y894" i="1"/>
  <c r="N894" i="1" s="1"/>
  <c r="Y966" i="1"/>
  <c r="Y1038" i="1"/>
  <c r="N1038" i="1" s="1"/>
  <c r="Q1122" i="1"/>
  <c r="S1122" i="1" s="1"/>
  <c r="T1122" i="1"/>
  <c r="V1122" i="1" s="1"/>
  <c r="Q1194" i="1"/>
  <c r="S1194" i="1" s="1"/>
  <c r="T1194" i="1"/>
  <c r="V1194" i="1" s="1"/>
  <c r="Q1266" i="1"/>
  <c r="S1266" i="1" s="1"/>
  <c r="T1266" i="1"/>
  <c r="V1266" i="1" s="1"/>
  <c r="Q1338" i="1"/>
  <c r="S1338" i="1" s="1"/>
  <c r="T1338" i="1"/>
  <c r="V1338" i="1" s="1"/>
  <c r="Q1410" i="1"/>
  <c r="S1410" i="1" s="1"/>
  <c r="T1410" i="1"/>
  <c r="V1410" i="1" s="1"/>
  <c r="Q1464" i="1"/>
  <c r="S1464" i="1" s="1"/>
  <c r="T1464" i="1"/>
  <c r="N1464" i="1" s="1"/>
  <c r="Q259" i="1"/>
  <c r="S259" i="1" s="1"/>
  <c r="T259" i="1"/>
  <c r="V259" i="1" s="1"/>
  <c r="Q331" i="1"/>
  <c r="S331" i="1" s="1"/>
  <c r="T331" i="1"/>
  <c r="V331" i="1" s="1"/>
  <c r="Q403" i="1"/>
  <c r="S403" i="1" s="1"/>
  <c r="T403" i="1"/>
  <c r="V403" i="1" s="1"/>
  <c r="Q475" i="1"/>
  <c r="S475" i="1" s="1"/>
  <c r="T475" i="1"/>
  <c r="V475" i="1" s="1"/>
  <c r="Q547" i="1"/>
  <c r="S547" i="1" s="1"/>
  <c r="T547" i="1"/>
  <c r="V547" i="1" s="1"/>
  <c r="Q619" i="1"/>
  <c r="S619" i="1" s="1"/>
  <c r="T619" i="1"/>
  <c r="V619" i="1" s="1"/>
  <c r="Q691" i="1"/>
  <c r="S691" i="1" s="1"/>
  <c r="T691" i="1"/>
  <c r="V691" i="1" s="1"/>
  <c r="Q763" i="1"/>
  <c r="S763" i="1" s="1"/>
  <c r="T763" i="1"/>
  <c r="V763" i="1" s="1"/>
  <c r="Q835" i="1"/>
  <c r="S835" i="1" s="1"/>
  <c r="T835" i="1"/>
  <c r="V835" i="1" s="1"/>
  <c r="Q907" i="1"/>
  <c r="S907" i="1" s="1"/>
  <c r="T907" i="1"/>
  <c r="V907" i="1" s="1"/>
  <c r="Q991" i="1"/>
  <c r="S991" i="1" s="1"/>
  <c r="T991" i="1"/>
  <c r="V991" i="1" s="1"/>
  <c r="Q1063" i="1"/>
  <c r="S1063" i="1" s="1"/>
  <c r="T1063" i="1"/>
  <c r="V1063" i="1" s="1"/>
  <c r="Y1135" i="1"/>
  <c r="N1135" i="1" s="1"/>
  <c r="Y1207" i="1"/>
  <c r="N1207" i="1" s="1"/>
  <c r="Y1279" i="1"/>
  <c r="N1279" i="1" s="1"/>
  <c r="Y1351" i="1"/>
  <c r="N1351" i="1" s="1"/>
  <c r="Y1423" i="1"/>
  <c r="N1423" i="1" s="1"/>
  <c r="Q20" i="1"/>
  <c r="S20" i="1" s="1"/>
  <c r="T20" i="1"/>
  <c r="V20" i="1" s="1"/>
  <c r="Q68" i="1"/>
  <c r="S68" i="1" s="1"/>
  <c r="T68" i="1"/>
  <c r="V68" i="1" s="1"/>
  <c r="Q116" i="1"/>
  <c r="S116" i="1" s="1"/>
  <c r="T116" i="1"/>
  <c r="V116" i="1" s="1"/>
  <c r="Q164" i="1"/>
  <c r="S164" i="1" s="1"/>
  <c r="T164" i="1"/>
  <c r="V164" i="1" s="1"/>
  <c r="Q212" i="1"/>
  <c r="S212" i="1" s="1"/>
  <c r="T212" i="1"/>
  <c r="V212" i="1" s="1"/>
  <c r="Q260" i="1"/>
  <c r="S260" i="1" s="1"/>
  <c r="T260" i="1"/>
  <c r="V260" i="1" s="1"/>
  <c r="Q308" i="1"/>
  <c r="S308" i="1" s="1"/>
  <c r="T308" i="1"/>
  <c r="V308" i="1" s="1"/>
  <c r="Q356" i="1"/>
  <c r="S356" i="1" s="1"/>
  <c r="T356" i="1"/>
  <c r="V356" i="1" s="1"/>
  <c r="Q404" i="1"/>
  <c r="S404" i="1" s="1"/>
  <c r="T404" i="1"/>
  <c r="V404" i="1" s="1"/>
  <c r="Q452" i="1"/>
  <c r="S452" i="1" s="1"/>
  <c r="T452" i="1"/>
  <c r="V452" i="1" s="1"/>
  <c r="Q500" i="1"/>
  <c r="S500" i="1" s="1"/>
  <c r="T500" i="1"/>
  <c r="V500" i="1" s="1"/>
  <c r="Q548" i="1"/>
  <c r="S548" i="1" s="1"/>
  <c r="T548" i="1"/>
  <c r="V548" i="1" s="1"/>
  <c r="Q596" i="1"/>
  <c r="S596" i="1" s="1"/>
  <c r="T596" i="1"/>
  <c r="V596" i="1" s="1"/>
  <c r="Q644" i="1"/>
  <c r="S644" i="1" s="1"/>
  <c r="T644" i="1"/>
  <c r="V644" i="1" s="1"/>
  <c r="Q692" i="1"/>
  <c r="S692" i="1" s="1"/>
  <c r="T692" i="1"/>
  <c r="V692" i="1" s="1"/>
  <c r="Y740" i="1"/>
  <c r="N740" i="1" s="1"/>
  <c r="Y812" i="1"/>
  <c r="Y884" i="1"/>
  <c r="N884" i="1" s="1"/>
  <c r="Y956" i="1"/>
  <c r="N956" i="1" s="1"/>
  <c r="Y1028" i="1"/>
  <c r="N1028" i="1" s="1"/>
  <c r="Q1184" i="1"/>
  <c r="S1184" i="1" s="1"/>
  <c r="T1184" i="1"/>
  <c r="V1184" i="1" s="1"/>
  <c r="Q1256" i="1"/>
  <c r="S1256" i="1" s="1"/>
  <c r="T1256" i="1"/>
  <c r="V1256" i="1" s="1"/>
  <c r="Q1328" i="1"/>
  <c r="S1328" i="1" s="1"/>
  <c r="T1328" i="1"/>
  <c r="V1328" i="1" s="1"/>
  <c r="Q1400" i="1"/>
  <c r="S1400" i="1" s="1"/>
  <c r="T1400" i="1"/>
  <c r="V1400" i="1" s="1"/>
  <c r="Q1472" i="1"/>
  <c r="S1472" i="1" s="1"/>
  <c r="T1472" i="1"/>
  <c r="V1472" i="1" s="1"/>
  <c r="Q1544" i="1"/>
  <c r="S1544" i="1" s="1"/>
  <c r="T1544" i="1"/>
  <c r="V1544" i="1" s="1"/>
  <c r="Q1616" i="1"/>
  <c r="S1616" i="1" s="1"/>
  <c r="T1616" i="1"/>
  <c r="V1616" i="1" s="1"/>
  <c r="Q1688" i="1"/>
  <c r="S1688" i="1" s="1"/>
  <c r="T1688" i="1"/>
  <c r="V1688" i="1" s="1"/>
  <c r="Q1760" i="1"/>
  <c r="S1760" i="1" s="1"/>
  <c r="T1760" i="1"/>
  <c r="V1760" i="1" s="1"/>
  <c r="Q1488" i="1"/>
  <c r="S1488" i="1" s="1"/>
  <c r="T1488" i="1"/>
  <c r="N1488" i="1" s="1"/>
  <c r="Q753" i="1"/>
  <c r="S753" i="1" s="1"/>
  <c r="T753" i="1"/>
  <c r="V753" i="1" s="1"/>
  <c r="Q957" i="1"/>
  <c r="S957" i="1" s="1"/>
  <c r="T957" i="1"/>
  <c r="V957" i="1" s="1"/>
  <c r="Y1029" i="1"/>
  <c r="N1029" i="1" s="1"/>
  <c r="Y1101" i="1"/>
  <c r="N1101" i="1" s="1"/>
  <c r="Q1185" i="1"/>
  <c r="S1185" i="1" s="1"/>
  <c r="T1185" i="1"/>
  <c r="V1185" i="1" s="1"/>
  <c r="Q1257" i="1"/>
  <c r="S1257" i="1" s="1"/>
  <c r="T1257" i="1"/>
  <c r="V1257" i="1" s="1"/>
  <c r="Q1329" i="1"/>
  <c r="S1329" i="1" s="1"/>
  <c r="T1329" i="1"/>
  <c r="V1329" i="1" s="1"/>
  <c r="Q1401" i="1"/>
  <c r="S1401" i="1" s="1"/>
  <c r="T1401" i="1"/>
  <c r="V1401" i="1" s="1"/>
  <c r="Q1473" i="1"/>
  <c r="S1473" i="1" s="1"/>
  <c r="T1473" i="1"/>
  <c r="V1473" i="1" s="1"/>
  <c r="Q1545" i="1"/>
  <c r="S1545" i="1" s="1"/>
  <c r="T1545" i="1"/>
  <c r="V1545" i="1" s="1"/>
  <c r="Q1617" i="1"/>
  <c r="S1617" i="1" s="1"/>
  <c r="T1617" i="1"/>
  <c r="V1617" i="1" s="1"/>
  <c r="Q1689" i="1"/>
  <c r="S1689" i="1" s="1"/>
  <c r="T1689" i="1"/>
  <c r="V1689" i="1" s="1"/>
  <c r="Q1761" i="1"/>
  <c r="S1761" i="1" s="1"/>
  <c r="T1761" i="1"/>
  <c r="V1761" i="1" s="1"/>
  <c r="Q34" i="1"/>
  <c r="S34" i="1" s="1"/>
  <c r="T34" i="1"/>
  <c r="V34" i="1" s="1"/>
  <c r="Y130" i="1"/>
  <c r="N130" i="1" s="1"/>
  <c r="Y178" i="1"/>
  <c r="Y226" i="1"/>
  <c r="Q382" i="1"/>
  <c r="S382" i="1" s="1"/>
  <c r="T382" i="1"/>
  <c r="V382" i="1" s="1"/>
  <c r="Q430" i="1"/>
  <c r="S430" i="1" s="1"/>
  <c r="T430" i="1"/>
  <c r="V430" i="1" s="1"/>
  <c r="Q478" i="1"/>
  <c r="S478" i="1" s="1"/>
  <c r="T478" i="1"/>
  <c r="V478" i="1" s="1"/>
  <c r="Y574" i="1"/>
  <c r="N574" i="1" s="1"/>
  <c r="Y622" i="1"/>
  <c r="Y730" i="1"/>
  <c r="N730" i="1" s="1"/>
  <c r="Q862" i="1"/>
  <c r="S862" i="1" s="1"/>
  <c r="T862" i="1"/>
  <c r="V862" i="1" s="1"/>
  <c r="Q934" i="1"/>
  <c r="S934" i="1" s="1"/>
  <c r="T934" i="1"/>
  <c r="V934" i="1" s="1"/>
  <c r="Y1006" i="1"/>
  <c r="N1006" i="1" s="1"/>
  <c r="Y1078" i="1"/>
  <c r="N1078" i="1" s="1"/>
  <c r="Q1162" i="1"/>
  <c r="S1162" i="1" s="1"/>
  <c r="T1162" i="1"/>
  <c r="V1162" i="1" s="1"/>
  <c r="Q1234" i="1"/>
  <c r="S1234" i="1" s="1"/>
  <c r="T1234" i="1"/>
  <c r="V1234" i="1" s="1"/>
  <c r="Q1306" i="1"/>
  <c r="S1306" i="1" s="1"/>
  <c r="T1306" i="1"/>
  <c r="V1306" i="1" s="1"/>
  <c r="Q1378" i="1"/>
  <c r="S1378" i="1" s="1"/>
  <c r="T1378" i="1"/>
  <c r="V1378" i="1" s="1"/>
  <c r="Q1450" i="1"/>
  <c r="S1450" i="1" s="1"/>
  <c r="T1450" i="1"/>
  <c r="V1450" i="1" s="1"/>
  <c r="Q1522" i="1"/>
  <c r="S1522" i="1" s="1"/>
  <c r="T1522" i="1"/>
  <c r="V1522" i="1" s="1"/>
  <c r="Q1594" i="1"/>
  <c r="S1594" i="1" s="1"/>
  <c r="T1594" i="1"/>
  <c r="V1594" i="1" s="1"/>
  <c r="Q1666" i="1"/>
  <c r="S1666" i="1" s="1"/>
  <c r="T1666" i="1"/>
  <c r="V1666" i="1" s="1"/>
  <c r="Q1738" i="1"/>
  <c r="S1738" i="1" s="1"/>
  <c r="T1738" i="1"/>
  <c r="V1738" i="1" s="1"/>
  <c r="Q1086" i="1"/>
  <c r="S1086" i="1" s="1"/>
  <c r="T1086" i="1"/>
  <c r="V1086" i="1" s="1"/>
  <c r="Q24" i="1"/>
  <c r="S24" i="1" s="1"/>
  <c r="T24" i="1"/>
  <c r="V24" i="1" s="1"/>
  <c r="Q96" i="1"/>
  <c r="S96" i="1" s="1"/>
  <c r="T96" i="1"/>
  <c r="V96" i="1" s="1"/>
  <c r="Q168" i="1"/>
  <c r="S168" i="1" s="1"/>
  <c r="T168" i="1"/>
  <c r="V168" i="1" s="1"/>
  <c r="Q240" i="1"/>
  <c r="S240" i="1" s="1"/>
  <c r="T240" i="1"/>
  <c r="V240" i="1" s="1"/>
  <c r="Q312" i="1"/>
  <c r="S312" i="1" s="1"/>
  <c r="T312" i="1"/>
  <c r="V312" i="1" s="1"/>
  <c r="Q384" i="1"/>
  <c r="S384" i="1" s="1"/>
  <c r="T384" i="1"/>
  <c r="V384" i="1" s="1"/>
  <c r="Q456" i="1"/>
  <c r="S456" i="1" s="1"/>
  <c r="T456" i="1"/>
  <c r="V456" i="1" s="1"/>
  <c r="Q528" i="1"/>
  <c r="S528" i="1" s="1"/>
  <c r="T528" i="1"/>
  <c r="V528" i="1" s="1"/>
  <c r="Q600" i="1"/>
  <c r="S600" i="1" s="1"/>
  <c r="T600" i="1"/>
  <c r="V600" i="1" s="1"/>
  <c r="Q672" i="1"/>
  <c r="S672" i="1" s="1"/>
  <c r="T672" i="1"/>
  <c r="V672" i="1" s="1"/>
  <c r="Q744" i="1"/>
  <c r="S744" i="1" s="1"/>
  <c r="T744" i="1"/>
  <c r="V744" i="1" s="1"/>
  <c r="Q816" i="1"/>
  <c r="S816" i="1" s="1"/>
  <c r="T816" i="1"/>
  <c r="V816" i="1" s="1"/>
  <c r="Q888" i="1"/>
  <c r="S888" i="1" s="1"/>
  <c r="T888" i="1"/>
  <c r="V888" i="1" s="1"/>
  <c r="Q960" i="1"/>
  <c r="S960" i="1" s="1"/>
  <c r="T960" i="1"/>
  <c r="V960" i="1" s="1"/>
  <c r="Y1032" i="1"/>
  <c r="N1032" i="1" s="1"/>
  <c r="Q73" i="1"/>
  <c r="S73" i="1" s="1"/>
  <c r="T73" i="1"/>
  <c r="V73" i="1" s="1"/>
  <c r="Q145" i="1"/>
  <c r="S145" i="1" s="1"/>
  <c r="T145" i="1"/>
  <c r="V145" i="1" s="1"/>
  <c r="Q217" i="1"/>
  <c r="S217" i="1" s="1"/>
  <c r="T217" i="1"/>
  <c r="V217" i="1" s="1"/>
  <c r="Q289" i="1"/>
  <c r="S289" i="1" s="1"/>
  <c r="T289" i="1"/>
  <c r="V289" i="1" s="1"/>
  <c r="Q361" i="1"/>
  <c r="S361" i="1" s="1"/>
  <c r="T361" i="1"/>
  <c r="V361" i="1" s="1"/>
  <c r="Q433" i="1"/>
  <c r="S433" i="1" s="1"/>
  <c r="T433" i="1"/>
  <c r="V433" i="1" s="1"/>
  <c r="Q505" i="1"/>
  <c r="S505" i="1" s="1"/>
  <c r="T505" i="1"/>
  <c r="V505" i="1" s="1"/>
  <c r="Q577" i="1"/>
  <c r="S577" i="1" s="1"/>
  <c r="T577" i="1"/>
  <c r="V577" i="1" s="1"/>
  <c r="Q649" i="1"/>
  <c r="S649" i="1" s="1"/>
  <c r="T649" i="1"/>
  <c r="V649" i="1" s="1"/>
  <c r="Q721" i="1"/>
  <c r="S721" i="1" s="1"/>
  <c r="T721" i="1"/>
  <c r="V721" i="1" s="1"/>
  <c r="Q793" i="1"/>
  <c r="S793" i="1" s="1"/>
  <c r="T793" i="1"/>
  <c r="V793" i="1" s="1"/>
  <c r="Q865" i="1"/>
  <c r="S865" i="1" s="1"/>
  <c r="T865" i="1"/>
  <c r="V865" i="1" s="1"/>
  <c r="Q937" i="1"/>
  <c r="S937" i="1" s="1"/>
  <c r="T937" i="1"/>
  <c r="V937" i="1" s="1"/>
  <c r="Q1009" i="1"/>
  <c r="S1009" i="1" s="1"/>
  <c r="T1009" i="1"/>
  <c r="V1009" i="1" s="1"/>
  <c r="Y1081" i="1"/>
  <c r="N1081" i="1" s="1"/>
  <c r="Y1729" i="1"/>
  <c r="N1729" i="1" s="1"/>
  <c r="Y74" i="1"/>
  <c r="N74" i="1" s="1"/>
  <c r="Y122" i="1"/>
  <c r="N122" i="1" s="1"/>
  <c r="Y170" i="1"/>
  <c r="N170" i="1" s="1"/>
  <c r="Y218" i="1"/>
  <c r="N218" i="1" s="1"/>
  <c r="Y266" i="1"/>
  <c r="Y314" i="1"/>
  <c r="Y362" i="1"/>
  <c r="N362" i="1" s="1"/>
  <c r="Y410" i="1"/>
  <c r="N410" i="1" s="1"/>
  <c r="Y458" i="1"/>
  <c r="N458" i="1" s="1"/>
  <c r="Y506" i="1"/>
  <c r="N506" i="1" s="1"/>
  <c r="Y554" i="1"/>
  <c r="Y602" i="1"/>
  <c r="Y650" i="1"/>
  <c r="N650" i="1" s="1"/>
  <c r="Y698" i="1"/>
  <c r="N698" i="1" s="1"/>
  <c r="Y746" i="1"/>
  <c r="N746" i="1" s="1"/>
  <c r="Y794" i="1"/>
  <c r="N794" i="1" s="1"/>
  <c r="Y842" i="1"/>
  <c r="N842" i="1" s="1"/>
  <c r="Y890" i="1"/>
  <c r="N890" i="1" s="1"/>
  <c r="Y950" i="1"/>
  <c r="Q1106" i="1"/>
  <c r="S1106" i="1" s="1"/>
  <c r="T1106" i="1"/>
  <c r="V1106" i="1" s="1"/>
  <c r="Q1178" i="1"/>
  <c r="S1178" i="1" s="1"/>
  <c r="T1178" i="1"/>
  <c r="V1178" i="1" s="1"/>
  <c r="Q1250" i="1"/>
  <c r="S1250" i="1" s="1"/>
  <c r="T1250" i="1"/>
  <c r="V1250" i="1" s="1"/>
  <c r="Q1322" i="1"/>
  <c r="S1322" i="1" s="1"/>
  <c r="T1322" i="1"/>
  <c r="V1322" i="1" s="1"/>
  <c r="Q1394" i="1"/>
  <c r="S1394" i="1" s="1"/>
  <c r="T1394" i="1"/>
  <c r="V1394" i="1" s="1"/>
  <c r="Q1466" i="1"/>
  <c r="S1466" i="1" s="1"/>
  <c r="T1466" i="1"/>
  <c r="V1466" i="1" s="1"/>
  <c r="Q1538" i="1"/>
  <c r="S1538" i="1" s="1"/>
  <c r="T1538" i="1"/>
  <c r="V1538" i="1" s="1"/>
  <c r="Q1610" i="1"/>
  <c r="S1610" i="1" s="1"/>
  <c r="T1610" i="1"/>
  <c r="V1610" i="1" s="1"/>
  <c r="Q1682" i="1"/>
  <c r="S1682" i="1" s="1"/>
  <c r="T1682" i="1"/>
  <c r="V1682" i="1" s="1"/>
  <c r="Q1754" i="1"/>
  <c r="S1754" i="1" s="1"/>
  <c r="T1754" i="1"/>
  <c r="V1754" i="1" s="1"/>
  <c r="Q11" i="1"/>
  <c r="S11" i="1" s="1"/>
  <c r="Q59" i="1"/>
  <c r="S59" i="1" s="1"/>
  <c r="T59" i="1"/>
  <c r="V59" i="1" s="1"/>
  <c r="Q107" i="1"/>
  <c r="S107" i="1" s="1"/>
  <c r="T107" i="1"/>
  <c r="V107" i="1" s="1"/>
  <c r="Q155" i="1"/>
  <c r="S155" i="1" s="1"/>
  <c r="T155" i="1"/>
  <c r="V155" i="1" s="1"/>
  <c r="Q203" i="1"/>
  <c r="S203" i="1" s="1"/>
  <c r="T203" i="1"/>
  <c r="V203" i="1" s="1"/>
  <c r="Q251" i="1"/>
  <c r="S251" i="1" s="1"/>
  <c r="T251" i="1"/>
  <c r="V251" i="1" s="1"/>
  <c r="Q299" i="1"/>
  <c r="S299" i="1" s="1"/>
  <c r="T299" i="1"/>
  <c r="V299" i="1" s="1"/>
  <c r="Q347" i="1"/>
  <c r="S347" i="1" s="1"/>
  <c r="T347" i="1"/>
  <c r="V347" i="1" s="1"/>
  <c r="Q395" i="1"/>
  <c r="S395" i="1" s="1"/>
  <c r="T395" i="1"/>
  <c r="V395" i="1" s="1"/>
  <c r="Q443" i="1"/>
  <c r="S443" i="1" s="1"/>
  <c r="T443" i="1"/>
  <c r="V443" i="1" s="1"/>
  <c r="Q491" i="1"/>
  <c r="S491" i="1" s="1"/>
  <c r="T491" i="1"/>
  <c r="V491" i="1" s="1"/>
  <c r="Q539" i="1"/>
  <c r="S539" i="1" s="1"/>
  <c r="T539" i="1"/>
  <c r="V539" i="1" s="1"/>
  <c r="Q587" i="1"/>
  <c r="S587" i="1" s="1"/>
  <c r="T587" i="1"/>
  <c r="V587" i="1" s="1"/>
  <c r="Q635" i="1"/>
  <c r="S635" i="1" s="1"/>
  <c r="T635" i="1"/>
  <c r="V635" i="1" s="1"/>
  <c r="Q683" i="1"/>
  <c r="S683" i="1" s="1"/>
  <c r="T683" i="1"/>
  <c r="V683" i="1" s="1"/>
  <c r="Q731" i="1"/>
  <c r="S731" i="1" s="1"/>
  <c r="T731" i="1"/>
  <c r="V731" i="1" s="1"/>
  <c r="Q779" i="1"/>
  <c r="S779" i="1" s="1"/>
  <c r="T779" i="1"/>
  <c r="V779" i="1" s="1"/>
  <c r="Q827" i="1"/>
  <c r="S827" i="1" s="1"/>
  <c r="T827" i="1"/>
  <c r="V827" i="1" s="1"/>
  <c r="Q875" i="1"/>
  <c r="S875" i="1" s="1"/>
  <c r="T875" i="1"/>
  <c r="V875" i="1" s="1"/>
  <c r="Q923" i="1"/>
  <c r="S923" i="1" s="1"/>
  <c r="T923" i="1"/>
  <c r="V923" i="1" s="1"/>
  <c r="Q971" i="1"/>
  <c r="S971" i="1" s="1"/>
  <c r="T971" i="1"/>
  <c r="V971" i="1" s="1"/>
  <c r="Q1019" i="1"/>
  <c r="S1019" i="1" s="1"/>
  <c r="T1019" i="1"/>
  <c r="V1019" i="1" s="1"/>
  <c r="Q1067" i="1"/>
  <c r="S1067" i="1" s="1"/>
  <c r="T1067" i="1"/>
  <c r="V1067" i="1" s="1"/>
  <c r="Q1115" i="1"/>
  <c r="S1115" i="1" s="1"/>
  <c r="T1115" i="1"/>
  <c r="V1115" i="1" s="1"/>
  <c r="Q1163" i="1"/>
  <c r="S1163" i="1" s="1"/>
  <c r="T1163" i="1"/>
  <c r="V1163" i="1" s="1"/>
  <c r="Q1211" i="1"/>
  <c r="S1211" i="1" s="1"/>
  <c r="T1211" i="1"/>
  <c r="V1211" i="1" s="1"/>
  <c r="Q1259" i="1"/>
  <c r="S1259" i="1" s="1"/>
  <c r="T1259" i="1"/>
  <c r="V1259" i="1" s="1"/>
  <c r="Q1307" i="1"/>
  <c r="S1307" i="1" s="1"/>
  <c r="T1307" i="1"/>
  <c r="V1307" i="1" s="1"/>
  <c r="Q1355" i="1"/>
  <c r="S1355" i="1" s="1"/>
  <c r="T1355" i="1"/>
  <c r="V1355" i="1" s="1"/>
  <c r="Q1403" i="1"/>
  <c r="S1403" i="1" s="1"/>
  <c r="T1403" i="1"/>
  <c r="V1403" i="1" s="1"/>
  <c r="Q1451" i="1"/>
  <c r="S1451" i="1" s="1"/>
  <c r="T1451" i="1"/>
  <c r="V1451" i="1" s="1"/>
  <c r="Q1499" i="1"/>
  <c r="S1499" i="1" s="1"/>
  <c r="T1499" i="1"/>
  <c r="V1499" i="1" s="1"/>
  <c r="Q1547" i="1"/>
  <c r="S1547" i="1" s="1"/>
  <c r="T1547" i="1"/>
  <c r="V1547" i="1" s="1"/>
  <c r="Q1595" i="1"/>
  <c r="S1595" i="1" s="1"/>
  <c r="T1595" i="1"/>
  <c r="V1595" i="1" s="1"/>
  <c r="Q1643" i="1"/>
  <c r="S1643" i="1" s="1"/>
  <c r="T1643" i="1"/>
  <c r="V1643" i="1" s="1"/>
  <c r="Q1691" i="1"/>
  <c r="S1691" i="1" s="1"/>
  <c r="T1691" i="1"/>
  <c r="V1691" i="1" s="1"/>
  <c r="Q1739" i="1"/>
  <c r="S1739" i="1" s="1"/>
  <c r="T1739" i="1"/>
  <c r="V1739" i="1" s="1"/>
  <c r="Q1787" i="1"/>
  <c r="S1787" i="1" s="1"/>
  <c r="T1787" i="1"/>
  <c r="V1787" i="1" s="1"/>
  <c r="Q1608" i="1"/>
  <c r="S1608" i="1" s="1"/>
  <c r="T1608" i="1"/>
  <c r="V1608" i="1" s="1"/>
  <c r="Y1656" i="1"/>
  <c r="Q1764" i="1"/>
  <c r="S1764" i="1" s="1"/>
  <c r="T1764" i="1"/>
  <c r="V1764" i="1" s="1"/>
  <c r="Y39" i="1"/>
  <c r="N39" i="1" s="1"/>
  <c r="Y87" i="1"/>
  <c r="Y135" i="1"/>
  <c r="N135" i="1" s="1"/>
  <c r="Y183" i="1"/>
  <c r="N183" i="1" s="1"/>
  <c r="Y231" i="1"/>
  <c r="N231" i="1" s="1"/>
  <c r="Y279" i="1"/>
  <c r="N279" i="1" s="1"/>
  <c r="Y327" i="1"/>
  <c r="N327" i="1" s="1"/>
  <c r="Y375" i="1"/>
  <c r="Y423" i="1"/>
  <c r="N423" i="1" s="1"/>
  <c r="Y471" i="1"/>
  <c r="N471" i="1" s="1"/>
  <c r="Y519" i="1"/>
  <c r="N519" i="1" s="1"/>
  <c r="Y567" i="1"/>
  <c r="N567" i="1" s="1"/>
  <c r="Y615" i="1"/>
  <c r="N615" i="1" s="1"/>
  <c r="Y663" i="1"/>
  <c r="N663" i="1" s="1"/>
  <c r="Y711" i="1"/>
  <c r="N711" i="1" s="1"/>
  <c r="Y759" i="1"/>
  <c r="N759" i="1" s="1"/>
  <c r="Y807" i="1"/>
  <c r="Y855" i="1"/>
  <c r="Y903" i="1"/>
  <c r="N903" i="1" s="1"/>
  <c r="Y951" i="1"/>
  <c r="Q1494" i="1"/>
  <c r="S1494" i="1" s="1"/>
  <c r="T1494" i="1"/>
  <c r="V1494" i="1" s="1"/>
  <c r="Q1542" i="1"/>
  <c r="S1542" i="1" s="1"/>
  <c r="T1542" i="1"/>
  <c r="V1542" i="1" s="1"/>
  <c r="Q1590" i="1"/>
  <c r="S1590" i="1" s="1"/>
  <c r="T1590" i="1"/>
  <c r="V1590" i="1" s="1"/>
  <c r="Q1638" i="1"/>
  <c r="S1638" i="1" s="1"/>
  <c r="T1638" i="1"/>
  <c r="V1638" i="1" s="1"/>
  <c r="Q1686" i="1"/>
  <c r="S1686" i="1" s="1"/>
  <c r="T1686" i="1"/>
  <c r="V1686" i="1" s="1"/>
  <c r="Q1734" i="1"/>
  <c r="S1734" i="1" s="1"/>
  <c r="T1734" i="1"/>
  <c r="V1734" i="1" s="1"/>
  <c r="Q1782" i="1"/>
  <c r="S1782" i="1" s="1"/>
  <c r="T1782" i="1"/>
  <c r="V1782" i="1" s="1"/>
  <c r="Y90" i="1"/>
  <c r="N90" i="1" s="1"/>
  <c r="Y138" i="1"/>
  <c r="Y186" i="1"/>
  <c r="N186" i="1" s="1"/>
  <c r="Y234" i="1"/>
  <c r="N234" i="1" s="1"/>
  <c r="Y282" i="1"/>
  <c r="N282" i="1" s="1"/>
  <c r="Y330" i="1"/>
  <c r="N330" i="1" s="1"/>
  <c r="Y378" i="1"/>
  <c r="Y426" i="1"/>
  <c r="Y474" i="1"/>
  <c r="N474" i="1" s="1"/>
  <c r="Q546" i="1"/>
  <c r="S546" i="1" s="1"/>
  <c r="T546" i="1"/>
  <c r="V546" i="1" s="1"/>
  <c r="Q618" i="1"/>
  <c r="S618" i="1" s="1"/>
  <c r="T618" i="1"/>
  <c r="V618" i="1" s="1"/>
  <c r="Q690" i="1"/>
  <c r="S690" i="1" s="1"/>
  <c r="T690" i="1"/>
  <c r="V690" i="1" s="1"/>
  <c r="Q762" i="1"/>
  <c r="S762" i="1" s="1"/>
  <c r="T762" i="1"/>
  <c r="V762" i="1" s="1"/>
  <c r="Q834" i="1"/>
  <c r="S834" i="1" s="1"/>
  <c r="T834" i="1"/>
  <c r="V834" i="1" s="1"/>
  <c r="Q906" i="1"/>
  <c r="S906" i="1" s="1"/>
  <c r="T906" i="1"/>
  <c r="V906" i="1" s="1"/>
  <c r="Q978" i="1"/>
  <c r="S978" i="1" s="1"/>
  <c r="T978" i="1"/>
  <c r="V978" i="1" s="1"/>
  <c r="Q1050" i="1"/>
  <c r="S1050" i="1" s="1"/>
  <c r="T1050" i="1"/>
  <c r="V1050" i="1" s="1"/>
  <c r="Y1122" i="1"/>
  <c r="Y1194" i="1"/>
  <c r="N1194" i="1" s="1"/>
  <c r="Y1266" i="1"/>
  <c r="N1266" i="1" s="1"/>
  <c r="Y1338" i="1"/>
  <c r="N1338" i="1" s="1"/>
  <c r="Y1410" i="1"/>
  <c r="N1410" i="1" s="1"/>
  <c r="Q55" i="1"/>
  <c r="S55" i="1" s="1"/>
  <c r="T55" i="1"/>
  <c r="V55" i="1" s="1"/>
  <c r="Q103" i="1"/>
  <c r="S103" i="1" s="1"/>
  <c r="T103" i="1"/>
  <c r="V103" i="1" s="1"/>
  <c r="Q151" i="1"/>
  <c r="S151" i="1" s="1"/>
  <c r="T151" i="1"/>
  <c r="V151" i="1" s="1"/>
  <c r="Q199" i="1"/>
  <c r="S199" i="1" s="1"/>
  <c r="T199" i="1"/>
  <c r="V199" i="1" s="1"/>
  <c r="Y259" i="1"/>
  <c r="Y331" i="1"/>
  <c r="N331" i="1" s="1"/>
  <c r="Y403" i="1"/>
  <c r="N403" i="1" s="1"/>
  <c r="Y475" i="1"/>
  <c r="N475" i="1" s="1"/>
  <c r="Y547" i="1"/>
  <c r="N547" i="1" s="1"/>
  <c r="Y619" i="1"/>
  <c r="Y691" i="1"/>
  <c r="Y763" i="1"/>
  <c r="N763" i="1" s="1"/>
  <c r="Y835" i="1"/>
  <c r="N835" i="1" s="1"/>
  <c r="Y907" i="1"/>
  <c r="N907" i="1" s="1"/>
  <c r="Y991" i="1"/>
  <c r="N991" i="1" s="1"/>
  <c r="Y1063" i="1"/>
  <c r="Q1147" i="1"/>
  <c r="S1147" i="1" s="1"/>
  <c r="T1147" i="1"/>
  <c r="V1147" i="1" s="1"/>
  <c r="Q1219" i="1"/>
  <c r="S1219" i="1" s="1"/>
  <c r="T1219" i="1"/>
  <c r="V1219" i="1" s="1"/>
  <c r="Q1291" i="1"/>
  <c r="S1291" i="1" s="1"/>
  <c r="T1291" i="1"/>
  <c r="V1291" i="1" s="1"/>
  <c r="Q1363" i="1"/>
  <c r="S1363" i="1" s="1"/>
  <c r="T1363" i="1"/>
  <c r="V1363" i="1" s="1"/>
  <c r="Q1435" i="1"/>
  <c r="S1435" i="1" s="1"/>
  <c r="T1435" i="1"/>
  <c r="V1435" i="1" s="1"/>
  <c r="Q1507" i="1"/>
  <c r="S1507" i="1" s="1"/>
  <c r="T1507" i="1"/>
  <c r="V1507" i="1" s="1"/>
  <c r="Q1579" i="1"/>
  <c r="S1579" i="1" s="1"/>
  <c r="T1579" i="1"/>
  <c r="Q1651" i="1"/>
  <c r="S1651" i="1" s="1"/>
  <c r="T1651" i="1"/>
  <c r="N1651" i="1" s="1"/>
  <c r="Q1723" i="1"/>
  <c r="S1723" i="1" s="1"/>
  <c r="T1723" i="1"/>
  <c r="Q1795" i="1"/>
  <c r="S1795" i="1" s="1"/>
  <c r="T1795" i="1"/>
  <c r="N1795" i="1" s="1"/>
  <c r="Y20" i="1"/>
  <c r="N20" i="1" s="1"/>
  <c r="Y68" i="1"/>
  <c r="N68" i="1" s="1"/>
  <c r="Y116" i="1"/>
  <c r="Y164" i="1"/>
  <c r="Y212" i="1"/>
  <c r="N212" i="1" s="1"/>
  <c r="Y260" i="1"/>
  <c r="N260" i="1" s="1"/>
  <c r="Y308" i="1"/>
  <c r="N308" i="1" s="1"/>
  <c r="Y356" i="1"/>
  <c r="N356" i="1" s="1"/>
  <c r="Y404" i="1"/>
  <c r="Y452" i="1"/>
  <c r="Y500" i="1"/>
  <c r="N500" i="1" s="1"/>
  <c r="Y548" i="1"/>
  <c r="N548" i="1" s="1"/>
  <c r="Y596" i="1"/>
  <c r="N596" i="1" s="1"/>
  <c r="Y644" i="1"/>
  <c r="N644" i="1" s="1"/>
  <c r="Y692" i="1"/>
  <c r="Q752" i="1"/>
  <c r="S752" i="1" s="1"/>
  <c r="T752" i="1"/>
  <c r="V752" i="1" s="1"/>
  <c r="Q824" i="1"/>
  <c r="S824" i="1" s="1"/>
  <c r="T824" i="1"/>
  <c r="V824" i="1" s="1"/>
  <c r="Q896" i="1"/>
  <c r="S896" i="1" s="1"/>
  <c r="T896" i="1"/>
  <c r="V896" i="1" s="1"/>
  <c r="Q968" i="1"/>
  <c r="S968" i="1" s="1"/>
  <c r="T968" i="1"/>
  <c r="V968" i="1" s="1"/>
  <c r="Q1040" i="1"/>
  <c r="S1040" i="1" s="1"/>
  <c r="T1040" i="1"/>
  <c r="V1040" i="1" s="1"/>
  <c r="Y1184" i="1"/>
  <c r="N1184" i="1" s="1"/>
  <c r="Y1256" i="1"/>
  <c r="N1256" i="1" s="1"/>
  <c r="Y1328" i="1"/>
  <c r="N1328" i="1" s="1"/>
  <c r="Y1400" i="1"/>
  <c r="N1400" i="1" s="1"/>
  <c r="Y1472" i="1"/>
  <c r="N1472" i="1" s="1"/>
  <c r="Y1544" i="1"/>
  <c r="N1544" i="1" s="1"/>
  <c r="Y1616" i="1"/>
  <c r="N1616" i="1" s="1"/>
  <c r="Y1688" i="1"/>
  <c r="N1688" i="1" s="1"/>
  <c r="Y1760" i="1"/>
  <c r="N1760" i="1" s="1"/>
  <c r="Q33" i="1"/>
  <c r="S33" i="1" s="1"/>
  <c r="T33" i="1"/>
  <c r="V33" i="1" s="1"/>
  <c r="Q81" i="1"/>
  <c r="S81" i="1" s="1"/>
  <c r="T81" i="1"/>
  <c r="V81" i="1" s="1"/>
  <c r="Q129" i="1"/>
  <c r="S129" i="1" s="1"/>
  <c r="T129" i="1"/>
  <c r="V129" i="1" s="1"/>
  <c r="Q177" i="1"/>
  <c r="S177" i="1" s="1"/>
  <c r="T177" i="1"/>
  <c r="V177" i="1" s="1"/>
  <c r="Q225" i="1"/>
  <c r="S225" i="1" s="1"/>
  <c r="T225" i="1"/>
  <c r="V225" i="1" s="1"/>
  <c r="Q273" i="1"/>
  <c r="S273" i="1" s="1"/>
  <c r="T273" i="1"/>
  <c r="V273" i="1" s="1"/>
  <c r="Q321" i="1"/>
  <c r="S321" i="1" s="1"/>
  <c r="T321" i="1"/>
  <c r="V321" i="1" s="1"/>
  <c r="Q369" i="1"/>
  <c r="S369" i="1" s="1"/>
  <c r="T369" i="1"/>
  <c r="V369" i="1" s="1"/>
  <c r="Q417" i="1"/>
  <c r="S417" i="1" s="1"/>
  <c r="T417" i="1"/>
  <c r="V417" i="1" s="1"/>
  <c r="Q465" i="1"/>
  <c r="S465" i="1" s="1"/>
  <c r="T465" i="1"/>
  <c r="V465" i="1" s="1"/>
  <c r="Q513" i="1"/>
  <c r="S513" i="1" s="1"/>
  <c r="T513" i="1"/>
  <c r="V513" i="1" s="1"/>
  <c r="Q561" i="1"/>
  <c r="S561" i="1" s="1"/>
  <c r="T561" i="1"/>
  <c r="V561" i="1" s="1"/>
  <c r="Q609" i="1"/>
  <c r="S609" i="1" s="1"/>
  <c r="T609" i="1"/>
  <c r="V609" i="1" s="1"/>
  <c r="Q657" i="1"/>
  <c r="S657" i="1" s="1"/>
  <c r="T657" i="1"/>
  <c r="V657" i="1" s="1"/>
  <c r="Q705" i="1"/>
  <c r="S705" i="1" s="1"/>
  <c r="T705" i="1"/>
  <c r="V705" i="1" s="1"/>
  <c r="Q801" i="1"/>
  <c r="S801" i="1" s="1"/>
  <c r="T801" i="1"/>
  <c r="V801" i="1" s="1"/>
  <c r="Q849" i="1"/>
  <c r="S849" i="1" s="1"/>
  <c r="T849" i="1"/>
  <c r="V849" i="1" s="1"/>
  <c r="Q897" i="1"/>
  <c r="S897" i="1" s="1"/>
  <c r="T897" i="1"/>
  <c r="V897" i="1" s="1"/>
  <c r="Y957" i="1"/>
  <c r="N957" i="1" s="1"/>
  <c r="Q1041" i="1"/>
  <c r="S1041" i="1" s="1"/>
  <c r="T1041" i="1"/>
  <c r="V1041" i="1" s="1"/>
  <c r="Q1113" i="1"/>
  <c r="S1113" i="1" s="1"/>
  <c r="T1113" i="1"/>
  <c r="N1113" i="1" s="1"/>
  <c r="Y1185" i="1"/>
  <c r="N1185" i="1" s="1"/>
  <c r="Y1257" i="1"/>
  <c r="N1257" i="1" s="1"/>
  <c r="Y1329" i="1"/>
  <c r="N1329" i="1" s="1"/>
  <c r="Y1401" i="1"/>
  <c r="N1401" i="1" s="1"/>
  <c r="Y1473" i="1"/>
  <c r="N1473" i="1" s="1"/>
  <c r="Y1545" i="1"/>
  <c r="N1545" i="1" s="1"/>
  <c r="Y1617" i="1"/>
  <c r="N1617" i="1" s="1"/>
  <c r="Y1689" i="1"/>
  <c r="Y1761" i="1"/>
  <c r="N1761" i="1" s="1"/>
  <c r="Y34" i="1"/>
  <c r="Y82" i="1"/>
  <c r="N82" i="1" s="1"/>
  <c r="Q238" i="1"/>
  <c r="S238" i="1" s="1"/>
  <c r="T238" i="1"/>
  <c r="V238" i="1" s="1"/>
  <c r="Q286" i="1"/>
  <c r="S286" i="1" s="1"/>
  <c r="T286" i="1"/>
  <c r="V286" i="1" s="1"/>
  <c r="Q334" i="1"/>
  <c r="S334" i="1" s="1"/>
  <c r="T334" i="1"/>
  <c r="V334" i="1" s="1"/>
  <c r="Y430" i="1"/>
  <c r="N430" i="1" s="1"/>
  <c r="Y478" i="1"/>
  <c r="Y526" i="1"/>
  <c r="N526" i="1" s="1"/>
  <c r="Y682" i="1"/>
  <c r="N682" i="1" s="1"/>
  <c r="Y790" i="1"/>
  <c r="Y862" i="1"/>
  <c r="N862" i="1" s="1"/>
  <c r="Y934" i="1"/>
  <c r="N934" i="1" s="1"/>
  <c r="Q1018" i="1"/>
  <c r="S1018" i="1" s="1"/>
  <c r="T1018" i="1"/>
  <c r="V1018" i="1" s="1"/>
  <c r="Q1090" i="1"/>
  <c r="S1090" i="1" s="1"/>
  <c r="T1090" i="1"/>
  <c r="V1090" i="1" s="1"/>
  <c r="Y1162" i="1"/>
  <c r="N1162" i="1" s="1"/>
  <c r="Y1234" i="1"/>
  <c r="N1234" i="1" s="1"/>
  <c r="Y1306" i="1"/>
  <c r="N1306" i="1" s="1"/>
  <c r="Y1378" i="1"/>
  <c r="N1378" i="1" s="1"/>
  <c r="Y1450" i="1"/>
  <c r="N1450" i="1" s="1"/>
  <c r="Y1522" i="1"/>
  <c r="N1522" i="1" s="1"/>
  <c r="Y1594" i="1"/>
  <c r="N1594" i="1" s="1"/>
  <c r="Y1666" i="1"/>
  <c r="N1666" i="1" s="1"/>
  <c r="Y1738" i="1"/>
  <c r="N1738" i="1" s="1"/>
  <c r="Q1236" i="1"/>
  <c r="S1236" i="1" s="1"/>
  <c r="T1236" i="1"/>
  <c r="N1236" i="1" s="1"/>
  <c r="Y24" i="1"/>
  <c r="N24" i="1" s="1"/>
  <c r="Y168" i="1"/>
  <c r="N168" i="1" s="1"/>
  <c r="Y312" i="1"/>
  <c r="N312" i="1" s="1"/>
  <c r="Y456" i="1"/>
  <c r="N456" i="1" s="1"/>
  <c r="Y600" i="1"/>
  <c r="N600" i="1" s="1"/>
  <c r="Y744" i="1"/>
  <c r="N744" i="1" s="1"/>
  <c r="Y888" i="1"/>
  <c r="N888" i="1" s="1"/>
  <c r="Q1044" i="1"/>
  <c r="S1044" i="1" s="1"/>
  <c r="T1044" i="1"/>
  <c r="N1044" i="1" s="1"/>
  <c r="Q1116" i="1"/>
  <c r="S1116" i="1" s="1"/>
  <c r="T1116" i="1"/>
  <c r="Y1224" i="1"/>
  <c r="Y1368" i="1"/>
  <c r="Y1512" i="1"/>
  <c r="Y73" i="1"/>
  <c r="Y145" i="1"/>
  <c r="Y217" i="1"/>
  <c r="N217" i="1" s="1"/>
  <c r="Y289" i="1"/>
  <c r="N289" i="1" s="1"/>
  <c r="Y361" i="1"/>
  <c r="Y433" i="1"/>
  <c r="N433" i="1" s="1"/>
  <c r="Y505" i="1"/>
  <c r="Y577" i="1"/>
  <c r="Y649" i="1"/>
  <c r="N649" i="1" s="1"/>
  <c r="Y721" i="1"/>
  <c r="N721" i="1" s="1"/>
  <c r="Y793" i="1"/>
  <c r="N793" i="1" s="1"/>
  <c r="Y865" i="1"/>
  <c r="N865" i="1" s="1"/>
  <c r="Y937" i="1"/>
  <c r="Q1093" i="1"/>
  <c r="S1093" i="1" s="1"/>
  <c r="T1093" i="1"/>
  <c r="V1093" i="1" s="1"/>
  <c r="Q1165" i="1"/>
  <c r="S1165" i="1" s="1"/>
  <c r="T1165" i="1"/>
  <c r="N1165" i="1" s="1"/>
  <c r="Q1237" i="1"/>
  <c r="S1237" i="1" s="1"/>
  <c r="T1237" i="1"/>
  <c r="N1237" i="1" s="1"/>
  <c r="Q1309" i="1"/>
  <c r="S1309" i="1" s="1"/>
  <c r="T1309" i="1"/>
  <c r="N1309" i="1" s="1"/>
  <c r="Q1381" i="1"/>
  <c r="S1381" i="1" s="1"/>
  <c r="T1381" i="1"/>
  <c r="N1381" i="1" s="1"/>
  <c r="Q1453" i="1"/>
  <c r="S1453" i="1" s="1"/>
  <c r="T1453" i="1"/>
  <c r="N1453" i="1" s="1"/>
  <c r="Q1525" i="1"/>
  <c r="S1525" i="1" s="1"/>
  <c r="T1525" i="1"/>
  <c r="N1525" i="1" s="1"/>
  <c r="Q1597" i="1"/>
  <c r="S1597" i="1" s="1"/>
  <c r="T1597" i="1"/>
  <c r="Q1669" i="1"/>
  <c r="S1669" i="1" s="1"/>
  <c r="T1669" i="1"/>
  <c r="V1669" i="1" s="1"/>
  <c r="Q1741" i="1"/>
  <c r="S1741" i="1" s="1"/>
  <c r="T1741" i="1"/>
  <c r="N1741" i="1" s="1"/>
  <c r="Q946" i="1"/>
  <c r="S946" i="1" s="1"/>
  <c r="T946" i="1"/>
  <c r="V946" i="1" s="1"/>
  <c r="Y26" i="1"/>
  <c r="Q854" i="1"/>
  <c r="S854" i="1" s="1"/>
  <c r="T854" i="1"/>
  <c r="V854" i="1" s="1"/>
  <c r="Q902" i="1"/>
  <c r="S902" i="1" s="1"/>
  <c r="T902" i="1"/>
  <c r="V902" i="1" s="1"/>
  <c r="Q962" i="1"/>
  <c r="S962" i="1" s="1"/>
  <c r="T962" i="1"/>
  <c r="V962" i="1" s="1"/>
  <c r="Y1034" i="1"/>
  <c r="N1034" i="1" s="1"/>
  <c r="Y1106" i="1"/>
  <c r="N1106" i="1" s="1"/>
  <c r="Y1178" i="1"/>
  <c r="N1178" i="1" s="1"/>
  <c r="Y1250" i="1"/>
  <c r="N1250" i="1" s="1"/>
  <c r="Y1322" i="1"/>
  <c r="Y1394" i="1"/>
  <c r="N1394" i="1" s="1"/>
  <c r="Y1466" i="1"/>
  <c r="N1466" i="1" s="1"/>
  <c r="Y1538" i="1"/>
  <c r="N1538" i="1" s="1"/>
  <c r="Y1610" i="1"/>
  <c r="N1610" i="1" s="1"/>
  <c r="Y1682" i="1"/>
  <c r="Y1754" i="1"/>
  <c r="N1754" i="1" s="1"/>
  <c r="Y11" i="1"/>
  <c r="N11" i="1" s="1"/>
  <c r="Y59" i="1"/>
  <c r="N59" i="1" s="1"/>
  <c r="Y107" i="1"/>
  <c r="Y155" i="1"/>
  <c r="Y203" i="1"/>
  <c r="N203" i="1" s="1"/>
  <c r="Y251" i="1"/>
  <c r="Y299" i="1"/>
  <c r="N299" i="1" s="1"/>
  <c r="Y347" i="1"/>
  <c r="N347" i="1" s="1"/>
  <c r="Y395" i="1"/>
  <c r="Y443" i="1"/>
  <c r="N443" i="1" s="1"/>
  <c r="Y491" i="1"/>
  <c r="N491" i="1" s="1"/>
  <c r="Y539" i="1"/>
  <c r="N539" i="1" s="1"/>
  <c r="Y587" i="1"/>
  <c r="N587" i="1" s="1"/>
  <c r="Y635" i="1"/>
  <c r="N635" i="1" s="1"/>
  <c r="Y683" i="1"/>
  <c r="Y731" i="1"/>
  <c r="Y779" i="1"/>
  <c r="N779" i="1" s="1"/>
  <c r="Y827" i="1"/>
  <c r="Y875" i="1"/>
  <c r="N875" i="1" s="1"/>
  <c r="Y923" i="1"/>
  <c r="N923" i="1" s="1"/>
  <c r="Y971" i="1"/>
  <c r="Y1019" i="1"/>
  <c r="N1019" i="1" s="1"/>
  <c r="Y1067" i="1"/>
  <c r="Y1115" i="1"/>
  <c r="N1115" i="1" s="1"/>
  <c r="Y1163" i="1"/>
  <c r="N1163" i="1" s="1"/>
  <c r="Y1211" i="1"/>
  <c r="N1211" i="1" s="1"/>
  <c r="Y1259" i="1"/>
  <c r="Y1307" i="1"/>
  <c r="Y1355" i="1"/>
  <c r="N1355" i="1" s="1"/>
  <c r="Y1403" i="1"/>
  <c r="Y1451" i="1"/>
  <c r="N1451" i="1" s="1"/>
  <c r="Y1499" i="1"/>
  <c r="N1499" i="1" s="1"/>
  <c r="Y1547" i="1"/>
  <c r="Y1595" i="1"/>
  <c r="N1595" i="1" s="1"/>
  <c r="Y1643" i="1"/>
  <c r="Y1691" i="1"/>
  <c r="N1691" i="1" s="1"/>
  <c r="Y1739" i="1"/>
  <c r="N1739" i="1" s="1"/>
  <c r="Y1787" i="1"/>
  <c r="N1787" i="1" s="1"/>
  <c r="Y1560" i="1"/>
  <c r="N1560" i="1" s="1"/>
  <c r="Y1608" i="1"/>
  <c r="Q1668" i="1"/>
  <c r="S1668" i="1" s="1"/>
  <c r="T1668" i="1"/>
  <c r="Q1716" i="1"/>
  <c r="S1716" i="1" s="1"/>
  <c r="T1716" i="1"/>
  <c r="V1716" i="1" s="1"/>
  <c r="Q627" i="1"/>
  <c r="S627" i="1" s="1"/>
  <c r="T627" i="1"/>
  <c r="V627" i="1" s="1"/>
  <c r="Q675" i="1"/>
  <c r="S675" i="1" s="1"/>
  <c r="T675" i="1"/>
  <c r="V675" i="1" s="1"/>
  <c r="Q771" i="1"/>
  <c r="S771" i="1" s="1"/>
  <c r="T771" i="1"/>
  <c r="V771" i="1" s="1"/>
  <c r="Q819" i="1"/>
  <c r="S819" i="1" s="1"/>
  <c r="T819" i="1"/>
  <c r="V819" i="1" s="1"/>
  <c r="Q867" i="1"/>
  <c r="S867" i="1" s="1"/>
  <c r="T867" i="1"/>
  <c r="V867" i="1" s="1"/>
  <c r="Q915" i="1"/>
  <c r="S915" i="1" s="1"/>
  <c r="T915" i="1"/>
  <c r="Q1011" i="1"/>
  <c r="S1011" i="1" s="1"/>
  <c r="T1011" i="1"/>
  <c r="V1011" i="1" s="1"/>
  <c r="Q1059" i="1"/>
  <c r="S1059" i="1" s="1"/>
  <c r="T1059" i="1"/>
  <c r="V1059" i="1" s="1"/>
  <c r="Q1107" i="1"/>
  <c r="S1107" i="1" s="1"/>
  <c r="T1107" i="1"/>
  <c r="V1107" i="1" s="1"/>
  <c r="Q1155" i="1"/>
  <c r="S1155" i="1" s="1"/>
  <c r="T1155" i="1"/>
  <c r="V1155" i="1" s="1"/>
  <c r="Q1203" i="1"/>
  <c r="S1203" i="1" s="1"/>
  <c r="T1203" i="1"/>
  <c r="V1203" i="1" s="1"/>
  <c r="Q1251" i="1"/>
  <c r="S1251" i="1" s="1"/>
  <c r="T1251" i="1"/>
  <c r="V1251" i="1" s="1"/>
  <c r="Q1299" i="1"/>
  <c r="S1299" i="1" s="1"/>
  <c r="T1299" i="1"/>
  <c r="V1299" i="1" s="1"/>
  <c r="Q1347" i="1"/>
  <c r="S1347" i="1" s="1"/>
  <c r="T1347" i="1"/>
  <c r="V1347" i="1" s="1"/>
  <c r="Q1395" i="1"/>
  <c r="S1395" i="1" s="1"/>
  <c r="T1395" i="1"/>
  <c r="V1395" i="1" s="1"/>
  <c r="Q1443" i="1"/>
  <c r="S1443" i="1" s="1"/>
  <c r="T1443" i="1"/>
  <c r="V1443" i="1" s="1"/>
  <c r="Q1491" i="1"/>
  <c r="S1491" i="1" s="1"/>
  <c r="T1491" i="1"/>
  <c r="V1491" i="1" s="1"/>
  <c r="Q1539" i="1"/>
  <c r="S1539" i="1" s="1"/>
  <c r="T1539" i="1"/>
  <c r="V1539" i="1" s="1"/>
  <c r="Q1587" i="1"/>
  <c r="S1587" i="1" s="1"/>
  <c r="T1587" i="1"/>
  <c r="V1587" i="1" s="1"/>
  <c r="Q1635" i="1"/>
  <c r="S1635" i="1" s="1"/>
  <c r="T1635" i="1"/>
  <c r="V1635" i="1" s="1"/>
  <c r="Q1683" i="1"/>
  <c r="S1683" i="1" s="1"/>
  <c r="T1683" i="1"/>
  <c r="V1683" i="1" s="1"/>
  <c r="Q1731" i="1"/>
  <c r="S1731" i="1" s="1"/>
  <c r="T1731" i="1"/>
  <c r="V1731" i="1" s="1"/>
  <c r="Q1779" i="1"/>
  <c r="S1779" i="1" s="1"/>
  <c r="T1779" i="1"/>
  <c r="V1779" i="1" s="1"/>
  <c r="Q1224" i="1"/>
  <c r="S1224" i="1" s="1"/>
  <c r="T1224" i="1"/>
  <c r="V1224" i="1" s="1"/>
  <c r="Y1494" i="1"/>
  <c r="Y1542" i="1"/>
  <c r="N1542" i="1" s="1"/>
  <c r="Y1590" i="1"/>
  <c r="N1590" i="1" s="1"/>
  <c r="Y1638" i="1"/>
  <c r="N1638" i="1" s="1"/>
  <c r="Y1686" i="1"/>
  <c r="N1686" i="1" s="1"/>
  <c r="Y1734" i="1"/>
  <c r="N1734" i="1" s="1"/>
  <c r="Y1782" i="1"/>
  <c r="Q953" i="1"/>
  <c r="S953" i="1" s="1"/>
  <c r="T953" i="1"/>
  <c r="Q1025" i="1"/>
  <c r="S1025" i="1" s="1"/>
  <c r="T1025" i="1"/>
  <c r="V1025" i="1" s="1"/>
  <c r="Y1097" i="1"/>
  <c r="Y1169" i="1"/>
  <c r="Y1241" i="1"/>
  <c r="Y1313" i="1"/>
  <c r="N1313" i="1" s="1"/>
  <c r="Y1385" i="1"/>
  <c r="N1385" i="1" s="1"/>
  <c r="Y1457" i="1"/>
  <c r="Y1529" i="1"/>
  <c r="Y1601" i="1"/>
  <c r="Y1673" i="1"/>
  <c r="Y1745" i="1"/>
  <c r="N1745" i="1" s="1"/>
  <c r="Q1008" i="1"/>
  <c r="S1008" i="1" s="1"/>
  <c r="T1008" i="1"/>
  <c r="N1008" i="1" s="1"/>
  <c r="Y546" i="1"/>
  <c r="N546" i="1" s="1"/>
  <c r="Y618" i="1"/>
  <c r="Y690" i="1"/>
  <c r="N690" i="1" s="1"/>
  <c r="Y762" i="1"/>
  <c r="N762" i="1" s="1"/>
  <c r="Y834" i="1"/>
  <c r="N834" i="1" s="1"/>
  <c r="Y906" i="1"/>
  <c r="N906" i="1" s="1"/>
  <c r="Y978" i="1"/>
  <c r="Y1050" i="1"/>
  <c r="Q1134" i="1"/>
  <c r="S1134" i="1" s="1"/>
  <c r="T1134" i="1"/>
  <c r="V1134" i="1" s="1"/>
  <c r="Q1206" i="1"/>
  <c r="S1206" i="1" s="1"/>
  <c r="T1206" i="1"/>
  <c r="V1206" i="1" s="1"/>
  <c r="Q1278" i="1"/>
  <c r="S1278" i="1" s="1"/>
  <c r="T1278" i="1"/>
  <c r="V1278" i="1" s="1"/>
  <c r="Q1350" i="1"/>
  <c r="S1350" i="1" s="1"/>
  <c r="T1350" i="1"/>
  <c r="V1350" i="1" s="1"/>
  <c r="Q1422" i="1"/>
  <c r="S1422" i="1" s="1"/>
  <c r="T1422" i="1"/>
  <c r="V1422" i="1" s="1"/>
  <c r="Y55" i="1"/>
  <c r="N55" i="1" s="1"/>
  <c r="Y103" i="1"/>
  <c r="N103" i="1" s="1"/>
  <c r="Y151" i="1"/>
  <c r="Y199" i="1"/>
  <c r="N199" i="1" s="1"/>
  <c r="Q271" i="1"/>
  <c r="S271" i="1" s="1"/>
  <c r="T271" i="1"/>
  <c r="V271" i="1" s="1"/>
  <c r="Q343" i="1"/>
  <c r="S343" i="1" s="1"/>
  <c r="T343" i="1"/>
  <c r="V343" i="1" s="1"/>
  <c r="Q415" i="1"/>
  <c r="S415" i="1" s="1"/>
  <c r="T415" i="1"/>
  <c r="V415" i="1" s="1"/>
  <c r="Q487" i="1"/>
  <c r="S487" i="1" s="1"/>
  <c r="T487" i="1"/>
  <c r="V487" i="1" s="1"/>
  <c r="Q559" i="1"/>
  <c r="S559" i="1" s="1"/>
  <c r="T559" i="1"/>
  <c r="V559" i="1" s="1"/>
  <c r="Q631" i="1"/>
  <c r="S631" i="1" s="1"/>
  <c r="T631" i="1"/>
  <c r="V631" i="1" s="1"/>
  <c r="Q703" i="1"/>
  <c r="S703" i="1" s="1"/>
  <c r="T703" i="1"/>
  <c r="V703" i="1" s="1"/>
  <c r="Q775" i="1"/>
  <c r="S775" i="1" s="1"/>
  <c r="T775" i="1"/>
  <c r="V775" i="1" s="1"/>
  <c r="Q847" i="1"/>
  <c r="S847" i="1" s="1"/>
  <c r="T847" i="1"/>
  <c r="V847" i="1" s="1"/>
  <c r="Q919" i="1"/>
  <c r="S919" i="1" s="1"/>
  <c r="T919" i="1"/>
  <c r="V919" i="1" s="1"/>
  <c r="Q1003" i="1"/>
  <c r="S1003" i="1" s="1"/>
  <c r="T1003" i="1"/>
  <c r="V1003" i="1" s="1"/>
  <c r="Q1075" i="1"/>
  <c r="S1075" i="1" s="1"/>
  <c r="T1075" i="1"/>
  <c r="Y1147" i="1"/>
  <c r="N1147" i="1" s="1"/>
  <c r="Y1219" i="1"/>
  <c r="N1219" i="1" s="1"/>
  <c r="Y1291" i="1"/>
  <c r="N1291" i="1" s="1"/>
  <c r="Y1363" i="1"/>
  <c r="N1363" i="1" s="1"/>
  <c r="Y1435" i="1"/>
  <c r="N1435" i="1" s="1"/>
  <c r="Y752" i="1"/>
  <c r="N752" i="1" s="1"/>
  <c r="Y824" i="1"/>
  <c r="N824" i="1" s="1"/>
  <c r="Y896" i="1"/>
  <c r="N896" i="1" s="1"/>
  <c r="Y968" i="1"/>
  <c r="N968" i="1" s="1"/>
  <c r="Y1040" i="1"/>
  <c r="Q1124" i="1"/>
  <c r="S1124" i="1" s="1"/>
  <c r="T1124" i="1"/>
  <c r="V1124" i="1" s="1"/>
  <c r="Q1196" i="1"/>
  <c r="S1196" i="1" s="1"/>
  <c r="T1196" i="1"/>
  <c r="Q1268" i="1"/>
  <c r="S1268" i="1" s="1"/>
  <c r="T1268" i="1"/>
  <c r="Q1340" i="1"/>
  <c r="S1340" i="1" s="1"/>
  <c r="T1340" i="1"/>
  <c r="Q1412" i="1"/>
  <c r="S1412" i="1" s="1"/>
  <c r="T1412" i="1"/>
  <c r="Q1484" i="1"/>
  <c r="S1484" i="1" s="1"/>
  <c r="T1484" i="1"/>
  <c r="V1484" i="1" s="1"/>
  <c r="Q1556" i="1"/>
  <c r="S1556" i="1" s="1"/>
  <c r="T1556" i="1"/>
  <c r="Q1628" i="1"/>
  <c r="S1628" i="1" s="1"/>
  <c r="T1628" i="1"/>
  <c r="Q1700" i="1"/>
  <c r="S1700" i="1" s="1"/>
  <c r="T1700" i="1"/>
  <c r="V1700" i="1" s="1"/>
  <c r="Q1772" i="1"/>
  <c r="S1772" i="1" s="1"/>
  <c r="T1772" i="1"/>
  <c r="V1772" i="1" s="1"/>
  <c r="Y33" i="1"/>
  <c r="N33" i="1" s="1"/>
  <c r="Y81" i="1"/>
  <c r="N81" i="1" s="1"/>
  <c r="Y129" i="1"/>
  <c r="N129" i="1" s="1"/>
  <c r="Y177" i="1"/>
  <c r="N177" i="1" s="1"/>
  <c r="Y225" i="1"/>
  <c r="N225" i="1" s="1"/>
  <c r="Y273" i="1"/>
  <c r="N273" i="1" s="1"/>
  <c r="Y321" i="1"/>
  <c r="N321" i="1" s="1"/>
  <c r="Y369" i="1"/>
  <c r="Y417" i="1"/>
  <c r="N417" i="1" s="1"/>
  <c r="Y465" i="1"/>
  <c r="N465" i="1" s="1"/>
  <c r="Y513" i="1"/>
  <c r="N513" i="1" s="1"/>
  <c r="Y561" i="1"/>
  <c r="N561" i="1" s="1"/>
  <c r="Y609" i="1"/>
  <c r="N609" i="1" s="1"/>
  <c r="Y657" i="1"/>
  <c r="Y705" i="1"/>
  <c r="N705" i="1" s="1"/>
  <c r="Y753" i="1"/>
  <c r="N753" i="1" s="1"/>
  <c r="Y801" i="1"/>
  <c r="N801" i="1" s="1"/>
  <c r="Y849" i="1"/>
  <c r="N849" i="1" s="1"/>
  <c r="Y897" i="1"/>
  <c r="N897" i="1" s="1"/>
  <c r="Q969" i="1"/>
  <c r="S969" i="1" s="1"/>
  <c r="T969" i="1"/>
  <c r="Y1041" i="1"/>
  <c r="N1041" i="1" s="1"/>
  <c r="Q1197" i="1"/>
  <c r="S1197" i="1" s="1"/>
  <c r="T1197" i="1"/>
  <c r="Q1269" i="1"/>
  <c r="S1269" i="1" s="1"/>
  <c r="T1269" i="1"/>
  <c r="Q1341" i="1"/>
  <c r="S1341" i="1" s="1"/>
  <c r="T1341" i="1"/>
  <c r="V1341" i="1" s="1"/>
  <c r="Q1413" i="1"/>
  <c r="S1413" i="1" s="1"/>
  <c r="T1413" i="1"/>
  <c r="Q1485" i="1"/>
  <c r="S1485" i="1" s="1"/>
  <c r="T1485" i="1"/>
  <c r="Q1557" i="1"/>
  <c r="S1557" i="1" s="1"/>
  <c r="T1557" i="1"/>
  <c r="V1557" i="1" s="1"/>
  <c r="Q1629" i="1"/>
  <c r="S1629" i="1" s="1"/>
  <c r="T1629" i="1"/>
  <c r="Q1701" i="1"/>
  <c r="S1701" i="1" s="1"/>
  <c r="T1701" i="1"/>
  <c r="Q1773" i="1"/>
  <c r="S1773" i="1" s="1"/>
  <c r="T1773" i="1"/>
  <c r="Q94" i="1"/>
  <c r="S94" i="1" s="1"/>
  <c r="T94" i="1"/>
  <c r="V94" i="1" s="1"/>
  <c r="Q142" i="1"/>
  <c r="S142" i="1" s="1"/>
  <c r="T142" i="1"/>
  <c r="V142" i="1" s="1"/>
  <c r="Q190" i="1"/>
  <c r="S190" i="1" s="1"/>
  <c r="T190" i="1"/>
  <c r="V190" i="1" s="1"/>
  <c r="Y286" i="1"/>
  <c r="N286" i="1" s="1"/>
  <c r="Y334" i="1"/>
  <c r="N334" i="1" s="1"/>
  <c r="Y382" i="1"/>
  <c r="N382" i="1" s="1"/>
  <c r="Q586" i="1"/>
  <c r="S586" i="1" s="1"/>
  <c r="T586" i="1"/>
  <c r="V586" i="1" s="1"/>
  <c r="Y634" i="1"/>
  <c r="N634" i="1" s="1"/>
  <c r="Q742" i="1"/>
  <c r="S742" i="1" s="1"/>
  <c r="T742" i="1"/>
  <c r="V742" i="1" s="1"/>
  <c r="Q802" i="1"/>
  <c r="S802" i="1" s="1"/>
  <c r="T802" i="1"/>
  <c r="V802" i="1" s="1"/>
  <c r="Q874" i="1"/>
  <c r="S874" i="1" s="1"/>
  <c r="T874" i="1"/>
  <c r="Y946" i="1"/>
  <c r="N946" i="1" s="1"/>
  <c r="Y1018" i="1"/>
  <c r="N1018" i="1" s="1"/>
  <c r="Y1090" i="1"/>
  <c r="N1090" i="1" s="1"/>
  <c r="Q1174" i="1"/>
  <c r="S1174" i="1" s="1"/>
  <c r="T1174" i="1"/>
  <c r="Q1246" i="1"/>
  <c r="S1246" i="1" s="1"/>
  <c r="T1246" i="1"/>
  <c r="Q1318" i="1"/>
  <c r="S1318" i="1" s="1"/>
  <c r="T1318" i="1"/>
  <c r="V1318" i="1" s="1"/>
  <c r="Q1390" i="1"/>
  <c r="S1390" i="1" s="1"/>
  <c r="T1390" i="1"/>
  <c r="V1390" i="1" s="1"/>
  <c r="Q1462" i="1"/>
  <c r="S1462" i="1" s="1"/>
  <c r="T1462" i="1"/>
  <c r="Q1534" i="1"/>
  <c r="S1534" i="1" s="1"/>
  <c r="T1534" i="1"/>
  <c r="Q1606" i="1"/>
  <c r="S1606" i="1" s="1"/>
  <c r="T1606" i="1"/>
  <c r="V1606" i="1" s="1"/>
  <c r="Q1678" i="1"/>
  <c r="S1678" i="1" s="1"/>
  <c r="T1678" i="1"/>
  <c r="Q1750" i="1"/>
  <c r="S1750" i="1" s="1"/>
  <c r="T1750" i="1"/>
  <c r="Q1380" i="1"/>
  <c r="S1380" i="1" s="1"/>
  <c r="T1380" i="1"/>
  <c r="N1380" i="1" s="1"/>
  <c r="Q36" i="1"/>
  <c r="S36" i="1" s="1"/>
  <c r="T36" i="1"/>
  <c r="V36" i="1" s="1"/>
  <c r="Q108" i="1"/>
  <c r="S108" i="1" s="1"/>
  <c r="T108" i="1"/>
  <c r="V108" i="1" s="1"/>
  <c r="Q180" i="1"/>
  <c r="S180" i="1" s="1"/>
  <c r="T180" i="1"/>
  <c r="V180" i="1" s="1"/>
  <c r="Q252" i="1"/>
  <c r="S252" i="1" s="1"/>
  <c r="T252" i="1"/>
  <c r="V252" i="1" s="1"/>
  <c r="Q324" i="1"/>
  <c r="S324" i="1" s="1"/>
  <c r="T324" i="1"/>
  <c r="V324" i="1" s="1"/>
  <c r="Q396" i="1"/>
  <c r="S396" i="1" s="1"/>
  <c r="T396" i="1"/>
  <c r="V396" i="1" s="1"/>
  <c r="Q468" i="1"/>
  <c r="S468" i="1" s="1"/>
  <c r="T468" i="1"/>
  <c r="V468" i="1" s="1"/>
  <c r="Q540" i="1"/>
  <c r="S540" i="1" s="1"/>
  <c r="T540" i="1"/>
  <c r="V540" i="1" s="1"/>
  <c r="Q612" i="1"/>
  <c r="S612" i="1" s="1"/>
  <c r="T612" i="1"/>
  <c r="V612" i="1" s="1"/>
  <c r="Q684" i="1"/>
  <c r="S684" i="1" s="1"/>
  <c r="T684" i="1"/>
  <c r="V684" i="1" s="1"/>
  <c r="Q756" i="1"/>
  <c r="S756" i="1" s="1"/>
  <c r="T756" i="1"/>
  <c r="V756" i="1" s="1"/>
  <c r="Q828" i="1"/>
  <c r="S828" i="1" s="1"/>
  <c r="T828" i="1"/>
  <c r="V828" i="1" s="1"/>
  <c r="Q900" i="1"/>
  <c r="S900" i="1" s="1"/>
  <c r="T900" i="1"/>
  <c r="N900" i="1" s="1"/>
  <c r="Q972" i="1"/>
  <c r="S972" i="1" s="1"/>
  <c r="T972" i="1"/>
  <c r="N972" i="1" s="1"/>
  <c r="Q13" i="1"/>
  <c r="S13" i="1" s="1"/>
  <c r="T13" i="1"/>
  <c r="V13" i="1" s="1"/>
  <c r="Q85" i="1"/>
  <c r="S85" i="1" s="1"/>
  <c r="T85" i="1"/>
  <c r="V85" i="1" s="1"/>
  <c r="Q157" i="1"/>
  <c r="S157" i="1" s="1"/>
  <c r="T157" i="1"/>
  <c r="V157" i="1" s="1"/>
  <c r="Q229" i="1"/>
  <c r="S229" i="1" s="1"/>
  <c r="T229" i="1"/>
  <c r="V229" i="1" s="1"/>
  <c r="Q301" i="1"/>
  <c r="S301" i="1" s="1"/>
  <c r="T301" i="1"/>
  <c r="V301" i="1" s="1"/>
  <c r="Q373" i="1"/>
  <c r="S373" i="1" s="1"/>
  <c r="T373" i="1"/>
  <c r="V373" i="1" s="1"/>
  <c r="Q445" i="1"/>
  <c r="S445" i="1" s="1"/>
  <c r="T445" i="1"/>
  <c r="V445" i="1" s="1"/>
  <c r="Q517" i="1"/>
  <c r="S517" i="1" s="1"/>
  <c r="T517" i="1"/>
  <c r="V517" i="1" s="1"/>
  <c r="Q589" i="1"/>
  <c r="S589" i="1" s="1"/>
  <c r="T589" i="1"/>
  <c r="V589" i="1" s="1"/>
  <c r="Q661" i="1"/>
  <c r="S661" i="1" s="1"/>
  <c r="T661" i="1"/>
  <c r="V661" i="1" s="1"/>
  <c r="Q733" i="1"/>
  <c r="S733" i="1" s="1"/>
  <c r="T733" i="1"/>
  <c r="V733" i="1" s="1"/>
  <c r="Q805" i="1"/>
  <c r="S805" i="1" s="1"/>
  <c r="T805" i="1"/>
  <c r="V805" i="1" s="1"/>
  <c r="Q877" i="1"/>
  <c r="S877" i="1" s="1"/>
  <c r="T877" i="1"/>
  <c r="Q949" i="1"/>
  <c r="S949" i="1" s="1"/>
  <c r="T949" i="1"/>
  <c r="Y1021" i="1"/>
  <c r="Y1093" i="1"/>
  <c r="Y1669" i="1"/>
  <c r="N1669" i="1" s="1"/>
  <c r="Q1112" i="1"/>
  <c r="S1112" i="1" s="1"/>
  <c r="T1112" i="1"/>
  <c r="V1112" i="1" s="1"/>
  <c r="Q86" i="1"/>
  <c r="S86" i="1" s="1"/>
  <c r="T86" i="1"/>
  <c r="V86" i="1" s="1"/>
  <c r="Q134" i="1"/>
  <c r="S134" i="1" s="1"/>
  <c r="T134" i="1"/>
  <c r="V134" i="1" s="1"/>
  <c r="Q182" i="1"/>
  <c r="S182" i="1" s="1"/>
  <c r="T182" i="1"/>
  <c r="V182" i="1" s="1"/>
  <c r="Q230" i="1"/>
  <c r="S230" i="1" s="1"/>
  <c r="T230" i="1"/>
  <c r="V230" i="1" s="1"/>
  <c r="Q278" i="1"/>
  <c r="S278" i="1" s="1"/>
  <c r="T278" i="1"/>
  <c r="V278" i="1" s="1"/>
  <c r="Q326" i="1"/>
  <c r="S326" i="1" s="1"/>
  <c r="T326" i="1"/>
  <c r="V326" i="1" s="1"/>
  <c r="Q374" i="1"/>
  <c r="S374" i="1" s="1"/>
  <c r="T374" i="1"/>
  <c r="V374" i="1" s="1"/>
  <c r="Q422" i="1"/>
  <c r="S422" i="1" s="1"/>
  <c r="T422" i="1"/>
  <c r="V422" i="1" s="1"/>
  <c r="Q470" i="1"/>
  <c r="S470" i="1" s="1"/>
  <c r="T470" i="1"/>
  <c r="V470" i="1" s="1"/>
  <c r="Q518" i="1"/>
  <c r="S518" i="1" s="1"/>
  <c r="T518" i="1"/>
  <c r="V518" i="1" s="1"/>
  <c r="Q566" i="1"/>
  <c r="S566" i="1" s="1"/>
  <c r="T566" i="1"/>
  <c r="V566" i="1" s="1"/>
  <c r="Q614" i="1"/>
  <c r="S614" i="1" s="1"/>
  <c r="T614" i="1"/>
  <c r="V614" i="1" s="1"/>
  <c r="Q662" i="1"/>
  <c r="S662" i="1" s="1"/>
  <c r="T662" i="1"/>
  <c r="V662" i="1" s="1"/>
  <c r="Q710" i="1"/>
  <c r="S710" i="1" s="1"/>
  <c r="T710" i="1"/>
  <c r="V710" i="1" s="1"/>
  <c r="Q758" i="1"/>
  <c r="S758" i="1" s="1"/>
  <c r="T758" i="1"/>
  <c r="V758" i="1" s="1"/>
  <c r="Q806" i="1"/>
  <c r="S806" i="1" s="1"/>
  <c r="T806" i="1"/>
  <c r="V806" i="1" s="1"/>
  <c r="Y962" i="1"/>
  <c r="N962" i="1" s="1"/>
  <c r="Q1046" i="1"/>
  <c r="S1046" i="1" s="1"/>
  <c r="T1046" i="1"/>
  <c r="V1046" i="1" s="1"/>
  <c r="Q1118" i="1"/>
  <c r="S1118" i="1" s="1"/>
  <c r="T1118" i="1"/>
  <c r="V1118" i="1" s="1"/>
  <c r="Q1190" i="1"/>
  <c r="S1190" i="1" s="1"/>
  <c r="T1190" i="1"/>
  <c r="V1190" i="1" s="1"/>
  <c r="Q1262" i="1"/>
  <c r="S1262" i="1" s="1"/>
  <c r="T1262" i="1"/>
  <c r="Q1334" i="1"/>
  <c r="S1334" i="1" s="1"/>
  <c r="T1334" i="1"/>
  <c r="Q1406" i="1"/>
  <c r="S1406" i="1" s="1"/>
  <c r="T1406" i="1"/>
  <c r="V1406" i="1" s="1"/>
  <c r="Q1478" i="1"/>
  <c r="S1478" i="1" s="1"/>
  <c r="T1478" i="1"/>
  <c r="Q1550" i="1"/>
  <c r="S1550" i="1" s="1"/>
  <c r="T1550" i="1"/>
  <c r="Q1622" i="1"/>
  <c r="S1622" i="1" s="1"/>
  <c r="T1622" i="1"/>
  <c r="Q1694" i="1"/>
  <c r="S1694" i="1" s="1"/>
  <c r="T1694" i="1"/>
  <c r="Q1766" i="1"/>
  <c r="S1766" i="1" s="1"/>
  <c r="T1766" i="1"/>
  <c r="Q1620" i="1"/>
  <c r="S1620" i="1" s="1"/>
  <c r="T1620" i="1"/>
  <c r="Y1716" i="1"/>
  <c r="Y1764" i="1"/>
  <c r="N1764" i="1" s="1"/>
  <c r="Q892" i="1"/>
  <c r="S892" i="1" s="1"/>
  <c r="T892" i="1"/>
  <c r="N892" i="1" s="1"/>
  <c r="Q51" i="1"/>
  <c r="S51" i="1" s="1"/>
  <c r="T51" i="1"/>
  <c r="V51" i="1" s="1"/>
  <c r="Q99" i="1"/>
  <c r="S99" i="1" s="1"/>
  <c r="T99" i="1"/>
  <c r="V99" i="1" s="1"/>
  <c r="Q147" i="1"/>
  <c r="S147" i="1" s="1"/>
  <c r="T147" i="1"/>
  <c r="V147" i="1" s="1"/>
  <c r="Q195" i="1"/>
  <c r="S195" i="1" s="1"/>
  <c r="T195" i="1"/>
  <c r="V195" i="1" s="1"/>
  <c r="Q243" i="1"/>
  <c r="S243" i="1" s="1"/>
  <c r="T243" i="1"/>
  <c r="V243" i="1" s="1"/>
  <c r="Q291" i="1"/>
  <c r="S291" i="1" s="1"/>
  <c r="T291" i="1"/>
  <c r="V291" i="1" s="1"/>
  <c r="Q339" i="1"/>
  <c r="S339" i="1" s="1"/>
  <c r="T339" i="1"/>
  <c r="V339" i="1" s="1"/>
  <c r="Q387" i="1"/>
  <c r="S387" i="1" s="1"/>
  <c r="T387" i="1"/>
  <c r="V387" i="1" s="1"/>
  <c r="Q435" i="1"/>
  <c r="S435" i="1" s="1"/>
  <c r="T435" i="1"/>
  <c r="V435" i="1" s="1"/>
  <c r="Q483" i="1"/>
  <c r="S483" i="1" s="1"/>
  <c r="T483" i="1"/>
  <c r="V483" i="1" s="1"/>
  <c r="Q531" i="1"/>
  <c r="S531" i="1" s="1"/>
  <c r="T531" i="1"/>
  <c r="V531" i="1" s="1"/>
  <c r="Q579" i="1"/>
  <c r="S579" i="1" s="1"/>
  <c r="T579" i="1"/>
  <c r="V579" i="1" s="1"/>
  <c r="Q723" i="1"/>
  <c r="S723" i="1" s="1"/>
  <c r="T723" i="1"/>
  <c r="V723" i="1" s="1"/>
  <c r="Y963" i="1"/>
  <c r="Y1011" i="1"/>
  <c r="Y1059" i="1"/>
  <c r="N1059" i="1" s="1"/>
  <c r="Y1107" i="1"/>
  <c r="N1107" i="1" s="1"/>
  <c r="Y1155" i="1"/>
  <c r="N1155" i="1" s="1"/>
  <c r="Y1203" i="1"/>
  <c r="N1203" i="1" s="1"/>
  <c r="Y1251" i="1"/>
  <c r="Y1299" i="1"/>
  <c r="Y1347" i="1"/>
  <c r="N1347" i="1" s="1"/>
  <c r="Y1395" i="1"/>
  <c r="N1395" i="1" s="1"/>
  <c r="Y1443" i="1"/>
  <c r="N1443" i="1" s="1"/>
  <c r="Y1491" i="1"/>
  <c r="N1491" i="1" s="1"/>
  <c r="Y1539" i="1"/>
  <c r="Y1587" i="1"/>
  <c r="Y1635" i="1"/>
  <c r="N1635" i="1" s="1"/>
  <c r="Y1683" i="1"/>
  <c r="N1683" i="1" s="1"/>
  <c r="Y1731" i="1"/>
  <c r="N1731" i="1" s="1"/>
  <c r="Y1779" i="1"/>
  <c r="N1779" i="1" s="1"/>
  <c r="AF1417" i="1" l="1"/>
  <c r="AD1417" i="1"/>
  <c r="AE1417" i="1" s="1"/>
  <c r="N1077" i="1"/>
  <c r="AC1078" i="1" s="1"/>
  <c r="N428" i="1"/>
  <c r="AC429" i="1" s="1"/>
  <c r="N399" i="1"/>
  <c r="AC400" i="1" s="1"/>
  <c r="N1097" i="1"/>
  <c r="AC1098" i="1" s="1"/>
  <c r="N967" i="1"/>
  <c r="AC564" i="1"/>
  <c r="N563" i="1"/>
  <c r="N332" i="1"/>
  <c r="N303" i="1"/>
  <c r="AC304" i="1" s="1"/>
  <c r="N338" i="1"/>
  <c r="AC339" i="1" s="1"/>
  <c r="N80" i="1"/>
  <c r="AC81" i="1" s="1"/>
  <c r="N1643" i="1"/>
  <c r="AC1644" i="1" s="1"/>
  <c r="AC1068" i="1"/>
  <c r="N1067" i="1"/>
  <c r="N1682" i="1"/>
  <c r="AC1683" i="1" s="1"/>
  <c r="N361" i="1"/>
  <c r="AC362" i="1" s="1"/>
  <c r="N164" i="1"/>
  <c r="N1063" i="1"/>
  <c r="N1122" i="1"/>
  <c r="N138" i="1"/>
  <c r="AC139" i="1" s="1"/>
  <c r="N554" i="1"/>
  <c r="AC1753" i="1"/>
  <c r="N1752" i="1"/>
  <c r="N1094" i="1"/>
  <c r="AC1095" i="1" s="1"/>
  <c r="N1582" i="1"/>
  <c r="N1461" i="1"/>
  <c r="N1388" i="1"/>
  <c r="N1051" i="1"/>
  <c r="N139" i="1"/>
  <c r="AC140" i="1" s="1"/>
  <c r="N1123" i="1"/>
  <c r="AC1124" i="1" s="1"/>
  <c r="AC556" i="1"/>
  <c r="N555" i="1"/>
  <c r="N1449" i="1"/>
  <c r="N1808" i="1"/>
  <c r="AC1809" i="1" s="1"/>
  <c r="N707" i="1"/>
  <c r="AC708" i="1" s="1"/>
  <c r="N131" i="1"/>
  <c r="AC132" i="1" s="1"/>
  <c r="N1142" i="1"/>
  <c r="AC1143" i="1" s="1"/>
  <c r="N685" i="1"/>
  <c r="AC686" i="1" s="1"/>
  <c r="AC407" i="1"/>
  <c r="N406" i="1"/>
  <c r="N799" i="1"/>
  <c r="AC800" i="1" s="1"/>
  <c r="N447" i="1"/>
  <c r="AC448" i="1" s="1"/>
  <c r="N154" i="1"/>
  <c r="N1458" i="1"/>
  <c r="AC1459" i="1" s="1"/>
  <c r="N359" i="1"/>
  <c r="AC360" i="1" s="1"/>
  <c r="N559" i="1"/>
  <c r="N1805" i="1"/>
  <c r="N244" i="1"/>
  <c r="AC245" i="1" s="1"/>
  <c r="N654" i="1"/>
  <c r="N1133" i="1"/>
  <c r="N1263" i="1"/>
  <c r="N902" i="1"/>
  <c r="N326" i="1"/>
  <c r="N118" i="1"/>
  <c r="N297" i="1"/>
  <c r="N1146" i="1"/>
  <c r="N198" i="1"/>
  <c r="N867" i="1"/>
  <c r="N291" i="1"/>
  <c r="N1406" i="1"/>
  <c r="N415" i="1"/>
  <c r="N429" i="1"/>
  <c r="N1568" i="1"/>
  <c r="N608" i="1"/>
  <c r="N1003" i="1"/>
  <c r="N442" i="1"/>
  <c r="N1124" i="1"/>
  <c r="N62" i="1"/>
  <c r="N958" i="1"/>
  <c r="N1557" i="1"/>
  <c r="N1442" i="1"/>
  <c r="N1606" i="1"/>
  <c r="N523" i="1"/>
  <c r="N1045" i="1"/>
  <c r="N169" i="1"/>
  <c r="N701" i="1"/>
  <c r="N125" i="1"/>
  <c r="N936" i="1"/>
  <c r="N984" i="1"/>
  <c r="N845" i="1"/>
  <c r="N1503" i="1"/>
  <c r="N1490" i="1"/>
  <c r="N661" i="1"/>
  <c r="N1504" i="1"/>
  <c r="N1456" i="1"/>
  <c r="N1020" i="1"/>
  <c r="N1717" i="1"/>
  <c r="N280" i="1"/>
  <c r="N1675" i="1"/>
  <c r="AC1676" i="1" s="1"/>
  <c r="N96" i="1"/>
  <c r="AC97" i="1" s="1"/>
  <c r="N1201" i="1"/>
  <c r="N208" i="1"/>
  <c r="N144" i="1"/>
  <c r="N1405" i="1"/>
  <c r="AC1406" i="1" s="1"/>
  <c r="N940" i="1"/>
  <c r="AC941" i="1" s="1"/>
  <c r="N996" i="1"/>
  <c r="AC997" i="1" s="1"/>
  <c r="N1452" i="1"/>
  <c r="AC1453" i="1" s="1"/>
  <c r="N400" i="1"/>
  <c r="N192" i="1"/>
  <c r="N324" i="1"/>
  <c r="N304" i="1"/>
  <c r="N79" i="1"/>
  <c r="N1193" i="1"/>
  <c r="AC1194" i="1" s="1"/>
  <c r="AC869" i="1"/>
  <c r="N868" i="1"/>
  <c r="N243" i="1"/>
  <c r="N653" i="1"/>
  <c r="N77" i="1"/>
  <c r="N589" i="1"/>
  <c r="N1251" i="1"/>
  <c r="N1716" i="1"/>
  <c r="N618" i="1"/>
  <c r="N1169" i="1"/>
  <c r="AC1170" i="1" s="1"/>
  <c r="N1494" i="1"/>
  <c r="AC1495" i="1" s="1"/>
  <c r="N1547" i="1"/>
  <c r="N971" i="1"/>
  <c r="N395" i="1"/>
  <c r="N1656" i="1"/>
  <c r="N1719" i="1"/>
  <c r="AC1720" i="1" s="1"/>
  <c r="AC1144" i="1"/>
  <c r="N1143" i="1"/>
  <c r="N925" i="1"/>
  <c r="N61" i="1"/>
  <c r="N1644" i="1"/>
  <c r="AC1645" i="1" s="1"/>
  <c r="S8" i="1"/>
  <c r="U8" i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62" i="1" s="1"/>
  <c r="U1363" i="1" s="1"/>
  <c r="U1364" i="1" s="1"/>
  <c r="U1365" i="1" s="1"/>
  <c r="U1366" i="1" s="1"/>
  <c r="U1367" i="1" s="1"/>
  <c r="U1368" i="1" s="1"/>
  <c r="U1369" i="1" s="1"/>
  <c r="U1370" i="1" s="1"/>
  <c r="U1371" i="1" s="1"/>
  <c r="U1372" i="1" s="1"/>
  <c r="U1373" i="1" s="1"/>
  <c r="U1374" i="1" s="1"/>
  <c r="U1375" i="1" s="1"/>
  <c r="U1376" i="1" s="1"/>
  <c r="U1377" i="1" s="1"/>
  <c r="U1378" i="1" s="1"/>
  <c r="U1379" i="1" s="1"/>
  <c r="U1380" i="1" s="1"/>
  <c r="U1381" i="1" s="1"/>
  <c r="U1382" i="1" s="1"/>
  <c r="U1383" i="1" s="1"/>
  <c r="U1384" i="1" s="1"/>
  <c r="U1385" i="1" s="1"/>
  <c r="U1386" i="1" s="1"/>
  <c r="U1387" i="1" s="1"/>
  <c r="U1388" i="1" s="1"/>
  <c r="U1389" i="1" s="1"/>
  <c r="U1390" i="1" s="1"/>
  <c r="U1391" i="1" s="1"/>
  <c r="U1392" i="1" s="1"/>
  <c r="U1393" i="1" s="1"/>
  <c r="U1394" i="1" s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1408" i="1" s="1"/>
  <c r="U1409" i="1" s="1"/>
  <c r="U1410" i="1" s="1"/>
  <c r="U1411" i="1" s="1"/>
  <c r="U1412" i="1" s="1"/>
  <c r="U1413" i="1" s="1"/>
  <c r="U1414" i="1" s="1"/>
  <c r="U1415" i="1" s="1"/>
  <c r="U1416" i="1" s="1"/>
  <c r="U1417" i="1" s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1432" i="1" s="1"/>
  <c r="U1433" i="1" s="1"/>
  <c r="U1434" i="1" s="1"/>
  <c r="U1435" i="1" s="1"/>
  <c r="U1436" i="1" s="1"/>
  <c r="U1437" i="1" s="1"/>
  <c r="U1438" i="1" s="1"/>
  <c r="U1439" i="1" s="1"/>
  <c r="U1440" i="1" s="1"/>
  <c r="U1441" i="1" s="1"/>
  <c r="U1442" i="1" s="1"/>
  <c r="U1443" i="1" s="1"/>
  <c r="U1444" i="1" s="1"/>
  <c r="U1445" i="1" s="1"/>
  <c r="U1446" i="1" s="1"/>
  <c r="U1447" i="1" s="1"/>
  <c r="U1448" i="1" s="1"/>
  <c r="U1449" i="1" s="1"/>
  <c r="U1450" i="1" s="1"/>
  <c r="U1451" i="1" s="1"/>
  <c r="U1452" i="1" s="1"/>
  <c r="U1453" i="1" s="1"/>
  <c r="U1454" i="1" s="1"/>
  <c r="U1455" i="1" s="1"/>
  <c r="U1456" i="1" s="1"/>
  <c r="U1457" i="1" s="1"/>
  <c r="U1458" i="1" s="1"/>
  <c r="U1459" i="1" s="1"/>
  <c r="U1460" i="1" s="1"/>
  <c r="U1461" i="1" s="1"/>
  <c r="U1462" i="1" s="1"/>
  <c r="U1463" i="1" s="1"/>
  <c r="U1464" i="1" s="1"/>
  <c r="U1465" i="1" s="1"/>
  <c r="U1466" i="1" s="1"/>
  <c r="U1467" i="1" s="1"/>
  <c r="U1468" i="1" s="1"/>
  <c r="U1469" i="1" s="1"/>
  <c r="U1470" i="1" s="1"/>
  <c r="U1471" i="1" s="1"/>
  <c r="U1472" i="1" s="1"/>
  <c r="U1473" i="1" s="1"/>
  <c r="U1474" i="1" s="1"/>
  <c r="U1475" i="1" s="1"/>
  <c r="U1476" i="1" s="1"/>
  <c r="U1477" i="1" s="1"/>
  <c r="U1478" i="1" s="1"/>
  <c r="U1479" i="1" s="1"/>
  <c r="U1480" i="1" s="1"/>
  <c r="U1481" i="1" s="1"/>
  <c r="U1482" i="1" s="1"/>
  <c r="U1483" i="1" s="1"/>
  <c r="U1484" i="1" s="1"/>
  <c r="U1485" i="1" s="1"/>
  <c r="U1486" i="1" s="1"/>
  <c r="U1487" i="1" s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1536" i="1" s="1"/>
  <c r="U1537" i="1" s="1"/>
  <c r="U1538" i="1" s="1"/>
  <c r="U1539" i="1" s="1"/>
  <c r="U1540" i="1" s="1"/>
  <c r="U1541" i="1" s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640" i="1" s="1"/>
  <c r="U1641" i="1" s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1740" i="1" s="1"/>
  <c r="U1741" i="1" s="1"/>
  <c r="U1742" i="1" s="1"/>
  <c r="U1743" i="1" s="1"/>
  <c r="U1744" i="1" s="1"/>
  <c r="U1745" i="1" s="1"/>
  <c r="U1746" i="1" s="1"/>
  <c r="U1747" i="1" s="1"/>
  <c r="U1748" i="1" s="1"/>
  <c r="U1749" i="1" s="1"/>
  <c r="U1750" i="1" s="1"/>
  <c r="U1751" i="1" s="1"/>
  <c r="U1752" i="1" s="1"/>
  <c r="U1753" i="1" s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1778" i="1" s="1"/>
  <c r="U1779" i="1" s="1"/>
  <c r="U1780" i="1" s="1"/>
  <c r="U1781" i="1" s="1"/>
  <c r="U1782" i="1" s="1"/>
  <c r="U1783" i="1" s="1"/>
  <c r="U1784" i="1" s="1"/>
  <c r="U1785" i="1" s="1"/>
  <c r="U1786" i="1" s="1"/>
  <c r="U1787" i="1" s="1"/>
  <c r="U1788" i="1" s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U1803" i="1" s="1"/>
  <c r="U1804" i="1" s="1"/>
  <c r="U1805" i="1" s="1"/>
  <c r="U1806" i="1" s="1"/>
  <c r="U1807" i="1" s="1"/>
  <c r="U1808" i="1" s="1"/>
  <c r="N1614" i="1"/>
  <c r="AC1615" i="1" s="1"/>
  <c r="N1235" i="1"/>
  <c r="AC1236" i="1" s="1"/>
  <c r="AC612" i="1"/>
  <c r="N611" i="1"/>
  <c r="N35" i="1"/>
  <c r="AC36" i="1" s="1"/>
  <c r="N541" i="1"/>
  <c r="AC381" i="1"/>
  <c r="N380" i="1"/>
  <c r="AC656" i="1"/>
  <c r="AF656" i="1" s="1"/>
  <c r="N655" i="1"/>
  <c r="AC928" i="1"/>
  <c r="N927" i="1"/>
  <c r="AC352" i="1"/>
  <c r="N351" i="1"/>
  <c r="N986" i="1"/>
  <c r="AC987" i="1" s="1"/>
  <c r="N1415" i="1"/>
  <c r="AC1416" i="1" s="1"/>
  <c r="AC840" i="1"/>
  <c r="N839" i="1"/>
  <c r="N343" i="1"/>
  <c r="N545" i="1"/>
  <c r="AC546" i="1" s="1"/>
  <c r="N1661" i="1"/>
  <c r="AC149" i="1"/>
  <c r="N148" i="1"/>
  <c r="N510" i="1"/>
  <c r="N31" i="1"/>
  <c r="N473" i="1"/>
  <c r="N1121" i="1"/>
  <c r="AC1122" i="1" s="1"/>
  <c r="N806" i="1"/>
  <c r="N230" i="1"/>
  <c r="R229" i="1" s="1"/>
  <c r="N825" i="1"/>
  <c r="N201" i="1"/>
  <c r="N283" i="1"/>
  <c r="N990" i="1"/>
  <c r="N102" i="1"/>
  <c r="AC103" i="1" s="1"/>
  <c r="N771" i="1"/>
  <c r="N195" i="1"/>
  <c r="N1262" i="1"/>
  <c r="N598" i="1"/>
  <c r="N333" i="1"/>
  <c r="N1424" i="1"/>
  <c r="N464" i="1"/>
  <c r="AC465" i="1" s="1"/>
  <c r="N1042" i="1"/>
  <c r="AC1043" i="1" s="1"/>
  <c r="N969" i="1"/>
  <c r="N782" i="1"/>
  <c r="N1690" i="1"/>
  <c r="N802" i="1"/>
  <c r="N1413" i="1"/>
  <c r="N1298" i="1"/>
  <c r="N1462" i="1"/>
  <c r="N379" i="1"/>
  <c r="N889" i="1"/>
  <c r="N25" i="1"/>
  <c r="N605" i="1"/>
  <c r="AC606" i="1" s="1"/>
  <c r="N29" i="1"/>
  <c r="N648" i="1"/>
  <c r="N696" i="1"/>
  <c r="N1615" i="1"/>
  <c r="N1359" i="1"/>
  <c r="N1346" i="1"/>
  <c r="N517" i="1"/>
  <c r="N1216" i="1"/>
  <c r="N1168" i="1"/>
  <c r="N1728" i="1"/>
  <c r="N760" i="1"/>
  <c r="N184" i="1"/>
  <c r="R183" i="1" s="1"/>
  <c r="N904" i="1"/>
  <c r="N964" i="1"/>
  <c r="AC965" i="1" s="1"/>
  <c r="N1384" i="1"/>
  <c r="AC1385" i="1" s="1"/>
  <c r="N1261" i="1"/>
  <c r="AC1262" i="1" s="1"/>
  <c r="N556" i="1"/>
  <c r="N708" i="1"/>
  <c r="N112" i="1"/>
  <c r="N16" i="1"/>
  <c r="AC17" i="1" s="1"/>
  <c r="N1073" i="1"/>
  <c r="N758" i="1"/>
  <c r="N182" i="1"/>
  <c r="N729" i="1"/>
  <c r="AC730" i="1" s="1"/>
  <c r="AF730" i="1" s="1"/>
  <c r="N153" i="1"/>
  <c r="N723" i="1"/>
  <c r="N147" i="1"/>
  <c r="N1190" i="1"/>
  <c r="N550" i="1"/>
  <c r="N285" i="1"/>
  <c r="N1352" i="1"/>
  <c r="N368" i="1"/>
  <c r="N886" i="1"/>
  <c r="N1772" i="1"/>
  <c r="N686" i="1"/>
  <c r="N1618" i="1"/>
  <c r="R1618" i="1" s="1"/>
  <c r="N742" i="1"/>
  <c r="N1341" i="1"/>
  <c r="N1226" i="1"/>
  <c r="N1390" i="1"/>
  <c r="N307" i="1"/>
  <c r="N817" i="1"/>
  <c r="N1039" i="1"/>
  <c r="N557" i="1"/>
  <c r="N1325" i="1"/>
  <c r="N504" i="1"/>
  <c r="N552" i="1"/>
  <c r="N1471" i="1"/>
  <c r="AC1472" i="1" s="1"/>
  <c r="N1311" i="1"/>
  <c r="N1274" i="1"/>
  <c r="N445" i="1"/>
  <c r="N976" i="1"/>
  <c r="N1116" i="1"/>
  <c r="N1609" i="1"/>
  <c r="AC1610" i="1" s="1"/>
  <c r="N712" i="1"/>
  <c r="N136" i="1"/>
  <c r="N1657" i="1"/>
  <c r="N1240" i="1"/>
  <c r="AC1241" i="1" s="1"/>
  <c r="N412" i="1"/>
  <c r="N564" i="1"/>
  <c r="R563" i="1" s="1"/>
  <c r="N1783" i="1"/>
  <c r="N1597" i="1"/>
  <c r="N1555" i="1"/>
  <c r="AC1556" i="1" s="1"/>
  <c r="N684" i="1"/>
  <c r="AC117" i="1"/>
  <c r="N116" i="1"/>
  <c r="N727" i="1"/>
  <c r="AC728" i="1" s="1"/>
  <c r="N522" i="1"/>
  <c r="AC523" i="1" s="1"/>
  <c r="N878" i="1"/>
  <c r="R878" i="1" s="1"/>
  <c r="N1566" i="1"/>
  <c r="AC1567" i="1" s="1"/>
  <c r="N1763" i="1"/>
  <c r="AC1764" i="1" s="1"/>
  <c r="AC1559" i="1"/>
  <c r="N1558" i="1"/>
  <c r="N1021" i="1"/>
  <c r="AC1022" i="1" s="1"/>
  <c r="N26" i="1"/>
  <c r="N937" i="1"/>
  <c r="N73" i="1"/>
  <c r="AC952" i="1"/>
  <c r="AF952" i="1" s="1"/>
  <c r="N951" i="1"/>
  <c r="AC376" i="1"/>
  <c r="N375" i="1"/>
  <c r="N950" i="1"/>
  <c r="AC967" i="1"/>
  <c r="N966" i="1"/>
  <c r="N670" i="1"/>
  <c r="AC671" i="1" s="1"/>
  <c r="N597" i="1"/>
  <c r="N21" i="1"/>
  <c r="N679" i="1"/>
  <c r="AC680" i="1" s="1"/>
  <c r="N938" i="1"/>
  <c r="AC153" i="1"/>
  <c r="N152" i="1"/>
  <c r="AC463" i="1"/>
  <c r="N462" i="1"/>
  <c r="AC735" i="1"/>
  <c r="N734" i="1"/>
  <c r="N1715" i="1"/>
  <c r="AC1716" i="1" s="1"/>
  <c r="N826" i="1"/>
  <c r="N284" i="1"/>
  <c r="R283" i="1" s="1"/>
  <c r="N354" i="1"/>
  <c r="N831" i="1"/>
  <c r="AC832" i="1" s="1"/>
  <c r="AC256" i="1"/>
  <c r="N255" i="1"/>
  <c r="AC867" i="1"/>
  <c r="N866" i="1"/>
  <c r="N290" i="1"/>
  <c r="AC291" i="1" s="1"/>
  <c r="AC1320" i="1"/>
  <c r="N1319" i="1"/>
  <c r="AC744" i="1"/>
  <c r="AF744" i="1" s="1"/>
  <c r="N743" i="1"/>
  <c r="N94" i="1"/>
  <c r="N1350" i="1"/>
  <c r="N1713" i="1"/>
  <c r="N1517" i="1"/>
  <c r="AC726" i="1"/>
  <c r="N725" i="1"/>
  <c r="N149" i="1"/>
  <c r="AC150" i="1" s="1"/>
  <c r="N820" i="1"/>
  <c r="N786" i="1"/>
  <c r="R786" i="1" s="1"/>
  <c r="N710" i="1"/>
  <c r="N134" i="1"/>
  <c r="N681" i="1"/>
  <c r="N105" i="1"/>
  <c r="N163" i="1"/>
  <c r="N774" i="1"/>
  <c r="N1757" i="1"/>
  <c r="N675" i="1"/>
  <c r="N99" i="1"/>
  <c r="N1118" i="1"/>
  <c r="N861" i="1"/>
  <c r="N237" i="1"/>
  <c r="N1280" i="1"/>
  <c r="N320" i="1"/>
  <c r="N814" i="1"/>
  <c r="N1700" i="1"/>
  <c r="N638" i="1"/>
  <c r="N1546" i="1"/>
  <c r="N586" i="1"/>
  <c r="N1269" i="1"/>
  <c r="N1154" i="1"/>
  <c r="AC1155" i="1" s="1"/>
  <c r="N1318" i="1"/>
  <c r="N235" i="1"/>
  <c r="N745" i="1"/>
  <c r="AC746" i="1" s="1"/>
  <c r="N955" i="1"/>
  <c r="N509" i="1"/>
  <c r="N1253" i="1"/>
  <c r="N360" i="1"/>
  <c r="AC361" i="1" s="1"/>
  <c r="N408" i="1"/>
  <c r="N1399" i="1"/>
  <c r="N1215" i="1"/>
  <c r="N1202" i="1"/>
  <c r="N373" i="1"/>
  <c r="N1561" i="1"/>
  <c r="AC1562" i="1" s="1"/>
  <c r="N924" i="1"/>
  <c r="AC925" i="1" s="1"/>
  <c r="N664" i="1"/>
  <c r="AC665" i="1" s="1"/>
  <c r="AF665" i="1" s="1"/>
  <c r="N88" i="1"/>
  <c r="N1723" i="1"/>
  <c r="N796" i="1"/>
  <c r="N612" i="1"/>
  <c r="N268" i="1"/>
  <c r="N420" i="1"/>
  <c r="N1753" i="1"/>
  <c r="AC1754" i="1" s="1"/>
  <c r="N1639" i="1"/>
  <c r="N252" i="1"/>
  <c r="N180" i="1"/>
  <c r="AC181" i="1" s="1"/>
  <c r="N692" i="1"/>
  <c r="AC693" i="1" s="1"/>
  <c r="N625" i="1"/>
  <c r="AC626" i="1" s="1"/>
  <c r="N1283" i="1"/>
  <c r="AC1284" i="1" s="1"/>
  <c r="AC1404" i="1"/>
  <c r="N1403" i="1"/>
  <c r="N827" i="1"/>
  <c r="AC828" i="1" s="1"/>
  <c r="N251" i="1"/>
  <c r="AC252" i="1" s="1"/>
  <c r="N1322" i="1"/>
  <c r="R1321" i="1" s="1"/>
  <c r="N1512" i="1"/>
  <c r="AC1513" i="1" s="1"/>
  <c r="N1689" i="1"/>
  <c r="AC1690" i="1" s="1"/>
  <c r="N691" i="1"/>
  <c r="N314" i="1"/>
  <c r="N1222" i="1"/>
  <c r="N549" i="1"/>
  <c r="N1398" i="1"/>
  <c r="AC1399" i="1" s="1"/>
  <c r="N1722" i="1"/>
  <c r="R1722" i="1" s="1"/>
  <c r="N1066" i="1"/>
  <c r="N891" i="1"/>
  <c r="AC892" i="1" s="1"/>
  <c r="N315" i="1"/>
  <c r="AC911" i="1"/>
  <c r="N910" i="1"/>
  <c r="N1364" i="1"/>
  <c r="AC1365" i="1" s="1"/>
  <c r="N439" i="1"/>
  <c r="AC440" i="1" s="1"/>
  <c r="N306" i="1"/>
  <c r="R306" i="1" s="1"/>
  <c r="N818" i="1"/>
  <c r="AC819" i="1" s="1"/>
  <c r="N242" i="1"/>
  <c r="AC243" i="1" s="1"/>
  <c r="AC993" i="1"/>
  <c r="N992" i="1"/>
  <c r="N1271" i="1"/>
  <c r="AC1272" i="1" s="1"/>
  <c r="N695" i="1"/>
  <c r="AC696" i="1" s="1"/>
  <c r="N119" i="1"/>
  <c r="R119" i="1" s="1"/>
  <c r="N1278" i="1"/>
  <c r="N981" i="1"/>
  <c r="N1013" i="1"/>
  <c r="AC402" i="1"/>
  <c r="N401" i="1"/>
  <c r="N1641" i="1"/>
  <c r="N1445" i="1"/>
  <c r="N1433" i="1"/>
  <c r="N1099" i="1"/>
  <c r="N66" i="1"/>
  <c r="N714" i="1"/>
  <c r="R714" i="1" s="1"/>
  <c r="N1769" i="1"/>
  <c r="N662" i="1"/>
  <c r="N86" i="1"/>
  <c r="N633" i="1"/>
  <c r="N57" i="1"/>
  <c r="N115" i="1"/>
  <c r="N630" i="1"/>
  <c r="N1685" i="1"/>
  <c r="N627" i="1"/>
  <c r="N51" i="1"/>
  <c r="R50" i="1" s="1"/>
  <c r="N1046" i="1"/>
  <c r="N813" i="1"/>
  <c r="R813" i="1" s="1"/>
  <c r="N189" i="1"/>
  <c r="N1208" i="1"/>
  <c r="N224" i="1"/>
  <c r="N754" i="1"/>
  <c r="N1628" i="1"/>
  <c r="N542" i="1"/>
  <c r="N1474" i="1"/>
  <c r="N538" i="1"/>
  <c r="AC539" i="1" s="1"/>
  <c r="N1197" i="1"/>
  <c r="AC1198" i="1" s="1"/>
  <c r="N1082" i="1"/>
  <c r="AC1083" i="1" s="1"/>
  <c r="N1246" i="1"/>
  <c r="AC1247" i="1" s="1"/>
  <c r="N1386" i="1"/>
  <c r="N673" i="1"/>
  <c r="N175" i="1"/>
  <c r="N461" i="1"/>
  <c r="N1181" i="1"/>
  <c r="N216" i="1"/>
  <c r="N264" i="1"/>
  <c r="N1327" i="1"/>
  <c r="N1167" i="1"/>
  <c r="N1130" i="1"/>
  <c r="N301" i="1"/>
  <c r="N1696" i="1"/>
  <c r="AC1697" i="1" s="1"/>
  <c r="N876" i="1"/>
  <c r="N780" i="1"/>
  <c r="AC781" i="1" s="1"/>
  <c r="N616" i="1"/>
  <c r="N40" i="1"/>
  <c r="N1579" i="1"/>
  <c r="N1296" i="1"/>
  <c r="AC1297" i="1" s="1"/>
  <c r="N652" i="1"/>
  <c r="N804" i="1"/>
  <c r="N1260" i="1"/>
  <c r="AC1261" i="1" s="1"/>
  <c r="N108" i="1"/>
  <c r="AC109" i="1" s="1"/>
  <c r="N1188" i="1"/>
  <c r="N124" i="1"/>
  <c r="R124" i="1" s="1"/>
  <c r="N276" i="1"/>
  <c r="N1495" i="1"/>
  <c r="AC1496" i="1" s="1"/>
  <c r="N748" i="1"/>
  <c r="N1139" i="1"/>
  <c r="AC1140" i="1" s="1"/>
  <c r="N929" i="1"/>
  <c r="AC930" i="1" s="1"/>
  <c r="N1070" i="1"/>
  <c r="AC1071" i="1" s="1"/>
  <c r="N1114" i="1"/>
  <c r="AC1115" i="1" s="1"/>
  <c r="AC370" i="1"/>
  <c r="N369" i="1"/>
  <c r="AC146" i="1"/>
  <c r="AF146" i="1" s="1"/>
  <c r="N145" i="1"/>
  <c r="N411" i="1"/>
  <c r="AC412" i="1" s="1"/>
  <c r="AC1188" i="1"/>
  <c r="N1187" i="1"/>
  <c r="AC1791" i="1"/>
  <c r="N1790" i="1"/>
  <c r="N898" i="1"/>
  <c r="AC899" i="1" s="1"/>
  <c r="AC216" i="1"/>
  <c r="N215" i="1"/>
  <c r="AC1369" i="1"/>
  <c r="AF1369" i="1" s="1"/>
  <c r="N1368" i="1"/>
  <c r="N478" i="1"/>
  <c r="AC479" i="1" s="1"/>
  <c r="N452" i="1"/>
  <c r="N619" i="1"/>
  <c r="N426" i="1"/>
  <c r="N855" i="1"/>
  <c r="AC856" i="1" s="1"/>
  <c r="N266" i="1"/>
  <c r="N1526" i="1"/>
  <c r="N1150" i="1"/>
  <c r="AC502" i="1"/>
  <c r="AF502" i="1" s="1"/>
  <c r="N501" i="1"/>
  <c r="N535" i="1"/>
  <c r="AC536" i="1" s="1"/>
  <c r="AC1675" i="1"/>
  <c r="N1674" i="1"/>
  <c r="N267" i="1"/>
  <c r="N446" i="1"/>
  <c r="AC447" i="1" s="1"/>
  <c r="N718" i="1"/>
  <c r="AC719" i="1" s="1"/>
  <c r="N1803" i="1"/>
  <c r="R1803" i="1" s="1"/>
  <c r="N1227" i="1"/>
  <c r="AC1228" i="1" s="1"/>
  <c r="N367" i="1"/>
  <c r="AC368" i="1" s="1"/>
  <c r="N258" i="1"/>
  <c r="AC259" i="1" s="1"/>
  <c r="N159" i="1"/>
  <c r="AC160" i="1" s="1"/>
  <c r="N920" i="1"/>
  <c r="AC1747" i="1"/>
  <c r="AF1747" i="1" s="1"/>
  <c r="N1746" i="1"/>
  <c r="AC72" i="1"/>
  <c r="AF72" i="1" s="1"/>
  <c r="N71" i="1"/>
  <c r="N1206" i="1"/>
  <c r="N1569" i="1"/>
  <c r="N1373" i="1"/>
  <c r="N558" i="1"/>
  <c r="AC559" i="1" s="1"/>
  <c r="N1098" i="1"/>
  <c r="N1565" i="1"/>
  <c r="N18" i="1"/>
  <c r="AC643" i="1"/>
  <c r="AD643" i="1" s="1"/>
  <c r="AE643" i="1" s="1"/>
  <c r="N642" i="1"/>
  <c r="N1697" i="1"/>
  <c r="N614" i="1"/>
  <c r="N38" i="1"/>
  <c r="N585" i="1"/>
  <c r="N859" i="1"/>
  <c r="N67" i="1"/>
  <c r="AC68" i="1" s="1"/>
  <c r="N486" i="1"/>
  <c r="N1613" i="1"/>
  <c r="AC1614" i="1" s="1"/>
  <c r="N579" i="1"/>
  <c r="N1668" i="1"/>
  <c r="N658" i="1"/>
  <c r="AC659" i="1" s="1"/>
  <c r="AF659" i="1" s="1"/>
  <c r="N717" i="1"/>
  <c r="N141" i="1"/>
  <c r="R141" i="1" s="1"/>
  <c r="N1136" i="1"/>
  <c r="N1447" i="1"/>
  <c r="N646" i="1"/>
  <c r="N1556" i="1"/>
  <c r="N494" i="1"/>
  <c r="N1402" i="1"/>
  <c r="N238" i="1"/>
  <c r="N1692" i="1"/>
  <c r="N998" i="1"/>
  <c r="AC999" i="1" s="1"/>
  <c r="N1174" i="1"/>
  <c r="AC1175" i="1" s="1"/>
  <c r="N1314" i="1"/>
  <c r="N601" i="1"/>
  <c r="R600" i="1" s="1"/>
  <c r="N127" i="1"/>
  <c r="N413" i="1"/>
  <c r="N1109" i="1"/>
  <c r="AC1110" i="1" s="1"/>
  <c r="N72" i="1"/>
  <c r="AC73" i="1" s="1"/>
  <c r="N120" i="1"/>
  <c r="N1255" i="1"/>
  <c r="N1071" i="1"/>
  <c r="N1058" i="1"/>
  <c r="N229" i="1"/>
  <c r="N1552" i="1"/>
  <c r="AC1553" i="1" s="1"/>
  <c r="AF1553" i="1" s="1"/>
  <c r="N732" i="1"/>
  <c r="N636" i="1"/>
  <c r="AC637" i="1" s="1"/>
  <c r="AF637" i="1" s="1"/>
  <c r="N568" i="1"/>
  <c r="N1771" i="1"/>
  <c r="N952" i="1"/>
  <c r="N960" i="1"/>
  <c r="AC961" i="1" s="1"/>
  <c r="N508" i="1"/>
  <c r="N660" i="1"/>
  <c r="N132" i="1"/>
  <c r="AC133" i="1" s="1"/>
  <c r="N1537" i="1"/>
  <c r="AC1538" i="1" s="1"/>
  <c r="N604" i="1"/>
  <c r="AC1768" i="1"/>
  <c r="N1767" i="1"/>
  <c r="AC614" i="1"/>
  <c r="AF614" i="1" s="1"/>
  <c r="N613" i="1"/>
  <c r="N106" i="1"/>
  <c r="N1093" i="1"/>
  <c r="N1011" i="1"/>
  <c r="N1040" i="1"/>
  <c r="AC152" i="1"/>
  <c r="N151" i="1"/>
  <c r="N1673" i="1"/>
  <c r="AC1674" i="1" s="1"/>
  <c r="N1608" i="1"/>
  <c r="N1307" i="1"/>
  <c r="N731" i="1"/>
  <c r="N155" i="1"/>
  <c r="N1224" i="1"/>
  <c r="N404" i="1"/>
  <c r="AC405" i="1" s="1"/>
  <c r="N378" i="1"/>
  <c r="AC808" i="1"/>
  <c r="N807" i="1"/>
  <c r="N1479" i="1"/>
  <c r="AC1480" i="1" s="1"/>
  <c r="AC1455" i="1"/>
  <c r="AF1455" i="1" s="1"/>
  <c r="N1454" i="1"/>
  <c r="N565" i="1"/>
  <c r="N1254" i="1"/>
  <c r="AC1255" i="1" s="1"/>
  <c r="N795" i="1"/>
  <c r="AC194" i="1"/>
  <c r="N193" i="1"/>
  <c r="AC182" i="1"/>
  <c r="N181" i="1"/>
  <c r="N1270" i="1"/>
  <c r="AC1271" i="1" s="1"/>
  <c r="N706" i="1"/>
  <c r="N716" i="1"/>
  <c r="R715" i="1" s="1"/>
  <c r="N140" i="1"/>
  <c r="AC141" i="1" s="1"/>
  <c r="N295" i="1"/>
  <c r="AC296" i="1" s="1"/>
  <c r="N1302" i="1"/>
  <c r="AC1303" i="1" s="1"/>
  <c r="N687" i="1"/>
  <c r="AC688" i="1" s="1"/>
  <c r="N111" i="1"/>
  <c r="AC112" i="1" s="1"/>
  <c r="N848" i="1"/>
  <c r="AC849" i="1" s="1"/>
  <c r="N1698" i="1"/>
  <c r="AC1699" i="1" s="1"/>
  <c r="N919" i="1"/>
  <c r="N1134" i="1"/>
  <c r="N765" i="1"/>
  <c r="N1497" i="1"/>
  <c r="N1301" i="1"/>
  <c r="N1289" i="1"/>
  <c r="AC1290" i="1" s="1"/>
  <c r="N581" i="1"/>
  <c r="N749" i="1"/>
  <c r="R748" i="1" s="1"/>
  <c r="N484" i="1"/>
  <c r="N1014" i="1"/>
  <c r="N1493" i="1"/>
  <c r="AC1494" i="1" s="1"/>
  <c r="N570" i="1"/>
  <c r="N1625" i="1"/>
  <c r="N566" i="1"/>
  <c r="N838" i="1"/>
  <c r="N537" i="1"/>
  <c r="N787" i="1"/>
  <c r="N19" i="1"/>
  <c r="N438" i="1"/>
  <c r="AC439" i="1" s="1"/>
  <c r="N1541" i="1"/>
  <c r="N531" i="1"/>
  <c r="N1766" i="1"/>
  <c r="N358" i="1"/>
  <c r="N669" i="1"/>
  <c r="N93" i="1"/>
  <c r="N1052" i="1"/>
  <c r="N1375" i="1"/>
  <c r="N346" i="1"/>
  <c r="N1484" i="1"/>
  <c r="N398" i="1"/>
  <c r="N1330" i="1"/>
  <c r="AC1331" i="1" s="1"/>
  <c r="N190" i="1"/>
  <c r="N1802" i="1"/>
  <c r="N926" i="1"/>
  <c r="N883" i="1"/>
  <c r="N1242" i="1"/>
  <c r="N529" i="1"/>
  <c r="N1680" i="1"/>
  <c r="N365" i="1"/>
  <c r="N1025" i="1"/>
  <c r="N1807" i="1"/>
  <c r="N1711" i="1"/>
  <c r="N1183" i="1"/>
  <c r="N1023" i="1"/>
  <c r="N974" i="1"/>
  <c r="N157" i="1"/>
  <c r="N1408" i="1"/>
  <c r="N588" i="1"/>
  <c r="N492" i="1"/>
  <c r="N520" i="1"/>
  <c r="N1627" i="1"/>
  <c r="N816" i="1"/>
  <c r="AC817" i="1" s="1"/>
  <c r="N756" i="1"/>
  <c r="AC757" i="1" s="1"/>
  <c r="N1284" i="1"/>
  <c r="AC1285" i="1" s="1"/>
  <c r="N364" i="1"/>
  <c r="R364" i="1" s="1"/>
  <c r="N516" i="1"/>
  <c r="N1633" i="1"/>
  <c r="AC1634" i="1" s="1"/>
  <c r="N540" i="1"/>
  <c r="N979" i="1"/>
  <c r="AC980" i="1" s="1"/>
  <c r="N1432" i="1"/>
  <c r="AC1433" i="1" s="1"/>
  <c r="N1465" i="1"/>
  <c r="AC1466" i="1" s="1"/>
  <c r="N1000" i="1"/>
  <c r="AC1001" i="1" s="1"/>
  <c r="N460" i="1"/>
  <c r="N1539" i="1"/>
  <c r="N1050" i="1"/>
  <c r="N1601" i="1"/>
  <c r="AC1783" i="1"/>
  <c r="AF1783" i="1" s="1"/>
  <c r="N1782" i="1"/>
  <c r="N1259" i="1"/>
  <c r="N683" i="1"/>
  <c r="N107" i="1"/>
  <c r="N1431" i="1"/>
  <c r="AC1432" i="1" s="1"/>
  <c r="N493" i="1"/>
  <c r="N1411" i="1"/>
  <c r="AC1412" i="1" s="1"/>
  <c r="AC172" i="1"/>
  <c r="AD172" i="1" s="1"/>
  <c r="AE172" i="1" s="1"/>
  <c r="N171" i="1"/>
  <c r="AC159" i="1"/>
  <c r="AF159" i="1" s="1"/>
  <c r="N158" i="1"/>
  <c r="N860" i="1"/>
  <c r="N899" i="1"/>
  <c r="AC900" i="1" s="1"/>
  <c r="N323" i="1"/>
  <c r="AC324" i="1" s="1"/>
  <c r="N1430" i="1"/>
  <c r="AC1431" i="1" s="1"/>
  <c r="N973" i="1"/>
  <c r="N109" i="1"/>
  <c r="Z10" i="1"/>
  <c r="AA10" i="1" s="1"/>
  <c r="AC1149" i="1"/>
  <c r="AF1149" i="1" s="1"/>
  <c r="N1148" i="1"/>
  <c r="N668" i="1"/>
  <c r="AC669" i="1" s="1"/>
  <c r="AC93" i="1"/>
  <c r="N92" i="1"/>
  <c r="AC224" i="1"/>
  <c r="N223" i="1"/>
  <c r="N1230" i="1"/>
  <c r="AC1231" i="1" s="1"/>
  <c r="AC640" i="1"/>
  <c r="N639" i="1"/>
  <c r="AC64" i="1"/>
  <c r="AF64" i="1" s="1"/>
  <c r="N63" i="1"/>
  <c r="N674" i="1"/>
  <c r="AC675" i="1" s="1"/>
  <c r="AC99" i="1"/>
  <c r="N98" i="1"/>
  <c r="AC1704" i="1"/>
  <c r="N1703" i="1"/>
  <c r="N1127" i="1"/>
  <c r="AC1128" i="1" s="1"/>
  <c r="N847" i="1"/>
  <c r="N1425" i="1"/>
  <c r="N1229" i="1"/>
  <c r="N436" i="1"/>
  <c r="N942" i="1"/>
  <c r="N761" i="1"/>
  <c r="N185" i="1"/>
  <c r="N518" i="1"/>
  <c r="N610" i="1"/>
  <c r="N489" i="1"/>
  <c r="N715" i="1"/>
  <c r="N1434" i="1"/>
  <c r="AC1435" i="1" s="1"/>
  <c r="N390" i="1"/>
  <c r="AC391" i="1" s="1"/>
  <c r="AF391" i="1" s="1"/>
  <c r="N1469" i="1"/>
  <c r="N483" i="1"/>
  <c r="AC484" i="1" s="1"/>
  <c r="N1694" i="1"/>
  <c r="N310" i="1"/>
  <c r="N621" i="1"/>
  <c r="N45" i="1"/>
  <c r="N908" i="1"/>
  <c r="N1303" i="1"/>
  <c r="N298" i="1"/>
  <c r="N1412" i="1"/>
  <c r="N350" i="1"/>
  <c r="N1258" i="1"/>
  <c r="N142" i="1"/>
  <c r="N1730" i="1"/>
  <c r="N1788" i="1"/>
  <c r="N811" i="1"/>
  <c r="N1170" i="1"/>
  <c r="N457" i="1"/>
  <c r="N1002" i="1"/>
  <c r="N317" i="1"/>
  <c r="N953" i="1"/>
  <c r="N1663" i="1"/>
  <c r="N1567" i="1"/>
  <c r="N1791" i="1"/>
  <c r="AC1792" i="1" s="1"/>
  <c r="AD1792" i="1" s="1"/>
  <c r="AE1792" i="1" s="1"/>
  <c r="N1778" i="1"/>
  <c r="N949" i="1"/>
  <c r="AC950" i="1" s="1"/>
  <c r="N85" i="1"/>
  <c r="N1264" i="1"/>
  <c r="N444" i="1"/>
  <c r="N348" i="1"/>
  <c r="AC349" i="1" s="1"/>
  <c r="N472" i="1"/>
  <c r="N1483" i="1"/>
  <c r="N672" i="1"/>
  <c r="N1204" i="1"/>
  <c r="AC1205" i="1" s="1"/>
  <c r="N220" i="1"/>
  <c r="N372" i="1"/>
  <c r="AC373" i="1" s="1"/>
  <c r="N1180" i="1"/>
  <c r="AC1181" i="1" s="1"/>
  <c r="N1489" i="1"/>
  <c r="R1488" i="1" s="1"/>
  <c r="N784" i="1"/>
  <c r="N720" i="1"/>
  <c r="N832" i="1"/>
  <c r="N1393" i="1"/>
  <c r="AC1394" i="1" s="1"/>
  <c r="N768" i="1"/>
  <c r="N316" i="1"/>
  <c r="N1299" i="1"/>
  <c r="AC1300" i="1" s="1"/>
  <c r="N1241" i="1"/>
  <c r="AC1242" i="1" s="1"/>
  <c r="N622" i="1"/>
  <c r="R621" i="1" s="1"/>
  <c r="N1191" i="1"/>
  <c r="AC1192" i="1" s="1"/>
  <c r="N83" i="1"/>
  <c r="AC84" i="1" s="1"/>
  <c r="N874" i="1"/>
  <c r="AC791" i="1"/>
  <c r="N790" i="1"/>
  <c r="N879" i="1"/>
  <c r="N657" i="1"/>
  <c r="AC658" i="1" s="1"/>
  <c r="N978" i="1"/>
  <c r="AC1530" i="1"/>
  <c r="AF1530" i="1" s="1"/>
  <c r="N1529" i="1"/>
  <c r="N577" i="1"/>
  <c r="AC578" i="1" s="1"/>
  <c r="AC227" i="1"/>
  <c r="N226" i="1"/>
  <c r="AC422" i="1"/>
  <c r="N421" i="1"/>
  <c r="N370" i="1"/>
  <c r="AC371" i="1" s="1"/>
  <c r="N945" i="1"/>
  <c r="N357" i="1"/>
  <c r="R356" i="1" s="1"/>
  <c r="N1530" i="1"/>
  <c r="AC1531" i="1" s="1"/>
  <c r="N1535" i="1"/>
  <c r="AC1536" i="1" s="1"/>
  <c r="N959" i="1"/>
  <c r="AC960" i="1" s="1"/>
  <c r="N383" i="1"/>
  <c r="AC384" i="1" s="1"/>
  <c r="N954" i="1"/>
  <c r="AC955" i="1" s="1"/>
  <c r="N222" i="1"/>
  <c r="R222" i="1" s="1"/>
  <c r="N933" i="1"/>
  <c r="N788" i="1"/>
  <c r="AC789" i="1" s="1"/>
  <c r="AC1476" i="1"/>
  <c r="N1475" i="1"/>
  <c r="AC852" i="1"/>
  <c r="N851" i="1"/>
  <c r="N275" i="1"/>
  <c r="AC276" i="1" s="1"/>
  <c r="AC1359" i="1"/>
  <c r="AF1359" i="1" s="1"/>
  <c r="N1358" i="1"/>
  <c r="AC1798" i="1"/>
  <c r="AF1798" i="1" s="1"/>
  <c r="N1797" i="1"/>
  <c r="N620" i="1"/>
  <c r="N44" i="1"/>
  <c r="AC1159" i="1"/>
  <c r="N1158" i="1"/>
  <c r="AC592" i="1"/>
  <c r="N591" i="1"/>
  <c r="N15" i="1"/>
  <c r="AC16" i="1" s="1"/>
  <c r="AC627" i="1"/>
  <c r="N626" i="1"/>
  <c r="AC51" i="1"/>
  <c r="AF51" i="1" s="1"/>
  <c r="N50" i="1"/>
  <c r="N503" i="1"/>
  <c r="AC504" i="1" s="1"/>
  <c r="N775" i="1"/>
  <c r="N1353" i="1"/>
  <c r="N1157" i="1"/>
  <c r="N870" i="1"/>
  <c r="N713" i="1"/>
  <c r="N137" i="1"/>
  <c r="N1695" i="1"/>
  <c r="N470" i="1"/>
  <c r="N562" i="1"/>
  <c r="AC563" i="1" s="1"/>
  <c r="N441" i="1"/>
  <c r="N643" i="1"/>
  <c r="N1362" i="1"/>
  <c r="AC1363" i="1" s="1"/>
  <c r="N342" i="1"/>
  <c r="AC343" i="1" s="1"/>
  <c r="N1397" i="1"/>
  <c r="N435" i="1"/>
  <c r="N1622" i="1"/>
  <c r="N262" i="1"/>
  <c r="N573" i="1"/>
  <c r="N1784" i="1"/>
  <c r="AC1785" i="1" s="1"/>
  <c r="N836" i="1"/>
  <c r="N1231" i="1"/>
  <c r="AC1232" i="1" s="1"/>
  <c r="N1340" i="1"/>
  <c r="N254" i="1"/>
  <c r="N1186" i="1"/>
  <c r="N1773" i="1"/>
  <c r="AC1774" i="1" s="1"/>
  <c r="N1658" i="1"/>
  <c r="AC1659" i="1" s="1"/>
  <c r="N1740" i="1"/>
  <c r="N739" i="1"/>
  <c r="N1632" i="1"/>
  <c r="AC1633" i="1" s="1"/>
  <c r="N385" i="1"/>
  <c r="N930" i="1"/>
  <c r="AC931" i="1" s="1"/>
  <c r="N269" i="1"/>
  <c r="N975" i="1"/>
  <c r="AC976" i="1" s="1"/>
  <c r="N1519" i="1"/>
  <c r="AC1520" i="1" s="1"/>
  <c r="N1128" i="1"/>
  <c r="N1743" i="1"/>
  <c r="N1706" i="1"/>
  <c r="N877" i="1"/>
  <c r="N13" i="1"/>
  <c r="N1120" i="1"/>
  <c r="N300" i="1"/>
  <c r="AC301" i="1" s="1"/>
  <c r="N204" i="1"/>
  <c r="AC205" i="1" s="1"/>
  <c r="N424" i="1"/>
  <c r="AC425" i="1" s="1"/>
  <c r="N856" i="1"/>
  <c r="N528" i="1"/>
  <c r="AC529" i="1" s="1"/>
  <c r="N76" i="1"/>
  <c r="N228" i="1"/>
  <c r="N640" i="1"/>
  <c r="N576" i="1"/>
  <c r="N1693" i="1"/>
  <c r="AC1694" i="1" s="1"/>
  <c r="N468" i="1"/>
  <c r="N844" i="1"/>
  <c r="AC845" i="1" s="1"/>
  <c r="N624" i="1"/>
  <c r="N172" i="1"/>
  <c r="N736" i="1"/>
  <c r="AC737" i="1" s="1"/>
  <c r="N1377" i="1"/>
  <c r="R1377" i="1" s="1"/>
  <c r="N34" i="1"/>
  <c r="AC35" i="1" s="1"/>
  <c r="N1587" i="1"/>
  <c r="AC964" i="1"/>
  <c r="N963" i="1"/>
  <c r="AC1458" i="1"/>
  <c r="N1457" i="1"/>
  <c r="Z11" i="1"/>
  <c r="AA11" i="1" s="1"/>
  <c r="N505" i="1"/>
  <c r="AC88" i="1"/>
  <c r="AF88" i="1" s="1"/>
  <c r="N87" i="1"/>
  <c r="AC179" i="1"/>
  <c r="AF179" i="1" s="1"/>
  <c r="N178" i="1"/>
  <c r="N534" i="1"/>
  <c r="AC535" i="1" s="1"/>
  <c r="N885" i="1"/>
  <c r="N309" i="1"/>
  <c r="AC248" i="1"/>
  <c r="N247" i="1"/>
  <c r="N1267" i="1"/>
  <c r="AC1268" i="1" s="1"/>
  <c r="AC883" i="1"/>
  <c r="AF883" i="1" s="1"/>
  <c r="N882" i="1"/>
  <c r="AC175" i="1"/>
  <c r="AF175" i="1" s="1"/>
  <c r="N174" i="1"/>
  <c r="N1427" i="1"/>
  <c r="AC1428" i="1" s="1"/>
  <c r="AC503" i="1"/>
  <c r="N502" i="1"/>
  <c r="AC1726" i="1"/>
  <c r="N1725" i="1"/>
  <c r="N572" i="1"/>
  <c r="AC573" i="1" s="1"/>
  <c r="AC544" i="1"/>
  <c r="AF544" i="1" s="1"/>
  <c r="N543" i="1"/>
  <c r="AC579" i="1"/>
  <c r="AF579" i="1" s="1"/>
  <c r="N578" i="1"/>
  <c r="N1607" i="1"/>
  <c r="AC1608" i="1" s="1"/>
  <c r="AC1032" i="1"/>
  <c r="N1031" i="1"/>
  <c r="N703" i="1"/>
  <c r="N1281" i="1"/>
  <c r="N1086" i="1"/>
  <c r="N437" i="1"/>
  <c r="N989" i="1"/>
  <c r="N798" i="1"/>
  <c r="AC666" i="1"/>
  <c r="AF666" i="1" s="1"/>
  <c r="N665" i="1"/>
  <c r="N89" i="1"/>
  <c r="AC90" i="1" s="1"/>
  <c r="AC1410" i="1"/>
  <c r="N1409" i="1"/>
  <c r="N1551" i="1"/>
  <c r="N1112" i="1"/>
  <c r="N1620" i="1"/>
  <c r="N422" i="1"/>
  <c r="N214" i="1"/>
  <c r="AC215" i="1" s="1"/>
  <c r="AF215" i="1" s="1"/>
  <c r="N393" i="1"/>
  <c r="N571" i="1"/>
  <c r="N1290" i="1"/>
  <c r="N294" i="1"/>
  <c r="N387" i="1"/>
  <c r="N1550" i="1"/>
  <c r="N1015" i="1"/>
  <c r="N525" i="1"/>
  <c r="N1712" i="1"/>
  <c r="N764" i="1"/>
  <c r="N1159" i="1"/>
  <c r="N694" i="1"/>
  <c r="N1268" i="1"/>
  <c r="N206" i="1"/>
  <c r="AC207" i="1" s="1"/>
  <c r="N1102" i="1"/>
  <c r="N1701" i="1"/>
  <c r="N1586" i="1"/>
  <c r="N1750" i="1"/>
  <c r="N667" i="1"/>
  <c r="N1584" i="1"/>
  <c r="N313" i="1"/>
  <c r="N1037" i="1"/>
  <c r="N221" i="1"/>
  <c r="N1105" i="1"/>
  <c r="N1080" i="1"/>
  <c r="AC1081" i="1" s="1"/>
  <c r="N1621" i="1"/>
  <c r="N1647" i="1"/>
  <c r="N1634" i="1"/>
  <c r="N805" i="1"/>
  <c r="N1792" i="1"/>
  <c r="AC1793" i="1" s="1"/>
  <c r="N1744" i="1"/>
  <c r="N156" i="1"/>
  <c r="N60" i="1"/>
  <c r="N376" i="1"/>
  <c r="N1765" i="1"/>
  <c r="AC1766" i="1" s="1"/>
  <c r="N384" i="1"/>
  <c r="AC385" i="1" s="1"/>
  <c r="N84" i="1"/>
  <c r="N880" i="1"/>
  <c r="AC881" i="1" s="1"/>
  <c r="AD881" i="1" s="1"/>
  <c r="AE881" i="1" s="1"/>
  <c r="N1345" i="1"/>
  <c r="N496" i="1"/>
  <c r="N432" i="1"/>
  <c r="N1507" i="1"/>
  <c r="AC1508" i="1" s="1"/>
  <c r="N1440" i="1"/>
  <c r="AC1441" i="1" s="1"/>
  <c r="N688" i="1"/>
  <c r="N480" i="1"/>
  <c r="N1009" i="1"/>
  <c r="AC1010" i="1" s="1"/>
  <c r="N28" i="1"/>
  <c r="N592" i="1"/>
  <c r="AC593" i="1" s="1"/>
  <c r="N812" i="1"/>
  <c r="R811" i="1" s="1"/>
  <c r="N659" i="1"/>
  <c r="AC660" i="1" s="1"/>
  <c r="N1702" i="1"/>
  <c r="AC1703" i="1" s="1"/>
  <c r="N394" i="1"/>
  <c r="AC395" i="1" s="1"/>
  <c r="N853" i="1"/>
  <c r="AC854" i="1" s="1"/>
  <c r="N676" i="1"/>
  <c r="AC677" i="1" s="1"/>
  <c r="N259" i="1"/>
  <c r="N602" i="1"/>
  <c r="AC603" i="1" s="1"/>
  <c r="N1654" i="1"/>
  <c r="N261" i="1"/>
  <c r="N1460" i="1"/>
  <c r="AC1801" i="1"/>
  <c r="N1800" i="1"/>
  <c r="AC1440" i="1"/>
  <c r="N1439" i="1"/>
  <c r="N287" i="1"/>
  <c r="AC288" i="1" s="1"/>
  <c r="AC1196" i="1"/>
  <c r="AF1196" i="1" s="1"/>
  <c r="N1195" i="1"/>
  <c r="AC604" i="1"/>
  <c r="AF604" i="1" s="1"/>
  <c r="N603" i="1"/>
  <c r="N27" i="1"/>
  <c r="AC28" i="1" s="1"/>
  <c r="N1521" i="1"/>
  <c r="N982" i="1"/>
  <c r="AC1797" i="1"/>
  <c r="N1796" i="1"/>
  <c r="N524" i="1"/>
  <c r="AC525" i="1" s="1"/>
  <c r="AC872" i="1"/>
  <c r="AF872" i="1" s="1"/>
  <c r="N871" i="1"/>
  <c r="AC531" i="1"/>
  <c r="AF531" i="1" s="1"/>
  <c r="N530" i="1"/>
  <c r="N202" i="1"/>
  <c r="AC203" i="1" s="1"/>
  <c r="N1171" i="1"/>
  <c r="N1559" i="1"/>
  <c r="AC1560" i="1" s="1"/>
  <c r="N983" i="1"/>
  <c r="AC984" i="1" s="1"/>
  <c r="N407" i="1"/>
  <c r="R407" i="1" s="1"/>
  <c r="N631" i="1"/>
  <c r="AC690" i="1"/>
  <c r="AF690" i="1" s="1"/>
  <c r="N689" i="1"/>
  <c r="N113" i="1"/>
  <c r="AC114" i="1" s="1"/>
  <c r="N1209" i="1"/>
  <c r="N1085" i="1"/>
  <c r="N30" i="1"/>
  <c r="N726" i="1"/>
  <c r="N1337" i="1"/>
  <c r="N1407" i="1"/>
  <c r="N1111" i="1"/>
  <c r="N1572" i="1"/>
  <c r="AC1573" i="1" s="1"/>
  <c r="N374" i="1"/>
  <c r="R373" i="1" s="1"/>
  <c r="N166" i="1"/>
  <c r="AC167" i="1" s="1"/>
  <c r="N345" i="1"/>
  <c r="N499" i="1"/>
  <c r="N1218" i="1"/>
  <c r="N246" i="1"/>
  <c r="N915" i="1"/>
  <c r="N339" i="1"/>
  <c r="N1478" i="1"/>
  <c r="N931" i="1"/>
  <c r="N477" i="1"/>
  <c r="N1640" i="1"/>
  <c r="AC1641" i="1" s="1"/>
  <c r="N656" i="1"/>
  <c r="R655" i="1" s="1"/>
  <c r="N1075" i="1"/>
  <c r="N490" i="1"/>
  <c r="AC491" i="1" s="1"/>
  <c r="N1196" i="1"/>
  <c r="N110" i="1"/>
  <c r="AC111" i="1" s="1"/>
  <c r="N1030" i="1"/>
  <c r="AC1031" i="1" s="1"/>
  <c r="N1629" i="1"/>
  <c r="N1514" i="1"/>
  <c r="AC1515" i="1" s="1"/>
  <c r="N1678" i="1"/>
  <c r="N595" i="1"/>
  <c r="N1117" i="1"/>
  <c r="AC1118" i="1" s="1"/>
  <c r="N241" i="1"/>
  <c r="N965" i="1"/>
  <c r="N173" i="1"/>
  <c r="N1033" i="1"/>
  <c r="AC1034" i="1" s="1"/>
  <c r="N869" i="1"/>
  <c r="N893" i="1"/>
  <c r="N1599" i="1"/>
  <c r="N1562" i="1"/>
  <c r="AC1563" i="1" s="1"/>
  <c r="N733" i="1"/>
  <c r="N1648" i="1"/>
  <c r="N1600" i="1"/>
  <c r="AC1601" i="1" s="1"/>
  <c r="N12" i="1"/>
  <c r="N1068" i="1"/>
  <c r="N328" i="1"/>
  <c r="AC329" i="1" s="1"/>
  <c r="AF329" i="1" s="1"/>
  <c r="N240" i="1"/>
  <c r="N1459" i="1"/>
  <c r="AC1460" i="1" s="1"/>
  <c r="N396" i="1"/>
  <c r="N1074" i="1"/>
  <c r="AC1075" i="1" s="1"/>
  <c r="N352" i="1"/>
  <c r="N288" i="1"/>
  <c r="N1012" i="1"/>
  <c r="AC1013" i="1" s="1"/>
  <c r="N1152" i="1"/>
  <c r="AC1153" i="1" s="1"/>
  <c r="N1177" i="1"/>
  <c r="AC1178" i="1" s="1"/>
  <c r="N544" i="1"/>
  <c r="AC545" i="1" s="1"/>
  <c r="N336" i="1"/>
  <c r="N828" i="1"/>
  <c r="R827" i="1" s="1"/>
  <c r="N448" i="1"/>
  <c r="V1246" i="1"/>
  <c r="AC1101" i="1"/>
  <c r="V1100" i="1"/>
  <c r="AC388" i="1"/>
  <c r="V1694" i="1"/>
  <c r="V1262" i="1"/>
  <c r="AC878" i="1"/>
  <c r="V877" i="1"/>
  <c r="V1773" i="1"/>
  <c r="AC1742" i="1"/>
  <c r="V1741" i="1"/>
  <c r="AC1310" i="1"/>
  <c r="V1309" i="1"/>
  <c r="AC550" i="1"/>
  <c r="AF550" i="1" s="1"/>
  <c r="AC1345" i="1"/>
  <c r="AD1345" i="1" s="1"/>
  <c r="AE1345" i="1" s="1"/>
  <c r="V1344" i="1"/>
  <c r="AC1772" i="1"/>
  <c r="V1771" i="1"/>
  <c r="AC311" i="1"/>
  <c r="AC1688" i="1"/>
  <c r="AF1688" i="1" s="1"/>
  <c r="V1687" i="1"/>
  <c r="AC1256" i="1"/>
  <c r="AF1256" i="1" s="1"/>
  <c r="V1255" i="1"/>
  <c r="AC853" i="1"/>
  <c r="AF853" i="1" s="1"/>
  <c r="AC421" i="1"/>
  <c r="AF421" i="1" s="1"/>
  <c r="V1562" i="1"/>
  <c r="AC1131" i="1"/>
  <c r="AF1131" i="1" s="1"/>
  <c r="V1130" i="1"/>
  <c r="AC625" i="1"/>
  <c r="AF625" i="1" s="1"/>
  <c r="AC193" i="1"/>
  <c r="AF193" i="1" s="1"/>
  <c r="AC1187" i="1"/>
  <c r="AF1187" i="1" s="1"/>
  <c r="V1186" i="1"/>
  <c r="AC299" i="1"/>
  <c r="AC509" i="1"/>
  <c r="AC221" i="1"/>
  <c r="AC761" i="1"/>
  <c r="V1640" i="1"/>
  <c r="AC1664" i="1"/>
  <c r="V1663" i="1"/>
  <c r="V1231" i="1"/>
  <c r="AC305" i="1"/>
  <c r="AF305" i="1" s="1"/>
  <c r="AC1733" i="1"/>
  <c r="AD1733" i="1" s="1"/>
  <c r="AE1733" i="1" s="1"/>
  <c r="V1732" i="1"/>
  <c r="AC785" i="1"/>
  <c r="AC1757" i="1"/>
  <c r="V1756" i="1"/>
  <c r="AC1325" i="1"/>
  <c r="V1324" i="1"/>
  <c r="AC953" i="1"/>
  <c r="V952" i="1"/>
  <c r="AC1745" i="1"/>
  <c r="V1744" i="1"/>
  <c r="AC1313" i="1"/>
  <c r="V1312" i="1"/>
  <c r="AC1550" i="1"/>
  <c r="V1549" i="1"/>
  <c r="V1117" i="1"/>
  <c r="AC1805" i="1"/>
  <c r="AF1805" i="1" s="1"/>
  <c r="V1804" i="1"/>
  <c r="AC1076" i="1"/>
  <c r="V1075" i="1"/>
  <c r="AC423" i="1"/>
  <c r="AD423" i="1" s="1"/>
  <c r="AE423" i="1" s="1"/>
  <c r="V1174" i="1"/>
  <c r="AC1117" i="1"/>
  <c r="V1116" i="1"/>
  <c r="AC357" i="1"/>
  <c r="AC1652" i="1"/>
  <c r="V1651" i="1"/>
  <c r="AC1658" i="1"/>
  <c r="V1657" i="1"/>
  <c r="AC1226" i="1"/>
  <c r="V1225" i="1"/>
  <c r="AC1151" i="1"/>
  <c r="AC1501" i="1"/>
  <c r="V1500" i="1"/>
  <c r="V948" i="1"/>
  <c r="AC517" i="1"/>
  <c r="AC783" i="1"/>
  <c r="AF783" i="1" s="1"/>
  <c r="AC495" i="1"/>
  <c r="AD495" i="1" s="1"/>
  <c r="AE495" i="1" s="1"/>
  <c r="AC865" i="1"/>
  <c r="V864" i="1"/>
  <c r="AC433" i="1"/>
  <c r="V1561" i="1"/>
  <c r="AC442" i="1"/>
  <c r="AD442" i="1" s="1"/>
  <c r="AE442" i="1" s="1"/>
  <c r="AC1744" i="1"/>
  <c r="AF1744" i="1" s="1"/>
  <c r="V1743" i="1"/>
  <c r="AC1456" i="1"/>
  <c r="AF1456" i="1" s="1"/>
  <c r="V1455" i="1"/>
  <c r="AC1168" i="1"/>
  <c r="V1167" i="1"/>
  <c r="AC574" i="1"/>
  <c r="AF574" i="1" s="1"/>
  <c r="AC1088" i="1"/>
  <c r="AD1088" i="1" s="1"/>
  <c r="AE1088" i="1" s="1"/>
  <c r="V1087" i="1"/>
  <c r="AC1709" i="1"/>
  <c r="AF1709" i="1" s="1"/>
  <c r="V1708" i="1"/>
  <c r="AC1277" i="1"/>
  <c r="V1276" i="1"/>
  <c r="AC41" i="1"/>
  <c r="AF41" i="1" s="1"/>
  <c r="AC1265" i="1"/>
  <c r="V1264" i="1"/>
  <c r="AC1322" i="1"/>
  <c r="AD1322" i="1" s="1"/>
  <c r="AE1322" i="1" s="1"/>
  <c r="V1321" i="1"/>
  <c r="AC233" i="1"/>
  <c r="AC991" i="1"/>
  <c r="V990" i="1"/>
  <c r="AC1398" i="1"/>
  <c r="V1397" i="1"/>
  <c r="AC318" i="1"/>
  <c r="V1792" i="1"/>
  <c r="AC1361" i="1"/>
  <c r="V1360" i="1"/>
  <c r="AC1201" i="1"/>
  <c r="V1200" i="1"/>
  <c r="AC1623" i="1"/>
  <c r="AD1623" i="1" s="1"/>
  <c r="AE1623" i="1" s="1"/>
  <c r="V1622" i="1"/>
  <c r="AC806" i="1"/>
  <c r="AD806" i="1" s="1"/>
  <c r="AE806" i="1" s="1"/>
  <c r="AC1702" i="1"/>
  <c r="V1701" i="1"/>
  <c r="AC1270" i="1"/>
  <c r="V1269" i="1"/>
  <c r="AC1413" i="1"/>
  <c r="AF1413" i="1" s="1"/>
  <c r="V1412" i="1"/>
  <c r="AC772" i="1"/>
  <c r="AF772" i="1" s="1"/>
  <c r="AC1238" i="1"/>
  <c r="V1237" i="1"/>
  <c r="AC157" i="1"/>
  <c r="AC844" i="1"/>
  <c r="AD844" i="1" s="1"/>
  <c r="AE844" i="1" s="1"/>
  <c r="AC1502" i="1"/>
  <c r="V1501" i="1"/>
  <c r="AC1213" i="1"/>
  <c r="V1212" i="1"/>
  <c r="AC1700" i="1"/>
  <c r="AD1700" i="1" s="1"/>
  <c r="AE1700" i="1" s="1"/>
  <c r="V1699" i="1"/>
  <c r="AC611" i="1"/>
  <c r="AF611" i="1" s="1"/>
  <c r="AC1061" i="1"/>
  <c r="AF1061" i="1" s="1"/>
  <c r="V1060" i="1"/>
  <c r="AC263" i="1"/>
  <c r="AF263" i="1" s="1"/>
  <c r="AC1616" i="1"/>
  <c r="V1615" i="1"/>
  <c r="AC1059" i="1"/>
  <c r="AF1059" i="1" s="1"/>
  <c r="V1058" i="1"/>
  <c r="AC985" i="1"/>
  <c r="AF985" i="1" s="1"/>
  <c r="V984" i="1"/>
  <c r="AC121" i="1"/>
  <c r="AF121" i="1" s="1"/>
  <c r="AC857" i="1"/>
  <c r="AC461" i="1"/>
  <c r="AC173" i="1"/>
  <c r="AC569" i="1"/>
  <c r="AC1137" i="1"/>
  <c r="V1136" i="1"/>
  <c r="AC1592" i="1"/>
  <c r="V1591" i="1"/>
  <c r="AC1049" i="1"/>
  <c r="V1048" i="1"/>
  <c r="AC257" i="1"/>
  <c r="AD257" i="1" s="1"/>
  <c r="AE257" i="1" s="1"/>
  <c r="AC1589" i="1"/>
  <c r="V1588" i="1"/>
  <c r="AC1685" i="1"/>
  <c r="V1684" i="1"/>
  <c r="AC1253" i="1"/>
  <c r="V1252" i="1"/>
  <c r="AC1673" i="1"/>
  <c r="AF1673" i="1" s="1"/>
  <c r="V1672" i="1"/>
  <c r="AC1478" i="1"/>
  <c r="V1477" i="1"/>
  <c r="AC713" i="1"/>
  <c r="AD713" i="1" s="1"/>
  <c r="AE713" i="1" s="1"/>
  <c r="AC685" i="1"/>
  <c r="AC954" i="1"/>
  <c r="AF954" i="1" s="1"/>
  <c r="V953" i="1"/>
  <c r="AC663" i="1"/>
  <c r="AF663" i="1" s="1"/>
  <c r="AC375" i="1"/>
  <c r="AF375" i="1" s="1"/>
  <c r="AC87" i="1"/>
  <c r="AF87" i="1" s="1"/>
  <c r="AC973" i="1"/>
  <c r="V972" i="1"/>
  <c r="AC541" i="1"/>
  <c r="AC1535" i="1"/>
  <c r="V1534" i="1"/>
  <c r="AC1045" i="1"/>
  <c r="AF1045" i="1" s="1"/>
  <c r="V1044" i="1"/>
  <c r="V1236" i="1"/>
  <c r="AC1580" i="1"/>
  <c r="V1579" i="1"/>
  <c r="AC1586" i="1"/>
  <c r="V1585" i="1"/>
  <c r="V1153" i="1"/>
  <c r="AC1640" i="1"/>
  <c r="V1639" i="1"/>
  <c r="AC877" i="1"/>
  <c r="V876" i="1"/>
  <c r="AC445" i="1"/>
  <c r="AC1756" i="1"/>
  <c r="AF1756" i="1" s="1"/>
  <c r="AC1180" i="1"/>
  <c r="AC793" i="1"/>
  <c r="AC1490" i="1"/>
  <c r="V1489" i="1"/>
  <c r="AC674" i="1"/>
  <c r="AC242" i="1"/>
  <c r="AD242" i="1" s="1"/>
  <c r="AE242" i="1" s="1"/>
  <c r="AC1625" i="1"/>
  <c r="V1624" i="1"/>
  <c r="AC1193" i="1"/>
  <c r="V1192" i="1"/>
  <c r="AC452" i="1"/>
  <c r="AC1387" i="1"/>
  <c r="V1386" i="1"/>
  <c r="AC1661" i="1"/>
  <c r="V1660" i="1"/>
  <c r="AC1250" i="1"/>
  <c r="V1249" i="1"/>
  <c r="AC1063" i="1"/>
  <c r="AD1063" i="1" s="1"/>
  <c r="AE1063" i="1" s="1"/>
  <c r="V1062" i="1"/>
  <c r="AC270" i="1"/>
  <c r="AC1721" i="1"/>
  <c r="V1720" i="1"/>
  <c r="AC1289" i="1"/>
  <c r="V1288" i="1"/>
  <c r="AC471" i="1"/>
  <c r="AC1784" i="1"/>
  <c r="AF1784" i="1" s="1"/>
  <c r="V1783" i="1"/>
  <c r="AC1357" i="1"/>
  <c r="AD1357" i="1" s="1"/>
  <c r="AE1357" i="1" s="1"/>
  <c r="V1356" i="1"/>
  <c r="AC893" i="1"/>
  <c r="V892" i="1"/>
  <c r="AC1551" i="1"/>
  <c r="V1550" i="1"/>
  <c r="AC734" i="1"/>
  <c r="AC302" i="1"/>
  <c r="AD302" i="1" s="1"/>
  <c r="AE302" i="1" s="1"/>
  <c r="AC1630" i="1"/>
  <c r="AF1630" i="1" s="1"/>
  <c r="V1629" i="1"/>
  <c r="V1197" i="1"/>
  <c r="AC1341" i="1"/>
  <c r="AF1341" i="1" s="1"/>
  <c r="V1340" i="1"/>
  <c r="AC1598" i="1"/>
  <c r="AF1598" i="1" s="1"/>
  <c r="V1597" i="1"/>
  <c r="AC1166" i="1"/>
  <c r="AF1166" i="1" s="1"/>
  <c r="V1165" i="1"/>
  <c r="AC1177" i="1"/>
  <c r="V1176" i="1"/>
  <c r="AC1430" i="1"/>
  <c r="V1429" i="1"/>
  <c r="AC1731" i="1"/>
  <c r="AF1731" i="1" s="1"/>
  <c r="V1730" i="1"/>
  <c r="AC1299" i="1"/>
  <c r="V1298" i="1"/>
  <c r="AC1544" i="1"/>
  <c r="V1543" i="1"/>
  <c r="AC709" i="1"/>
  <c r="AF709" i="1" s="1"/>
  <c r="AC277" i="1"/>
  <c r="AC682" i="1"/>
  <c r="AC1419" i="1"/>
  <c r="V1418" i="1"/>
  <c r="AC913" i="1"/>
  <c r="V912" i="1"/>
  <c r="AC481" i="1"/>
  <c r="AC49" i="1"/>
  <c r="AF49" i="1" s="1"/>
  <c r="AC797" i="1"/>
  <c r="AC413" i="1"/>
  <c r="AC377" i="1"/>
  <c r="AC497" i="1"/>
  <c r="AC209" i="1"/>
  <c r="AF209" i="1" s="1"/>
  <c r="AC1517" i="1"/>
  <c r="AD1517" i="1" s="1"/>
  <c r="AE1517" i="1" s="1"/>
  <c r="V1516" i="1"/>
  <c r="AC1613" i="1"/>
  <c r="AF1613" i="1" s="1"/>
  <c r="V1612" i="1"/>
  <c r="AC1169" i="1"/>
  <c r="AF1169" i="1" s="1"/>
  <c r="V1168" i="1"/>
  <c r="AC1429" i="1"/>
  <c r="AF1429" i="1" s="1"/>
  <c r="V1428" i="1"/>
  <c r="AC1003" i="1"/>
  <c r="V1002" i="1"/>
  <c r="AC1777" i="1"/>
  <c r="AF1777" i="1" s="1"/>
  <c r="V1776" i="1"/>
  <c r="AC253" i="1"/>
  <c r="AC1724" i="1"/>
  <c r="V1723" i="1"/>
  <c r="AC1514" i="1"/>
  <c r="V1513" i="1"/>
  <c r="V1567" i="1"/>
  <c r="AC805" i="1"/>
  <c r="AC721" i="1"/>
  <c r="AF721" i="1" s="1"/>
  <c r="AC289" i="1"/>
  <c r="AF289" i="1" s="1"/>
  <c r="AC831" i="1"/>
  <c r="V1417" i="1"/>
  <c r="AC634" i="1"/>
  <c r="AD634" i="1" s="1"/>
  <c r="AE634" i="1" s="1"/>
  <c r="AC346" i="1"/>
  <c r="AC58" i="1"/>
  <c r="AC1249" i="1"/>
  <c r="V1248" i="1"/>
  <c r="AC1360" i="1"/>
  <c r="V1359" i="1"/>
  <c r="AC1072" i="1"/>
  <c r="AF1072" i="1" s="1"/>
  <c r="V1071" i="1"/>
  <c r="AC815" i="1"/>
  <c r="AF815" i="1" s="1"/>
  <c r="AC478" i="1"/>
  <c r="AF478" i="1" s="1"/>
  <c r="AC190" i="1"/>
  <c r="AC755" i="1"/>
  <c r="AD755" i="1" s="1"/>
  <c r="AE755" i="1" s="1"/>
  <c r="AC1565" i="1"/>
  <c r="AF1565" i="1" s="1"/>
  <c r="V1564" i="1"/>
  <c r="AC1133" i="1"/>
  <c r="AF1133" i="1" s="1"/>
  <c r="V1132" i="1"/>
  <c r="AC599" i="1"/>
  <c r="AD599" i="1" s="1"/>
  <c r="AE599" i="1" s="1"/>
  <c r="V1552" i="1"/>
  <c r="AC1121" i="1"/>
  <c r="AF1121" i="1" s="1"/>
  <c r="V1120" i="1"/>
  <c r="AC1129" i="1"/>
  <c r="AF1129" i="1" s="1"/>
  <c r="V1128" i="1"/>
  <c r="AC812" i="1"/>
  <c r="AC380" i="1"/>
  <c r="AC1315" i="1"/>
  <c r="AF1315" i="1" s="1"/>
  <c r="V1314" i="1"/>
  <c r="AC1373" i="1"/>
  <c r="V1372" i="1"/>
  <c r="AC356" i="1"/>
  <c r="AC487" i="1"/>
  <c r="AC1649" i="1"/>
  <c r="AF1649" i="1" s="1"/>
  <c r="V1648" i="1"/>
  <c r="AC1217" i="1"/>
  <c r="AF1217" i="1" s="1"/>
  <c r="V1216" i="1"/>
  <c r="AC20" i="1"/>
  <c r="AC94" i="1"/>
  <c r="AF94" i="1" s="1"/>
  <c r="AC1053" i="1"/>
  <c r="AC399" i="1"/>
  <c r="AD399" i="1" s="1"/>
  <c r="AE399" i="1" s="1"/>
  <c r="AC1681" i="1"/>
  <c r="AC975" i="1"/>
  <c r="AC1409" i="1"/>
  <c r="AC589" i="1"/>
  <c r="AC1679" i="1"/>
  <c r="V1678" i="1"/>
  <c r="AC901" i="1"/>
  <c r="AF901" i="1" s="1"/>
  <c r="V900" i="1"/>
  <c r="AC1479" i="1"/>
  <c r="V1478" i="1"/>
  <c r="AC230" i="1"/>
  <c r="V874" i="1"/>
  <c r="V1268" i="1"/>
  <c r="AC1526" i="1"/>
  <c r="V1525" i="1"/>
  <c r="AC1114" i="1"/>
  <c r="AF1114" i="1" s="1"/>
  <c r="V1113" i="1"/>
  <c r="AC992" i="1"/>
  <c r="AD992" i="1" s="1"/>
  <c r="AE992" i="1" s="1"/>
  <c r="AC885" i="1"/>
  <c r="AF885" i="1" s="1"/>
  <c r="AC262" i="1"/>
  <c r="V1789" i="1"/>
  <c r="AC1358" i="1"/>
  <c r="V1357" i="1"/>
  <c r="AC1093" i="1"/>
  <c r="V1092" i="1"/>
  <c r="AC1127" i="1"/>
  <c r="V1126" i="1"/>
  <c r="AC1779" i="1"/>
  <c r="V1778" i="1"/>
  <c r="AC1347" i="1"/>
  <c r="AD1347" i="1" s="1"/>
  <c r="AE1347" i="1" s="1"/>
  <c r="V1346" i="1"/>
  <c r="AC841" i="1"/>
  <c r="AC409" i="1"/>
  <c r="AC39" i="1"/>
  <c r="AC1403" i="1"/>
  <c r="AD1403" i="1" s="1"/>
  <c r="AE1403" i="1" s="1"/>
  <c r="V1402" i="1"/>
  <c r="AC653" i="1"/>
  <c r="AC77" i="1"/>
  <c r="AF77" i="1" s="1"/>
  <c r="AC137" i="1"/>
  <c r="AC46" i="1"/>
  <c r="AF46" i="1" s="1"/>
  <c r="AC1425" i="1"/>
  <c r="AF1425" i="1" s="1"/>
  <c r="V1424" i="1"/>
  <c r="AC981" i="1"/>
  <c r="V980" i="1"/>
  <c r="AC1448" i="1"/>
  <c r="V1447" i="1"/>
  <c r="AC905" i="1"/>
  <c r="AF905" i="1" s="1"/>
  <c r="V904" i="1"/>
  <c r="AC449" i="1"/>
  <c r="AC161" i="1"/>
  <c r="AC1157" i="1"/>
  <c r="AF1157" i="1" s="1"/>
  <c r="V1156" i="1"/>
  <c r="AC1141" i="1"/>
  <c r="AF1141" i="1" s="1"/>
  <c r="V1140" i="1"/>
  <c r="AC1541" i="1"/>
  <c r="AF1541" i="1" s="1"/>
  <c r="V1540" i="1"/>
  <c r="AC1109" i="1"/>
  <c r="AF1109" i="1" s="1"/>
  <c r="V1108" i="1"/>
  <c r="AC1529" i="1"/>
  <c r="V1528" i="1"/>
  <c r="AC1097" i="1"/>
  <c r="AF1097" i="1" s="1"/>
  <c r="V1096" i="1"/>
  <c r="AC1301" i="1"/>
  <c r="AF1301" i="1" s="1"/>
  <c r="V1300" i="1"/>
  <c r="AC1477" i="1"/>
  <c r="AD1477" i="1" s="1"/>
  <c r="AE1477" i="1" s="1"/>
  <c r="V1476" i="1"/>
  <c r="V930" i="1"/>
  <c r="AC860" i="1"/>
  <c r="V1297" i="1"/>
  <c r="AC279" i="1"/>
  <c r="AC397" i="1"/>
  <c r="AC1381" i="1"/>
  <c r="V1380" i="1"/>
  <c r="AC970" i="1"/>
  <c r="V969" i="1"/>
  <c r="AC855" i="1"/>
  <c r="AC1023" i="1"/>
  <c r="V1022" i="1"/>
  <c r="V1441" i="1"/>
  <c r="AC1583" i="1"/>
  <c r="AC733" i="1"/>
  <c r="AF733" i="1" s="1"/>
  <c r="AC639" i="1"/>
  <c r="AC351" i="1"/>
  <c r="AC1537" i="1"/>
  <c r="V1536" i="1"/>
  <c r="AC649" i="1"/>
  <c r="AC1693" i="1"/>
  <c r="AF1693" i="1" s="1"/>
  <c r="V1692" i="1"/>
  <c r="AC1346" i="1"/>
  <c r="V1345" i="1"/>
  <c r="AC1393" i="1"/>
  <c r="V1392" i="1"/>
  <c r="AC586" i="1"/>
  <c r="AF586" i="1" s="1"/>
  <c r="AC176" i="1"/>
  <c r="AD176" i="1" s="1"/>
  <c r="AE176" i="1" s="1"/>
  <c r="AC1600" i="1"/>
  <c r="AF1600" i="1" s="1"/>
  <c r="V1599" i="1"/>
  <c r="AC962" i="1"/>
  <c r="V961" i="1"/>
  <c r="AC98" i="1"/>
  <c r="AC647" i="1"/>
  <c r="AC1748" i="1"/>
  <c r="V1747" i="1"/>
  <c r="AC1493" i="1"/>
  <c r="V1492" i="1"/>
  <c r="AC749" i="1"/>
  <c r="AD749" i="1" s="1"/>
  <c r="AE749" i="1" s="1"/>
  <c r="AC718" i="1"/>
  <c r="AC1481" i="1"/>
  <c r="V1480" i="1"/>
  <c r="AC1057" i="1"/>
  <c r="AD1057" i="1" s="1"/>
  <c r="AE1057" i="1" s="1"/>
  <c r="V1056" i="1"/>
  <c r="AC1682" i="1"/>
  <c r="AD1682" i="1" s="1"/>
  <c r="AE1682" i="1" s="1"/>
  <c r="V1681" i="1"/>
  <c r="AC740" i="1"/>
  <c r="AF740" i="1" s="1"/>
  <c r="AC1085" i="1"/>
  <c r="AF1085" i="1" s="1"/>
  <c r="V1084" i="1"/>
  <c r="AC809" i="1"/>
  <c r="AF809" i="1" s="1"/>
  <c r="AC929" i="1"/>
  <c r="V928" i="1"/>
  <c r="AC1577" i="1"/>
  <c r="AF1577" i="1" s="1"/>
  <c r="V1576" i="1"/>
  <c r="AC1145" i="1"/>
  <c r="AF1145" i="1" s="1"/>
  <c r="V1144" i="1"/>
  <c r="AC1463" i="1"/>
  <c r="V1462" i="1"/>
  <c r="AC196" i="1"/>
  <c r="AC1621" i="1"/>
  <c r="V1620" i="1"/>
  <c r="AC590" i="1"/>
  <c r="AC803" i="1"/>
  <c r="AC143" i="1"/>
  <c r="AC1486" i="1"/>
  <c r="V1485" i="1"/>
  <c r="AC1629" i="1"/>
  <c r="AD1629" i="1" s="1"/>
  <c r="AE1629" i="1" s="1"/>
  <c r="V1628" i="1"/>
  <c r="AC1197" i="1"/>
  <c r="V1196" i="1"/>
  <c r="AC916" i="1"/>
  <c r="AF916" i="1" s="1"/>
  <c r="V915" i="1"/>
  <c r="AC1454" i="1"/>
  <c r="AF1454" i="1" s="1"/>
  <c r="V1453" i="1"/>
  <c r="AC673" i="1"/>
  <c r="AC241" i="1"/>
  <c r="AC1489" i="1"/>
  <c r="V1488" i="1"/>
  <c r="AC1136" i="1"/>
  <c r="AC1718" i="1"/>
  <c r="AF1718" i="1" s="1"/>
  <c r="V1717" i="1"/>
  <c r="V1285" i="1"/>
  <c r="AC1484" i="1"/>
  <c r="AF1484" i="1" s="1"/>
  <c r="V1483" i="1"/>
  <c r="AC1333" i="1"/>
  <c r="V1332" i="1"/>
  <c r="AC1789" i="1"/>
  <c r="V1788" i="1"/>
  <c r="AC1707" i="1"/>
  <c r="V1706" i="1"/>
  <c r="AC769" i="1"/>
  <c r="AC337" i="1"/>
  <c r="AF337" i="1" s="1"/>
  <c r="AC1763" i="1"/>
  <c r="AF1763" i="1" s="1"/>
  <c r="V1762" i="1"/>
  <c r="AC605" i="1"/>
  <c r="AD605" i="1" s="1"/>
  <c r="AE605" i="1" s="1"/>
  <c r="AC317" i="1"/>
  <c r="AF317" i="1" s="1"/>
  <c r="V1784" i="1"/>
  <c r="AC909" i="1"/>
  <c r="V908" i="1"/>
  <c r="AC689" i="1"/>
  <c r="AC401" i="1"/>
  <c r="AF401" i="1" s="1"/>
  <c r="AC113" i="1"/>
  <c r="AC473" i="1"/>
  <c r="AC1069" i="1"/>
  <c r="V1068" i="1"/>
  <c r="AC1037" i="1"/>
  <c r="V1036" i="1"/>
  <c r="AC1469" i="1"/>
  <c r="V1468" i="1"/>
  <c r="AC89" i="1"/>
  <c r="AC1219" i="1"/>
  <c r="AD1219" i="1" s="1"/>
  <c r="AE1219" i="1" s="1"/>
  <c r="V1218" i="1"/>
  <c r="AC1126" i="1"/>
  <c r="AD1126" i="1" s="1"/>
  <c r="AE1126" i="1" s="1"/>
  <c r="V1125" i="1"/>
  <c r="AC995" i="1"/>
  <c r="AF995" i="1" s="1"/>
  <c r="V994" i="1"/>
  <c r="AC239" i="1"/>
  <c r="AC807" i="1"/>
  <c r="AF807" i="1" s="1"/>
  <c r="AC519" i="1"/>
  <c r="AF519" i="1" s="1"/>
  <c r="AC325" i="1"/>
  <c r="AC1751" i="1"/>
  <c r="V1750" i="1"/>
  <c r="AC272" i="1"/>
  <c r="AC1009" i="1"/>
  <c r="V1008" i="1"/>
  <c r="AC1796" i="1"/>
  <c r="AF1796" i="1" s="1"/>
  <c r="V1795" i="1"/>
  <c r="AC1465" i="1"/>
  <c r="V1464" i="1"/>
  <c r="AC1802" i="1"/>
  <c r="V1801" i="1"/>
  <c r="AC1370" i="1"/>
  <c r="V1369" i="1"/>
  <c r="AC1105" i="1"/>
  <c r="AD1105" i="1" s="1"/>
  <c r="AE1105" i="1" s="1"/>
  <c r="V1104" i="1"/>
  <c r="V1272" i="1"/>
  <c r="AC229" i="1"/>
  <c r="AF229" i="1" s="1"/>
  <c r="AC1468" i="1"/>
  <c r="AC1741" i="1"/>
  <c r="AF1741" i="1" s="1"/>
  <c r="AC577" i="1"/>
  <c r="AF577" i="1" s="1"/>
  <c r="AC145" i="1"/>
  <c r="AC1706" i="1"/>
  <c r="AF1706" i="1" s="1"/>
  <c r="V1705" i="1"/>
  <c r="AC1274" i="1"/>
  <c r="AF1274" i="1" s="1"/>
  <c r="V1273" i="1"/>
  <c r="AC874" i="1"/>
  <c r="V873" i="1"/>
  <c r="AC128" i="1"/>
  <c r="AD128" i="1" s="1"/>
  <c r="AE128" i="1" s="1"/>
  <c r="V975" i="1"/>
  <c r="AC890" i="1"/>
  <c r="AF890" i="1" s="1"/>
  <c r="V889" i="1"/>
  <c r="AC458" i="1"/>
  <c r="AD458" i="1" s="1"/>
  <c r="AE458" i="1" s="1"/>
  <c r="AC26" i="1"/>
  <c r="AF26" i="1" s="1"/>
  <c r="AC382" i="1"/>
  <c r="AF382" i="1" s="1"/>
  <c r="AC1421" i="1"/>
  <c r="V1420" i="1"/>
  <c r="AC701" i="1"/>
  <c r="AC1445" i="1"/>
  <c r="AD1445" i="1" s="1"/>
  <c r="AE1445" i="1" s="1"/>
  <c r="V1444" i="1"/>
  <c r="AC1309" i="1"/>
  <c r="V1308" i="1"/>
  <c r="AC833" i="1"/>
  <c r="AD833" i="1" s="1"/>
  <c r="AE833" i="1" s="1"/>
  <c r="AC1171" i="1"/>
  <c r="AD1171" i="1" s="1"/>
  <c r="AE1171" i="1" s="1"/>
  <c r="V1170" i="1"/>
  <c r="AC617" i="1"/>
  <c r="AC151" i="1"/>
  <c r="AC414" i="1"/>
  <c r="AC469" i="1"/>
  <c r="AD469" i="1" s="1"/>
  <c r="AE469" i="1" s="1"/>
  <c r="AC436" i="1"/>
  <c r="AF436" i="1" s="1"/>
  <c r="V1766" i="1"/>
  <c r="V1334" i="1"/>
  <c r="V949" i="1"/>
  <c r="AC518" i="1"/>
  <c r="AF518" i="1" s="1"/>
  <c r="AC86" i="1"/>
  <c r="AC1414" i="1"/>
  <c r="AF1414" i="1" s="1"/>
  <c r="V1413" i="1"/>
  <c r="AC1557" i="1"/>
  <c r="V1556" i="1"/>
  <c r="AC1669" i="1"/>
  <c r="AF1669" i="1" s="1"/>
  <c r="V1668" i="1"/>
  <c r="AC1382" i="1"/>
  <c r="V1381" i="1"/>
  <c r="V1320" i="1"/>
  <c r="AC1646" i="1"/>
  <c r="V1645" i="1"/>
  <c r="AC1214" i="1"/>
  <c r="V1213" i="1"/>
  <c r="AC1760" i="1"/>
  <c r="V1759" i="1"/>
  <c r="AC1328" i="1"/>
  <c r="V1327" i="1"/>
  <c r="AC948" i="1"/>
  <c r="AF948" i="1" s="1"/>
  <c r="V947" i="1"/>
  <c r="AC61" i="1"/>
  <c r="AC1635" i="1"/>
  <c r="V1634" i="1"/>
  <c r="AC1203" i="1"/>
  <c r="AF1203" i="1" s="1"/>
  <c r="V1202" i="1"/>
  <c r="AC1405" i="1"/>
  <c r="AF1405" i="1" s="1"/>
  <c r="V1404" i="1"/>
  <c r="AC697" i="1"/>
  <c r="AC265" i="1"/>
  <c r="AC1691" i="1"/>
  <c r="V1690" i="1"/>
  <c r="AC1259" i="1"/>
  <c r="AF1259" i="1" s="1"/>
  <c r="V1258" i="1"/>
  <c r="AC989" i="1"/>
  <c r="AD989" i="1" s="1"/>
  <c r="AE989" i="1" s="1"/>
  <c r="V988" i="1"/>
  <c r="AC557" i="1"/>
  <c r="AD557" i="1" s="1"/>
  <c r="AE557" i="1" s="1"/>
  <c r="AC269" i="1"/>
  <c r="AF269" i="1" s="1"/>
  <c r="AC1229" i="1"/>
  <c r="AD1229" i="1" s="1"/>
  <c r="AE1229" i="1" s="1"/>
  <c r="V1228" i="1"/>
  <c r="AC837" i="1"/>
  <c r="AC513" i="1"/>
  <c r="AC1736" i="1"/>
  <c r="AF1736" i="1" s="1"/>
  <c r="V1735" i="1"/>
  <c r="AC1304" i="1"/>
  <c r="AD1304" i="1" s="1"/>
  <c r="AE1304" i="1" s="1"/>
  <c r="V1303" i="1"/>
  <c r="AC641" i="1"/>
  <c r="AC353" i="1"/>
  <c r="AF353" i="1" s="1"/>
  <c r="AC65" i="1"/>
  <c r="AD65" i="1" s="1"/>
  <c r="AE65" i="1" s="1"/>
  <c r="AC870" i="1"/>
  <c r="AF870" i="1" s="1"/>
  <c r="V869" i="1"/>
  <c r="AC1397" i="1"/>
  <c r="AF1397" i="1" s="1"/>
  <c r="V1396" i="1"/>
  <c r="AC1025" i="1"/>
  <c r="AD1025" i="1" s="1"/>
  <c r="AE1025" i="1" s="1"/>
  <c r="V1024" i="1"/>
  <c r="AC1190" i="1"/>
  <c r="V1189" i="1"/>
  <c r="AC543" i="1"/>
  <c r="AC255" i="1"/>
  <c r="AC1036" i="1"/>
  <c r="AF1036" i="1" s="1"/>
  <c r="V1035" i="1"/>
  <c r="AC1202" i="1"/>
  <c r="AF1202" i="1" s="1"/>
  <c r="V1201" i="1"/>
  <c r="AC826" i="1"/>
  <c r="AD826" i="1" s="1"/>
  <c r="AE826" i="1" s="1"/>
  <c r="AC490" i="1"/>
  <c r="AD490" i="1" s="1"/>
  <c r="AE490" i="1" s="1"/>
  <c r="AC202" i="1"/>
  <c r="AF202" i="1" s="1"/>
  <c r="AC933" i="1"/>
  <c r="V932" i="1"/>
  <c r="V1791" i="1"/>
  <c r="AC1216" i="1"/>
  <c r="V1215" i="1"/>
  <c r="AC1729" i="1"/>
  <c r="V1728" i="1"/>
  <c r="AC386" i="1"/>
  <c r="AC932" i="1"/>
  <c r="V931" i="1"/>
  <c r="AC622" i="1"/>
  <c r="AF622" i="1" s="1"/>
  <c r="AC334" i="1"/>
  <c r="AF334" i="1" s="1"/>
  <c r="AC1604" i="1"/>
  <c r="AF1604" i="1" s="1"/>
  <c r="V1603" i="1"/>
  <c r="AC1781" i="1"/>
  <c r="V1780" i="1"/>
  <c r="AC1349" i="1"/>
  <c r="AF1349" i="1" s="1"/>
  <c r="V1348" i="1"/>
  <c r="AC29" i="1"/>
  <c r="AF29" i="1" s="1"/>
  <c r="AC281" i="1"/>
  <c r="AF281" i="1" s="1"/>
  <c r="AC1769" i="1"/>
  <c r="V1768" i="1"/>
  <c r="AC1337" i="1"/>
  <c r="V1336" i="1"/>
  <c r="AC185" i="1"/>
  <c r="AC1062" i="1"/>
  <c r="V1061" i="1"/>
  <c r="AC284" i="1"/>
  <c r="AC1165" i="1"/>
  <c r="AF1165" i="1" s="1"/>
  <c r="V1164" i="1"/>
  <c r="AC1470" i="1"/>
  <c r="V1469" i="1"/>
  <c r="AC654" i="1"/>
  <c r="AC78" i="1"/>
  <c r="AF78" i="1" s="1"/>
  <c r="AD1369" i="1"/>
  <c r="AE1369" i="1" s="1"/>
  <c r="AD519" i="1"/>
  <c r="AE519" i="1" s="1"/>
  <c r="AF325" i="1"/>
  <c r="AD325" i="1"/>
  <c r="AE325" i="1" s="1"/>
  <c r="AD1796" i="1"/>
  <c r="AE1796" i="1" s="1"/>
  <c r="AF376" i="1"/>
  <c r="AD376" i="1"/>
  <c r="AE376" i="1" s="1"/>
  <c r="R1271" i="1"/>
  <c r="AC1273" i="1"/>
  <c r="R659" i="1"/>
  <c r="AC661" i="1"/>
  <c r="AD229" i="1"/>
  <c r="AE229" i="1" s="1"/>
  <c r="AF167" i="1"/>
  <c r="AD167" i="1"/>
  <c r="AE167" i="1" s="1"/>
  <c r="AF1468" i="1"/>
  <c r="AD1468" i="1"/>
  <c r="AE1468" i="1" s="1"/>
  <c r="AD1741" i="1"/>
  <c r="AE1741" i="1" s="1"/>
  <c r="AF1453" i="1"/>
  <c r="AD1453" i="1"/>
  <c r="AE1453" i="1" s="1"/>
  <c r="AF1633" i="1"/>
  <c r="AD1633" i="1"/>
  <c r="AE1633" i="1" s="1"/>
  <c r="AF1441" i="1"/>
  <c r="AD1441" i="1"/>
  <c r="AE1441" i="1" s="1"/>
  <c r="AF407" i="1"/>
  <c r="AD407" i="1"/>
  <c r="AE407" i="1" s="1"/>
  <c r="AF1797" i="1"/>
  <c r="AD1797" i="1"/>
  <c r="AE1797" i="1" s="1"/>
  <c r="AD872" i="1"/>
  <c r="AE872" i="1" s="1"/>
  <c r="AD531" i="1"/>
  <c r="AE531" i="1" s="1"/>
  <c r="AF1694" i="1"/>
  <c r="AD1694" i="1"/>
  <c r="AE1694" i="1" s="1"/>
  <c r="AF491" i="1"/>
  <c r="AD491" i="1"/>
  <c r="AE491" i="1" s="1"/>
  <c r="AD382" i="1"/>
  <c r="AE382" i="1" s="1"/>
  <c r="AF1205" i="1"/>
  <c r="AD1205" i="1"/>
  <c r="AE1205" i="1" s="1"/>
  <c r="AF1421" i="1"/>
  <c r="AD1421" i="1"/>
  <c r="AE1421" i="1" s="1"/>
  <c r="AF701" i="1"/>
  <c r="AD701" i="1"/>
  <c r="AE701" i="1" s="1"/>
  <c r="AF1309" i="1"/>
  <c r="AD1309" i="1"/>
  <c r="AE1309" i="1" s="1"/>
  <c r="AF1241" i="1"/>
  <c r="AD1241" i="1"/>
  <c r="AE1241" i="1" s="1"/>
  <c r="AF68" i="1"/>
  <c r="AD68" i="1"/>
  <c r="AE68" i="1" s="1"/>
  <c r="AF1171" i="1"/>
  <c r="AD941" i="1"/>
  <c r="AE941" i="1" s="1"/>
  <c r="AF941" i="1"/>
  <c r="AF1201" i="1"/>
  <c r="AD1201" i="1"/>
  <c r="AE1201" i="1" s="1"/>
  <c r="R1765" i="1"/>
  <c r="AC1767" i="1"/>
  <c r="R1333" i="1"/>
  <c r="AC1335" i="1"/>
  <c r="AD518" i="1"/>
  <c r="AE518" i="1" s="1"/>
  <c r="AF86" i="1"/>
  <c r="AD86" i="1"/>
  <c r="AE86" i="1" s="1"/>
  <c r="AF1557" i="1"/>
  <c r="AD1557" i="1"/>
  <c r="AE1557" i="1" s="1"/>
  <c r="AF1404" i="1"/>
  <c r="AD1404" i="1"/>
  <c r="AE1404" i="1" s="1"/>
  <c r="AF967" i="1"/>
  <c r="AD967" i="1"/>
  <c r="AE967" i="1" s="1"/>
  <c r="R1319" i="1"/>
  <c r="AC1321" i="1"/>
  <c r="AF361" i="1"/>
  <c r="AD361" i="1"/>
  <c r="AE361" i="1" s="1"/>
  <c r="AF1081" i="1"/>
  <c r="AD1081" i="1"/>
  <c r="AE1081" i="1" s="1"/>
  <c r="AD614" i="1"/>
  <c r="AE614" i="1" s="1"/>
  <c r="AF1297" i="1"/>
  <c r="AD1297" i="1"/>
  <c r="AE1297" i="1" s="1"/>
  <c r="R28" i="1"/>
  <c r="AC30" i="1"/>
  <c r="AF1406" i="1"/>
  <c r="AD1406" i="1"/>
  <c r="AE1406" i="1" s="1"/>
  <c r="AF61" i="1"/>
  <c r="AD61" i="1"/>
  <c r="AE61" i="1" s="1"/>
  <c r="AF1635" i="1"/>
  <c r="AD1635" i="1"/>
  <c r="AE1635" i="1" s="1"/>
  <c r="AD1203" i="1"/>
  <c r="AE1203" i="1" s="1"/>
  <c r="AD1405" i="1"/>
  <c r="AE1405" i="1" s="1"/>
  <c r="AF837" i="1"/>
  <c r="AD837" i="1"/>
  <c r="AE837" i="1" s="1"/>
  <c r="AF513" i="1"/>
  <c r="AD513" i="1"/>
  <c r="AE513" i="1" s="1"/>
  <c r="AF103" i="1"/>
  <c r="AD103" i="1"/>
  <c r="AE103" i="1" s="1"/>
  <c r="AF255" i="1"/>
  <c r="AD255" i="1"/>
  <c r="AE255" i="1" s="1"/>
  <c r="AF612" i="1"/>
  <c r="AD612" i="1"/>
  <c r="AE612" i="1" s="1"/>
  <c r="AD1202" i="1"/>
  <c r="AE1202" i="1" s="1"/>
  <c r="AF1153" i="1"/>
  <c r="AD1153" i="1"/>
  <c r="AE1153" i="1" s="1"/>
  <c r="AF933" i="1"/>
  <c r="AD933" i="1"/>
  <c r="AE933" i="1" s="1"/>
  <c r="AF1334" i="1"/>
  <c r="AD1334" i="1"/>
  <c r="AE1334" i="1" s="1"/>
  <c r="AF1781" i="1"/>
  <c r="AD1781" i="1"/>
  <c r="AE1781" i="1" s="1"/>
  <c r="AD869" i="1"/>
  <c r="AE869" i="1" s="1"/>
  <c r="AF869" i="1"/>
  <c r="AF1470" i="1"/>
  <c r="AD1470" i="1"/>
  <c r="AE1470" i="1" s="1"/>
  <c r="AF654" i="1"/>
  <c r="AD654" i="1"/>
  <c r="AE654" i="1" s="1"/>
  <c r="AD78" i="1"/>
  <c r="AE78" i="1" s="1"/>
  <c r="AF388" i="1"/>
  <c r="AD388" i="1"/>
  <c r="AE388" i="1" s="1"/>
  <c r="R1693" i="1"/>
  <c r="AC1695" i="1"/>
  <c r="R1261" i="1"/>
  <c r="AC1263" i="1"/>
  <c r="AF878" i="1"/>
  <c r="AD878" i="1"/>
  <c r="AE878" i="1" s="1"/>
  <c r="AC14" i="1"/>
  <c r="AF152" i="1"/>
  <c r="AD152" i="1"/>
  <c r="AE152" i="1" s="1"/>
  <c r="R818" i="1"/>
  <c r="AC820" i="1"/>
  <c r="AF808" i="1"/>
  <c r="AD808" i="1"/>
  <c r="AE808" i="1" s="1"/>
  <c r="R1187" i="1"/>
  <c r="AC1189" i="1"/>
  <c r="R727" i="1"/>
  <c r="AC729" i="1"/>
  <c r="AF153" i="1"/>
  <c r="AD153" i="1"/>
  <c r="AE153" i="1" s="1"/>
  <c r="AF463" i="1"/>
  <c r="AD463" i="1"/>
  <c r="AE463" i="1" s="1"/>
  <c r="AF735" i="1"/>
  <c r="AD735" i="1"/>
  <c r="AE735" i="1" s="1"/>
  <c r="R1519" i="1"/>
  <c r="AC1521" i="1"/>
  <c r="AF1772" i="1"/>
  <c r="AD1772" i="1"/>
  <c r="AE1772" i="1" s="1"/>
  <c r="AF999" i="1"/>
  <c r="AD999" i="1"/>
  <c r="AE999" i="1" s="1"/>
  <c r="AF1634" i="1"/>
  <c r="AD1634" i="1"/>
  <c r="AE1634" i="1" s="1"/>
  <c r="AF1188" i="1"/>
  <c r="AD1188" i="1"/>
  <c r="AE1188" i="1" s="1"/>
  <c r="AF564" i="1"/>
  <c r="AD564" i="1"/>
  <c r="AE564" i="1" s="1"/>
  <c r="AF1791" i="1"/>
  <c r="AD1791" i="1"/>
  <c r="AE1791" i="1" s="1"/>
  <c r="AF1559" i="1"/>
  <c r="AD1559" i="1"/>
  <c r="AE1559" i="1" s="1"/>
  <c r="AF311" i="1"/>
  <c r="AD311" i="1"/>
  <c r="AE311" i="1" s="1"/>
  <c r="AF381" i="1"/>
  <c r="AD381" i="1"/>
  <c r="AE381" i="1" s="1"/>
  <c r="AF928" i="1"/>
  <c r="AD928" i="1"/>
  <c r="AE928" i="1" s="1"/>
  <c r="AF352" i="1"/>
  <c r="AD352" i="1"/>
  <c r="AE352" i="1" s="1"/>
  <c r="AF1262" i="1"/>
  <c r="AD1262" i="1"/>
  <c r="AE1262" i="1" s="1"/>
  <c r="AF840" i="1"/>
  <c r="AD840" i="1"/>
  <c r="AE840" i="1" s="1"/>
  <c r="AF1754" i="1"/>
  <c r="AD1754" i="1"/>
  <c r="AE1754" i="1" s="1"/>
  <c r="AD761" i="1"/>
  <c r="AE761" i="1" s="1"/>
  <c r="AF761" i="1"/>
  <c r="AF1363" i="1"/>
  <c r="AD1363" i="1"/>
  <c r="AE1363" i="1" s="1"/>
  <c r="AF1664" i="1"/>
  <c r="AD1664" i="1"/>
  <c r="AE1664" i="1" s="1"/>
  <c r="AF149" i="1"/>
  <c r="AD149" i="1"/>
  <c r="AE149" i="1" s="1"/>
  <c r="AF1313" i="1"/>
  <c r="AD1313" i="1"/>
  <c r="AE1313" i="1" s="1"/>
  <c r="AF1550" i="1"/>
  <c r="AD1550" i="1"/>
  <c r="AE1550" i="1" s="1"/>
  <c r="AF1075" i="1"/>
  <c r="AD1075" i="1"/>
  <c r="AE1075" i="1" s="1"/>
  <c r="R1296" i="1"/>
  <c r="AC1298" i="1"/>
  <c r="AF964" i="1"/>
  <c r="AD964" i="1"/>
  <c r="AE964" i="1" s="1"/>
  <c r="R611" i="1"/>
  <c r="AC613" i="1"/>
  <c r="AF97" i="1"/>
  <c r="AD97" i="1"/>
  <c r="AE97" i="1" s="1"/>
  <c r="AF1658" i="1"/>
  <c r="AD1658" i="1"/>
  <c r="AE1658" i="1" s="1"/>
  <c r="AF1226" i="1"/>
  <c r="AD1226" i="1"/>
  <c r="AE1226" i="1" s="1"/>
  <c r="AF301" i="1"/>
  <c r="AD301" i="1"/>
  <c r="AE301" i="1" s="1"/>
  <c r="AF1151" i="1"/>
  <c r="AD1151" i="1"/>
  <c r="AE1151" i="1" s="1"/>
  <c r="AF1501" i="1"/>
  <c r="AD1501" i="1"/>
  <c r="AE1501" i="1" s="1"/>
  <c r="AF1675" i="1"/>
  <c r="AD1675" i="1"/>
  <c r="AE1675" i="1" s="1"/>
  <c r="R947" i="1"/>
  <c r="AC949" i="1"/>
  <c r="AF517" i="1"/>
  <c r="AD517" i="1"/>
  <c r="AE517" i="1" s="1"/>
  <c r="R83" i="1"/>
  <c r="AC85" i="1"/>
  <c r="AF911" i="1"/>
  <c r="AD911" i="1"/>
  <c r="AE911" i="1" s="1"/>
  <c r="AD783" i="1"/>
  <c r="AE783" i="1" s="1"/>
  <c r="AF495" i="1"/>
  <c r="AF1140" i="1"/>
  <c r="AD1140" i="1"/>
  <c r="AE1140" i="1" s="1"/>
  <c r="AF1168" i="1"/>
  <c r="AD1168" i="1"/>
  <c r="AE1168" i="1" s="1"/>
  <c r="AF216" i="1"/>
  <c r="AD216" i="1"/>
  <c r="AE216" i="1" s="1"/>
  <c r="AF1610" i="1"/>
  <c r="AD1610" i="1"/>
  <c r="AE1610" i="1" s="1"/>
  <c r="AF1261" i="1"/>
  <c r="AD1261" i="1"/>
  <c r="AE1261" i="1" s="1"/>
  <c r="AF1088" i="1"/>
  <c r="AF1614" i="1"/>
  <c r="AD1614" i="1"/>
  <c r="AE1614" i="1" s="1"/>
  <c r="AD1709" i="1"/>
  <c r="AE1709" i="1" s="1"/>
  <c r="AF1277" i="1"/>
  <c r="AD1277" i="1"/>
  <c r="AE1277" i="1" s="1"/>
  <c r="AF1265" i="1"/>
  <c r="AD1265" i="1"/>
  <c r="AE1265" i="1" s="1"/>
  <c r="AF1322" i="1"/>
  <c r="AF318" i="1"/>
  <c r="AD318" i="1"/>
  <c r="AE318" i="1" s="1"/>
  <c r="AF1361" i="1"/>
  <c r="AD1361" i="1"/>
  <c r="AE1361" i="1" s="1"/>
  <c r="R1031" i="1"/>
  <c r="AC1033" i="1"/>
  <c r="R338" i="1"/>
  <c r="AC340" i="1"/>
  <c r="AC52" i="1"/>
  <c r="AF1525" i="1"/>
  <c r="AD1525" i="1"/>
  <c r="AE1525" i="1" s="1"/>
  <c r="R80" i="1"/>
  <c r="AC82" i="1"/>
  <c r="AF157" i="1"/>
  <c r="AD157" i="1"/>
  <c r="AE157" i="1" s="1"/>
  <c r="AF1659" i="1"/>
  <c r="AD1659" i="1"/>
  <c r="AE1659" i="1" s="1"/>
  <c r="AF1502" i="1"/>
  <c r="AD1502" i="1"/>
  <c r="AE1502" i="1" s="1"/>
  <c r="AF1213" i="1"/>
  <c r="AD1213" i="1"/>
  <c r="AE1213" i="1" s="1"/>
  <c r="AF1700" i="1"/>
  <c r="AD1061" i="1"/>
  <c r="AE1061" i="1" s="1"/>
  <c r="AF997" i="1"/>
  <c r="AD997" i="1"/>
  <c r="AE997" i="1" s="1"/>
  <c r="AD263" i="1"/>
  <c r="AE263" i="1" s="1"/>
  <c r="AF1616" i="1"/>
  <c r="AD1616" i="1"/>
  <c r="AE1616" i="1" s="1"/>
  <c r="AF256" i="1"/>
  <c r="AD256" i="1"/>
  <c r="AE256" i="1" s="1"/>
  <c r="AF867" i="1"/>
  <c r="AD867" i="1"/>
  <c r="AE867" i="1" s="1"/>
  <c r="AF1320" i="1"/>
  <c r="AD1320" i="1"/>
  <c r="AE1320" i="1" s="1"/>
  <c r="AF1538" i="1"/>
  <c r="AD1538" i="1"/>
  <c r="AE1538" i="1" s="1"/>
  <c r="AD985" i="1"/>
  <c r="AE985" i="1" s="1"/>
  <c r="AD121" i="1"/>
  <c r="AE121" i="1" s="1"/>
  <c r="AF1031" i="1"/>
  <c r="AD1031" i="1"/>
  <c r="AE1031" i="1" s="1"/>
  <c r="AF461" i="1"/>
  <c r="AD461" i="1"/>
  <c r="AE461" i="1" s="1"/>
  <c r="AF173" i="1"/>
  <c r="AD173" i="1"/>
  <c r="AE173" i="1" s="1"/>
  <c r="AF569" i="1"/>
  <c r="AD569" i="1"/>
  <c r="AE569" i="1" s="1"/>
  <c r="AF1110" i="1"/>
  <c r="AD1110" i="1"/>
  <c r="AE1110" i="1" s="1"/>
  <c r="AF1137" i="1"/>
  <c r="AD1137" i="1"/>
  <c r="AE1137" i="1" s="1"/>
  <c r="AF1592" i="1"/>
  <c r="AD1592" i="1"/>
  <c r="AE1592" i="1" s="1"/>
  <c r="AF1049" i="1"/>
  <c r="AD1049" i="1"/>
  <c r="AE1049" i="1" s="1"/>
  <c r="AF257" i="1"/>
  <c r="AF726" i="1"/>
  <c r="AD726" i="1"/>
  <c r="AE726" i="1" s="1"/>
  <c r="AF1478" i="1"/>
  <c r="AD1478" i="1"/>
  <c r="AE1478" i="1" s="1"/>
  <c r="AF713" i="1"/>
  <c r="AF1101" i="1"/>
  <c r="AD1101" i="1"/>
  <c r="AE1101" i="1" s="1"/>
  <c r="AF73" i="1"/>
  <c r="AD73" i="1"/>
  <c r="AE73" i="1" s="1"/>
  <c r="AF1458" i="1"/>
  <c r="AD1458" i="1"/>
  <c r="AE1458" i="1" s="1"/>
  <c r="AD1045" i="1"/>
  <c r="AE1045" i="1" s="1"/>
  <c r="R1235" i="1"/>
  <c r="AC1237" i="1"/>
  <c r="AF1580" i="1"/>
  <c r="AD1580" i="1"/>
  <c r="AE1580" i="1" s="1"/>
  <c r="AF227" i="1"/>
  <c r="AD227" i="1"/>
  <c r="AE227" i="1" s="1"/>
  <c r="AF1496" i="1"/>
  <c r="AD1496" i="1"/>
  <c r="AE1496" i="1" s="1"/>
  <c r="AF1586" i="1"/>
  <c r="AD1586" i="1"/>
  <c r="AE1586" i="1" s="1"/>
  <c r="R1152" i="1"/>
  <c r="AC1154" i="1"/>
  <c r="AF422" i="1"/>
  <c r="AD422" i="1"/>
  <c r="AE422" i="1" s="1"/>
  <c r="AF1640" i="1"/>
  <c r="AD1640" i="1"/>
  <c r="AE1640" i="1" s="1"/>
  <c r="AF877" i="1"/>
  <c r="AD877" i="1"/>
  <c r="AE877" i="1" s="1"/>
  <c r="AF445" i="1"/>
  <c r="AD445" i="1"/>
  <c r="AE445" i="1" s="1"/>
  <c r="AF1556" i="1"/>
  <c r="AD1556" i="1"/>
  <c r="AE1556" i="1" s="1"/>
  <c r="AF1515" i="1"/>
  <c r="AD1515" i="1"/>
  <c r="AE1515" i="1" s="1"/>
  <c r="AF194" i="1"/>
  <c r="AD194" i="1"/>
  <c r="AE194" i="1" s="1"/>
  <c r="AF925" i="1"/>
  <c r="AD925" i="1"/>
  <c r="AE925" i="1" s="1"/>
  <c r="AF993" i="1"/>
  <c r="AD993" i="1"/>
  <c r="AE993" i="1" s="1"/>
  <c r="AF1676" i="1"/>
  <c r="AD1676" i="1"/>
  <c r="AE1676" i="1" s="1"/>
  <c r="AF1573" i="1"/>
  <c r="AD1573" i="1"/>
  <c r="AE1573" i="1" s="1"/>
  <c r="AF1466" i="1"/>
  <c r="AD1466" i="1"/>
  <c r="AE1466" i="1" s="1"/>
  <c r="AF674" i="1"/>
  <c r="AD674" i="1"/>
  <c r="AE674" i="1" s="1"/>
  <c r="AF242" i="1"/>
  <c r="AF1520" i="1"/>
  <c r="AD1520" i="1"/>
  <c r="AE1520" i="1" s="1"/>
  <c r="R1012" i="1"/>
  <c r="AC1014" i="1"/>
  <c r="AF402" i="1"/>
  <c r="AD402" i="1"/>
  <c r="AE402" i="1" s="1"/>
  <c r="AF1435" i="1"/>
  <c r="AD1435" i="1"/>
  <c r="AE1435" i="1" s="1"/>
  <c r="AF452" i="1"/>
  <c r="AD452" i="1"/>
  <c r="AE452" i="1" s="1"/>
  <c r="AF1387" i="1"/>
  <c r="AD1387" i="1"/>
  <c r="AE1387" i="1" s="1"/>
  <c r="AF1661" i="1"/>
  <c r="AD1661" i="1"/>
  <c r="AE1661" i="1" s="1"/>
  <c r="AF1250" i="1"/>
  <c r="AD1250" i="1"/>
  <c r="AE1250" i="1" s="1"/>
  <c r="R578" i="1"/>
  <c r="AC580" i="1"/>
  <c r="AF893" i="1"/>
  <c r="AD893" i="1"/>
  <c r="AE893" i="1" s="1"/>
  <c r="AF1551" i="1"/>
  <c r="AD1551" i="1"/>
  <c r="AE1551" i="1" s="1"/>
  <c r="AF734" i="1"/>
  <c r="AD734" i="1"/>
  <c r="AE734" i="1" s="1"/>
  <c r="AF302" i="1"/>
  <c r="AD1341" i="1"/>
  <c r="AE1341" i="1" s="1"/>
  <c r="AD1598" i="1"/>
  <c r="AE1598" i="1" s="1"/>
  <c r="AD1166" i="1"/>
  <c r="AE1166" i="1" s="1"/>
  <c r="R348" i="1"/>
  <c r="AC350" i="1"/>
  <c r="AF172" i="1"/>
  <c r="AF1371" i="1"/>
  <c r="AD1371" i="1"/>
  <c r="AE1371" i="1" s="1"/>
  <c r="AF1299" i="1"/>
  <c r="AD1299" i="1"/>
  <c r="AE1299" i="1" s="1"/>
  <c r="AF250" i="1"/>
  <c r="AD250" i="1"/>
  <c r="AE250" i="1" s="1"/>
  <c r="AF182" i="1"/>
  <c r="AD182" i="1"/>
  <c r="AE182" i="1" s="1"/>
  <c r="AF781" i="1"/>
  <c r="AD781" i="1"/>
  <c r="AE781" i="1" s="1"/>
  <c r="AF1544" i="1"/>
  <c r="AD1544" i="1"/>
  <c r="AE1544" i="1" s="1"/>
  <c r="AD709" i="1"/>
  <c r="AE709" i="1" s="1"/>
  <c r="AF277" i="1"/>
  <c r="AD277" i="1"/>
  <c r="AE277" i="1" s="1"/>
  <c r="AF682" i="1"/>
  <c r="AD682" i="1"/>
  <c r="AE682" i="1" s="1"/>
  <c r="AF1532" i="1"/>
  <c r="AD1532" i="1"/>
  <c r="AE1532" i="1" s="1"/>
  <c r="AD1747" i="1"/>
  <c r="AE1747" i="1" s="1"/>
  <c r="AF1394" i="1"/>
  <c r="AD1394" i="1"/>
  <c r="AE1394" i="1" s="1"/>
  <c r="AF377" i="1"/>
  <c r="AD377" i="1"/>
  <c r="AE377" i="1" s="1"/>
  <c r="AF497" i="1"/>
  <c r="AD497" i="1"/>
  <c r="AE497" i="1" s="1"/>
  <c r="AF1517" i="1"/>
  <c r="AF643" i="1"/>
  <c r="R613" i="1"/>
  <c r="AC615" i="1"/>
  <c r="AF469" i="1"/>
  <c r="R35" i="1"/>
  <c r="AC37" i="1"/>
  <c r="AF1508" i="1"/>
  <c r="AD1508" i="1"/>
  <c r="AE1508" i="1" s="1"/>
  <c r="AF1068" i="1"/>
  <c r="AD1068" i="1"/>
  <c r="AE1068" i="1" s="1"/>
  <c r="R490" i="1"/>
  <c r="AC492" i="1"/>
  <c r="AF961" i="1"/>
  <c r="AD961" i="1"/>
  <c r="AE961" i="1" s="1"/>
  <c r="AF239" i="1"/>
  <c r="AD239" i="1"/>
  <c r="AE239" i="1" s="1"/>
  <c r="R1566" i="1"/>
  <c r="AC1568" i="1"/>
  <c r="AF248" i="1"/>
  <c r="AD248" i="1"/>
  <c r="AE248" i="1" s="1"/>
  <c r="AF805" i="1"/>
  <c r="AD805" i="1"/>
  <c r="AE805" i="1" s="1"/>
  <c r="AF1155" i="1"/>
  <c r="AD1155" i="1"/>
  <c r="AE1155" i="1" s="1"/>
  <c r="AF111" i="1"/>
  <c r="AD111" i="1"/>
  <c r="AE111" i="1" s="1"/>
  <c r="AF831" i="1"/>
  <c r="AD831" i="1"/>
  <c r="AE831" i="1" s="1"/>
  <c r="R1416" i="1"/>
  <c r="AC1418" i="1"/>
  <c r="AF1460" i="1"/>
  <c r="AD1460" i="1"/>
  <c r="AE1460" i="1" s="1"/>
  <c r="AF1178" i="1"/>
  <c r="AD1178" i="1"/>
  <c r="AE1178" i="1" s="1"/>
  <c r="AF190" i="1"/>
  <c r="AD190" i="1"/>
  <c r="AE190" i="1" s="1"/>
  <c r="AD1565" i="1"/>
  <c r="AE1565" i="1" s="1"/>
  <c r="AD1133" i="1"/>
  <c r="AE1133" i="1" s="1"/>
  <c r="AF356" i="1"/>
  <c r="AD356" i="1"/>
  <c r="AE356" i="1" s="1"/>
  <c r="AF487" i="1"/>
  <c r="AD487" i="1"/>
  <c r="AE487" i="1" s="1"/>
  <c r="R642" i="1"/>
  <c r="AC644" i="1"/>
  <c r="AC788" i="1"/>
  <c r="AF20" i="1"/>
  <c r="AD20" i="1"/>
  <c r="AE20" i="1" s="1"/>
  <c r="AD94" i="1"/>
  <c r="AE94" i="1" s="1"/>
  <c r="AF1053" i="1"/>
  <c r="AD1053" i="1"/>
  <c r="AE1053" i="1" s="1"/>
  <c r="R242" i="1"/>
  <c r="AC244" i="1"/>
  <c r="AF1479" i="1"/>
  <c r="AD1479" i="1"/>
  <c r="AE1479" i="1" s="1"/>
  <c r="AF230" i="1"/>
  <c r="AD230" i="1"/>
  <c r="AE230" i="1" s="1"/>
  <c r="R873" i="1"/>
  <c r="AC875" i="1"/>
  <c r="R1267" i="1"/>
  <c r="AC1269" i="1"/>
  <c r="R1434" i="1"/>
  <c r="AC1436" i="1"/>
  <c r="R689" i="1"/>
  <c r="AC691" i="1"/>
  <c r="R626" i="1"/>
  <c r="AC628" i="1"/>
  <c r="AF1526" i="1"/>
  <c r="AD1526" i="1"/>
  <c r="AE1526" i="1" s="1"/>
  <c r="AD1114" i="1"/>
  <c r="AE1114" i="1" s="1"/>
  <c r="AF117" i="1"/>
  <c r="AD117" i="1"/>
  <c r="AE117" i="1" s="1"/>
  <c r="R89" i="1"/>
  <c r="AC91" i="1"/>
  <c r="AF1753" i="1"/>
  <c r="AD1753" i="1"/>
  <c r="AE1753" i="1" s="1"/>
  <c r="AF1801" i="1"/>
  <c r="AD1801" i="1"/>
  <c r="AE1801" i="1" s="1"/>
  <c r="AF1440" i="1"/>
  <c r="AD1440" i="1"/>
  <c r="AE1440" i="1" s="1"/>
  <c r="R439" i="1"/>
  <c r="AC441" i="1"/>
  <c r="AD883" i="1"/>
  <c r="AE883" i="1" s="1"/>
  <c r="AD175" i="1"/>
  <c r="AE175" i="1" s="1"/>
  <c r="AF1083" i="1"/>
  <c r="AD1083" i="1"/>
  <c r="AE1083" i="1" s="1"/>
  <c r="R1788" i="1"/>
  <c r="AC1790" i="1"/>
  <c r="AF1476" i="1"/>
  <c r="AD1476" i="1"/>
  <c r="AE1476" i="1" s="1"/>
  <c r="AF852" i="1"/>
  <c r="AD852" i="1"/>
  <c r="AE852" i="1" s="1"/>
  <c r="AF349" i="1"/>
  <c r="AD349" i="1"/>
  <c r="AE349" i="1" s="1"/>
  <c r="AF93" i="1"/>
  <c r="AD93" i="1"/>
  <c r="AE93" i="1" s="1"/>
  <c r="AF224" i="1"/>
  <c r="AD224" i="1"/>
  <c r="AE224" i="1" s="1"/>
  <c r="AF640" i="1"/>
  <c r="AD640" i="1"/>
  <c r="AE640" i="1" s="1"/>
  <c r="AF99" i="1"/>
  <c r="AD99" i="1"/>
  <c r="AE99" i="1" s="1"/>
  <c r="AF1115" i="1"/>
  <c r="AD1115" i="1"/>
  <c r="AE1115" i="1" s="1"/>
  <c r="AF1704" i="1"/>
  <c r="AD1704" i="1"/>
  <c r="AE1704" i="1" s="1"/>
  <c r="AF1034" i="1"/>
  <c r="AD1034" i="1"/>
  <c r="AE1034" i="1" s="1"/>
  <c r="AF841" i="1"/>
  <c r="AD841" i="1"/>
  <c r="AE841" i="1" s="1"/>
  <c r="AF409" i="1"/>
  <c r="AD409" i="1"/>
  <c r="AE409" i="1" s="1"/>
  <c r="AF39" i="1"/>
  <c r="AD39" i="1"/>
  <c r="AE39" i="1" s="1"/>
  <c r="AF1403" i="1"/>
  <c r="AF980" i="1"/>
  <c r="AD980" i="1"/>
  <c r="AE980" i="1" s="1"/>
  <c r="AF1497" i="1"/>
  <c r="AD1497" i="1"/>
  <c r="AE1497" i="1" s="1"/>
  <c r="AF981" i="1"/>
  <c r="AD981" i="1"/>
  <c r="AE981" i="1" s="1"/>
  <c r="AF1448" i="1"/>
  <c r="AD1448" i="1"/>
  <c r="AE1448" i="1" s="1"/>
  <c r="AD905" i="1"/>
  <c r="AE905" i="1" s="1"/>
  <c r="AF449" i="1"/>
  <c r="AD449" i="1"/>
  <c r="AE449" i="1" s="1"/>
  <c r="AF161" i="1"/>
  <c r="AD161" i="1"/>
  <c r="AE161" i="1" s="1"/>
  <c r="AF860" i="1"/>
  <c r="AD860" i="1"/>
  <c r="AE860" i="1" s="1"/>
  <c r="AF1433" i="1"/>
  <c r="AD1433" i="1"/>
  <c r="AE1433" i="1" s="1"/>
  <c r="AF685" i="1"/>
  <c r="AD685" i="1"/>
  <c r="AE685" i="1" s="1"/>
  <c r="AF279" i="1"/>
  <c r="AD279" i="1"/>
  <c r="AE279" i="1" s="1"/>
  <c r="AF397" i="1"/>
  <c r="AD397" i="1"/>
  <c r="AE397" i="1" s="1"/>
  <c r="AF1381" i="1"/>
  <c r="AD1381" i="1"/>
  <c r="AE1381" i="1" s="1"/>
  <c r="AF970" i="1"/>
  <c r="AD970" i="1"/>
  <c r="AE970" i="1" s="1"/>
  <c r="AF817" i="1"/>
  <c r="AD817" i="1"/>
  <c r="AE817" i="1" s="1"/>
  <c r="AF1768" i="1"/>
  <c r="AD1768" i="1"/>
  <c r="AE1768" i="1" s="1"/>
  <c r="R1703" i="1"/>
  <c r="AC1705" i="1"/>
  <c r="R1440" i="1"/>
  <c r="AC1442" i="1"/>
  <c r="AF649" i="1"/>
  <c r="AD649" i="1"/>
  <c r="AE649" i="1" s="1"/>
  <c r="R215" i="1"/>
  <c r="AC217" i="1"/>
  <c r="AF1346" i="1"/>
  <c r="AD1346" i="1"/>
  <c r="AE1346" i="1" s="1"/>
  <c r="AF1393" i="1"/>
  <c r="AD1393" i="1"/>
  <c r="AE1393" i="1" s="1"/>
  <c r="AF205" i="1"/>
  <c r="AD205" i="1"/>
  <c r="AE205" i="1" s="1"/>
  <c r="AF503" i="1"/>
  <c r="AD503" i="1"/>
  <c r="AE503" i="1" s="1"/>
  <c r="AF1726" i="1"/>
  <c r="AD1726" i="1"/>
  <c r="AE1726" i="1" s="1"/>
  <c r="AF1159" i="1"/>
  <c r="AD1159" i="1"/>
  <c r="AE1159" i="1" s="1"/>
  <c r="AF592" i="1"/>
  <c r="AD592" i="1"/>
  <c r="AE592" i="1" s="1"/>
  <c r="AF627" i="1"/>
  <c r="AD627" i="1"/>
  <c r="AE627" i="1" s="1"/>
  <c r="AF1285" i="1"/>
  <c r="AD1285" i="1"/>
  <c r="AE1285" i="1" s="1"/>
  <c r="AF1043" i="1"/>
  <c r="AD1043" i="1"/>
  <c r="AE1043" i="1" s="1"/>
  <c r="AF718" i="1"/>
  <c r="AD718" i="1"/>
  <c r="AE718" i="1" s="1"/>
  <c r="AF1481" i="1"/>
  <c r="AD1481" i="1"/>
  <c r="AE1481" i="1" s="1"/>
  <c r="AF965" i="1"/>
  <c r="AD965" i="1"/>
  <c r="AE965" i="1" s="1"/>
  <c r="AF1181" i="1"/>
  <c r="AD1181" i="1"/>
  <c r="AE1181" i="1" s="1"/>
  <c r="AF1601" i="1"/>
  <c r="AD1601" i="1"/>
  <c r="AE1601" i="1" s="1"/>
  <c r="AF196" i="1"/>
  <c r="AD196" i="1"/>
  <c r="AE196" i="1" s="1"/>
  <c r="AF1621" i="1"/>
  <c r="AD1621" i="1"/>
  <c r="AE1621" i="1" s="1"/>
  <c r="AF590" i="1"/>
  <c r="AD590" i="1"/>
  <c r="AE590" i="1" s="1"/>
  <c r="AF803" i="1"/>
  <c r="AD803" i="1"/>
  <c r="AE803" i="1" s="1"/>
  <c r="AF143" i="1"/>
  <c r="AD143" i="1"/>
  <c r="AE143" i="1" s="1"/>
  <c r="AF1486" i="1"/>
  <c r="AD1486" i="1"/>
  <c r="AE1486" i="1" s="1"/>
  <c r="AF370" i="1"/>
  <c r="AD370" i="1"/>
  <c r="AE370" i="1" s="1"/>
  <c r="AF1629" i="1"/>
  <c r="AF1010" i="1"/>
  <c r="AD1010" i="1"/>
  <c r="AE1010" i="1" s="1"/>
  <c r="AF791" i="1"/>
  <c r="AD791" i="1"/>
  <c r="AE791" i="1" s="1"/>
  <c r="AF1136" i="1"/>
  <c r="AD1136" i="1"/>
  <c r="AE1136" i="1" s="1"/>
  <c r="AF1144" i="1"/>
  <c r="AD1144" i="1"/>
  <c r="AE1144" i="1" s="1"/>
  <c r="AF556" i="1"/>
  <c r="AD556" i="1"/>
  <c r="AE556" i="1" s="1"/>
  <c r="R1284" i="1"/>
  <c r="AC1286" i="1"/>
  <c r="AF133" i="1"/>
  <c r="AD133" i="1"/>
  <c r="AE133" i="1" s="1"/>
  <c r="AF1333" i="1"/>
  <c r="AD1333" i="1"/>
  <c r="AE1333" i="1" s="1"/>
  <c r="AD544" i="1"/>
  <c r="AE544" i="1" s="1"/>
  <c r="AF1789" i="1"/>
  <c r="AD1789" i="1"/>
  <c r="AE1789" i="1" s="1"/>
  <c r="AF1766" i="1"/>
  <c r="AD1766" i="1"/>
  <c r="AE1766" i="1" s="1"/>
  <c r="AF1032" i="1"/>
  <c r="AD1032" i="1"/>
  <c r="AE1032" i="1" s="1"/>
  <c r="AD1763" i="1"/>
  <c r="AE1763" i="1" s="1"/>
  <c r="AF1637" i="1"/>
  <c r="AD1637" i="1"/>
  <c r="AE1637" i="1" s="1"/>
  <c r="AF605" i="1"/>
  <c r="AF909" i="1"/>
  <c r="AD909" i="1"/>
  <c r="AE909" i="1" s="1"/>
  <c r="AF17" i="1"/>
  <c r="AD17" i="1"/>
  <c r="AE17" i="1" s="1"/>
  <c r="AF343" i="1"/>
  <c r="AD343" i="1"/>
  <c r="AE343" i="1" s="1"/>
  <c r="AF689" i="1"/>
  <c r="AD689" i="1"/>
  <c r="AE689" i="1" s="1"/>
  <c r="AF113" i="1"/>
  <c r="AD113" i="1"/>
  <c r="AE113" i="1" s="1"/>
  <c r="AF473" i="1"/>
  <c r="AD473" i="1"/>
  <c r="AE473" i="1" s="1"/>
  <c r="AF1069" i="1"/>
  <c r="AD1069" i="1"/>
  <c r="AE1069" i="1" s="1"/>
  <c r="AF1037" i="1"/>
  <c r="AD1037" i="1"/>
  <c r="AE1037" i="1" s="1"/>
  <c r="AD1001" i="1"/>
  <c r="AE1001" i="1" s="1"/>
  <c r="AF1001" i="1"/>
  <c r="AF881" i="1"/>
  <c r="AF1385" i="1"/>
  <c r="AD1385" i="1"/>
  <c r="AE1385" i="1" s="1"/>
  <c r="AD1013" i="1"/>
  <c r="AE1013" i="1" s="1"/>
  <c r="AF1013" i="1"/>
  <c r="AF89" i="1"/>
  <c r="AD89" i="1"/>
  <c r="AE89" i="1" s="1"/>
  <c r="AF1410" i="1"/>
  <c r="AD1410" i="1"/>
  <c r="AE1410" i="1" s="1"/>
  <c r="AJ1417" i="1"/>
  <c r="AH1417" i="1"/>
  <c r="AI1417" i="1" s="1"/>
  <c r="AC1761" i="1"/>
  <c r="AC895" i="1"/>
  <c r="AC777" i="1"/>
  <c r="AC390" i="1"/>
  <c r="AC1485" i="1"/>
  <c r="AC169" i="1"/>
  <c r="AC939" i="1"/>
  <c r="AC538" i="1"/>
  <c r="AC1024" i="1"/>
  <c r="AC521" i="1"/>
  <c r="AC341" i="1"/>
  <c r="AC1243" i="1"/>
  <c r="AC969" i="1"/>
  <c r="AC1163" i="1"/>
  <c r="AC760" i="1"/>
  <c r="AC359" i="1"/>
  <c r="AC477" i="1"/>
  <c r="AC530" i="1"/>
  <c r="AC839" i="1"/>
  <c r="AC618" i="1"/>
  <c r="AC42" i="1"/>
  <c r="AC493" i="1"/>
  <c r="AC155" i="1"/>
  <c r="AC1258" i="1"/>
  <c r="AC927" i="1"/>
  <c r="AC670" i="1"/>
  <c r="AC366" i="1"/>
  <c r="AC763" i="1"/>
  <c r="AC1329" i="1"/>
  <c r="R1698" i="1"/>
  <c r="AC1803" i="1"/>
  <c r="AC1184" i="1"/>
  <c r="AC915" i="1"/>
  <c r="AC347" i="1"/>
  <c r="AC102" i="1"/>
  <c r="AC1712" i="1"/>
  <c r="AC191" i="1"/>
  <c r="AC629" i="1"/>
  <c r="AC53" i="1"/>
  <c r="AC567" i="1"/>
  <c r="R1493" i="1"/>
  <c r="AC1595" i="1"/>
  <c r="AC1628" i="1"/>
  <c r="AC189" i="1"/>
  <c r="AC736" i="1"/>
  <c r="AC1808" i="1"/>
  <c r="AC1376" i="1"/>
  <c r="AC798" i="1"/>
  <c r="R588" i="1"/>
  <c r="AC158" i="1"/>
  <c r="AC1500" i="1"/>
  <c r="AC348" i="1"/>
  <c r="AC1467" i="1"/>
  <c r="AC211" i="1"/>
  <c r="AC884" i="1"/>
  <c r="AC906" i="1"/>
  <c r="AC330" i="1"/>
  <c r="AC1026" i="1"/>
  <c r="AC601" i="1"/>
  <c r="AC1017" i="1"/>
  <c r="AC345" i="1"/>
  <c r="R787" i="1"/>
  <c r="AC1146" i="1"/>
  <c r="AC1542" i="1"/>
  <c r="AC1543" i="1"/>
  <c r="AC428" i="1"/>
  <c r="AC418" i="1"/>
  <c r="AC836" i="1"/>
  <c r="AC549" i="1"/>
  <c r="AC411" i="1"/>
  <c r="AC212" i="1"/>
  <c r="R421" i="1"/>
  <c r="AC404" i="1"/>
  <c r="AC261" i="1"/>
  <c r="AC1267" i="1"/>
  <c r="AC235" i="1"/>
  <c r="AC699" i="1"/>
  <c r="AC123" i="1"/>
  <c r="R517" i="1"/>
  <c r="R1627" i="1"/>
  <c r="R71" i="1"/>
  <c r="AC552" i="1"/>
  <c r="AC1027" i="1"/>
  <c r="AC271" i="1"/>
  <c r="AC1715" i="1"/>
  <c r="AC937" i="1"/>
  <c r="AC1603" i="1"/>
  <c r="AC154" i="1"/>
  <c r="AC919" i="1"/>
  <c r="AC551" i="1"/>
  <c r="AC687" i="1"/>
  <c r="AC1227" i="1"/>
  <c r="AC308" i="1"/>
  <c r="AC1040" i="1"/>
  <c r="AC1379" i="1"/>
  <c r="AC958" i="1"/>
  <c r="AC1276" i="1"/>
  <c r="AC971" i="1"/>
  <c r="R839" i="1"/>
  <c r="AC67" i="1"/>
  <c r="AC106" i="1"/>
  <c r="AC164" i="1"/>
  <c r="AC510" i="1"/>
  <c r="AC1254" i="1"/>
  <c r="AC754" i="1"/>
  <c r="AC1743" i="1"/>
  <c r="AC851" i="1"/>
  <c r="R1613" i="1"/>
  <c r="AC116" i="1"/>
  <c r="AC631" i="1"/>
  <c r="AC1686" i="1"/>
  <c r="AC1182" i="1"/>
  <c r="AC1474" i="1"/>
  <c r="AC1504" i="1"/>
  <c r="AC888" i="1"/>
  <c r="AC1402" i="1"/>
  <c r="AC264" i="1"/>
  <c r="AC1162" i="1"/>
  <c r="R85" i="1"/>
  <c r="AC1473" i="1"/>
  <c r="AC598" i="1"/>
  <c r="AC22" i="1"/>
  <c r="AC595" i="1"/>
  <c r="AC1021" i="1"/>
  <c r="AC1457" i="1"/>
  <c r="AC1223" i="1"/>
  <c r="AC608" i="1"/>
  <c r="AC1564" i="1"/>
  <c r="AC1491" i="1"/>
  <c r="AC417" i="1"/>
  <c r="R868" i="1"/>
  <c r="AC554" i="1"/>
  <c r="AC861" i="1"/>
  <c r="AC55" i="1"/>
  <c r="AC1773" i="1"/>
  <c r="AC1164" i="1"/>
  <c r="AC12" i="1"/>
  <c r="AC184" i="1"/>
  <c r="AC1306" i="1"/>
  <c r="AC1380" i="1"/>
  <c r="AC804" i="1"/>
  <c r="AC956" i="1"/>
  <c r="AC944" i="1"/>
  <c r="AC558" i="1"/>
  <c r="AC56" i="1"/>
  <c r="AC723" i="1"/>
  <c r="AC1670" i="1"/>
  <c r="AC562" i="1"/>
  <c r="AC1740" i="1"/>
  <c r="AC588" i="1"/>
  <c r="R228" i="1"/>
  <c r="R899" i="1"/>
  <c r="AC676" i="1"/>
  <c r="AC914" i="1"/>
  <c r="AC50" i="1"/>
  <c r="AC1234" i="1"/>
  <c r="AC1400" i="1"/>
  <c r="AC1206" i="1"/>
  <c r="AC762" i="1"/>
  <c r="AC186" i="1"/>
  <c r="AC1065" i="1"/>
  <c r="AC168" i="1"/>
  <c r="AC818" i="1"/>
  <c r="AC714" i="1"/>
  <c r="AC138" i="1"/>
  <c r="AC187" i="1"/>
  <c r="AC651" i="1"/>
  <c r="AC75" i="1"/>
  <c r="AC946" i="1"/>
  <c r="AC15" i="1"/>
  <c r="AC940" i="1"/>
  <c r="AC364" i="1"/>
  <c r="R717" i="1"/>
  <c r="AC1510" i="1"/>
  <c r="AC1795" i="1"/>
  <c r="AC129" i="1"/>
  <c r="AC321" i="1"/>
  <c r="AC310" i="1"/>
  <c r="AC1377" i="1"/>
  <c r="AC236" i="1"/>
  <c r="AC462" i="1"/>
  <c r="AC1108" i="1"/>
  <c r="R1195" i="1"/>
  <c r="R516" i="1"/>
  <c r="R323" i="1"/>
  <c r="AC1319" i="1"/>
  <c r="AC898" i="1"/>
  <c r="AC1292" i="1"/>
  <c r="AC1667" i="1"/>
  <c r="AC1257" i="1"/>
  <c r="AC1655" i="1"/>
  <c r="AC923" i="1"/>
  <c r="AC188" i="1"/>
  <c r="AC585" i="1"/>
  <c r="AC268" i="1"/>
  <c r="AC1305" i="1"/>
  <c r="AC1006" i="1"/>
  <c r="AC1366" i="1"/>
  <c r="AC1581" i="1"/>
  <c r="AC435" i="1"/>
  <c r="AC33" i="1"/>
  <c r="AC1353" i="1"/>
  <c r="AC499" i="1"/>
  <c r="AC1554" i="1"/>
  <c r="AC394" i="1"/>
  <c r="AC295" i="1"/>
  <c r="AC1160" i="1"/>
  <c r="AC222" i="1"/>
  <c r="AC100" i="1"/>
  <c r="AC711" i="1"/>
  <c r="AC135" i="1"/>
  <c r="AC743" i="1"/>
  <c r="AC274" i="1"/>
  <c r="AC1452" i="1"/>
  <c r="AC876" i="1"/>
  <c r="AC300" i="1"/>
  <c r="AC938" i="1"/>
  <c r="AC1427" i="1"/>
  <c r="AC286" i="1"/>
  <c r="AC294" i="1"/>
  <c r="AC1482" i="1"/>
  <c r="AC775" i="1"/>
  <c r="AC247" i="1"/>
  <c r="R1379" i="1"/>
  <c r="R360" i="1"/>
  <c r="AC332" i="1"/>
  <c r="AC148" i="1"/>
  <c r="AC1391" i="1"/>
  <c r="AC759" i="1"/>
  <c r="AC1523" i="1"/>
  <c r="R803" i="1"/>
  <c r="AC489" i="1"/>
  <c r="AC1666" i="1"/>
  <c r="AC1005" i="1"/>
  <c r="AC1437" i="1"/>
  <c r="AC512" i="1"/>
  <c r="AC355" i="1"/>
  <c r="AC1312" i="1"/>
  <c r="AC1656" i="1"/>
  <c r="AC1547" i="1"/>
  <c r="AC1281" i="1"/>
  <c r="AC225" i="1"/>
  <c r="AC474" i="1"/>
  <c r="AC716" i="1"/>
  <c r="R761" i="1"/>
  <c r="R1772" i="1"/>
  <c r="R1483" i="1"/>
  <c r="R1074" i="1"/>
  <c r="R1794" i="1"/>
  <c r="AC764" i="1"/>
  <c r="R1430" i="1"/>
  <c r="AC1318" i="1"/>
  <c r="AC591" i="1"/>
  <c r="AC237" i="1"/>
  <c r="AC784" i="1"/>
  <c r="AC456" i="1"/>
  <c r="AC1275" i="1"/>
  <c r="AC887" i="1"/>
  <c r="AC47" i="1"/>
  <c r="AC862" i="1"/>
  <c r="AC705" i="1"/>
  <c r="R389" i="1"/>
  <c r="AC1701" i="1"/>
  <c r="R1549" i="1"/>
  <c r="AC587" i="1"/>
  <c r="AC706" i="1"/>
  <c r="R1740" i="1"/>
  <c r="AC363" i="1"/>
  <c r="AC76" i="1"/>
  <c r="AC1211" i="1"/>
  <c r="AC1503" i="1"/>
  <c r="AC59" i="1"/>
  <c r="AC1375" i="1"/>
  <c r="AC1475" i="1"/>
  <c r="AC1209" i="1"/>
  <c r="R148" i="1"/>
  <c r="R1411" i="1"/>
  <c r="AC1030" i="1"/>
  <c r="AC320" i="1"/>
  <c r="AC1090" i="1"/>
  <c r="AC312" i="1"/>
  <c r="R300" i="1"/>
  <c r="AC684" i="1"/>
  <c r="AC620" i="1"/>
  <c r="R1612" i="1"/>
  <c r="R1479" i="1"/>
  <c r="AC1710" i="1"/>
  <c r="AC199" i="1"/>
  <c r="AC1569" i="1"/>
  <c r="AC609" i="1"/>
  <c r="AC959" i="1"/>
  <c r="AC1607" i="1"/>
  <c r="AC524" i="1"/>
  <c r="AC702" i="1"/>
  <c r="AC126" i="1"/>
  <c r="AC1605" i="1"/>
  <c r="R1524" i="1"/>
  <c r="AC753" i="1"/>
  <c r="R1528" i="1"/>
  <c r="AC1212" i="1"/>
  <c r="AC636" i="1"/>
  <c r="AC60" i="1"/>
  <c r="R576" i="1"/>
  <c r="AC843" i="1"/>
  <c r="AC267" i="1"/>
  <c r="R186" i="1"/>
  <c r="R1004" i="1"/>
  <c r="AC1103" i="1"/>
  <c r="AC1100" i="1"/>
  <c r="R1169" i="1"/>
  <c r="AC500" i="1"/>
  <c r="AC947" i="1"/>
  <c r="AC907" i="1"/>
  <c r="R355" i="1"/>
  <c r="AC331" i="1"/>
  <c r="AC795" i="1"/>
  <c r="AC219" i="1"/>
  <c r="AC1392" i="1"/>
  <c r="AC816" i="1"/>
  <c r="AC1585" i="1"/>
  <c r="R1427" i="1"/>
  <c r="R707" i="1"/>
  <c r="R275" i="1"/>
  <c r="R549" i="1"/>
  <c r="R816" i="1"/>
  <c r="R384" i="1"/>
  <c r="R930" i="1"/>
  <c r="AC437" i="1"/>
  <c r="AC1038" i="1"/>
  <c r="AC1048" i="1"/>
  <c r="AC527" i="1"/>
  <c r="R420" i="1"/>
  <c r="AC1594" i="1"/>
  <c r="AC1660" i="1"/>
  <c r="AC1084" i="1"/>
  <c r="R1254" i="1"/>
  <c r="R263" i="1"/>
  <c r="R1257" i="1"/>
  <c r="AC596" i="1"/>
  <c r="AC894" i="1"/>
  <c r="AC1225" i="1"/>
  <c r="R98" i="1"/>
  <c r="R156" i="1"/>
  <c r="R959" i="1"/>
  <c r="R1499" i="1"/>
  <c r="AC1336" i="1"/>
  <c r="R359" i="1"/>
  <c r="AC314" i="1"/>
  <c r="AC1120" i="1"/>
  <c r="R804" i="1"/>
  <c r="AC1624" i="1"/>
  <c r="AC1252" i="1"/>
  <c r="R185" i="1"/>
  <c r="R410" i="1"/>
  <c r="R1458" i="1"/>
  <c r="AC1648" i="1"/>
  <c r="R1602" i="1"/>
  <c r="AC765" i="1"/>
  <c r="AC1047" i="1"/>
  <c r="AC1540" i="1"/>
  <c r="AC1548" i="1"/>
  <c r="R853" i="1"/>
  <c r="R815" i="1"/>
  <c r="AC1295" i="1"/>
  <c r="AC1343" i="1"/>
  <c r="R555" i="1"/>
  <c r="AC1106" i="1"/>
  <c r="R983" i="1"/>
  <c r="AC786" i="1"/>
  <c r="R144" i="1"/>
  <c r="AC935" i="1"/>
  <c r="R1397" i="1"/>
  <c r="R891" i="1"/>
  <c r="R876" i="1"/>
  <c r="R12" i="1"/>
  <c r="R251" i="1"/>
  <c r="R270" i="1"/>
  <c r="AC1680" i="1"/>
  <c r="AC1104" i="1"/>
  <c r="AC528" i="1"/>
  <c r="AC1055" i="1"/>
  <c r="R294" i="1"/>
  <c r="R759" i="1"/>
  <c r="R1163" i="1"/>
  <c r="AC1759" i="1"/>
  <c r="R1125" i="1"/>
  <c r="AC1028" i="1"/>
  <c r="AC526" i="1"/>
  <c r="AC1016" i="1"/>
  <c r="R1452" i="1"/>
  <c r="R732" i="1"/>
  <c r="R585" i="1"/>
  <c r="AC507" i="1"/>
  <c r="AC1233" i="1"/>
  <c r="R1801" i="1"/>
  <c r="R859" i="1"/>
  <c r="R695" i="1"/>
  <c r="R1689" i="1"/>
  <c r="AC864" i="1"/>
  <c r="R434" i="1"/>
  <c r="AC1636" i="1"/>
  <c r="AC1060" i="1"/>
  <c r="R1380" i="1"/>
  <c r="R1700" i="1"/>
  <c r="R952" i="1"/>
  <c r="AC457" i="1"/>
  <c r="AC459" i="1"/>
  <c r="AC1280" i="1"/>
  <c r="AC1240" i="1"/>
  <c r="AC779" i="1"/>
  <c r="R928" i="1"/>
  <c r="R898" i="1"/>
  <c r="R1429" i="1"/>
  <c r="AC110" i="1"/>
  <c r="AC1415" i="1"/>
  <c r="R261" i="1"/>
  <c r="AC1222" i="1"/>
  <c r="R1435" i="1"/>
  <c r="R1614" i="1"/>
  <c r="R830" i="1"/>
  <c r="R254" i="1"/>
  <c r="R337" i="1"/>
  <c r="R1746" i="1"/>
  <c r="R855" i="1"/>
  <c r="R171" i="1"/>
  <c r="AC485" i="1"/>
  <c r="AC810" i="1"/>
  <c r="R1308" i="1"/>
  <c r="AC1208" i="1"/>
  <c r="R1021" i="1"/>
  <c r="AC824" i="1"/>
  <c r="AC44" i="1"/>
  <c r="AC720" i="1"/>
  <c r="AC144" i="1"/>
  <c r="R1592" i="1"/>
  <c r="R1658" i="1"/>
  <c r="R1297" i="1"/>
  <c r="AC1807" i="1"/>
  <c r="R1358" i="1"/>
  <c r="R1070" i="1"/>
  <c r="AC1570" i="1"/>
  <c r="R399" i="1"/>
  <c r="R1396" i="1"/>
  <c r="R1467" i="1"/>
  <c r="R1083" i="1"/>
  <c r="AC897" i="1"/>
  <c r="R1628" i="1"/>
  <c r="R1196" i="1"/>
  <c r="AC1051" i="1"/>
  <c r="R440" i="1"/>
  <c r="R1391" i="1"/>
  <c r="R57" i="1"/>
  <c r="R1542" i="1"/>
  <c r="AC1388" i="1"/>
  <c r="R672" i="1"/>
  <c r="R240" i="1"/>
  <c r="R411" i="1"/>
  <c r="R375" i="1"/>
  <c r="R1767" i="1"/>
  <c r="R340" i="1"/>
  <c r="AC918" i="1"/>
  <c r="R1241" i="1"/>
  <c r="AC1588" i="1"/>
  <c r="R1771" i="1"/>
  <c r="R477" i="1"/>
  <c r="R1368" i="1"/>
  <c r="R669" i="1"/>
  <c r="AC1771" i="1"/>
  <c r="R1194" i="1"/>
  <c r="AC811" i="1"/>
  <c r="R1225" i="1"/>
  <c r="AC1450" i="1"/>
  <c r="R345" i="1"/>
  <c r="R87" i="1"/>
  <c r="R167" i="1"/>
  <c r="AC1728" i="1"/>
  <c r="AC576" i="1"/>
  <c r="AC770" i="1"/>
  <c r="R349" i="1"/>
  <c r="R863" i="1"/>
  <c r="R1704" i="1"/>
  <c r="R1439" i="1"/>
  <c r="R1273" i="1"/>
  <c r="R1029" i="1"/>
  <c r="R75" i="1"/>
  <c r="R1108" i="1"/>
  <c r="R1275" i="1"/>
  <c r="R27" i="1"/>
  <c r="R616" i="1"/>
  <c r="R807" i="1"/>
  <c r="R1143" i="1"/>
  <c r="R1024" i="1"/>
  <c r="AC1558" i="1"/>
  <c r="R1456" i="1"/>
  <c r="R1472" i="1"/>
  <c r="R893" i="1"/>
  <c r="AC1327" i="1"/>
  <c r="R1102" i="1"/>
  <c r="AC467" i="1"/>
  <c r="R1304" i="1"/>
  <c r="AC1665" i="1"/>
  <c r="R1466" i="1"/>
  <c r="AC298" i="1"/>
  <c r="R954" i="1"/>
  <c r="R174" i="1"/>
  <c r="R1473" i="1"/>
  <c r="R1783" i="1"/>
  <c r="R591" i="1"/>
  <c r="R303" i="1"/>
  <c r="R557" i="1"/>
  <c r="R1036" i="1"/>
  <c r="R189" i="1"/>
  <c r="R84" i="1"/>
  <c r="AC835" i="1"/>
  <c r="R1161" i="1"/>
  <c r="AC1348" i="1"/>
  <c r="AC327" i="1"/>
  <c r="R1484" i="1"/>
  <c r="AC1591" i="1"/>
  <c r="R1681" i="1"/>
  <c r="AC903" i="1"/>
  <c r="R402" i="1"/>
  <c r="AC1339" i="1"/>
  <c r="AC747" i="1"/>
  <c r="AC1627" i="1"/>
  <c r="AC1654" i="1"/>
  <c r="R1398" i="1"/>
  <c r="R851" i="1"/>
  <c r="R1633" i="1"/>
  <c r="R1201" i="1"/>
  <c r="R960" i="1"/>
  <c r="R96" i="1"/>
  <c r="R572" i="1"/>
  <c r="R284" i="1"/>
  <c r="R603" i="1"/>
  <c r="R1623" i="1"/>
  <c r="R1191" i="1"/>
  <c r="R149" i="1"/>
  <c r="R1059" i="1"/>
  <c r="AC1519" i="1"/>
  <c r="R523" i="1"/>
  <c r="R126" i="1"/>
  <c r="R1790" i="1"/>
  <c r="R310" i="1"/>
  <c r="R1403" i="1"/>
  <c r="R1401" i="1"/>
  <c r="R1302" i="1"/>
  <c r="R543" i="1"/>
  <c r="R1683" i="1"/>
  <c r="R1719" i="1"/>
  <c r="R498" i="1"/>
  <c r="R1477" i="1"/>
  <c r="AC1020" i="1"/>
  <c r="R1412" i="1"/>
  <c r="R896" i="1"/>
  <c r="AC322" i="1"/>
  <c r="R1168" i="1"/>
  <c r="AC957" i="1"/>
  <c r="R369" i="1"/>
  <c r="AC1678" i="1"/>
  <c r="R1529" i="1"/>
  <c r="R958" i="1"/>
  <c r="R13" i="1"/>
  <c r="R461" i="1"/>
  <c r="R1535" i="1"/>
  <c r="R719" i="1"/>
  <c r="R1758" i="1"/>
  <c r="R1561" i="1"/>
  <c r="R1129" i="1"/>
  <c r="R456" i="1"/>
  <c r="R45" i="1"/>
  <c r="R524" i="1"/>
  <c r="R987" i="1"/>
  <c r="R267" i="1"/>
  <c r="R1227" i="1"/>
  <c r="R753" i="1"/>
  <c r="AC306" i="1"/>
  <c r="R1563" i="1"/>
  <c r="R1288" i="1"/>
  <c r="AC101" i="1"/>
  <c r="R652" i="1"/>
  <c r="AC444" i="1"/>
  <c r="R1555" i="1"/>
  <c r="R1096" i="1"/>
  <c r="R883" i="1"/>
  <c r="R1626" i="1"/>
  <c r="AC303" i="1"/>
  <c r="AC1443" i="1"/>
  <c r="R1632" i="1"/>
  <c r="R466" i="1"/>
  <c r="R427" i="1"/>
  <c r="R1742" i="1"/>
  <c r="R1454" i="1"/>
  <c r="R1639" i="1"/>
  <c r="AC582" i="1"/>
  <c r="AC978" i="1"/>
  <c r="AC378" i="1"/>
  <c r="R1104" i="1"/>
  <c r="R1188" i="1"/>
  <c r="R1441" i="1"/>
  <c r="R1248" i="1"/>
  <c r="R805" i="1"/>
  <c r="R1359" i="1"/>
  <c r="R1417" i="1"/>
  <c r="R1344" i="1"/>
  <c r="R1345" i="1"/>
  <c r="R1022" i="1"/>
  <c r="R1556" i="1"/>
  <c r="R1705" i="1"/>
  <c r="R297" i="1"/>
  <c r="R528" i="1"/>
  <c r="R537" i="1"/>
  <c r="R1311" i="1"/>
  <c r="R1272" i="1"/>
  <c r="R491" i="1"/>
  <c r="R886" i="1"/>
  <c r="R1268" i="1"/>
  <c r="R1060" i="1"/>
  <c r="R1708" i="1"/>
  <c r="R1239" i="1"/>
  <c r="R712" i="1"/>
  <c r="R136" i="1"/>
  <c r="R1480" i="1"/>
  <c r="R508" i="1"/>
  <c r="R1634" i="1"/>
  <c r="R1058" i="1"/>
  <c r="R1240" i="1"/>
  <c r="R887" i="1"/>
  <c r="R1224" i="1"/>
  <c r="R1766" i="1"/>
  <c r="R1190" i="1"/>
  <c r="R308" i="1"/>
  <c r="AC1488" i="1"/>
  <c r="R938" i="1"/>
  <c r="R362" i="1"/>
  <c r="R1153" i="1"/>
  <c r="R589" i="1"/>
  <c r="R575" i="1"/>
  <c r="R1200" i="1"/>
  <c r="AC983" i="1"/>
  <c r="R658" i="1"/>
  <c r="R612" i="1"/>
  <c r="R1341" i="1"/>
  <c r="R235" i="1"/>
  <c r="R782" i="1"/>
  <c r="R1332" i="1"/>
  <c r="R1283" i="1"/>
  <c r="R991" i="1"/>
  <c r="R1415" i="1"/>
  <c r="R838" i="1"/>
  <c r="R262" i="1"/>
  <c r="R957" i="1"/>
  <c r="R1635" i="1"/>
  <c r="R188" i="1"/>
  <c r="R447" i="1"/>
  <c r="R1360" i="1"/>
  <c r="R1179" i="1"/>
  <c r="R210" i="1"/>
  <c r="R988" i="1"/>
  <c r="R1023" i="1"/>
  <c r="R435" i="1"/>
  <c r="R594" i="1"/>
  <c r="R1167" i="1"/>
  <c r="R88" i="1"/>
  <c r="R1408" i="1"/>
  <c r="R1215" i="1"/>
  <c r="R76" i="1"/>
  <c r="R1739" i="1"/>
  <c r="R728" i="1"/>
  <c r="R152" i="1"/>
  <c r="R1762" i="1"/>
  <c r="R1186" i="1"/>
  <c r="R610" i="1"/>
  <c r="R34" i="1"/>
  <c r="R540" i="1"/>
  <c r="R1151" i="1"/>
  <c r="R347" i="1"/>
  <c r="R1269" i="1"/>
  <c r="R705" i="1"/>
  <c r="R187" i="1"/>
  <c r="R734" i="1"/>
  <c r="R158" i="1"/>
  <c r="R817" i="1"/>
  <c r="R241" i="1"/>
  <c r="R1260" i="1"/>
  <c r="R1139" i="1"/>
  <c r="R1113" i="1"/>
  <c r="AC921" i="1"/>
  <c r="R1674" i="1"/>
  <c r="R214" i="1"/>
  <c r="R1752" i="1"/>
  <c r="R140" i="1"/>
  <c r="R1135" i="1"/>
  <c r="R1590" i="1"/>
  <c r="R784" i="1"/>
  <c r="AC1714" i="1"/>
  <c r="R1124" i="1"/>
  <c r="R1107" i="1"/>
  <c r="R1433" i="1"/>
  <c r="R951" i="1"/>
  <c r="R522" i="1"/>
  <c r="R1564" i="1"/>
  <c r="R40" i="1"/>
  <c r="R939" i="1"/>
  <c r="R1659" i="1"/>
  <c r="R511" i="1"/>
  <c r="R86" i="1"/>
  <c r="R1142" i="1"/>
  <c r="R752" i="1"/>
  <c r="R346" i="1"/>
  <c r="R1008" i="1"/>
  <c r="R1256" i="1"/>
  <c r="AC1672" i="1"/>
  <c r="R1741" i="1"/>
  <c r="R852" i="1"/>
  <c r="R587" i="1"/>
  <c r="R1460" i="1"/>
  <c r="R1050" i="1"/>
  <c r="R138" i="1"/>
  <c r="R1390" i="1"/>
  <c r="R814" i="1"/>
  <c r="R238" i="1"/>
  <c r="R1644" i="1"/>
  <c r="R842" i="1"/>
  <c r="R843" i="1"/>
  <c r="R266" i="1"/>
  <c r="AC1355" i="1"/>
  <c r="R309" i="1"/>
  <c r="R1075" i="1"/>
  <c r="R1714" i="1"/>
  <c r="R1789" i="1"/>
  <c r="AC11" i="1"/>
  <c r="AC1221" i="1"/>
  <c r="R139" i="1"/>
  <c r="R686" i="1"/>
  <c r="R110" i="1"/>
  <c r="R1067" i="1"/>
  <c r="R1318" i="1"/>
  <c r="R742" i="1"/>
  <c r="R166" i="1"/>
  <c r="R1680" i="1"/>
  <c r="R668" i="1"/>
  <c r="R92" i="1"/>
  <c r="R1518" i="1"/>
  <c r="R351" i="1"/>
  <c r="R339" i="1"/>
  <c r="R1492" i="1"/>
  <c r="R556" i="1"/>
  <c r="AC1074" i="1"/>
  <c r="R1471" i="1"/>
  <c r="R260" i="1"/>
  <c r="R1538" i="1"/>
  <c r="R1236" i="1"/>
  <c r="R874" i="1"/>
  <c r="R298" i="1"/>
  <c r="AC1739" i="1"/>
  <c r="AC1186" i="1"/>
  <c r="R1327" i="1"/>
  <c r="R137" i="1"/>
  <c r="R1622" i="1"/>
  <c r="R1046" i="1"/>
  <c r="AC1390" i="1"/>
  <c r="AC742" i="1"/>
  <c r="R1475" i="1"/>
  <c r="AC393" i="1"/>
  <c r="R1482" i="1"/>
  <c r="AC796" i="1"/>
  <c r="AC220" i="1"/>
  <c r="R624" i="1"/>
  <c r="R1375" i="1"/>
  <c r="R1274" i="1"/>
  <c r="R1003" i="1"/>
  <c r="R1666" i="1"/>
  <c r="R1717" i="1"/>
  <c r="R396" i="1"/>
  <c r="R1796" i="1"/>
  <c r="R667" i="1"/>
  <c r="R1026" i="1"/>
  <c r="R638" i="1"/>
  <c r="R1116" i="1"/>
  <c r="R969" i="1"/>
  <c r="R1530" i="1"/>
  <c r="R1745" i="1"/>
  <c r="R1270" i="1"/>
  <c r="R1608" i="1"/>
  <c r="AC1423" i="1"/>
  <c r="R1061" i="1"/>
  <c r="R979" i="1"/>
  <c r="R688" i="1"/>
  <c r="R112" i="1"/>
  <c r="R1568" i="1"/>
  <c r="R1035" i="1"/>
  <c r="R1144" i="1"/>
  <c r="AC534" i="1"/>
  <c r="R66" i="1"/>
  <c r="R1038" i="1"/>
  <c r="AC80" i="1"/>
  <c r="R520" i="1"/>
  <c r="R354" i="1"/>
  <c r="R1001" i="1"/>
  <c r="R1192" i="1"/>
  <c r="R700" i="1"/>
  <c r="R220" i="1"/>
  <c r="R48" i="1"/>
  <c r="R913" i="1"/>
  <c r="R1032" i="1"/>
  <c r="R1279" i="1"/>
  <c r="R1402" i="1"/>
  <c r="AC1245" i="1"/>
  <c r="R1643" i="1"/>
  <c r="R718" i="1"/>
  <c r="R142" i="1"/>
  <c r="R1500" i="1"/>
  <c r="R1015" i="1"/>
  <c r="R1410" i="1"/>
  <c r="R1025" i="1"/>
  <c r="R287" i="1"/>
  <c r="R1303" i="1"/>
  <c r="R1226" i="1"/>
  <c r="R997" i="1"/>
  <c r="R931" i="1"/>
  <c r="R1645" i="1"/>
  <c r="R131" i="1"/>
  <c r="R501" i="1"/>
  <c r="R590" i="1"/>
  <c r="R14" i="1"/>
  <c r="R673" i="1"/>
  <c r="R97" i="1"/>
  <c r="R1536" i="1"/>
  <c r="AC1351" i="1"/>
  <c r="R1347" i="1"/>
  <c r="R255" i="1"/>
  <c r="R963" i="1"/>
  <c r="R484" i="1"/>
  <c r="R1755" i="1"/>
  <c r="R243" i="1"/>
  <c r="R1743" i="1"/>
  <c r="R1289" i="1"/>
  <c r="R472" i="1"/>
  <c r="R917" i="1"/>
  <c r="R929" i="1"/>
  <c r="R1120" i="1"/>
  <c r="R1791" i="1"/>
  <c r="R1534" i="1"/>
  <c r="R912" i="1"/>
  <c r="R330" i="1"/>
  <c r="R487" i="1"/>
  <c r="R1164" i="1"/>
  <c r="R1255" i="1"/>
  <c r="R990" i="1"/>
  <c r="R1800" i="1"/>
  <c r="R1782" i="1"/>
  <c r="AC1576" i="1"/>
  <c r="AC1019" i="1"/>
  <c r="AC825" i="1"/>
  <c r="AC1356" i="1"/>
  <c r="R1593" i="1"/>
  <c r="AC1185" i="1"/>
  <c r="AC823" i="1"/>
  <c r="AC1528" i="1"/>
  <c r="AC1246" i="1"/>
  <c r="AC70" i="1"/>
  <c r="AC1173" i="1"/>
  <c r="R1428" i="1"/>
  <c r="AC71" i="1"/>
  <c r="R953" i="1"/>
  <c r="R1657" i="1"/>
  <c r="AC1738" i="1"/>
  <c r="R1178" i="1"/>
  <c r="AC1572" i="1"/>
  <c r="AC420" i="1"/>
  <c r="AC455" i="1"/>
  <c r="AC922" i="1"/>
  <c r="R542" i="1"/>
  <c r="R625" i="1"/>
  <c r="R49" i="1"/>
  <c r="R1386" i="1"/>
  <c r="R1750" i="1"/>
  <c r="R1174" i="1"/>
  <c r="AC24" i="1"/>
  <c r="R1464" i="1"/>
  <c r="R1684" i="1"/>
  <c r="AC163" i="1"/>
  <c r="R293" i="1"/>
  <c r="AC859" i="1"/>
  <c r="R945" i="1"/>
  <c r="R150" i="1"/>
  <c r="R1672" i="1"/>
  <c r="R789" i="1"/>
  <c r="R955" i="1"/>
  <c r="R1478" i="1"/>
  <c r="R1453" i="1"/>
  <c r="R299" i="1"/>
  <c r="AC1174" i="1"/>
  <c r="AC1776" i="1"/>
  <c r="R937" i="1"/>
  <c r="R1356" i="1"/>
  <c r="R1266" i="1"/>
  <c r="R881" i="1"/>
  <c r="R301" i="1"/>
  <c r="R143" i="1"/>
  <c r="R1664" i="1"/>
  <c r="R657" i="1"/>
  <c r="R488" i="1"/>
  <c r="R1522" i="1"/>
  <c r="R946" i="1"/>
  <c r="R370" i="1"/>
  <c r="R1501" i="1"/>
  <c r="R180" i="1"/>
  <c r="R1795" i="1"/>
  <c r="R870" i="1"/>
  <c r="R577" i="1"/>
  <c r="R1764" i="1"/>
  <c r="R201" i="1"/>
  <c r="R1601" i="1"/>
  <c r="R1702" i="1"/>
  <c r="R1126" i="1"/>
  <c r="R550" i="1"/>
  <c r="R1392" i="1"/>
  <c r="R476" i="1"/>
  <c r="R544" i="1"/>
  <c r="R735" i="1"/>
  <c r="R159" i="1"/>
  <c r="R831" i="1"/>
  <c r="R1180" i="1"/>
  <c r="R723" i="1"/>
  <c r="R147" i="1"/>
  <c r="R1204" i="1"/>
  <c r="R1599" i="1"/>
  <c r="R101" i="1"/>
  <c r="R113" i="1"/>
  <c r="R376" i="1"/>
  <c r="R785" i="1"/>
  <c r="R1299" i="1"/>
  <c r="R412" i="1"/>
  <c r="R1584" i="1"/>
  <c r="R1221" i="1"/>
  <c r="R1019" i="1"/>
  <c r="R26" i="1"/>
  <c r="R1513" i="1"/>
  <c r="R1082" i="1"/>
  <c r="R1560" i="1"/>
  <c r="R1474" i="1"/>
  <c r="R108" i="1"/>
  <c r="R1701" i="1"/>
  <c r="R475" i="1"/>
  <c r="R798" i="1"/>
  <c r="R446" i="1"/>
  <c r="R1679" i="1"/>
  <c r="R529" i="1"/>
  <c r="R1692" i="1"/>
  <c r="R153" i="1"/>
  <c r="R1078" i="1"/>
  <c r="R502" i="1"/>
  <c r="R1320" i="1"/>
  <c r="AC776" i="1"/>
  <c r="AC1135" i="1"/>
  <c r="R1567" i="1"/>
  <c r="R127" i="1"/>
  <c r="R1158" i="1"/>
  <c r="R1468" i="1"/>
  <c r="AC1087" i="1"/>
  <c r="R1335" i="1"/>
  <c r="R687" i="1"/>
  <c r="R111" i="1"/>
  <c r="R1252" i="1"/>
  <c r="R1720" i="1"/>
  <c r="R1539" i="1"/>
  <c r="R675" i="1"/>
  <c r="R1527" i="1"/>
  <c r="R1540" i="1"/>
  <c r="R904" i="1"/>
  <c r="R1775" i="1"/>
  <c r="R316" i="1"/>
  <c r="R268" i="1"/>
  <c r="R1346" i="1"/>
  <c r="R1258" i="1"/>
  <c r="R1105" i="1"/>
  <c r="R762" i="1"/>
  <c r="R1033" i="1"/>
  <c r="R525" i="1"/>
  <c r="R956" i="1"/>
  <c r="R1512" i="1"/>
  <c r="R1494" i="1"/>
  <c r="AC1384" i="1"/>
  <c r="R155" i="1"/>
  <c r="R534" i="1"/>
  <c r="R1673" i="1"/>
  <c r="R1678" i="1"/>
  <c r="R526" i="1"/>
  <c r="R1212" i="1"/>
  <c r="AC515" i="1"/>
  <c r="R151" i="1"/>
  <c r="R1122" i="1"/>
  <c r="R781" i="1"/>
  <c r="AC1612" i="1"/>
  <c r="R392" i="1"/>
  <c r="R393" i="1"/>
  <c r="R1426" i="1"/>
  <c r="R850" i="1"/>
  <c r="R274" i="1"/>
  <c r="R1357" i="1"/>
  <c r="R726" i="1"/>
  <c r="R398" i="1"/>
  <c r="AC483" i="1"/>
  <c r="R1606" i="1"/>
  <c r="R1030" i="1"/>
  <c r="R1127" i="1"/>
  <c r="R489" i="1"/>
  <c r="R380" i="1"/>
  <c r="R1495" i="1"/>
  <c r="R79" i="1"/>
  <c r="R892" i="1"/>
  <c r="R639" i="1"/>
  <c r="R63" i="1"/>
  <c r="R292" i="1"/>
  <c r="R627" i="1"/>
  <c r="R51" i="1"/>
  <c r="R882" i="1"/>
  <c r="R582" i="1"/>
  <c r="R1455" i="1"/>
  <c r="R641" i="1"/>
  <c r="R927" i="1"/>
  <c r="R1647" i="1"/>
  <c r="R1413" i="1"/>
  <c r="R383" i="1"/>
  <c r="R548" i="1"/>
  <c r="R961" i="1"/>
  <c r="R1162" i="1"/>
  <c r="R854" i="1"/>
  <c r="R361" i="1"/>
  <c r="R533" i="1"/>
  <c r="R1334" i="1"/>
  <c r="AC454" i="1"/>
  <c r="AC1632" i="1"/>
  <c r="R1369" i="1"/>
  <c r="R733" i="1"/>
  <c r="R157" i="1"/>
  <c r="R192" i="1"/>
  <c r="R1808" i="1"/>
  <c r="R1807" i="1"/>
  <c r="R1562" i="1"/>
  <c r="R1451" i="1"/>
  <c r="R344" i="1"/>
  <c r="R1378" i="1"/>
  <c r="R802" i="1"/>
  <c r="R226" i="1"/>
  <c r="R1557" i="1"/>
  <c r="R897" i="1"/>
  <c r="R1364" i="1"/>
  <c r="R1579" i="1"/>
  <c r="R379" i="1"/>
  <c r="R926" i="1"/>
  <c r="R350" i="1"/>
  <c r="R1548" i="1"/>
  <c r="R1457" i="1"/>
  <c r="R1558" i="1"/>
  <c r="R982" i="1"/>
  <c r="R406" i="1"/>
  <c r="R1176" i="1"/>
  <c r="R908" i="1"/>
  <c r="R607" i="1"/>
  <c r="R400" i="1"/>
  <c r="R15" i="1"/>
  <c r="R796" i="1"/>
  <c r="AC822" i="1"/>
  <c r="R1395" i="1"/>
  <c r="R808" i="1"/>
  <c r="R569" i="1"/>
  <c r="R460" i="1"/>
  <c r="R1431" i="1"/>
  <c r="R758" i="1"/>
  <c r="R1603" i="1"/>
  <c r="R684" i="1"/>
  <c r="R1404" i="1"/>
  <c r="R1298" i="1"/>
  <c r="R106" i="1"/>
  <c r="R457" i="1"/>
  <c r="R1668" i="1"/>
  <c r="R586" i="1"/>
  <c r="AC1618" i="1"/>
  <c r="R1759" i="1"/>
  <c r="R618" i="1"/>
  <c r="AC427" i="1"/>
  <c r="AC1639" i="1"/>
  <c r="AC1692" i="1"/>
  <c r="AC1235" i="1"/>
  <c r="AC431" i="1"/>
  <c r="AC1546" i="1"/>
  <c r="R403" i="1"/>
  <c r="R806" i="1"/>
  <c r="R1103" i="1"/>
  <c r="AC1288" i="1"/>
  <c r="R875" i="1"/>
  <c r="R11" i="1"/>
  <c r="AC1750" i="1"/>
  <c r="AC432" i="1"/>
  <c r="AC633" i="1"/>
  <c r="R685" i="1"/>
  <c r="R109" i="1"/>
  <c r="AC1294" i="1"/>
  <c r="R302" i="1"/>
  <c r="R385" i="1"/>
  <c r="R1476" i="1"/>
  <c r="R597" i="1"/>
  <c r="R992" i="1"/>
  <c r="R358" i="1"/>
  <c r="AC561" i="1"/>
  <c r="AC1506" i="1"/>
  <c r="AC198" i="1"/>
  <c r="R760" i="1"/>
  <c r="R184" i="1"/>
  <c r="R1552" i="1"/>
  <c r="AF203" i="1" l="1"/>
  <c r="AD203" i="1"/>
  <c r="AE203" i="1" s="1"/>
  <c r="AF1432" i="1"/>
  <c r="AD1432" i="1"/>
  <c r="AE1432" i="1" s="1"/>
  <c r="AF1699" i="1"/>
  <c r="AD1699" i="1"/>
  <c r="AE1699" i="1" s="1"/>
  <c r="AF479" i="1"/>
  <c r="AD479" i="1"/>
  <c r="AE479" i="1" s="1"/>
  <c r="AD109" i="1"/>
  <c r="AE109" i="1" s="1"/>
  <c r="AF109" i="1"/>
  <c r="AF1399" i="1"/>
  <c r="AD1399" i="1"/>
  <c r="AE1399" i="1" s="1"/>
  <c r="AF1284" i="1"/>
  <c r="AD1284" i="1"/>
  <c r="AE1284" i="1" s="1"/>
  <c r="AF1764" i="1"/>
  <c r="AD1764" i="1"/>
  <c r="AE1764" i="1" s="1"/>
  <c r="AF1416" i="1"/>
  <c r="AD1416" i="1"/>
  <c r="AE1416" i="1" s="1"/>
  <c r="AF1809" i="1"/>
  <c r="AD1809" i="1"/>
  <c r="AE1809" i="1" s="1"/>
  <c r="AF339" i="1"/>
  <c r="AD339" i="1"/>
  <c r="AE339" i="1" s="1"/>
  <c r="AF677" i="1"/>
  <c r="AD677" i="1"/>
  <c r="AE677" i="1" s="1"/>
  <c r="AF243" i="1"/>
  <c r="AD243" i="1"/>
  <c r="AE243" i="1" s="1"/>
  <c r="AF1122" i="1"/>
  <c r="AD1122" i="1"/>
  <c r="AE1122" i="1" s="1"/>
  <c r="AF304" i="1"/>
  <c r="AD304" i="1"/>
  <c r="AE304" i="1" s="1"/>
  <c r="AF854" i="1"/>
  <c r="AD854" i="1"/>
  <c r="AE854" i="1" s="1"/>
  <c r="AF90" i="1"/>
  <c r="AD90" i="1"/>
  <c r="AE90" i="1" s="1"/>
  <c r="AF1431" i="1"/>
  <c r="AD1431" i="1"/>
  <c r="AE1431" i="1" s="1"/>
  <c r="AF112" i="1"/>
  <c r="AD112" i="1"/>
  <c r="AE112" i="1" s="1"/>
  <c r="AF536" i="1"/>
  <c r="AD536" i="1"/>
  <c r="AE536" i="1" s="1"/>
  <c r="AF819" i="1"/>
  <c r="AD819" i="1"/>
  <c r="AE819" i="1" s="1"/>
  <c r="AF693" i="1"/>
  <c r="AD693" i="1"/>
  <c r="AE693" i="1" s="1"/>
  <c r="AF291" i="1"/>
  <c r="AD291" i="1"/>
  <c r="AE291" i="1" s="1"/>
  <c r="AF1236" i="1"/>
  <c r="AD1236" i="1"/>
  <c r="AE1236" i="1" s="1"/>
  <c r="AF1459" i="1"/>
  <c r="AD1459" i="1"/>
  <c r="AE1459" i="1" s="1"/>
  <c r="AF139" i="1"/>
  <c r="AD139" i="1"/>
  <c r="AE139" i="1" s="1"/>
  <c r="AF288" i="1"/>
  <c r="AD288" i="1"/>
  <c r="AE288" i="1" s="1"/>
  <c r="AF395" i="1"/>
  <c r="AD395" i="1"/>
  <c r="AE395" i="1" s="1"/>
  <c r="AF789" i="1"/>
  <c r="AD789" i="1"/>
  <c r="AE789" i="1" s="1"/>
  <c r="AF84" i="1"/>
  <c r="AD84" i="1"/>
  <c r="AE84" i="1" s="1"/>
  <c r="AF1231" i="1"/>
  <c r="AD1231" i="1"/>
  <c r="AE1231" i="1" s="1"/>
  <c r="AF324" i="1"/>
  <c r="AD324" i="1"/>
  <c r="AE324" i="1" s="1"/>
  <c r="AF688" i="1"/>
  <c r="AD688" i="1"/>
  <c r="AE688" i="1" s="1"/>
  <c r="AD1255" i="1"/>
  <c r="AE1255" i="1" s="1"/>
  <c r="AF1255" i="1"/>
  <c r="AF150" i="1"/>
  <c r="AD150" i="1"/>
  <c r="AE150" i="1" s="1"/>
  <c r="AF523" i="1"/>
  <c r="AD523" i="1"/>
  <c r="AE523" i="1" s="1"/>
  <c r="AD1615" i="1"/>
  <c r="AE1615" i="1" s="1"/>
  <c r="AF1615" i="1"/>
  <c r="AF1194" i="1"/>
  <c r="AD1194" i="1"/>
  <c r="AE1194" i="1" s="1"/>
  <c r="AF114" i="1"/>
  <c r="AD114" i="1"/>
  <c r="AE114" i="1" s="1"/>
  <c r="AF1703" i="1"/>
  <c r="AD1703" i="1"/>
  <c r="AE1703" i="1" s="1"/>
  <c r="AF1268" i="1"/>
  <c r="AD1268" i="1"/>
  <c r="AE1268" i="1" s="1"/>
  <c r="AD1192" i="1"/>
  <c r="AE1192" i="1" s="1"/>
  <c r="AF1192" i="1"/>
  <c r="AJ1192" i="1" s="1"/>
  <c r="AF373" i="1"/>
  <c r="AD373" i="1"/>
  <c r="AE373" i="1" s="1"/>
  <c r="AD900" i="1"/>
  <c r="AE900" i="1" s="1"/>
  <c r="AF900" i="1"/>
  <c r="AF1303" i="1"/>
  <c r="AD1303" i="1"/>
  <c r="AE1303" i="1" s="1"/>
  <c r="AF160" i="1"/>
  <c r="AD160" i="1"/>
  <c r="AE160" i="1" s="1"/>
  <c r="AF1071" i="1"/>
  <c r="AD1071" i="1"/>
  <c r="AE1071" i="1" s="1"/>
  <c r="AF440" i="1"/>
  <c r="AD440" i="1"/>
  <c r="AE440" i="1" s="1"/>
  <c r="AF728" i="1"/>
  <c r="AD728" i="1"/>
  <c r="AE728" i="1" s="1"/>
  <c r="AF1495" i="1"/>
  <c r="AD1495" i="1"/>
  <c r="AE1495" i="1" s="1"/>
  <c r="AF448" i="1"/>
  <c r="AD448" i="1"/>
  <c r="AE448" i="1" s="1"/>
  <c r="AF1124" i="1"/>
  <c r="AD1124" i="1"/>
  <c r="AE1124" i="1" s="1"/>
  <c r="AF1494" i="1"/>
  <c r="AD1494" i="1"/>
  <c r="AE1494" i="1" s="1"/>
  <c r="AF525" i="1"/>
  <c r="AD525" i="1"/>
  <c r="AE525" i="1" s="1"/>
  <c r="AF660" i="1"/>
  <c r="AD660" i="1"/>
  <c r="AE660" i="1" s="1"/>
  <c r="AD1774" i="1"/>
  <c r="AE1774" i="1" s="1"/>
  <c r="AF1774" i="1"/>
  <c r="AF1128" i="1"/>
  <c r="AD1128" i="1"/>
  <c r="AE1128" i="1" s="1"/>
  <c r="AF296" i="1"/>
  <c r="AD296" i="1"/>
  <c r="AE296" i="1" s="1"/>
  <c r="AF1674" i="1"/>
  <c r="AD1674" i="1"/>
  <c r="AE1674" i="1" s="1"/>
  <c r="AF259" i="1"/>
  <c r="AD259" i="1"/>
  <c r="AE259" i="1" s="1"/>
  <c r="AF899" i="1"/>
  <c r="AD899" i="1"/>
  <c r="AE899" i="1" s="1"/>
  <c r="AF930" i="1"/>
  <c r="AD930" i="1"/>
  <c r="AE930" i="1" s="1"/>
  <c r="AF1365" i="1"/>
  <c r="AD1365" i="1"/>
  <c r="AE1365" i="1" s="1"/>
  <c r="AF1690" i="1"/>
  <c r="AD1690" i="1"/>
  <c r="AE1690" i="1" s="1"/>
  <c r="AD1170" i="1"/>
  <c r="AE1170" i="1" s="1"/>
  <c r="AF1170" i="1"/>
  <c r="AF800" i="1"/>
  <c r="AD800" i="1"/>
  <c r="AE800" i="1" s="1"/>
  <c r="AF140" i="1"/>
  <c r="AD140" i="1"/>
  <c r="AE140" i="1" s="1"/>
  <c r="AF573" i="1"/>
  <c r="AD573" i="1"/>
  <c r="AE573" i="1" s="1"/>
  <c r="AF504" i="1"/>
  <c r="AD504" i="1"/>
  <c r="AE504" i="1" s="1"/>
  <c r="AF955" i="1"/>
  <c r="AD955" i="1"/>
  <c r="AE955" i="1" s="1"/>
  <c r="AF578" i="1"/>
  <c r="AD578" i="1"/>
  <c r="AE578" i="1" s="1"/>
  <c r="AF1242" i="1"/>
  <c r="AD1242" i="1"/>
  <c r="AE1242" i="1" s="1"/>
  <c r="AF1290" i="1"/>
  <c r="AD1290" i="1"/>
  <c r="AE1290" i="1" s="1"/>
  <c r="AF141" i="1"/>
  <c r="AD141" i="1"/>
  <c r="AE141" i="1" s="1"/>
  <c r="AD368" i="1"/>
  <c r="AE368" i="1" s="1"/>
  <c r="AF368" i="1"/>
  <c r="AF1513" i="1"/>
  <c r="AD1513" i="1"/>
  <c r="AE1513" i="1" s="1"/>
  <c r="AF1645" i="1"/>
  <c r="AD1645" i="1"/>
  <c r="AE1645" i="1" s="1"/>
  <c r="AD362" i="1"/>
  <c r="AE362" i="1" s="1"/>
  <c r="AF362" i="1"/>
  <c r="AH362" i="1" s="1"/>
  <c r="AI362" i="1" s="1"/>
  <c r="AF1098" i="1"/>
  <c r="AD1098" i="1"/>
  <c r="AE1098" i="1" s="1"/>
  <c r="AF360" i="1"/>
  <c r="AD360" i="1"/>
  <c r="AE360" i="1" s="1"/>
  <c r="AD593" i="1"/>
  <c r="AE593" i="1" s="1"/>
  <c r="AF593" i="1"/>
  <c r="AD384" i="1"/>
  <c r="AE384" i="1" s="1"/>
  <c r="AF384" i="1"/>
  <c r="AF1300" i="1"/>
  <c r="AD1300" i="1"/>
  <c r="AE1300" i="1" s="1"/>
  <c r="AF757" i="1"/>
  <c r="AD757" i="1"/>
  <c r="AE757" i="1" s="1"/>
  <c r="AF1480" i="1"/>
  <c r="AD1480" i="1"/>
  <c r="AE1480" i="1" s="1"/>
  <c r="AF559" i="1"/>
  <c r="AD559" i="1"/>
  <c r="AE559" i="1" s="1"/>
  <c r="AF1228" i="1"/>
  <c r="AD1228" i="1"/>
  <c r="AE1228" i="1" s="1"/>
  <c r="AF832" i="1"/>
  <c r="AD832" i="1"/>
  <c r="AE832" i="1" s="1"/>
  <c r="AF680" i="1"/>
  <c r="AD680" i="1"/>
  <c r="AE680" i="1" s="1"/>
  <c r="AF1683" i="1"/>
  <c r="AD1683" i="1"/>
  <c r="AE1683" i="1" s="1"/>
  <c r="AF400" i="1"/>
  <c r="AD400" i="1"/>
  <c r="AE400" i="1" s="1"/>
  <c r="AF1608" i="1"/>
  <c r="AD1608" i="1"/>
  <c r="AE1608" i="1" s="1"/>
  <c r="AF1567" i="1"/>
  <c r="AD1567" i="1"/>
  <c r="AE1567" i="1" s="1"/>
  <c r="AF987" i="1"/>
  <c r="AD987" i="1"/>
  <c r="AE987" i="1" s="1"/>
  <c r="AF1641" i="1"/>
  <c r="AD1641" i="1"/>
  <c r="AE1641" i="1" s="1"/>
  <c r="AF960" i="1"/>
  <c r="AD960" i="1"/>
  <c r="AE960" i="1" s="1"/>
  <c r="AF669" i="1"/>
  <c r="AD669" i="1"/>
  <c r="AE669" i="1" s="1"/>
  <c r="AF856" i="1"/>
  <c r="AD856" i="1"/>
  <c r="AE856" i="1" s="1"/>
  <c r="AF252" i="1"/>
  <c r="AD252" i="1"/>
  <c r="AE252" i="1" s="1"/>
  <c r="AF546" i="1"/>
  <c r="AD546" i="1"/>
  <c r="AE546" i="1" s="1"/>
  <c r="AD686" i="1"/>
  <c r="AE686" i="1" s="1"/>
  <c r="AF686" i="1"/>
  <c r="AF429" i="1"/>
  <c r="AD429" i="1"/>
  <c r="AE429" i="1" s="1"/>
  <c r="AF545" i="1"/>
  <c r="AD545" i="1"/>
  <c r="AE545" i="1" s="1"/>
  <c r="AF1118" i="1"/>
  <c r="AD1118" i="1"/>
  <c r="AE1118" i="1" s="1"/>
  <c r="AF984" i="1"/>
  <c r="AD984" i="1"/>
  <c r="AE984" i="1" s="1"/>
  <c r="AF535" i="1"/>
  <c r="AD535" i="1"/>
  <c r="AE535" i="1" s="1"/>
  <c r="AD35" i="1"/>
  <c r="AE35" i="1" s="1"/>
  <c r="AF35" i="1"/>
  <c r="AD1232" i="1"/>
  <c r="AE1232" i="1" s="1"/>
  <c r="AF1232" i="1"/>
  <c r="AD563" i="1"/>
  <c r="AE563" i="1" s="1"/>
  <c r="AF563" i="1"/>
  <c r="AF1536" i="1"/>
  <c r="AD1536" i="1"/>
  <c r="AE1536" i="1" s="1"/>
  <c r="AF1271" i="1"/>
  <c r="AD1271" i="1"/>
  <c r="AE1271" i="1" s="1"/>
  <c r="AD719" i="1"/>
  <c r="AE719" i="1" s="1"/>
  <c r="AF719" i="1"/>
  <c r="AF696" i="1"/>
  <c r="AD696" i="1"/>
  <c r="AE696" i="1" s="1"/>
  <c r="AF892" i="1"/>
  <c r="AD892" i="1"/>
  <c r="AE892" i="1" s="1"/>
  <c r="AF828" i="1"/>
  <c r="AD828" i="1"/>
  <c r="AE828" i="1" s="1"/>
  <c r="AF1022" i="1"/>
  <c r="AD1022" i="1"/>
  <c r="AE1022" i="1" s="1"/>
  <c r="AF1143" i="1"/>
  <c r="AD1143" i="1"/>
  <c r="AE1143" i="1" s="1"/>
  <c r="AF1078" i="1"/>
  <c r="AD1078" i="1"/>
  <c r="AE1078" i="1" s="1"/>
  <c r="AD849" i="1"/>
  <c r="AE849" i="1" s="1"/>
  <c r="AF849" i="1"/>
  <c r="AF1560" i="1"/>
  <c r="AD1560" i="1"/>
  <c r="AE1560" i="1" s="1"/>
  <c r="AF28" i="1"/>
  <c r="AD28" i="1"/>
  <c r="AE28" i="1" s="1"/>
  <c r="AD276" i="1"/>
  <c r="AE276" i="1" s="1"/>
  <c r="AF276" i="1"/>
  <c r="AF1531" i="1"/>
  <c r="AD1531" i="1"/>
  <c r="AE1531" i="1" s="1"/>
  <c r="AD658" i="1"/>
  <c r="AE658" i="1" s="1"/>
  <c r="AF658" i="1"/>
  <c r="AF675" i="1"/>
  <c r="AD675" i="1"/>
  <c r="AE675" i="1" s="1"/>
  <c r="AF1412" i="1"/>
  <c r="AD1412" i="1"/>
  <c r="AE1412" i="1" s="1"/>
  <c r="AF447" i="1"/>
  <c r="AD447" i="1"/>
  <c r="AE447" i="1" s="1"/>
  <c r="AF412" i="1"/>
  <c r="AD412" i="1"/>
  <c r="AE412" i="1" s="1"/>
  <c r="AF1247" i="1"/>
  <c r="AD1247" i="1"/>
  <c r="AE1247" i="1" s="1"/>
  <c r="AF1272" i="1"/>
  <c r="AD1272" i="1"/>
  <c r="AE1272" i="1" s="1"/>
  <c r="AF671" i="1"/>
  <c r="AD671" i="1"/>
  <c r="AE671" i="1" s="1"/>
  <c r="AF245" i="1"/>
  <c r="AD245" i="1"/>
  <c r="AE245" i="1" s="1"/>
  <c r="AF132" i="1"/>
  <c r="AD132" i="1"/>
  <c r="AE132" i="1" s="1"/>
  <c r="AF1095" i="1"/>
  <c r="AD1095" i="1"/>
  <c r="AE1095" i="1" s="1"/>
  <c r="AF1644" i="1"/>
  <c r="AD1644" i="1"/>
  <c r="AE1644" i="1" s="1"/>
  <c r="AD1793" i="1"/>
  <c r="AE1793" i="1" s="1"/>
  <c r="AF1793" i="1"/>
  <c r="AF371" i="1"/>
  <c r="AD371" i="1"/>
  <c r="AE371" i="1" s="1"/>
  <c r="AF539" i="1"/>
  <c r="AD539" i="1"/>
  <c r="AE539" i="1" s="1"/>
  <c r="AF626" i="1"/>
  <c r="AD626" i="1"/>
  <c r="AE626" i="1" s="1"/>
  <c r="AF1428" i="1"/>
  <c r="AD1428" i="1"/>
  <c r="AE1428" i="1" s="1"/>
  <c r="AF1785" i="1"/>
  <c r="AD1785" i="1"/>
  <c r="AE1785" i="1" s="1"/>
  <c r="AF16" i="1"/>
  <c r="AD16" i="1"/>
  <c r="AE16" i="1" s="1"/>
  <c r="AD405" i="1"/>
  <c r="AE405" i="1" s="1"/>
  <c r="AF405" i="1"/>
  <c r="AF1716" i="1"/>
  <c r="AD1716" i="1"/>
  <c r="AE1716" i="1" s="1"/>
  <c r="AF606" i="1"/>
  <c r="AD606" i="1"/>
  <c r="AE606" i="1" s="1"/>
  <c r="AF465" i="1"/>
  <c r="AD465" i="1"/>
  <c r="AE465" i="1" s="1"/>
  <c r="AF36" i="1"/>
  <c r="AD36" i="1"/>
  <c r="AE36" i="1" s="1"/>
  <c r="AF1720" i="1"/>
  <c r="AD1720" i="1"/>
  <c r="AE1720" i="1" s="1"/>
  <c r="AF708" i="1"/>
  <c r="AD708" i="1"/>
  <c r="AE708" i="1" s="1"/>
  <c r="AF81" i="1"/>
  <c r="AD81" i="1"/>
  <c r="AE81" i="1" s="1"/>
  <c r="R1376" i="1"/>
  <c r="R374" i="1"/>
  <c r="R601" i="1"/>
  <c r="R1802" i="1"/>
  <c r="R716" i="1"/>
  <c r="AC814" i="1"/>
  <c r="AC813" i="1"/>
  <c r="AC1378" i="1"/>
  <c r="AC223" i="1"/>
  <c r="AC358" i="1"/>
  <c r="AC623" i="1"/>
  <c r="AC750" i="1"/>
  <c r="AC717" i="1"/>
  <c r="AC1804" i="1"/>
  <c r="AC715" i="1"/>
  <c r="AC120" i="1"/>
  <c r="AC307" i="1"/>
  <c r="AC1723" i="1"/>
  <c r="AC1323" i="1"/>
  <c r="AC787" i="1"/>
  <c r="AC285" i="1"/>
  <c r="AC879" i="1"/>
  <c r="R656" i="1"/>
  <c r="AD604" i="1"/>
  <c r="AE604" i="1" s="1"/>
  <c r="AD637" i="1"/>
  <c r="AE637" i="1" s="1"/>
  <c r="AC565" i="1"/>
  <c r="AC142" i="1"/>
  <c r="AC13" i="1"/>
  <c r="Z12" i="1"/>
  <c r="R713" i="1"/>
  <c r="R483" i="1"/>
  <c r="R561" i="1"/>
  <c r="R357" i="1"/>
  <c r="R812" i="1"/>
  <c r="AD159" i="1"/>
  <c r="AE159" i="1" s="1"/>
  <c r="AD179" i="1"/>
  <c r="AE179" i="1" s="1"/>
  <c r="AD1131" i="1"/>
  <c r="AE1131" i="1" s="1"/>
  <c r="AC602" i="1"/>
  <c r="AF602" i="1" s="1"/>
  <c r="AC408" i="1"/>
  <c r="R328" i="1"/>
  <c r="R602" i="1"/>
  <c r="R363" i="1"/>
  <c r="AD146" i="1"/>
  <c r="AE146" i="1" s="1"/>
  <c r="AD1196" i="1"/>
  <c r="AE1196" i="1" s="1"/>
  <c r="AD64" i="1"/>
  <c r="AE64" i="1" s="1"/>
  <c r="AD1149" i="1"/>
  <c r="AE1149" i="1" s="1"/>
  <c r="AD502" i="1"/>
  <c r="AE502" i="1" s="1"/>
  <c r="AD1455" i="1"/>
  <c r="AE1455" i="1" s="1"/>
  <c r="AD656" i="1"/>
  <c r="AE656" i="1" s="1"/>
  <c r="AC365" i="1"/>
  <c r="AF365" i="1" s="1"/>
  <c r="AC657" i="1"/>
  <c r="R221" i="1"/>
  <c r="AC231" i="1"/>
  <c r="AC829" i="1"/>
  <c r="AD845" i="1"/>
  <c r="AE845" i="1" s="1"/>
  <c r="AF845" i="1"/>
  <c r="R974" i="1"/>
  <c r="AC1619" i="1"/>
  <c r="AD1157" i="1"/>
  <c r="AE1157" i="1" s="1"/>
  <c r="AD1798" i="1"/>
  <c r="AE1798" i="1" s="1"/>
  <c r="AD574" i="1"/>
  <c r="AE574" i="1" s="1"/>
  <c r="AC125" i="1"/>
  <c r="AF125" i="1" s="1"/>
  <c r="R1231" i="1"/>
  <c r="R1230" i="1"/>
  <c r="AF1057" i="1"/>
  <c r="AD1530" i="1"/>
  <c r="AE1530" i="1" s="1"/>
  <c r="AD690" i="1"/>
  <c r="AE690" i="1" s="1"/>
  <c r="R562" i="1"/>
  <c r="R664" i="1"/>
  <c r="AD666" i="1"/>
  <c r="AE666" i="1" s="1"/>
  <c r="AD579" i="1"/>
  <c r="AE579" i="1" s="1"/>
  <c r="AD72" i="1"/>
  <c r="AE72" i="1" s="1"/>
  <c r="AD730" i="1"/>
  <c r="AE730" i="1" s="1"/>
  <c r="AD665" i="1"/>
  <c r="AE665" i="1" s="1"/>
  <c r="R635" i="1"/>
  <c r="R604" i="1"/>
  <c r="R438" i="1"/>
  <c r="AD1649" i="1"/>
  <c r="AE1649" i="1" s="1"/>
  <c r="AD1349" i="1"/>
  <c r="AE1349" i="1" s="1"/>
  <c r="AF833" i="1"/>
  <c r="R877" i="1"/>
  <c r="R948" i="1"/>
  <c r="AD51" i="1"/>
  <c r="AE51" i="1" s="1"/>
  <c r="AD1359" i="1"/>
  <c r="AE1359" i="1" s="1"/>
  <c r="AD209" i="1"/>
  <c r="AE209" i="1" s="1"/>
  <c r="AD88" i="1"/>
  <c r="AE88" i="1" s="1"/>
  <c r="AD744" i="1"/>
  <c r="AE744" i="1" s="1"/>
  <c r="AF844" i="1"/>
  <c r="AD1783" i="1"/>
  <c r="AE1783" i="1" s="1"/>
  <c r="AD1036" i="1"/>
  <c r="AE1036" i="1" s="1"/>
  <c r="AD1414" i="1"/>
  <c r="AE1414" i="1" s="1"/>
  <c r="AD952" i="1"/>
  <c r="AE952" i="1" s="1"/>
  <c r="AD807" i="1"/>
  <c r="AE807" i="1" s="1"/>
  <c r="AF1219" i="1"/>
  <c r="AD1121" i="1"/>
  <c r="AE1121" i="1" s="1"/>
  <c r="AD202" i="1"/>
  <c r="AE202" i="1" s="1"/>
  <c r="AF1347" i="1"/>
  <c r="AF1445" i="1"/>
  <c r="AD478" i="1"/>
  <c r="AE478" i="1" s="1"/>
  <c r="AF992" i="1"/>
  <c r="AD1731" i="1"/>
  <c r="AE1731" i="1" s="1"/>
  <c r="AD1604" i="1"/>
  <c r="AE1604" i="1" s="1"/>
  <c r="AD1217" i="1"/>
  <c r="AE1217" i="1" s="1"/>
  <c r="AD436" i="1"/>
  <c r="AE436" i="1" s="1"/>
  <c r="AD334" i="1"/>
  <c r="AE334" i="1" s="1"/>
  <c r="AF1105" i="1"/>
  <c r="AD401" i="1"/>
  <c r="AE401" i="1" s="1"/>
  <c r="AD1693" i="1"/>
  <c r="AE1693" i="1" s="1"/>
  <c r="AD1141" i="1"/>
  <c r="AE1141" i="1" s="1"/>
  <c r="AD1425" i="1"/>
  <c r="AE1425" i="1" s="1"/>
  <c r="AD948" i="1"/>
  <c r="AE948" i="1" s="1"/>
  <c r="AD1718" i="1"/>
  <c r="AE1718" i="1" s="1"/>
  <c r="AD233" i="1"/>
  <c r="AE233" i="1" s="1"/>
  <c r="AF233" i="1"/>
  <c r="AF1757" i="1"/>
  <c r="AD1757" i="1"/>
  <c r="AE1757" i="1" s="1"/>
  <c r="AD1059" i="1"/>
  <c r="AE1059" i="1" s="1"/>
  <c r="AD1744" i="1"/>
  <c r="AE1744" i="1" s="1"/>
  <c r="AF1216" i="1"/>
  <c r="AJ1216" i="1" s="1"/>
  <c r="AD1216" i="1"/>
  <c r="AE1216" i="1" s="1"/>
  <c r="AF1646" i="1"/>
  <c r="AD1646" i="1"/>
  <c r="AE1646" i="1" s="1"/>
  <c r="AF617" i="1"/>
  <c r="AJ617" i="1" s="1"/>
  <c r="AD617" i="1"/>
  <c r="AE617" i="1" s="1"/>
  <c r="AD874" i="1"/>
  <c r="AE874" i="1" s="1"/>
  <c r="AF874" i="1"/>
  <c r="AH874" i="1" s="1"/>
  <c r="AI874" i="1" s="1"/>
  <c r="AF1469" i="1"/>
  <c r="AJ1469" i="1" s="1"/>
  <c r="AD1469" i="1"/>
  <c r="AE1469" i="1" s="1"/>
  <c r="AF1707" i="1"/>
  <c r="AJ1707" i="1" s="1"/>
  <c r="AD1707" i="1"/>
  <c r="AE1707" i="1" s="1"/>
  <c r="AF1681" i="1"/>
  <c r="AJ1681" i="1" s="1"/>
  <c r="AD1681" i="1"/>
  <c r="AE1681" i="1" s="1"/>
  <c r="AF1249" i="1"/>
  <c r="AJ1249" i="1" s="1"/>
  <c r="AD1249" i="1"/>
  <c r="AE1249" i="1" s="1"/>
  <c r="AF1003" i="1"/>
  <c r="AD1003" i="1"/>
  <c r="AE1003" i="1" s="1"/>
  <c r="AF793" i="1"/>
  <c r="AD793" i="1"/>
  <c r="AE793" i="1" s="1"/>
  <c r="AF1589" i="1"/>
  <c r="AJ1589" i="1" s="1"/>
  <c r="AD1589" i="1"/>
  <c r="AE1589" i="1" s="1"/>
  <c r="AF181" i="1"/>
  <c r="AD181" i="1"/>
  <c r="AE181" i="1" s="1"/>
  <c r="AD785" i="1"/>
  <c r="AE785" i="1" s="1"/>
  <c r="AF785" i="1"/>
  <c r="AJ785" i="1" s="1"/>
  <c r="AF1742" i="1"/>
  <c r="AH1742" i="1" s="1"/>
  <c r="AI1742" i="1" s="1"/>
  <c r="AD1742" i="1"/>
  <c r="AE1742" i="1" s="1"/>
  <c r="AD1301" i="1"/>
  <c r="AE1301" i="1" s="1"/>
  <c r="AD1777" i="1"/>
  <c r="AE1777" i="1" s="1"/>
  <c r="AF557" i="1"/>
  <c r="AJ557" i="1" s="1"/>
  <c r="AD1337" i="1"/>
  <c r="AE1337" i="1" s="1"/>
  <c r="AF1337" i="1"/>
  <c r="AH1337" i="1" s="1"/>
  <c r="AI1337" i="1" s="1"/>
  <c r="AF1691" i="1"/>
  <c r="AJ1691" i="1" s="1"/>
  <c r="AD1691" i="1"/>
  <c r="AE1691" i="1" s="1"/>
  <c r="AD565" i="1"/>
  <c r="AE565" i="1" s="1"/>
  <c r="AF565" i="1"/>
  <c r="AD929" i="1"/>
  <c r="AE929" i="1" s="1"/>
  <c r="AF929" i="1"/>
  <c r="AD962" i="1"/>
  <c r="AE962" i="1" s="1"/>
  <c r="AF962" i="1"/>
  <c r="AF1023" i="1"/>
  <c r="AJ1023" i="1" s="1"/>
  <c r="AD1023" i="1"/>
  <c r="AE1023" i="1" s="1"/>
  <c r="AF1529" i="1"/>
  <c r="AD1529" i="1"/>
  <c r="AE1529" i="1" s="1"/>
  <c r="AD137" i="1"/>
  <c r="AE137" i="1" s="1"/>
  <c r="AF137" i="1"/>
  <c r="AJ137" i="1" s="1"/>
  <c r="AF262" i="1"/>
  <c r="AJ262" i="1" s="1"/>
  <c r="AD262" i="1"/>
  <c r="AE262" i="1" s="1"/>
  <c r="AF58" i="1"/>
  <c r="AJ58" i="1" s="1"/>
  <c r="AD58" i="1"/>
  <c r="AE58" i="1" s="1"/>
  <c r="AF1419" i="1"/>
  <c r="AJ1419" i="1" s="1"/>
  <c r="AD1419" i="1"/>
  <c r="AE1419" i="1" s="1"/>
  <c r="AD1721" i="1"/>
  <c r="AE1721" i="1" s="1"/>
  <c r="AF1721" i="1"/>
  <c r="AD1180" i="1"/>
  <c r="AE1180" i="1" s="1"/>
  <c r="AF1180" i="1"/>
  <c r="AD973" i="1"/>
  <c r="AE973" i="1" s="1"/>
  <c r="AF973" i="1"/>
  <c r="AJ973" i="1" s="1"/>
  <c r="AD1702" i="1"/>
  <c r="AE1702" i="1" s="1"/>
  <c r="AF1702" i="1"/>
  <c r="AF865" i="1"/>
  <c r="AJ865" i="1" s="1"/>
  <c r="AD865" i="1"/>
  <c r="AE865" i="1" s="1"/>
  <c r="AF749" i="1"/>
  <c r="AJ749" i="1" s="1"/>
  <c r="AD1165" i="1"/>
  <c r="AE1165" i="1" s="1"/>
  <c r="AF989" i="1"/>
  <c r="AD1454" i="1"/>
  <c r="AE1454" i="1" s="1"/>
  <c r="AD733" i="1"/>
  <c r="AE733" i="1" s="1"/>
  <c r="AD1097" i="1"/>
  <c r="AE1097" i="1" s="1"/>
  <c r="AD815" i="1"/>
  <c r="AE815" i="1" s="1"/>
  <c r="AD1784" i="1"/>
  <c r="AE1784" i="1" s="1"/>
  <c r="AD1259" i="1"/>
  <c r="AE1259" i="1" s="1"/>
  <c r="AF543" i="1"/>
  <c r="AH543" i="1" s="1"/>
  <c r="AI543" i="1" s="1"/>
  <c r="AD543" i="1"/>
  <c r="AE543" i="1" s="1"/>
  <c r="AF484" i="1"/>
  <c r="AD484" i="1"/>
  <c r="AE484" i="1" s="1"/>
  <c r="AF1373" i="1"/>
  <c r="AD1373" i="1"/>
  <c r="AE1373" i="1" s="1"/>
  <c r="AD1514" i="1"/>
  <c r="AE1514" i="1" s="1"/>
  <c r="AF1514" i="1"/>
  <c r="AF1430" i="1"/>
  <c r="AD1430" i="1"/>
  <c r="AE1430" i="1" s="1"/>
  <c r="AF1193" i="1"/>
  <c r="AJ1193" i="1" s="1"/>
  <c r="AD1193" i="1"/>
  <c r="AE1193" i="1" s="1"/>
  <c r="AF857" i="1"/>
  <c r="AJ857" i="1" s="1"/>
  <c r="AD857" i="1"/>
  <c r="AE857" i="1" s="1"/>
  <c r="AD1745" i="1"/>
  <c r="AE1745" i="1" s="1"/>
  <c r="AF1745" i="1"/>
  <c r="AJ1745" i="1" s="1"/>
  <c r="AD413" i="1"/>
  <c r="AE413" i="1" s="1"/>
  <c r="AF413" i="1"/>
  <c r="AJ413" i="1" s="1"/>
  <c r="AF1238" i="1"/>
  <c r="AJ1238" i="1" s="1"/>
  <c r="AD1238" i="1"/>
  <c r="AE1238" i="1" s="1"/>
  <c r="AD1398" i="1"/>
  <c r="AE1398" i="1" s="1"/>
  <c r="AF1398" i="1"/>
  <c r="AJ1398" i="1" s="1"/>
  <c r="AF932" i="1"/>
  <c r="AD932" i="1"/>
  <c r="AE932" i="1" s="1"/>
  <c r="AF1463" i="1"/>
  <c r="AD1463" i="1"/>
  <c r="AE1463" i="1" s="1"/>
  <c r="AD1127" i="1"/>
  <c r="AE1127" i="1" s="1"/>
  <c r="AF1127" i="1"/>
  <c r="AD797" i="1"/>
  <c r="AE797" i="1" s="1"/>
  <c r="AF797" i="1"/>
  <c r="AJ797" i="1" s="1"/>
  <c r="AF1253" i="1"/>
  <c r="AD1253" i="1"/>
  <c r="AE1253" i="1" s="1"/>
  <c r="AD125" i="1"/>
  <c r="AE125" i="1" s="1"/>
  <c r="AF386" i="1"/>
  <c r="AJ386" i="1" s="1"/>
  <c r="AD386" i="1"/>
  <c r="AE386" i="1" s="1"/>
  <c r="AD1760" i="1"/>
  <c r="AE1760" i="1" s="1"/>
  <c r="AF1760" i="1"/>
  <c r="AJ1760" i="1" s="1"/>
  <c r="AF673" i="1"/>
  <c r="AJ673" i="1" s="1"/>
  <c r="AD673" i="1"/>
  <c r="AE673" i="1" s="1"/>
  <c r="AF639" i="1"/>
  <c r="AJ639" i="1" s="1"/>
  <c r="AD639" i="1"/>
  <c r="AE639" i="1" s="1"/>
  <c r="AF385" i="1"/>
  <c r="AH385" i="1" s="1"/>
  <c r="AI385" i="1" s="1"/>
  <c r="AD385" i="1"/>
  <c r="AE385" i="1" s="1"/>
  <c r="AF991" i="1"/>
  <c r="AD991" i="1"/>
  <c r="AE991" i="1" s="1"/>
  <c r="AD901" i="1"/>
  <c r="AE901" i="1" s="1"/>
  <c r="AF1229" i="1"/>
  <c r="AJ1229" i="1" s="1"/>
  <c r="AF1093" i="1"/>
  <c r="AJ1093" i="1" s="1"/>
  <c r="AD1093" i="1"/>
  <c r="AE1093" i="1" s="1"/>
  <c r="AF812" i="1"/>
  <c r="AJ812" i="1" s="1"/>
  <c r="AD812" i="1"/>
  <c r="AE812" i="1" s="1"/>
  <c r="AD1685" i="1"/>
  <c r="AE1685" i="1" s="1"/>
  <c r="AF1685" i="1"/>
  <c r="AJ1685" i="1" s="1"/>
  <c r="AD1456" i="1"/>
  <c r="AE1456" i="1" s="1"/>
  <c r="AF1062" i="1"/>
  <c r="AH1062" i="1" s="1"/>
  <c r="AI1062" i="1" s="1"/>
  <c r="AD1062" i="1"/>
  <c r="AE1062" i="1" s="1"/>
  <c r="AF1214" i="1"/>
  <c r="AJ1214" i="1" s="1"/>
  <c r="AD1214" i="1"/>
  <c r="AE1214" i="1" s="1"/>
  <c r="AF769" i="1"/>
  <c r="AH769" i="1" s="1"/>
  <c r="AI769" i="1" s="1"/>
  <c r="AD769" i="1"/>
  <c r="AE769" i="1" s="1"/>
  <c r="AF1583" i="1"/>
  <c r="AJ1583" i="1" s="1"/>
  <c r="AD1583" i="1"/>
  <c r="AE1583" i="1" s="1"/>
  <c r="AF1360" i="1"/>
  <c r="AD1360" i="1"/>
  <c r="AE1360" i="1" s="1"/>
  <c r="AD1310" i="1"/>
  <c r="AE1310" i="1" s="1"/>
  <c r="AF1310" i="1"/>
  <c r="AD185" i="1"/>
  <c r="AE185" i="1" s="1"/>
  <c r="AF185" i="1"/>
  <c r="AF151" i="1"/>
  <c r="AJ151" i="1" s="1"/>
  <c r="AD151" i="1"/>
  <c r="AE151" i="1" s="1"/>
  <c r="AF98" i="1"/>
  <c r="AJ98" i="1" s="1"/>
  <c r="AD98" i="1"/>
  <c r="AE98" i="1" s="1"/>
  <c r="AD1358" i="1"/>
  <c r="AE1358" i="1" s="1"/>
  <c r="AF1358" i="1"/>
  <c r="AH1358" i="1" s="1"/>
  <c r="AI1358" i="1" s="1"/>
  <c r="AF913" i="1"/>
  <c r="AJ913" i="1" s="1"/>
  <c r="AD913" i="1"/>
  <c r="AE913" i="1" s="1"/>
  <c r="AF1490" i="1"/>
  <c r="AH1490" i="1" s="1"/>
  <c r="AI1490" i="1" s="1"/>
  <c r="AD1490" i="1"/>
  <c r="AE1490" i="1" s="1"/>
  <c r="AF1270" i="1"/>
  <c r="AD1270" i="1"/>
  <c r="AE1270" i="1" s="1"/>
  <c r="AF1477" i="1"/>
  <c r="AH1477" i="1" s="1"/>
  <c r="AI1477" i="1" s="1"/>
  <c r="AF1357" i="1"/>
  <c r="AJ1357" i="1" s="1"/>
  <c r="AD1315" i="1"/>
  <c r="AE1315" i="1" s="1"/>
  <c r="AF442" i="1"/>
  <c r="AH442" i="1" s="1"/>
  <c r="AI442" i="1" s="1"/>
  <c r="AD1187" i="1"/>
  <c r="AE1187" i="1" s="1"/>
  <c r="AF1025" i="1"/>
  <c r="AF128" i="1"/>
  <c r="AF950" i="1"/>
  <c r="AD950" i="1"/>
  <c r="AE950" i="1" s="1"/>
  <c r="AF931" i="1"/>
  <c r="AD931" i="1"/>
  <c r="AE931" i="1" s="1"/>
  <c r="AF1779" i="1"/>
  <c r="AH1779" i="1" s="1"/>
  <c r="AI1779" i="1" s="1"/>
  <c r="AD1779" i="1"/>
  <c r="AE1779" i="1" s="1"/>
  <c r="AD221" i="1"/>
  <c r="AE221" i="1" s="1"/>
  <c r="AF221" i="1"/>
  <c r="AJ221" i="1" s="1"/>
  <c r="AF1328" i="1"/>
  <c r="AJ1328" i="1" s="1"/>
  <c r="AD1328" i="1"/>
  <c r="AE1328" i="1" s="1"/>
  <c r="AF1370" i="1"/>
  <c r="AD1370" i="1"/>
  <c r="AE1370" i="1" s="1"/>
  <c r="AF1489" i="1"/>
  <c r="AJ1489" i="1" s="1"/>
  <c r="AD1489" i="1"/>
  <c r="AE1489" i="1" s="1"/>
  <c r="AF1537" i="1"/>
  <c r="AJ1537" i="1" s="1"/>
  <c r="AD1537" i="1"/>
  <c r="AE1537" i="1" s="1"/>
  <c r="AF509" i="1"/>
  <c r="AD509" i="1"/>
  <c r="AE509" i="1" s="1"/>
  <c r="AD284" i="1"/>
  <c r="AE284" i="1" s="1"/>
  <c r="AF284" i="1"/>
  <c r="AJ284" i="1" s="1"/>
  <c r="AF1190" i="1"/>
  <c r="AJ1190" i="1" s="1"/>
  <c r="AD1190" i="1"/>
  <c r="AE1190" i="1" s="1"/>
  <c r="AD241" i="1"/>
  <c r="AE241" i="1" s="1"/>
  <c r="AF241" i="1"/>
  <c r="AF1493" i="1"/>
  <c r="AJ1493" i="1" s="1"/>
  <c r="AD1493" i="1"/>
  <c r="AE1493" i="1" s="1"/>
  <c r="AD351" i="1"/>
  <c r="AE351" i="1" s="1"/>
  <c r="AF351" i="1"/>
  <c r="AF1724" i="1"/>
  <c r="AJ1724" i="1" s="1"/>
  <c r="AD1724" i="1"/>
  <c r="AE1724" i="1" s="1"/>
  <c r="AD1177" i="1"/>
  <c r="AE1177" i="1" s="1"/>
  <c r="AF1177" i="1"/>
  <c r="AH1177" i="1" s="1"/>
  <c r="AI1177" i="1" s="1"/>
  <c r="AD1625" i="1"/>
  <c r="AE1625" i="1" s="1"/>
  <c r="AF1625" i="1"/>
  <c r="AJ1625" i="1" s="1"/>
  <c r="AF357" i="1"/>
  <c r="AJ357" i="1" s="1"/>
  <c r="AD357" i="1"/>
  <c r="AE357" i="1" s="1"/>
  <c r="AF953" i="1"/>
  <c r="AD953" i="1"/>
  <c r="AE953" i="1" s="1"/>
  <c r="AF299" i="1"/>
  <c r="AD299" i="1"/>
  <c r="AE299" i="1" s="1"/>
  <c r="AD622" i="1"/>
  <c r="AE622" i="1" s="1"/>
  <c r="AF425" i="1"/>
  <c r="AJ425" i="1" s="1"/>
  <c r="AD425" i="1"/>
  <c r="AE425" i="1" s="1"/>
  <c r="AD1802" i="1"/>
  <c r="AE1802" i="1" s="1"/>
  <c r="AF1802" i="1"/>
  <c r="AJ1802" i="1" s="1"/>
  <c r="AF1679" i="1"/>
  <c r="AD1679" i="1"/>
  <c r="AE1679" i="1" s="1"/>
  <c r="AF380" i="1"/>
  <c r="AD380" i="1"/>
  <c r="AE380" i="1" s="1"/>
  <c r="AD253" i="1"/>
  <c r="AE253" i="1" s="1"/>
  <c r="AF253" i="1"/>
  <c r="AD529" i="1"/>
  <c r="AE529" i="1" s="1"/>
  <c r="AF529" i="1"/>
  <c r="AF976" i="1"/>
  <c r="AJ976" i="1" s="1"/>
  <c r="AD976" i="1"/>
  <c r="AE976" i="1" s="1"/>
  <c r="AF1748" i="1"/>
  <c r="AJ1748" i="1" s="1"/>
  <c r="AD1748" i="1"/>
  <c r="AE1748" i="1" s="1"/>
  <c r="AF589" i="1"/>
  <c r="AD589" i="1"/>
  <c r="AE589" i="1" s="1"/>
  <c r="AD481" i="1"/>
  <c r="AE481" i="1" s="1"/>
  <c r="AF481" i="1"/>
  <c r="AF471" i="1"/>
  <c r="AD471" i="1"/>
  <c r="AE471" i="1" s="1"/>
  <c r="AF1535" i="1"/>
  <c r="AD1535" i="1"/>
  <c r="AE1535" i="1" s="1"/>
  <c r="AD269" i="1"/>
  <c r="AE269" i="1" s="1"/>
  <c r="AF1729" i="1"/>
  <c r="AH1729" i="1" s="1"/>
  <c r="AI1729" i="1" s="1"/>
  <c r="AD1729" i="1"/>
  <c r="AE1729" i="1" s="1"/>
  <c r="AD414" i="1"/>
  <c r="AE414" i="1" s="1"/>
  <c r="AF414" i="1"/>
  <c r="AH414" i="1" s="1"/>
  <c r="AI414" i="1" s="1"/>
  <c r="AD1465" i="1"/>
  <c r="AE1465" i="1" s="1"/>
  <c r="AF1465" i="1"/>
  <c r="AF647" i="1"/>
  <c r="AH647" i="1" s="1"/>
  <c r="AI647" i="1" s="1"/>
  <c r="AD647" i="1"/>
  <c r="AE647" i="1" s="1"/>
  <c r="AD1409" i="1"/>
  <c r="AE1409" i="1" s="1"/>
  <c r="AF1409" i="1"/>
  <c r="AD737" i="1"/>
  <c r="AE737" i="1" s="1"/>
  <c r="AF737" i="1"/>
  <c r="AF1562" i="1"/>
  <c r="AD1562" i="1"/>
  <c r="AE1562" i="1" s="1"/>
  <c r="AF975" i="1"/>
  <c r="AJ975" i="1" s="1"/>
  <c r="AD975" i="1"/>
  <c r="AE975" i="1" s="1"/>
  <c r="AF1289" i="1"/>
  <c r="AH1289" i="1" s="1"/>
  <c r="AI1289" i="1" s="1"/>
  <c r="AD1289" i="1"/>
  <c r="AE1289" i="1" s="1"/>
  <c r="AF541" i="1"/>
  <c r="AD541" i="1"/>
  <c r="AE541" i="1" s="1"/>
  <c r="AD916" i="1"/>
  <c r="AE916" i="1" s="1"/>
  <c r="AD602" i="1"/>
  <c r="AE602" i="1" s="1"/>
  <c r="AF399" i="1"/>
  <c r="AJ399" i="1" s="1"/>
  <c r="AD772" i="1"/>
  <c r="AE772" i="1" s="1"/>
  <c r="AD1652" i="1"/>
  <c r="AE1652" i="1" s="1"/>
  <c r="AF1652" i="1"/>
  <c r="AH1652" i="1" s="1"/>
  <c r="AI1652" i="1" s="1"/>
  <c r="AF1325" i="1"/>
  <c r="AJ1325" i="1" s="1"/>
  <c r="AD1325" i="1"/>
  <c r="AE1325" i="1" s="1"/>
  <c r="AD337" i="1"/>
  <c r="AE337" i="1" s="1"/>
  <c r="AD1145" i="1"/>
  <c r="AE1145" i="1" s="1"/>
  <c r="AD1129" i="1"/>
  <c r="AE1129" i="1" s="1"/>
  <c r="AF423" i="1"/>
  <c r="AF1345" i="1"/>
  <c r="AD317" i="1"/>
  <c r="AE317" i="1" s="1"/>
  <c r="AD1577" i="1"/>
  <c r="AE1577" i="1" s="1"/>
  <c r="AD625" i="1"/>
  <c r="AE625" i="1" s="1"/>
  <c r="AD550" i="1"/>
  <c r="AE550" i="1" s="1"/>
  <c r="AD1397" i="1"/>
  <c r="AE1397" i="1" s="1"/>
  <c r="AF458" i="1"/>
  <c r="AJ458" i="1" s="1"/>
  <c r="AF433" i="1"/>
  <c r="AJ433" i="1" s="1"/>
  <c r="AD433" i="1"/>
  <c r="AE433" i="1" s="1"/>
  <c r="AD1673" i="1"/>
  <c r="AE1673" i="1" s="1"/>
  <c r="AD193" i="1"/>
  <c r="AE193" i="1" s="1"/>
  <c r="AD1072" i="1"/>
  <c r="AE1072" i="1" s="1"/>
  <c r="AF1126" i="1"/>
  <c r="AJ1126" i="1" s="1"/>
  <c r="AD1413" i="1"/>
  <c r="AE1413" i="1" s="1"/>
  <c r="AD890" i="1"/>
  <c r="AE890" i="1" s="1"/>
  <c r="AF1117" i="1"/>
  <c r="AJ1117" i="1" s="1"/>
  <c r="AD1117" i="1"/>
  <c r="AE1117" i="1" s="1"/>
  <c r="AF1175" i="1"/>
  <c r="AJ1175" i="1" s="1"/>
  <c r="AD1175" i="1"/>
  <c r="AE1175" i="1" s="1"/>
  <c r="AD995" i="1"/>
  <c r="AE995" i="1" s="1"/>
  <c r="AD870" i="1"/>
  <c r="AE870" i="1" s="1"/>
  <c r="AD329" i="1"/>
  <c r="AE329" i="1" s="1"/>
  <c r="AF1769" i="1"/>
  <c r="AD1769" i="1"/>
  <c r="AE1769" i="1" s="1"/>
  <c r="AF697" i="1"/>
  <c r="AD697" i="1"/>
  <c r="AE697" i="1" s="1"/>
  <c r="AD1553" i="1"/>
  <c r="AE1553" i="1" s="1"/>
  <c r="AD1109" i="1"/>
  <c r="AE1109" i="1" s="1"/>
  <c r="AF1792" i="1"/>
  <c r="AF176" i="1"/>
  <c r="AJ176" i="1" s="1"/>
  <c r="AD659" i="1"/>
  <c r="AE659" i="1" s="1"/>
  <c r="AD1756" i="1"/>
  <c r="AE1756" i="1" s="1"/>
  <c r="AD87" i="1"/>
  <c r="AE87" i="1" s="1"/>
  <c r="AD421" i="1"/>
  <c r="AE421" i="1" s="1"/>
  <c r="AD809" i="1"/>
  <c r="AE809" i="1" s="1"/>
  <c r="AD586" i="1"/>
  <c r="AE586" i="1" s="1"/>
  <c r="AD1541" i="1"/>
  <c r="AE1541" i="1" s="1"/>
  <c r="AF599" i="1"/>
  <c r="AD1429" i="1"/>
  <c r="AE1429" i="1" s="1"/>
  <c r="AD1085" i="1"/>
  <c r="AE1085" i="1" s="1"/>
  <c r="AD77" i="1"/>
  <c r="AE77" i="1" s="1"/>
  <c r="AD885" i="1"/>
  <c r="AE885" i="1" s="1"/>
  <c r="AF1623" i="1"/>
  <c r="AJ1623" i="1" s="1"/>
  <c r="AD853" i="1"/>
  <c r="AE853" i="1" s="1"/>
  <c r="AD1274" i="1"/>
  <c r="AE1274" i="1" s="1"/>
  <c r="AD1169" i="1"/>
  <c r="AE1169" i="1" s="1"/>
  <c r="AD740" i="1"/>
  <c r="AE740" i="1" s="1"/>
  <c r="AD1600" i="1"/>
  <c r="AE1600" i="1" s="1"/>
  <c r="AD365" i="1"/>
  <c r="AE365" i="1" s="1"/>
  <c r="AD663" i="1"/>
  <c r="AE663" i="1" s="1"/>
  <c r="AD305" i="1"/>
  <c r="AE305" i="1" s="1"/>
  <c r="AD1706" i="1"/>
  <c r="AE1706" i="1" s="1"/>
  <c r="AD1009" i="1"/>
  <c r="AE1009" i="1" s="1"/>
  <c r="AF1009" i="1"/>
  <c r="AH1009" i="1" s="1"/>
  <c r="AI1009" i="1" s="1"/>
  <c r="AF1197" i="1"/>
  <c r="AJ1197" i="1" s="1"/>
  <c r="AD1197" i="1"/>
  <c r="AE1197" i="1" s="1"/>
  <c r="AD855" i="1"/>
  <c r="AE855" i="1" s="1"/>
  <c r="AF855" i="1"/>
  <c r="AF346" i="1"/>
  <c r="AD346" i="1"/>
  <c r="AE346" i="1" s="1"/>
  <c r="AF270" i="1"/>
  <c r="AD270" i="1"/>
  <c r="AE270" i="1" s="1"/>
  <c r="AF1382" i="1"/>
  <c r="AD1382" i="1"/>
  <c r="AE1382" i="1" s="1"/>
  <c r="AD272" i="1"/>
  <c r="AE272" i="1" s="1"/>
  <c r="AF272" i="1"/>
  <c r="AJ272" i="1" s="1"/>
  <c r="AD1563" i="1"/>
  <c r="AE1563" i="1" s="1"/>
  <c r="AF1563" i="1"/>
  <c r="AJ1563" i="1" s="1"/>
  <c r="AF653" i="1"/>
  <c r="AD653" i="1"/>
  <c r="AE653" i="1" s="1"/>
  <c r="AD641" i="1"/>
  <c r="AE641" i="1" s="1"/>
  <c r="AF641" i="1"/>
  <c r="AJ641" i="1" s="1"/>
  <c r="AF145" i="1"/>
  <c r="AJ145" i="1" s="1"/>
  <c r="AD145" i="1"/>
  <c r="AE145" i="1" s="1"/>
  <c r="AF806" i="1"/>
  <c r="AH806" i="1" s="1"/>
  <c r="AI806" i="1" s="1"/>
  <c r="AF65" i="1"/>
  <c r="AH65" i="1" s="1"/>
  <c r="AI65" i="1" s="1"/>
  <c r="AD353" i="1"/>
  <c r="AE353" i="1" s="1"/>
  <c r="AD1669" i="1"/>
  <c r="AE1669" i="1" s="1"/>
  <c r="AD375" i="1"/>
  <c r="AE375" i="1" s="1"/>
  <c r="AD1805" i="1"/>
  <c r="AE1805" i="1" s="1"/>
  <c r="AD281" i="1"/>
  <c r="AE281" i="1" s="1"/>
  <c r="AF265" i="1"/>
  <c r="AD265" i="1"/>
  <c r="AE265" i="1" s="1"/>
  <c r="AD1076" i="1"/>
  <c r="AE1076" i="1" s="1"/>
  <c r="AF1076" i="1"/>
  <c r="AD439" i="1"/>
  <c r="AE439" i="1" s="1"/>
  <c r="AF439" i="1"/>
  <c r="AF1198" i="1"/>
  <c r="AD1198" i="1"/>
  <c r="AE1198" i="1" s="1"/>
  <c r="AF634" i="1"/>
  <c r="AJ634" i="1" s="1"/>
  <c r="AD611" i="1"/>
  <c r="AE611" i="1" s="1"/>
  <c r="AF1751" i="1"/>
  <c r="AH1751" i="1" s="1"/>
  <c r="AI1751" i="1" s="1"/>
  <c r="AD1751" i="1"/>
  <c r="AE1751" i="1" s="1"/>
  <c r="AF1733" i="1"/>
  <c r="AJ1733" i="1" s="1"/>
  <c r="AF1063" i="1"/>
  <c r="AD954" i="1"/>
  <c r="AE954" i="1" s="1"/>
  <c r="AD289" i="1"/>
  <c r="AE289" i="1" s="1"/>
  <c r="AD1256" i="1"/>
  <c r="AE1256" i="1" s="1"/>
  <c r="AF490" i="1"/>
  <c r="AF1682" i="1"/>
  <c r="AD577" i="1"/>
  <c r="AE577" i="1" s="1"/>
  <c r="AD1484" i="1"/>
  <c r="AE1484" i="1" s="1"/>
  <c r="AF755" i="1"/>
  <c r="AJ755" i="1" s="1"/>
  <c r="AD721" i="1"/>
  <c r="AE721" i="1" s="1"/>
  <c r="AD1630" i="1"/>
  <c r="AE1630" i="1" s="1"/>
  <c r="AD391" i="1"/>
  <c r="AE391" i="1" s="1"/>
  <c r="AD1688" i="1"/>
  <c r="AE1688" i="1" s="1"/>
  <c r="AF826" i="1"/>
  <c r="AF1304" i="1"/>
  <c r="AJ1304" i="1" s="1"/>
  <c r="AD215" i="1"/>
  <c r="AE215" i="1" s="1"/>
  <c r="AD1613" i="1"/>
  <c r="AE1613" i="1" s="1"/>
  <c r="AD1736" i="1"/>
  <c r="AE1736" i="1" s="1"/>
  <c r="AD29" i="1"/>
  <c r="AE29" i="1" s="1"/>
  <c r="AD41" i="1"/>
  <c r="AE41" i="1" s="1"/>
  <c r="AD26" i="1"/>
  <c r="AE26" i="1" s="1"/>
  <c r="AD49" i="1"/>
  <c r="AE49" i="1" s="1"/>
  <c r="AD46" i="1"/>
  <c r="AE46" i="1" s="1"/>
  <c r="R326" i="1"/>
  <c r="AC328" i="1"/>
  <c r="R1314" i="1"/>
  <c r="AC1316" i="1"/>
  <c r="AF922" i="1"/>
  <c r="AD922" i="1"/>
  <c r="AE922" i="1" s="1"/>
  <c r="R129" i="1"/>
  <c r="AC131" i="1"/>
  <c r="R1300" i="1"/>
  <c r="AC1302" i="1"/>
  <c r="AF1245" i="1"/>
  <c r="AD1245" i="1"/>
  <c r="AE1245" i="1" s="1"/>
  <c r="R1444" i="1"/>
  <c r="AC1446" i="1"/>
  <c r="AF1672" i="1"/>
  <c r="AD1672" i="1"/>
  <c r="AE1672" i="1" s="1"/>
  <c r="R1039" i="1"/>
  <c r="AC1041" i="1"/>
  <c r="R910" i="1"/>
  <c r="AC912" i="1"/>
  <c r="AF1443" i="1"/>
  <c r="AD1443" i="1"/>
  <c r="AE1443" i="1" s="1"/>
  <c r="AF101" i="1"/>
  <c r="AD101" i="1"/>
  <c r="AE101" i="1" s="1"/>
  <c r="R1400" i="1"/>
  <c r="AC1401" i="1"/>
  <c r="AF747" i="1"/>
  <c r="AD747" i="1"/>
  <c r="AE747" i="1" s="1"/>
  <c r="AF1665" i="1"/>
  <c r="AD1665" i="1"/>
  <c r="AE1665" i="1" s="1"/>
  <c r="R290" i="1"/>
  <c r="AC292" i="1"/>
  <c r="AF770" i="1"/>
  <c r="AD770" i="1"/>
  <c r="AE770" i="1" s="1"/>
  <c r="AF1588" i="1"/>
  <c r="AD1588" i="1"/>
  <c r="AE1588" i="1" s="1"/>
  <c r="R1002" i="1"/>
  <c r="AC1004" i="1"/>
  <c r="AF1415" i="1"/>
  <c r="AD1415" i="1"/>
  <c r="AE1415" i="1" s="1"/>
  <c r="AF1280" i="1"/>
  <c r="AD1280" i="1"/>
  <c r="AE1280" i="1" s="1"/>
  <c r="R866" i="1"/>
  <c r="AC868" i="1"/>
  <c r="R25" i="1"/>
  <c r="AC27" i="1"/>
  <c r="AF786" i="1"/>
  <c r="AD786" i="1"/>
  <c r="AE786" i="1" s="1"/>
  <c r="R1149" i="1"/>
  <c r="AC1150" i="1"/>
  <c r="AF1540" i="1"/>
  <c r="AD1540" i="1"/>
  <c r="AE1540" i="1" s="1"/>
  <c r="AF1252" i="1"/>
  <c r="AD1252" i="1"/>
  <c r="AE1252" i="1" s="1"/>
  <c r="R52" i="1"/>
  <c r="AC54" i="1"/>
  <c r="R799" i="1"/>
  <c r="AC801" i="1"/>
  <c r="AF219" i="1"/>
  <c r="AD219" i="1"/>
  <c r="AE219" i="1" s="1"/>
  <c r="R496" i="1"/>
  <c r="AC498" i="1"/>
  <c r="R1787" i="1"/>
  <c r="AC1788" i="1"/>
  <c r="R62" i="1"/>
  <c r="AC63" i="1"/>
  <c r="R1531" i="1"/>
  <c r="AC1533" i="1"/>
  <c r="AF1375" i="1"/>
  <c r="AD1375" i="1"/>
  <c r="AE1375" i="1" s="1"/>
  <c r="AF706" i="1"/>
  <c r="AD706" i="1"/>
  <c r="AE706" i="1" s="1"/>
  <c r="AF862" i="1"/>
  <c r="AD862" i="1"/>
  <c r="AE862" i="1" s="1"/>
  <c r="R1080" i="1"/>
  <c r="AC1082" i="1"/>
  <c r="AF225" i="1"/>
  <c r="AD225" i="1"/>
  <c r="AE225" i="1" s="1"/>
  <c r="AF1666" i="1"/>
  <c r="AD1666" i="1"/>
  <c r="AE1666" i="1" s="1"/>
  <c r="R722" i="1"/>
  <c r="AC724" i="1"/>
  <c r="AF1697" i="1"/>
  <c r="AD1697" i="1"/>
  <c r="AE1697" i="1" s="1"/>
  <c r="AF300" i="1"/>
  <c r="AD300" i="1"/>
  <c r="AE300" i="1" s="1"/>
  <c r="R571" i="1"/>
  <c r="AC572" i="1"/>
  <c r="AF1366" i="1"/>
  <c r="AD1366" i="1"/>
  <c r="AE1366" i="1" s="1"/>
  <c r="AF1667" i="1"/>
  <c r="AD1667" i="1"/>
  <c r="AE1667" i="1" s="1"/>
  <c r="AF236" i="1"/>
  <c r="AD236" i="1"/>
  <c r="AE236" i="1" s="1"/>
  <c r="R1066" i="1"/>
  <c r="AC1067" i="1"/>
  <c r="R975" i="1"/>
  <c r="AC977" i="1"/>
  <c r="AF1234" i="1"/>
  <c r="AD1234" i="1"/>
  <c r="AE1234" i="1" s="1"/>
  <c r="AF1670" i="1"/>
  <c r="AD1670" i="1"/>
  <c r="AE1670" i="1" s="1"/>
  <c r="AF1306" i="1"/>
  <c r="AD1306" i="1"/>
  <c r="AE1306" i="1" s="1"/>
  <c r="AF1491" i="1"/>
  <c r="AD1491" i="1"/>
  <c r="AE1491" i="1" s="1"/>
  <c r="AF1473" i="1"/>
  <c r="AD1473" i="1"/>
  <c r="AE1473" i="1" s="1"/>
  <c r="R1600" i="1"/>
  <c r="AC1602" i="1"/>
  <c r="AF754" i="1"/>
  <c r="AD754" i="1"/>
  <c r="AE754" i="1" s="1"/>
  <c r="AF1379" i="1"/>
  <c r="AD1379" i="1"/>
  <c r="AE1379" i="1" s="1"/>
  <c r="AF937" i="1"/>
  <c r="AD937" i="1"/>
  <c r="AE937" i="1" s="1"/>
  <c r="AF123" i="1"/>
  <c r="AD123" i="1"/>
  <c r="AE123" i="1" s="1"/>
  <c r="AF836" i="1"/>
  <c r="AD836" i="1"/>
  <c r="AE836" i="1" s="1"/>
  <c r="AF330" i="1"/>
  <c r="AD330" i="1"/>
  <c r="AE330" i="1" s="1"/>
  <c r="AF798" i="1"/>
  <c r="AD798" i="1"/>
  <c r="AE798" i="1" s="1"/>
  <c r="AF191" i="1"/>
  <c r="AD191" i="1"/>
  <c r="AE191" i="1" s="1"/>
  <c r="AF366" i="1"/>
  <c r="AD366" i="1"/>
  <c r="AE366" i="1" s="1"/>
  <c r="AF477" i="1"/>
  <c r="AD477" i="1"/>
  <c r="AE477" i="1" s="1"/>
  <c r="AF169" i="1"/>
  <c r="AD169" i="1"/>
  <c r="AE169" i="1" s="1"/>
  <c r="AJ881" i="1"/>
  <c r="AH881" i="1"/>
  <c r="AI881" i="1" s="1"/>
  <c r="AJ929" i="1"/>
  <c r="AH929" i="1"/>
  <c r="AI929" i="1" s="1"/>
  <c r="AF1705" i="1"/>
  <c r="AD1705" i="1"/>
  <c r="AE1705" i="1" s="1"/>
  <c r="AF1436" i="1"/>
  <c r="AD1436" i="1"/>
  <c r="AE1436" i="1" s="1"/>
  <c r="AF52" i="1"/>
  <c r="AD52" i="1"/>
  <c r="AE52" i="1" s="1"/>
  <c r="AF1189" i="1"/>
  <c r="AD1189" i="1"/>
  <c r="AE1189" i="1" s="1"/>
  <c r="AF1767" i="1"/>
  <c r="AD1767" i="1"/>
  <c r="AE1767" i="1" s="1"/>
  <c r="R889" i="1"/>
  <c r="AC891" i="1"/>
  <c r="AF483" i="1"/>
  <c r="AD483" i="1"/>
  <c r="AE483" i="1" s="1"/>
  <c r="R1406" i="1"/>
  <c r="AC1408" i="1"/>
  <c r="R1595" i="1"/>
  <c r="AC1597" i="1"/>
  <c r="AF1576" i="1"/>
  <c r="AD1576" i="1"/>
  <c r="AE1576" i="1" s="1"/>
  <c r="R31" i="1"/>
  <c r="AC32" i="1"/>
  <c r="R190" i="1"/>
  <c r="AC192" i="1"/>
  <c r="AF1506" i="1"/>
  <c r="AD1506" i="1"/>
  <c r="AE1506" i="1" s="1"/>
  <c r="R1213" i="1"/>
  <c r="AC1215" i="1"/>
  <c r="R1675" i="1"/>
  <c r="AC1677" i="1"/>
  <c r="R230" i="1"/>
  <c r="AC232" i="1"/>
  <c r="R1114" i="1"/>
  <c r="AC1116" i="1"/>
  <c r="R1738" i="1"/>
  <c r="AF454" i="1"/>
  <c r="AD454" i="1"/>
  <c r="AE454" i="1" s="1"/>
  <c r="R681" i="1"/>
  <c r="AC683" i="1"/>
  <c r="R902" i="1"/>
  <c r="AC904" i="1"/>
  <c r="R1352" i="1"/>
  <c r="AC1354" i="1"/>
  <c r="R564" i="1"/>
  <c r="AC566" i="1"/>
  <c r="AF859" i="1"/>
  <c r="AD859" i="1"/>
  <c r="AE859" i="1" s="1"/>
  <c r="R592" i="1"/>
  <c r="AC594" i="1"/>
  <c r="AF455" i="1"/>
  <c r="AD455" i="1"/>
  <c r="AE455" i="1" s="1"/>
  <c r="R122" i="1"/>
  <c r="AC124" i="1"/>
  <c r="R750" i="1"/>
  <c r="AC752" i="1"/>
  <c r="R1728" i="1"/>
  <c r="AC1730" i="1"/>
  <c r="R202" i="1"/>
  <c r="AC204" i="1"/>
  <c r="R745" i="1"/>
  <c r="R1496" i="1"/>
  <c r="AC1498" i="1"/>
  <c r="R116" i="1"/>
  <c r="AC118" i="1"/>
  <c r="AF534" i="1"/>
  <c r="AD534" i="1"/>
  <c r="AE534" i="1" s="1"/>
  <c r="R767" i="1"/>
  <c r="AC768" i="1"/>
  <c r="R1121" i="1"/>
  <c r="AC1123" i="1"/>
  <c r="R1663" i="1"/>
  <c r="R1640" i="1"/>
  <c r="AC1642" i="1"/>
  <c r="R193" i="1"/>
  <c r="AC195" i="1"/>
  <c r="R1037" i="1"/>
  <c r="AC1039" i="1"/>
  <c r="R177" i="1"/>
  <c r="AC178" i="1"/>
  <c r="R342" i="1"/>
  <c r="AC344" i="1"/>
  <c r="R1414" i="1"/>
  <c r="AF983" i="1"/>
  <c r="AD983" i="1"/>
  <c r="AE983" i="1" s="1"/>
  <c r="AF1488" i="1"/>
  <c r="AD1488" i="1"/>
  <c r="AE1488" i="1" s="1"/>
  <c r="R288" i="1"/>
  <c r="AC290" i="1"/>
  <c r="R256" i="1"/>
  <c r="AC258" i="1"/>
  <c r="R1123" i="1"/>
  <c r="AC1125" i="1"/>
  <c r="R216" i="1"/>
  <c r="AC218" i="1"/>
  <c r="R724" i="1"/>
  <c r="AC725" i="1"/>
  <c r="R135" i="1"/>
  <c r="AC136" i="1"/>
  <c r="AF327" i="1"/>
  <c r="AD327" i="1"/>
  <c r="AE327" i="1" s="1"/>
  <c r="AF576" i="1"/>
  <c r="AD576" i="1"/>
  <c r="AE576" i="1" s="1"/>
  <c r="R125" i="1"/>
  <c r="AC127" i="1"/>
  <c r="R1291" i="1"/>
  <c r="AC1293" i="1"/>
  <c r="AF1208" i="1"/>
  <c r="AD1208" i="1"/>
  <c r="AE1208" i="1" s="1"/>
  <c r="AF110" i="1"/>
  <c r="AD110" i="1"/>
  <c r="AE110" i="1" s="1"/>
  <c r="AF459" i="1"/>
  <c r="AD459" i="1"/>
  <c r="AE459" i="1" s="1"/>
  <c r="AF864" i="1"/>
  <c r="AD864" i="1"/>
  <c r="AE864" i="1" s="1"/>
  <c r="R1290" i="1"/>
  <c r="AC1291" i="1"/>
  <c r="AF1343" i="1"/>
  <c r="AD1343" i="1"/>
  <c r="AE1343" i="1" s="1"/>
  <c r="AF1047" i="1"/>
  <c r="AD1047" i="1"/>
  <c r="AE1047" i="1" s="1"/>
  <c r="AF1624" i="1"/>
  <c r="AD1624" i="1"/>
  <c r="AE1624" i="1" s="1"/>
  <c r="R662" i="1"/>
  <c r="AC664" i="1"/>
  <c r="R628" i="1"/>
  <c r="AC630" i="1"/>
  <c r="AF795" i="1"/>
  <c r="AD795" i="1"/>
  <c r="AE795" i="1" s="1"/>
  <c r="R16" i="1"/>
  <c r="AC18" i="1"/>
  <c r="R441" i="1"/>
  <c r="AC443" i="1"/>
  <c r="R1725" i="1"/>
  <c r="AC1727" i="1"/>
  <c r="AF1090" i="1"/>
  <c r="AD1090" i="1"/>
  <c r="AE1090" i="1" s="1"/>
  <c r="AF59" i="1"/>
  <c r="AD59" i="1"/>
  <c r="AE59" i="1" s="1"/>
  <c r="AF587" i="1"/>
  <c r="AD587" i="1"/>
  <c r="AE587" i="1" s="1"/>
  <c r="AF47" i="1"/>
  <c r="AD47" i="1"/>
  <c r="AE47" i="1" s="1"/>
  <c r="AF764" i="1"/>
  <c r="AD764" i="1"/>
  <c r="AE764" i="1" s="1"/>
  <c r="AF1281" i="1"/>
  <c r="AD1281" i="1"/>
  <c r="AE1281" i="1" s="1"/>
  <c r="R480" i="1"/>
  <c r="AC482" i="1"/>
  <c r="AF759" i="1"/>
  <c r="AD759" i="1"/>
  <c r="AE759" i="1" s="1"/>
  <c r="AF286" i="1"/>
  <c r="AD286" i="1"/>
  <c r="AE286" i="1" s="1"/>
  <c r="AF876" i="1"/>
  <c r="AD876" i="1"/>
  <c r="AE876" i="1" s="1"/>
  <c r="AF394" i="1"/>
  <c r="AD394" i="1"/>
  <c r="AE394" i="1" s="1"/>
  <c r="AF1006" i="1"/>
  <c r="AD1006" i="1"/>
  <c r="AE1006" i="1" s="1"/>
  <c r="AF1292" i="1"/>
  <c r="AD1292" i="1"/>
  <c r="AE1292" i="1" s="1"/>
  <c r="AF746" i="1"/>
  <c r="AD746" i="1"/>
  <c r="AE746" i="1" s="1"/>
  <c r="AF15" i="1"/>
  <c r="AD15" i="1"/>
  <c r="AE15" i="1" s="1"/>
  <c r="AF818" i="1"/>
  <c r="AD818" i="1"/>
  <c r="AE818" i="1" s="1"/>
  <c r="AF50" i="1"/>
  <c r="AD50" i="1"/>
  <c r="AE50" i="1" s="1"/>
  <c r="AF723" i="1"/>
  <c r="AD723" i="1"/>
  <c r="AE723" i="1" s="1"/>
  <c r="R665" i="1"/>
  <c r="AC667" i="1"/>
  <c r="AF1564" i="1"/>
  <c r="AD1564" i="1"/>
  <c r="AE1564" i="1" s="1"/>
  <c r="AF1182" i="1"/>
  <c r="AD1182" i="1"/>
  <c r="AE1182" i="1" s="1"/>
  <c r="AF1254" i="1"/>
  <c r="AD1254" i="1"/>
  <c r="AE1254" i="1" s="1"/>
  <c r="R503" i="1"/>
  <c r="AC505" i="1"/>
  <c r="AF1715" i="1"/>
  <c r="AD1715" i="1"/>
  <c r="AE1715" i="1" s="1"/>
  <c r="AF699" i="1"/>
  <c r="AD699" i="1"/>
  <c r="AE699" i="1" s="1"/>
  <c r="AF418" i="1"/>
  <c r="AD418" i="1"/>
  <c r="AE418" i="1" s="1"/>
  <c r="AF906" i="1"/>
  <c r="AD906" i="1"/>
  <c r="AE906" i="1" s="1"/>
  <c r="AF1376" i="1"/>
  <c r="AD1376" i="1"/>
  <c r="AE1376" i="1" s="1"/>
  <c r="R530" i="1"/>
  <c r="AC532" i="1"/>
  <c r="AF670" i="1"/>
  <c r="AD670" i="1"/>
  <c r="AE670" i="1" s="1"/>
  <c r="AF359" i="1"/>
  <c r="AD359" i="1"/>
  <c r="AE359" i="1" s="1"/>
  <c r="AF1485" i="1"/>
  <c r="AD1485" i="1"/>
  <c r="AE1485" i="1" s="1"/>
  <c r="AJ1410" i="1"/>
  <c r="AH1410" i="1"/>
  <c r="AI1410" i="1" s="1"/>
  <c r="AJ113" i="1"/>
  <c r="AH113" i="1"/>
  <c r="AI113" i="1" s="1"/>
  <c r="AJ1785" i="1"/>
  <c r="AH1785" i="1"/>
  <c r="AI1785" i="1" s="1"/>
  <c r="AJ579" i="1"/>
  <c r="AH579" i="1"/>
  <c r="AI579" i="1" s="1"/>
  <c r="AJ215" i="1"/>
  <c r="AH215" i="1"/>
  <c r="AI215" i="1" s="1"/>
  <c r="AJ1124" i="1"/>
  <c r="AH1124" i="1"/>
  <c r="AI1124" i="1" s="1"/>
  <c r="AJ241" i="1"/>
  <c r="AH241" i="1"/>
  <c r="AI241" i="1" s="1"/>
  <c r="AJ1454" i="1"/>
  <c r="AH1454" i="1"/>
  <c r="AI1454" i="1" s="1"/>
  <c r="AJ1486" i="1"/>
  <c r="AH1486" i="1"/>
  <c r="AI1486" i="1" s="1"/>
  <c r="AJ484" i="1"/>
  <c r="AH484" i="1"/>
  <c r="AI484" i="1" s="1"/>
  <c r="AJ1057" i="1"/>
  <c r="AH1057" i="1"/>
  <c r="AI1057" i="1" s="1"/>
  <c r="AJ1600" i="1"/>
  <c r="AH1600" i="1"/>
  <c r="AI1600" i="1" s="1"/>
  <c r="AJ592" i="1"/>
  <c r="AH592" i="1"/>
  <c r="AI592" i="1" s="1"/>
  <c r="AJ205" i="1"/>
  <c r="AH205" i="1"/>
  <c r="AI205" i="1" s="1"/>
  <c r="AJ649" i="1"/>
  <c r="AH649" i="1"/>
  <c r="AI649" i="1" s="1"/>
  <c r="AJ1196" i="1"/>
  <c r="AH1196" i="1"/>
  <c r="AI1196" i="1" s="1"/>
  <c r="AJ855" i="1"/>
  <c r="AH855" i="1"/>
  <c r="AI855" i="1" s="1"/>
  <c r="AJ1477" i="1"/>
  <c r="AJ1141" i="1"/>
  <c r="AH1141" i="1"/>
  <c r="AI1141" i="1" s="1"/>
  <c r="AJ981" i="1"/>
  <c r="AH981" i="1"/>
  <c r="AI981" i="1" s="1"/>
  <c r="AJ365" i="1"/>
  <c r="AH365" i="1"/>
  <c r="AI365" i="1" s="1"/>
  <c r="AJ841" i="1"/>
  <c r="AH841" i="1"/>
  <c r="AI841" i="1" s="1"/>
  <c r="AJ1115" i="1"/>
  <c r="AH1115" i="1"/>
  <c r="AI1115" i="1" s="1"/>
  <c r="AJ224" i="1"/>
  <c r="AH224" i="1"/>
  <c r="AI224" i="1" s="1"/>
  <c r="AJ349" i="1"/>
  <c r="AH349" i="1"/>
  <c r="AI349" i="1" s="1"/>
  <c r="AJ1268" i="1"/>
  <c r="AH1268" i="1"/>
  <c r="AI1268" i="1" s="1"/>
  <c r="AJ1095" i="1"/>
  <c r="AH1095" i="1"/>
  <c r="AI1095" i="1" s="1"/>
  <c r="AJ693" i="1"/>
  <c r="AH693" i="1"/>
  <c r="AI693" i="1" s="1"/>
  <c r="AJ1300" i="1"/>
  <c r="AH1300" i="1"/>
  <c r="AI1300" i="1" s="1"/>
  <c r="AJ20" i="1"/>
  <c r="AH20" i="1"/>
  <c r="AI20" i="1" s="1"/>
  <c r="AJ356" i="1"/>
  <c r="AH356" i="1"/>
  <c r="AI356" i="1" s="1"/>
  <c r="AJ1129" i="1"/>
  <c r="AH1129" i="1"/>
  <c r="AI1129" i="1" s="1"/>
  <c r="AJ1133" i="1"/>
  <c r="AH1133" i="1"/>
  <c r="AI1133" i="1" s="1"/>
  <c r="AJ815" i="1"/>
  <c r="AH815" i="1"/>
  <c r="AI815" i="1" s="1"/>
  <c r="AJ1460" i="1"/>
  <c r="AH1460" i="1"/>
  <c r="AI1460" i="1" s="1"/>
  <c r="AJ296" i="1"/>
  <c r="AH296" i="1"/>
  <c r="AI296" i="1" s="1"/>
  <c r="AJ659" i="1"/>
  <c r="AH659" i="1"/>
  <c r="AI659" i="1" s="1"/>
  <c r="AJ900" i="1"/>
  <c r="AH900" i="1"/>
  <c r="AI900" i="1" s="1"/>
  <c r="AJ955" i="1"/>
  <c r="AH955" i="1"/>
  <c r="AI955" i="1" s="1"/>
  <c r="AJ139" i="1"/>
  <c r="AH139" i="1"/>
  <c r="AI139" i="1" s="1"/>
  <c r="AJ1068" i="1"/>
  <c r="AH1068" i="1"/>
  <c r="AI1068" i="1" s="1"/>
  <c r="AJ901" i="1"/>
  <c r="AH901" i="1"/>
  <c r="AI901" i="1" s="1"/>
  <c r="AJ1169" i="1"/>
  <c r="AH1169" i="1"/>
  <c r="AI1169" i="1" s="1"/>
  <c r="AJ481" i="1"/>
  <c r="AH481" i="1"/>
  <c r="AI481" i="1" s="1"/>
  <c r="AJ1532" i="1"/>
  <c r="AH1532" i="1"/>
  <c r="AI1532" i="1" s="1"/>
  <c r="AJ368" i="1"/>
  <c r="AH368" i="1"/>
  <c r="AI368" i="1" s="1"/>
  <c r="AJ563" i="1"/>
  <c r="AH563" i="1"/>
  <c r="AI563" i="1" s="1"/>
  <c r="AJ172" i="1"/>
  <c r="AH172" i="1"/>
  <c r="AI172" i="1" s="1"/>
  <c r="AJ1531" i="1"/>
  <c r="AH1531" i="1"/>
  <c r="AI1531" i="1" s="1"/>
  <c r="AJ302" i="1"/>
  <c r="AH302" i="1"/>
  <c r="AI302" i="1" s="1"/>
  <c r="AJ539" i="1"/>
  <c r="AH539" i="1"/>
  <c r="AI539" i="1" s="1"/>
  <c r="AJ1661" i="1"/>
  <c r="AH1661" i="1"/>
  <c r="AI1661" i="1" s="1"/>
  <c r="AH1625" i="1"/>
  <c r="AI1625" i="1" s="1"/>
  <c r="AJ1466" i="1"/>
  <c r="AH1466" i="1"/>
  <c r="AI1466" i="1" s="1"/>
  <c r="AJ993" i="1"/>
  <c r="AH993" i="1"/>
  <c r="AI993" i="1" s="1"/>
  <c r="AJ925" i="1"/>
  <c r="AH925" i="1"/>
  <c r="AI925" i="1" s="1"/>
  <c r="AJ194" i="1"/>
  <c r="AH194" i="1"/>
  <c r="AI194" i="1" s="1"/>
  <c r="AJ88" i="1"/>
  <c r="AH88" i="1"/>
  <c r="AI88" i="1" s="1"/>
  <c r="AJ109" i="1"/>
  <c r="AH109" i="1"/>
  <c r="AI109" i="1" s="1"/>
  <c r="AJ73" i="1"/>
  <c r="AH73" i="1"/>
  <c r="AI73" i="1" s="1"/>
  <c r="AJ1478" i="1"/>
  <c r="AH1478" i="1"/>
  <c r="AI1478" i="1" s="1"/>
  <c r="AJ726" i="1"/>
  <c r="AH726" i="1"/>
  <c r="AI726" i="1" s="1"/>
  <c r="AJ1137" i="1"/>
  <c r="AH1137" i="1"/>
  <c r="AI1137" i="1" s="1"/>
  <c r="AJ744" i="1"/>
  <c r="AH744" i="1"/>
  <c r="AI744" i="1" s="1"/>
  <c r="AJ1616" i="1"/>
  <c r="AH1616" i="1"/>
  <c r="AI1616" i="1" s="1"/>
  <c r="AJ1228" i="1"/>
  <c r="AH1228" i="1"/>
  <c r="AI1228" i="1" s="1"/>
  <c r="AJ447" i="1"/>
  <c r="AH447" i="1"/>
  <c r="AI447" i="1" s="1"/>
  <c r="AJ578" i="1"/>
  <c r="AH578" i="1"/>
  <c r="AI578" i="1" s="1"/>
  <c r="AJ658" i="1"/>
  <c r="AH658" i="1"/>
  <c r="AI658" i="1" s="1"/>
  <c r="AJ318" i="1"/>
  <c r="AH318" i="1"/>
  <c r="AI318" i="1" s="1"/>
  <c r="AJ1322" i="1"/>
  <c r="AH1322" i="1"/>
  <c r="AI1322" i="1" s="1"/>
  <c r="AJ1614" i="1"/>
  <c r="AH1614" i="1"/>
  <c r="AI1614" i="1" s="1"/>
  <c r="AJ1168" i="1"/>
  <c r="AH1168" i="1"/>
  <c r="AI1168" i="1" s="1"/>
  <c r="AJ1562" i="1"/>
  <c r="AH1562" i="1"/>
  <c r="AI1562" i="1" s="1"/>
  <c r="AJ783" i="1"/>
  <c r="AH783" i="1"/>
  <c r="AI783" i="1" s="1"/>
  <c r="AJ1675" i="1"/>
  <c r="AH1675" i="1"/>
  <c r="AI1675" i="1" s="1"/>
  <c r="AJ1226" i="1"/>
  <c r="AH1226" i="1"/>
  <c r="AI1226" i="1" s="1"/>
  <c r="AJ97" i="1"/>
  <c r="AH97" i="1"/>
  <c r="AI97" i="1" s="1"/>
  <c r="AJ423" i="1"/>
  <c r="AH423" i="1"/>
  <c r="AI423" i="1" s="1"/>
  <c r="AJ1805" i="1"/>
  <c r="AH1805" i="1"/>
  <c r="AI1805" i="1" s="1"/>
  <c r="AJ1313" i="1"/>
  <c r="AH1313" i="1"/>
  <c r="AI1313" i="1" s="1"/>
  <c r="AJ465" i="1"/>
  <c r="AH465" i="1"/>
  <c r="AI465" i="1" s="1"/>
  <c r="AJ509" i="1"/>
  <c r="AH509" i="1"/>
  <c r="AI509" i="1" s="1"/>
  <c r="AJ1131" i="1"/>
  <c r="AH1131" i="1"/>
  <c r="AI1131" i="1" s="1"/>
  <c r="AJ1262" i="1"/>
  <c r="AH1262" i="1"/>
  <c r="AI1262" i="1" s="1"/>
  <c r="AJ1688" i="1"/>
  <c r="AH1688" i="1"/>
  <c r="AI1688" i="1" s="1"/>
  <c r="AJ564" i="1"/>
  <c r="AH564" i="1"/>
  <c r="AI564" i="1" s="1"/>
  <c r="AJ1772" i="1"/>
  <c r="AH1772" i="1"/>
  <c r="AI1772" i="1" s="1"/>
  <c r="AJ808" i="1"/>
  <c r="AH808" i="1"/>
  <c r="AI808" i="1" s="1"/>
  <c r="AJ152" i="1"/>
  <c r="AH152" i="1"/>
  <c r="AI152" i="1" s="1"/>
  <c r="AJ388" i="1"/>
  <c r="AH388" i="1"/>
  <c r="AI388" i="1" s="1"/>
  <c r="AJ1470" i="1"/>
  <c r="AH1470" i="1"/>
  <c r="AI1470" i="1" s="1"/>
  <c r="AJ1062" i="1"/>
  <c r="AJ1349" i="1"/>
  <c r="AH1349" i="1"/>
  <c r="AI1349" i="1" s="1"/>
  <c r="AJ728" i="1"/>
  <c r="AH728" i="1"/>
  <c r="AI728" i="1" s="1"/>
  <c r="AJ1153" i="1"/>
  <c r="AH1153" i="1"/>
  <c r="AI1153" i="1" s="1"/>
  <c r="AJ1615" i="1"/>
  <c r="AH1615" i="1"/>
  <c r="AI1615" i="1" s="1"/>
  <c r="AJ245" i="1"/>
  <c r="AH245" i="1"/>
  <c r="AI245" i="1" s="1"/>
  <c r="AH641" i="1"/>
  <c r="AI641" i="1" s="1"/>
  <c r="AJ269" i="1"/>
  <c r="AH269" i="1"/>
  <c r="AI269" i="1" s="1"/>
  <c r="AJ697" i="1"/>
  <c r="AH697" i="1"/>
  <c r="AI697" i="1" s="1"/>
  <c r="AJ61" i="1"/>
  <c r="AH61" i="1"/>
  <c r="AI61" i="1" s="1"/>
  <c r="AJ84" i="1"/>
  <c r="AH84" i="1"/>
  <c r="AI84" i="1" s="1"/>
  <c r="AJ1382" i="1"/>
  <c r="AH1382" i="1"/>
  <c r="AI1382" i="1" s="1"/>
  <c r="AJ1557" i="1"/>
  <c r="AH1557" i="1"/>
  <c r="AI1557" i="1" s="1"/>
  <c r="AJ1241" i="1"/>
  <c r="AH1241" i="1"/>
  <c r="AI1241" i="1" s="1"/>
  <c r="AJ114" i="1"/>
  <c r="AH114" i="1"/>
  <c r="AI114" i="1" s="1"/>
  <c r="AJ203" i="1"/>
  <c r="AH203" i="1"/>
  <c r="AI203" i="1" s="1"/>
  <c r="AJ1797" i="1"/>
  <c r="AH1797" i="1"/>
  <c r="AI1797" i="1" s="1"/>
  <c r="AJ1706" i="1"/>
  <c r="AH1706" i="1"/>
  <c r="AI1706" i="1" s="1"/>
  <c r="AJ577" i="1"/>
  <c r="AH577" i="1"/>
  <c r="AI577" i="1" s="1"/>
  <c r="AJ626" i="1"/>
  <c r="AH626" i="1"/>
  <c r="AI626" i="1" s="1"/>
  <c r="AJ854" i="1"/>
  <c r="AH854" i="1"/>
  <c r="AI854" i="1" s="1"/>
  <c r="AJ1796" i="1"/>
  <c r="AH1796" i="1"/>
  <c r="AI1796" i="1" s="1"/>
  <c r="AJ1022" i="1"/>
  <c r="AH1022" i="1"/>
  <c r="AI1022" i="1" s="1"/>
  <c r="R1005" i="1"/>
  <c r="AC1007" i="1"/>
  <c r="R1156" i="1"/>
  <c r="AC1158" i="1"/>
  <c r="R1424" i="1"/>
  <c r="AC1426" i="1"/>
  <c r="R1249" i="1"/>
  <c r="AC1251" i="1"/>
  <c r="R291" i="1"/>
  <c r="AC293" i="1"/>
  <c r="R458" i="1"/>
  <c r="AC460" i="1"/>
  <c r="R244" i="1"/>
  <c r="AC246" i="1"/>
  <c r="R690" i="1"/>
  <c r="AC692" i="1"/>
  <c r="R653" i="1"/>
  <c r="AC655" i="1"/>
  <c r="R819" i="1"/>
  <c r="AC821" i="1"/>
  <c r="R247" i="1"/>
  <c r="AC249" i="1"/>
  <c r="R1277" i="1"/>
  <c r="AC1279" i="1"/>
  <c r="R252" i="1"/>
  <c r="AC254" i="1"/>
  <c r="AF1173" i="1"/>
  <c r="AD1173" i="1"/>
  <c r="AE1173" i="1" s="1"/>
  <c r="R553" i="1"/>
  <c r="AC555" i="1"/>
  <c r="R778" i="1"/>
  <c r="AC780" i="1"/>
  <c r="R64" i="1"/>
  <c r="AC66" i="1"/>
  <c r="R692" i="1"/>
  <c r="AC694" i="1"/>
  <c r="R1342" i="1"/>
  <c r="AC1344" i="1"/>
  <c r="AF1074" i="1"/>
  <c r="AD1074" i="1"/>
  <c r="AE1074" i="1" s="1"/>
  <c r="R160" i="1"/>
  <c r="AC162" i="1"/>
  <c r="R769" i="1"/>
  <c r="AC771" i="1"/>
  <c r="R1100" i="1"/>
  <c r="AC1102" i="1"/>
  <c r="R832" i="1"/>
  <c r="AC834" i="1"/>
  <c r="R1569" i="1"/>
  <c r="AC1571" i="1"/>
  <c r="R1119" i="1"/>
  <c r="R282" i="1"/>
  <c r="AC283" i="1"/>
  <c r="AF1348" i="1"/>
  <c r="AD1348" i="1"/>
  <c r="AE1348" i="1" s="1"/>
  <c r="R1374" i="1"/>
  <c r="R1081" i="1"/>
  <c r="AF1558" i="1"/>
  <c r="AD1558" i="1"/>
  <c r="AE1558" i="1" s="1"/>
  <c r="R1150" i="1"/>
  <c r="AC1152" i="1"/>
  <c r="AF811" i="1"/>
  <c r="AD811" i="1"/>
  <c r="AE811" i="1" s="1"/>
  <c r="R388" i="1"/>
  <c r="AC389" i="1"/>
  <c r="AF1807" i="1"/>
  <c r="AD1807" i="1"/>
  <c r="AE1807" i="1" s="1"/>
  <c r="R1760" i="1"/>
  <c r="AC1762" i="1"/>
  <c r="R972" i="1"/>
  <c r="AC974" i="1"/>
  <c r="R423" i="1"/>
  <c r="AC424" i="1"/>
  <c r="R701" i="1"/>
  <c r="AC703" i="1"/>
  <c r="R18" i="1"/>
  <c r="AC19" i="1"/>
  <c r="R706" i="1"/>
  <c r="AC707" i="1"/>
  <c r="AF1295" i="1"/>
  <c r="AD1295" i="1"/>
  <c r="AE1295" i="1" s="1"/>
  <c r="R424" i="1"/>
  <c r="AC426" i="1"/>
  <c r="R1711" i="1"/>
  <c r="AC1713" i="1"/>
  <c r="R1310" i="1"/>
  <c r="AC1311" i="1"/>
  <c r="AF331" i="1"/>
  <c r="AD331" i="1"/>
  <c r="AE331" i="1" s="1"/>
  <c r="AF753" i="1"/>
  <c r="AD753" i="1"/>
  <c r="AE753" i="1" s="1"/>
  <c r="AF609" i="1"/>
  <c r="AD609" i="1"/>
  <c r="AE609" i="1" s="1"/>
  <c r="AF620" i="1"/>
  <c r="AD620" i="1"/>
  <c r="AE620" i="1" s="1"/>
  <c r="AF320" i="1"/>
  <c r="AD320" i="1"/>
  <c r="AE320" i="1" s="1"/>
  <c r="AF1503" i="1"/>
  <c r="AD1503" i="1"/>
  <c r="AE1503" i="1" s="1"/>
  <c r="R372" i="1"/>
  <c r="AC374" i="1"/>
  <c r="AF887" i="1"/>
  <c r="AD887" i="1"/>
  <c r="AE887" i="1" s="1"/>
  <c r="AF1547" i="1"/>
  <c r="AD1547" i="1"/>
  <c r="AE1547" i="1" s="1"/>
  <c r="R747" i="1"/>
  <c r="AC748" i="1"/>
  <c r="AF1391" i="1"/>
  <c r="AD1391" i="1"/>
  <c r="AE1391" i="1" s="1"/>
  <c r="R1718" i="1"/>
  <c r="AC1719" i="1"/>
  <c r="AF1452" i="1"/>
  <c r="AD1452" i="1"/>
  <c r="AE1452" i="1" s="1"/>
  <c r="AF1554" i="1"/>
  <c r="AD1554" i="1"/>
  <c r="AE1554" i="1" s="1"/>
  <c r="AF1305" i="1"/>
  <c r="AD1305" i="1"/>
  <c r="AE1305" i="1" s="1"/>
  <c r="AF898" i="1"/>
  <c r="AD898" i="1"/>
  <c r="AE898" i="1" s="1"/>
  <c r="AF1377" i="1"/>
  <c r="AD1377" i="1"/>
  <c r="AE1377" i="1" s="1"/>
  <c r="AF946" i="1"/>
  <c r="AD946" i="1"/>
  <c r="AE946" i="1" s="1"/>
  <c r="AF168" i="1"/>
  <c r="AD168" i="1"/>
  <c r="AE168" i="1" s="1"/>
  <c r="AF914" i="1"/>
  <c r="AD914" i="1"/>
  <c r="AE914" i="1" s="1"/>
  <c r="AF56" i="1"/>
  <c r="AD56" i="1"/>
  <c r="AE56" i="1" s="1"/>
  <c r="AF184" i="1"/>
  <c r="AD184" i="1"/>
  <c r="AE184" i="1" s="1"/>
  <c r="AF608" i="1"/>
  <c r="AD608" i="1"/>
  <c r="AE608" i="1" s="1"/>
  <c r="AF1162" i="1"/>
  <c r="AD1162" i="1"/>
  <c r="AE1162" i="1" s="1"/>
  <c r="AF1686" i="1"/>
  <c r="AD1686" i="1"/>
  <c r="AE1686" i="1" s="1"/>
  <c r="AF510" i="1"/>
  <c r="AD510" i="1"/>
  <c r="AE510" i="1" s="1"/>
  <c r="R1324" i="1"/>
  <c r="AC1326" i="1"/>
  <c r="AF271" i="1"/>
  <c r="AD271" i="1"/>
  <c r="AE271" i="1" s="1"/>
  <c r="AF235" i="1"/>
  <c r="AD235" i="1"/>
  <c r="AE235" i="1" s="1"/>
  <c r="AF428" i="1"/>
  <c r="AD428" i="1"/>
  <c r="AE428" i="1" s="1"/>
  <c r="AF884" i="1"/>
  <c r="AD884" i="1"/>
  <c r="AE884" i="1" s="1"/>
  <c r="AF1808" i="1"/>
  <c r="AD1808" i="1"/>
  <c r="AE1808" i="1" s="1"/>
  <c r="AF1712" i="1"/>
  <c r="AD1712" i="1"/>
  <c r="AE1712" i="1" s="1"/>
  <c r="AF927" i="1"/>
  <c r="AD927" i="1"/>
  <c r="AE927" i="1" s="1"/>
  <c r="AF760" i="1"/>
  <c r="AD760" i="1"/>
  <c r="AE760" i="1" s="1"/>
  <c r="AF390" i="1"/>
  <c r="AD390" i="1"/>
  <c r="AE390" i="1" s="1"/>
  <c r="AJ809" i="1"/>
  <c r="AH809" i="1"/>
  <c r="AI809" i="1" s="1"/>
  <c r="AF441" i="1"/>
  <c r="AD441" i="1"/>
  <c r="AE441" i="1" s="1"/>
  <c r="AF1269" i="1"/>
  <c r="AD1269" i="1"/>
  <c r="AE1269" i="1" s="1"/>
  <c r="AF788" i="1"/>
  <c r="AD788" i="1"/>
  <c r="AE788" i="1" s="1"/>
  <c r="AF615" i="1"/>
  <c r="AD615" i="1"/>
  <c r="AE615" i="1" s="1"/>
  <c r="AF340" i="1"/>
  <c r="AD340" i="1"/>
  <c r="AE340" i="1" s="1"/>
  <c r="AF1521" i="1"/>
  <c r="AD1521" i="1"/>
  <c r="AE1521" i="1" s="1"/>
  <c r="AJ833" i="1"/>
  <c r="AH833" i="1"/>
  <c r="AI833" i="1" s="1"/>
  <c r="R538" i="1"/>
  <c r="AC540" i="1"/>
  <c r="R462" i="1"/>
  <c r="AC464" i="1"/>
  <c r="R1280" i="1"/>
  <c r="AC1282" i="1"/>
  <c r="R1732" i="1"/>
  <c r="AC1734" i="1"/>
  <c r="R178" i="1"/>
  <c r="AC180" i="1"/>
  <c r="R404" i="1"/>
  <c r="AC406" i="1"/>
  <c r="AF1692" i="1"/>
  <c r="AD1692" i="1"/>
  <c r="AE1692" i="1" s="1"/>
  <c r="R1237" i="1"/>
  <c r="AC1239" i="1"/>
  <c r="R1136" i="1"/>
  <c r="AC1138" i="1"/>
  <c r="R754" i="1"/>
  <c r="AC756" i="1"/>
  <c r="R55" i="1"/>
  <c r="AC57" i="1"/>
  <c r="AF1750" i="1"/>
  <c r="AD1750" i="1"/>
  <c r="AE1750" i="1" s="1"/>
  <c r="R377" i="1"/>
  <c r="AC379" i="1"/>
  <c r="AF1639" i="1"/>
  <c r="AD1639" i="1"/>
  <c r="AE1639" i="1" s="1"/>
  <c r="R1202" i="1"/>
  <c r="AC1204" i="1"/>
  <c r="AF822" i="1"/>
  <c r="AD822" i="1"/>
  <c r="AE822" i="1" s="1"/>
  <c r="R1651" i="1"/>
  <c r="AC1653" i="1"/>
  <c r="AF1612" i="1"/>
  <c r="AD1612" i="1"/>
  <c r="AE1612" i="1" s="1"/>
  <c r="R499" i="1"/>
  <c r="AC501" i="1"/>
  <c r="R224" i="1"/>
  <c r="AC226" i="1"/>
  <c r="R175" i="1"/>
  <c r="AC177" i="1"/>
  <c r="R871" i="1"/>
  <c r="AC873" i="1"/>
  <c r="AF163" i="1"/>
  <c r="AD163" i="1"/>
  <c r="AE163" i="1" s="1"/>
  <c r="R918" i="1"/>
  <c r="AC920" i="1"/>
  <c r="R1573" i="1"/>
  <c r="AC1575" i="1"/>
  <c r="R1338" i="1"/>
  <c r="AC1340" i="1"/>
  <c r="AF70" i="1"/>
  <c r="AD70" i="1"/>
  <c r="AE70" i="1" s="1"/>
  <c r="R470" i="1"/>
  <c r="AC472" i="1"/>
  <c r="AF1356" i="1"/>
  <c r="AD1356" i="1"/>
  <c r="AE1356" i="1" s="1"/>
  <c r="R1220" i="1"/>
  <c r="R869" i="1"/>
  <c r="AC871" i="1"/>
  <c r="R640" i="1"/>
  <c r="AC642" i="1"/>
  <c r="R708" i="1"/>
  <c r="AC710" i="1"/>
  <c r="R90" i="1"/>
  <c r="AC92" i="1"/>
  <c r="AF1186" i="1"/>
  <c r="AD1186" i="1"/>
  <c r="AE1186" i="1" s="1"/>
  <c r="R736" i="1"/>
  <c r="AC738" i="1"/>
  <c r="R1322" i="1"/>
  <c r="AC1324" i="1"/>
  <c r="R38" i="1"/>
  <c r="AC40" i="1"/>
  <c r="R1547" i="1"/>
  <c r="AC1549" i="1"/>
  <c r="R1418" i="1"/>
  <c r="AC1420" i="1"/>
  <c r="R884" i="1"/>
  <c r="AC886" i="1"/>
  <c r="R848" i="1"/>
  <c r="AC850" i="1"/>
  <c r="AF378" i="1"/>
  <c r="AD378" i="1"/>
  <c r="AE378" i="1" s="1"/>
  <c r="R1761" i="1"/>
  <c r="AF303" i="1"/>
  <c r="AD303" i="1"/>
  <c r="AE303" i="1" s="1"/>
  <c r="R1677" i="1"/>
  <c r="R617" i="1"/>
  <c r="AC619" i="1"/>
  <c r="R1361" i="1"/>
  <c r="AC1362" i="1"/>
  <c r="AF1519" i="1"/>
  <c r="AD1519" i="1"/>
  <c r="AE1519" i="1" s="1"/>
  <c r="AF1339" i="1"/>
  <c r="AD1339" i="1"/>
  <c r="AE1339" i="1" s="1"/>
  <c r="R1806" i="1"/>
  <c r="AF467" i="1"/>
  <c r="AD467" i="1"/>
  <c r="AE467" i="1" s="1"/>
  <c r="R486" i="1"/>
  <c r="AC488" i="1"/>
  <c r="AF1728" i="1"/>
  <c r="AD1728" i="1"/>
  <c r="AE1728" i="1" s="1"/>
  <c r="AF918" i="1"/>
  <c r="AD918" i="1"/>
  <c r="AE918" i="1" s="1"/>
  <c r="AF897" i="1"/>
  <c r="AD897" i="1"/>
  <c r="AE897" i="1" s="1"/>
  <c r="R1450" i="1"/>
  <c r="AC1451" i="1"/>
  <c r="R428" i="1"/>
  <c r="AC430" i="1"/>
  <c r="R19" i="1"/>
  <c r="AC21" i="1"/>
  <c r="R683" i="1"/>
  <c r="R1585" i="1"/>
  <c r="AC1587" i="1"/>
  <c r="R204" i="1"/>
  <c r="AC206" i="1"/>
  <c r="R1048" i="1"/>
  <c r="AC1050" i="1"/>
  <c r="R1071" i="1"/>
  <c r="AC1073" i="1"/>
  <c r="R968" i="1"/>
  <c r="R909" i="1"/>
  <c r="AC910" i="1"/>
  <c r="R674" i="1"/>
  <c r="R1409" i="1"/>
  <c r="AC1411" i="1"/>
  <c r="AF1569" i="1"/>
  <c r="AD1569" i="1"/>
  <c r="AE1569" i="1" s="1"/>
  <c r="R1106" i="1"/>
  <c r="AC1107" i="1"/>
  <c r="R1797" i="1"/>
  <c r="AC1799" i="1"/>
  <c r="R371" i="1"/>
  <c r="AC372" i="1"/>
  <c r="R1117" i="1"/>
  <c r="AC1119" i="1"/>
  <c r="AF1275" i="1"/>
  <c r="AD1275" i="1"/>
  <c r="AE1275" i="1" s="1"/>
  <c r="R552" i="1"/>
  <c r="AC553" i="1"/>
  <c r="R269" i="1"/>
  <c r="AF148" i="1"/>
  <c r="AD148" i="1"/>
  <c r="AE148" i="1" s="1"/>
  <c r="R515" i="1"/>
  <c r="AC516" i="1"/>
  <c r="AF274" i="1"/>
  <c r="AD274" i="1"/>
  <c r="AE274" i="1" s="1"/>
  <c r="AF499" i="1"/>
  <c r="AD499" i="1"/>
  <c r="AE499" i="1" s="1"/>
  <c r="AF268" i="1"/>
  <c r="AD268" i="1"/>
  <c r="AE268" i="1" s="1"/>
  <c r="AF1319" i="1"/>
  <c r="AD1319" i="1"/>
  <c r="AE1319" i="1" s="1"/>
  <c r="AF310" i="1"/>
  <c r="AD310" i="1"/>
  <c r="AE310" i="1" s="1"/>
  <c r="AF75" i="1"/>
  <c r="AD75" i="1"/>
  <c r="AE75" i="1" s="1"/>
  <c r="AF1065" i="1"/>
  <c r="AD1065" i="1"/>
  <c r="AE1065" i="1" s="1"/>
  <c r="R1253" i="1"/>
  <c r="AF558" i="1"/>
  <c r="AD558" i="1"/>
  <c r="AE558" i="1" s="1"/>
  <c r="AF12" i="1"/>
  <c r="AD12" i="1"/>
  <c r="AE12" i="1" s="1"/>
  <c r="AF1223" i="1"/>
  <c r="AD1223" i="1"/>
  <c r="AE1223" i="1" s="1"/>
  <c r="AF264" i="1"/>
  <c r="AD264" i="1"/>
  <c r="AE264" i="1" s="1"/>
  <c r="AF631" i="1"/>
  <c r="AD631" i="1"/>
  <c r="AE631" i="1" s="1"/>
  <c r="R1756" i="1"/>
  <c r="AC1758" i="1"/>
  <c r="AF1040" i="1"/>
  <c r="AD1040" i="1"/>
  <c r="AE1040" i="1" s="1"/>
  <c r="AF1027" i="1"/>
  <c r="AD1027" i="1"/>
  <c r="AE1027" i="1" s="1"/>
  <c r="AF1267" i="1"/>
  <c r="AD1267" i="1"/>
  <c r="AE1267" i="1" s="1"/>
  <c r="AF1543" i="1"/>
  <c r="AD1543" i="1"/>
  <c r="AE1543" i="1" s="1"/>
  <c r="AF211" i="1"/>
  <c r="AD211" i="1"/>
  <c r="AE211" i="1" s="1"/>
  <c r="AF736" i="1"/>
  <c r="AD736" i="1"/>
  <c r="AE736" i="1" s="1"/>
  <c r="AF102" i="1"/>
  <c r="AD102" i="1"/>
  <c r="AE102" i="1" s="1"/>
  <c r="AF1258" i="1"/>
  <c r="AD1258" i="1"/>
  <c r="AE1258" i="1" s="1"/>
  <c r="AF1163" i="1"/>
  <c r="AD1163" i="1"/>
  <c r="AE1163" i="1" s="1"/>
  <c r="AF777" i="1"/>
  <c r="AD777" i="1"/>
  <c r="AE777" i="1" s="1"/>
  <c r="AJ89" i="1"/>
  <c r="AH89" i="1"/>
  <c r="AI89" i="1" s="1"/>
  <c r="AJ401" i="1"/>
  <c r="AH401" i="1"/>
  <c r="AI401" i="1" s="1"/>
  <c r="AJ317" i="1"/>
  <c r="AH317" i="1"/>
  <c r="AI317" i="1" s="1"/>
  <c r="AJ1789" i="1"/>
  <c r="AH1789" i="1"/>
  <c r="AI1789" i="1" s="1"/>
  <c r="AJ1484" i="1"/>
  <c r="AH1484" i="1"/>
  <c r="AI1484" i="1" s="1"/>
  <c r="AJ930" i="1"/>
  <c r="AH930" i="1"/>
  <c r="AI930" i="1" s="1"/>
  <c r="AJ916" i="1"/>
  <c r="AH916" i="1"/>
  <c r="AI916" i="1" s="1"/>
  <c r="AJ143" i="1"/>
  <c r="AH143" i="1"/>
  <c r="AI143" i="1" s="1"/>
  <c r="AJ412" i="1"/>
  <c r="AH412" i="1"/>
  <c r="AI412" i="1" s="1"/>
  <c r="AJ1181" i="1"/>
  <c r="AH1181" i="1"/>
  <c r="AI1181" i="1" s="1"/>
  <c r="AJ1043" i="1"/>
  <c r="AH1043" i="1"/>
  <c r="AI1043" i="1" s="1"/>
  <c r="AJ1159" i="1"/>
  <c r="AH1159" i="1"/>
  <c r="AI1159" i="1" s="1"/>
  <c r="AJ1393" i="1"/>
  <c r="AH1393" i="1"/>
  <c r="AI1393" i="1" s="1"/>
  <c r="AJ733" i="1"/>
  <c r="AH733" i="1"/>
  <c r="AI733" i="1" s="1"/>
  <c r="AJ1495" i="1"/>
  <c r="AH1495" i="1"/>
  <c r="AI1495" i="1" s="1"/>
  <c r="AJ279" i="1"/>
  <c r="AH279" i="1"/>
  <c r="AI279" i="1" s="1"/>
  <c r="AJ1301" i="1"/>
  <c r="AH1301" i="1"/>
  <c r="AI1301" i="1" s="1"/>
  <c r="AJ1157" i="1"/>
  <c r="AH1157" i="1"/>
  <c r="AI1157" i="1" s="1"/>
  <c r="AJ1425" i="1"/>
  <c r="AH1425" i="1"/>
  <c r="AI1425" i="1" s="1"/>
  <c r="AJ653" i="1"/>
  <c r="AH653" i="1"/>
  <c r="AI653" i="1" s="1"/>
  <c r="AJ1034" i="1"/>
  <c r="AH1034" i="1"/>
  <c r="AI1034" i="1" s="1"/>
  <c r="AJ99" i="1"/>
  <c r="AH99" i="1"/>
  <c r="AI99" i="1" s="1"/>
  <c r="AJ93" i="1"/>
  <c r="AH93" i="1"/>
  <c r="AI93" i="1" s="1"/>
  <c r="AJ1359" i="1"/>
  <c r="AH1359" i="1"/>
  <c r="AI1359" i="1" s="1"/>
  <c r="AJ1753" i="1"/>
  <c r="AH1753" i="1"/>
  <c r="AI1753" i="1" s="1"/>
  <c r="AJ1114" i="1"/>
  <c r="AH1114" i="1"/>
  <c r="AI1114" i="1" s="1"/>
  <c r="AJ954" i="1"/>
  <c r="AH954" i="1"/>
  <c r="AI954" i="1" s="1"/>
  <c r="AJ1373" i="1"/>
  <c r="AH1373" i="1"/>
  <c r="AI1373" i="1" s="1"/>
  <c r="AJ1565" i="1"/>
  <c r="AH1565" i="1"/>
  <c r="AI1565" i="1" s="1"/>
  <c r="AJ602" i="1"/>
  <c r="AH602" i="1"/>
  <c r="AI602" i="1" s="1"/>
  <c r="AJ849" i="1"/>
  <c r="AH849" i="1"/>
  <c r="AI849" i="1" s="1"/>
  <c r="AJ141" i="1"/>
  <c r="AH141" i="1"/>
  <c r="AI141" i="1" s="1"/>
  <c r="AJ637" i="1"/>
  <c r="AH637" i="1"/>
  <c r="AI637" i="1" s="1"/>
  <c r="AJ289" i="1"/>
  <c r="AH289" i="1"/>
  <c r="AI289" i="1" s="1"/>
  <c r="AJ373" i="1"/>
  <c r="AH373" i="1"/>
  <c r="AI373" i="1" s="1"/>
  <c r="AJ239" i="1"/>
  <c r="AH239" i="1"/>
  <c r="AI239" i="1" s="1"/>
  <c r="AJ1644" i="1"/>
  <c r="AH1644" i="1"/>
  <c r="AI1644" i="1" s="1"/>
  <c r="AJ1613" i="1"/>
  <c r="AH1613" i="1"/>
  <c r="AI1613" i="1" s="1"/>
  <c r="AJ377" i="1"/>
  <c r="AH377" i="1"/>
  <c r="AI377" i="1" s="1"/>
  <c r="AJ682" i="1"/>
  <c r="AH682" i="1"/>
  <c r="AI682" i="1" s="1"/>
  <c r="AJ1544" i="1"/>
  <c r="AH1544" i="1"/>
  <c r="AI1544" i="1" s="1"/>
  <c r="AJ1299" i="1"/>
  <c r="AH1299" i="1"/>
  <c r="AI1299" i="1" s="1"/>
  <c r="AJ1166" i="1"/>
  <c r="AH1166" i="1"/>
  <c r="AI1166" i="1" s="1"/>
  <c r="AJ734" i="1"/>
  <c r="AH734" i="1"/>
  <c r="AI734" i="1" s="1"/>
  <c r="AJ1289" i="1"/>
  <c r="AJ402" i="1"/>
  <c r="AH402" i="1"/>
  <c r="AI402" i="1" s="1"/>
  <c r="AJ243" i="1"/>
  <c r="AH243" i="1"/>
  <c r="AI243" i="1" s="1"/>
  <c r="AJ1515" i="1"/>
  <c r="AH1515" i="1"/>
  <c r="AI1515" i="1" s="1"/>
  <c r="AJ422" i="1"/>
  <c r="AH422" i="1"/>
  <c r="AI422" i="1" s="1"/>
  <c r="AJ1580" i="1"/>
  <c r="AH1580" i="1"/>
  <c r="AI1580" i="1" s="1"/>
  <c r="AJ541" i="1"/>
  <c r="AH541" i="1"/>
  <c r="AI541" i="1" s="1"/>
  <c r="AJ1101" i="1"/>
  <c r="AH1101" i="1"/>
  <c r="AI1101" i="1" s="1"/>
  <c r="AJ1673" i="1"/>
  <c r="AH1673" i="1"/>
  <c r="AI1673" i="1" s="1"/>
  <c r="AJ1031" i="1"/>
  <c r="AH1031" i="1"/>
  <c r="AI1031" i="1" s="1"/>
  <c r="AJ1320" i="1"/>
  <c r="AH1320" i="1"/>
  <c r="AI1320" i="1" s="1"/>
  <c r="AJ1659" i="1"/>
  <c r="AH1659" i="1"/>
  <c r="AI1659" i="1" s="1"/>
  <c r="AH1238" i="1"/>
  <c r="AI1238" i="1" s="1"/>
  <c r="AJ1270" i="1"/>
  <c r="AH1270" i="1"/>
  <c r="AI1270" i="1" s="1"/>
  <c r="AJ606" i="1"/>
  <c r="AH606" i="1"/>
  <c r="AI606" i="1" s="1"/>
  <c r="AJ1265" i="1"/>
  <c r="AH1265" i="1"/>
  <c r="AI1265" i="1" s="1"/>
  <c r="AJ1088" i="1"/>
  <c r="AH1088" i="1"/>
  <c r="AI1088" i="1" s="1"/>
  <c r="AJ1456" i="1"/>
  <c r="AH1456" i="1"/>
  <c r="AI1456" i="1" s="1"/>
  <c r="AJ1140" i="1"/>
  <c r="AH1140" i="1"/>
  <c r="AI1140" i="1" s="1"/>
  <c r="AJ911" i="1"/>
  <c r="AH911" i="1"/>
  <c r="AI911" i="1" s="1"/>
  <c r="AJ536" i="1"/>
  <c r="AH536" i="1"/>
  <c r="AI536" i="1" s="1"/>
  <c r="AJ1658" i="1"/>
  <c r="AH1658" i="1"/>
  <c r="AI1658" i="1" s="1"/>
  <c r="AJ964" i="1"/>
  <c r="AH964" i="1"/>
  <c r="AI964" i="1" s="1"/>
  <c r="AJ665" i="1"/>
  <c r="AH665" i="1"/>
  <c r="AI665" i="1" s="1"/>
  <c r="AJ1641" i="1"/>
  <c r="AH1641" i="1"/>
  <c r="AI1641" i="1" s="1"/>
  <c r="AJ299" i="1"/>
  <c r="AH299" i="1"/>
  <c r="AI299" i="1" s="1"/>
  <c r="AH1563" i="1"/>
  <c r="AI1563" i="1" s="1"/>
  <c r="AJ987" i="1"/>
  <c r="AH987" i="1"/>
  <c r="AI987" i="1" s="1"/>
  <c r="AJ381" i="1"/>
  <c r="AH381" i="1"/>
  <c r="AI381" i="1" s="1"/>
  <c r="AJ1188" i="1"/>
  <c r="AH1188" i="1"/>
  <c r="AI1188" i="1" s="1"/>
  <c r="AJ405" i="1"/>
  <c r="AH405" i="1"/>
  <c r="AI405" i="1" s="1"/>
  <c r="AJ1774" i="1"/>
  <c r="AH1774" i="1"/>
  <c r="AI1774" i="1" s="1"/>
  <c r="AJ671" i="1"/>
  <c r="AH671" i="1"/>
  <c r="AI671" i="1" s="1"/>
  <c r="AJ1165" i="1"/>
  <c r="AH1165" i="1"/>
  <c r="AI1165" i="1" s="1"/>
  <c r="AJ185" i="1"/>
  <c r="AH185" i="1"/>
  <c r="AI185" i="1" s="1"/>
  <c r="AJ1781" i="1"/>
  <c r="AH1781" i="1"/>
  <c r="AI1781" i="1" s="1"/>
  <c r="AJ1729" i="1"/>
  <c r="AJ429" i="1"/>
  <c r="AH429" i="1"/>
  <c r="AI429" i="1" s="1"/>
  <c r="AJ1202" i="1"/>
  <c r="AH1202" i="1"/>
  <c r="AI1202" i="1" s="1"/>
  <c r="AJ255" i="1"/>
  <c r="AH255" i="1"/>
  <c r="AI255" i="1" s="1"/>
  <c r="AJ1397" i="1"/>
  <c r="AH1397" i="1"/>
  <c r="AI1397" i="1" s="1"/>
  <c r="AJ1405" i="1"/>
  <c r="AH1405" i="1"/>
  <c r="AI1405" i="1" s="1"/>
  <c r="AJ1406" i="1"/>
  <c r="AH1406" i="1"/>
  <c r="AI1406" i="1" s="1"/>
  <c r="AJ660" i="1"/>
  <c r="AH660" i="1"/>
  <c r="AI660" i="1" s="1"/>
  <c r="AJ1646" i="1"/>
  <c r="AH1646" i="1"/>
  <c r="AI1646" i="1" s="1"/>
  <c r="AJ1414" i="1"/>
  <c r="AH1414" i="1"/>
  <c r="AI1414" i="1" s="1"/>
  <c r="AJ436" i="1"/>
  <c r="AH436" i="1"/>
  <c r="AI436" i="1" s="1"/>
  <c r="AJ690" i="1"/>
  <c r="AH690" i="1"/>
  <c r="AI690" i="1" s="1"/>
  <c r="AJ890" i="1"/>
  <c r="AH890" i="1"/>
  <c r="AI890" i="1" s="1"/>
  <c r="AJ1694" i="1"/>
  <c r="AH1694" i="1"/>
  <c r="AI1694" i="1" s="1"/>
  <c r="AJ1143" i="1"/>
  <c r="AH1143" i="1"/>
  <c r="AI1143" i="1" s="1"/>
  <c r="AJ1453" i="1"/>
  <c r="AH1453" i="1"/>
  <c r="AI1453" i="1" s="1"/>
  <c r="AJ229" i="1"/>
  <c r="AH229" i="1"/>
  <c r="AI229" i="1" s="1"/>
  <c r="AJ1370" i="1"/>
  <c r="AH1370" i="1"/>
  <c r="AI1370" i="1" s="1"/>
  <c r="R906" i="1"/>
  <c r="AC908" i="1"/>
  <c r="R271" i="1"/>
  <c r="AC273" i="1"/>
  <c r="R1597" i="1"/>
  <c r="AC1599" i="1"/>
  <c r="R894" i="1"/>
  <c r="AC896" i="1"/>
  <c r="R614" i="1"/>
  <c r="AC616" i="1"/>
  <c r="R1112" i="1"/>
  <c r="AC1113" i="1"/>
  <c r="R1588" i="1"/>
  <c r="AC1590" i="1"/>
  <c r="R1604" i="1"/>
  <c r="AC1606" i="1"/>
  <c r="AF978" i="1"/>
  <c r="AD978" i="1"/>
  <c r="AE978" i="1" s="1"/>
  <c r="R315" i="1"/>
  <c r="AC316" i="1"/>
  <c r="R962" i="1"/>
  <c r="AC963" i="1"/>
  <c r="AF306" i="1"/>
  <c r="AD306" i="1"/>
  <c r="AE306" i="1" s="1"/>
  <c r="R1109" i="1"/>
  <c r="AC1111" i="1"/>
  <c r="R1362" i="1"/>
  <c r="AC1364" i="1"/>
  <c r="AF835" i="1"/>
  <c r="AD835" i="1"/>
  <c r="AE835" i="1" s="1"/>
  <c r="AF1771" i="1"/>
  <c r="AD1771" i="1"/>
  <c r="AE1771" i="1" s="1"/>
  <c r="R1011" i="1"/>
  <c r="AC1012" i="1"/>
  <c r="R595" i="1"/>
  <c r="AC597" i="1"/>
  <c r="R173" i="1"/>
  <c r="AC174" i="1"/>
  <c r="R1062" i="1"/>
  <c r="AC1064" i="1"/>
  <c r="AF765" i="1"/>
  <c r="AD765" i="1"/>
  <c r="AE765" i="1" s="1"/>
  <c r="AF1120" i="1"/>
  <c r="AD1120" i="1"/>
  <c r="AE1120" i="1" s="1"/>
  <c r="R1532" i="1"/>
  <c r="AC1534" i="1"/>
  <c r="AF199" i="1"/>
  <c r="AD199" i="1"/>
  <c r="AE199" i="1" s="1"/>
  <c r="R107" i="1"/>
  <c r="AC108" i="1"/>
  <c r="AF1030" i="1"/>
  <c r="AD1030" i="1"/>
  <c r="AE1030" i="1" s="1"/>
  <c r="R1523" i="1"/>
  <c r="AC1524" i="1"/>
  <c r="AF456" i="1"/>
  <c r="AD456" i="1"/>
  <c r="AE456" i="1" s="1"/>
  <c r="R1079" i="1"/>
  <c r="AC1080" i="1"/>
  <c r="AF489" i="1"/>
  <c r="AD489" i="1"/>
  <c r="AE489" i="1" s="1"/>
  <c r="R1682" i="1"/>
  <c r="AC1684" i="1"/>
  <c r="R1091" i="1"/>
  <c r="AC1092" i="1"/>
  <c r="AD743" i="1"/>
  <c r="AE743" i="1" s="1"/>
  <c r="AF743" i="1"/>
  <c r="R1721" i="1"/>
  <c r="AC1722" i="1"/>
  <c r="AF585" i="1"/>
  <c r="AD585" i="1"/>
  <c r="AE585" i="1" s="1"/>
  <c r="AF651" i="1"/>
  <c r="AD651" i="1"/>
  <c r="AE651" i="1" s="1"/>
  <c r="R1776" i="1"/>
  <c r="AC1778" i="1"/>
  <c r="AF676" i="1"/>
  <c r="AD676" i="1"/>
  <c r="AE676" i="1" s="1"/>
  <c r="AF944" i="1"/>
  <c r="AD944" i="1"/>
  <c r="AE944" i="1" s="1"/>
  <c r="AF1164" i="1"/>
  <c r="AD1164" i="1"/>
  <c r="AE1164" i="1" s="1"/>
  <c r="R660" i="1"/>
  <c r="AC662" i="1"/>
  <c r="R1543" i="1"/>
  <c r="AC1545" i="1"/>
  <c r="AF116" i="1"/>
  <c r="AD116" i="1"/>
  <c r="AE116" i="1" s="1"/>
  <c r="AF164" i="1"/>
  <c r="AD164" i="1"/>
  <c r="AE164" i="1" s="1"/>
  <c r="AF308" i="1"/>
  <c r="AD308" i="1"/>
  <c r="AE308" i="1" s="1"/>
  <c r="AF552" i="1"/>
  <c r="AD552" i="1"/>
  <c r="AE552" i="1" s="1"/>
  <c r="AF261" i="1"/>
  <c r="AD261" i="1"/>
  <c r="AE261" i="1" s="1"/>
  <c r="R1763" i="1"/>
  <c r="AC1765" i="1"/>
  <c r="R1000" i="1"/>
  <c r="AC1002" i="1"/>
  <c r="AF189" i="1"/>
  <c r="AD189" i="1"/>
  <c r="AE189" i="1" s="1"/>
  <c r="R676" i="1"/>
  <c r="AC678" i="1"/>
  <c r="AF1331" i="1"/>
  <c r="AD1331" i="1"/>
  <c r="AE1331" i="1" s="1"/>
  <c r="AF969" i="1"/>
  <c r="AD969" i="1"/>
  <c r="AE969" i="1" s="1"/>
  <c r="AF895" i="1"/>
  <c r="AD895" i="1"/>
  <c r="AE895" i="1" s="1"/>
  <c r="AJ1013" i="1"/>
  <c r="AH1013" i="1"/>
  <c r="AI1013" i="1" s="1"/>
  <c r="AJ1001" i="1"/>
  <c r="AH1001" i="1"/>
  <c r="AI1001" i="1" s="1"/>
  <c r="AF1790" i="1"/>
  <c r="AD1790" i="1"/>
  <c r="AE1790" i="1" s="1"/>
  <c r="AF875" i="1"/>
  <c r="AD875" i="1"/>
  <c r="AE875" i="1" s="1"/>
  <c r="AF1418" i="1"/>
  <c r="AD1418" i="1"/>
  <c r="AE1418" i="1" s="1"/>
  <c r="AF1014" i="1"/>
  <c r="AD1014" i="1"/>
  <c r="AE1014" i="1" s="1"/>
  <c r="AF1154" i="1"/>
  <c r="AD1154" i="1"/>
  <c r="AE1154" i="1" s="1"/>
  <c r="AF1237" i="1"/>
  <c r="AD1237" i="1"/>
  <c r="AE1237" i="1" s="1"/>
  <c r="AJ953" i="1"/>
  <c r="AH953" i="1"/>
  <c r="AI953" i="1" s="1"/>
  <c r="AF14" i="1"/>
  <c r="AD14" i="1"/>
  <c r="AE14" i="1" s="1"/>
  <c r="AJ989" i="1"/>
  <c r="AH989" i="1"/>
  <c r="AI989" i="1" s="1"/>
  <c r="AF1321" i="1"/>
  <c r="AD1321" i="1"/>
  <c r="AE1321" i="1" s="1"/>
  <c r="AF661" i="1"/>
  <c r="AD661" i="1"/>
  <c r="AE661" i="1" s="1"/>
  <c r="R756" i="1"/>
  <c r="AC758" i="1"/>
  <c r="R579" i="1"/>
  <c r="AC581" i="1"/>
  <c r="AF420" i="1"/>
  <c r="AD420" i="1"/>
  <c r="AE420" i="1" s="1"/>
  <c r="R1387" i="1"/>
  <c r="AC1389" i="1"/>
  <c r="R940" i="1"/>
  <c r="AC942" i="1"/>
  <c r="R1661" i="1"/>
  <c r="AC1663" i="1"/>
  <c r="R417" i="1"/>
  <c r="AC419" i="1"/>
  <c r="R1154" i="1"/>
  <c r="AC1156" i="1"/>
  <c r="R1040" i="1"/>
  <c r="AC1042" i="1"/>
  <c r="R1589" i="1"/>
  <c r="R1064" i="1"/>
  <c r="AC1066" i="1"/>
  <c r="R1422" i="1"/>
  <c r="AC1424" i="1"/>
  <c r="R1648" i="1"/>
  <c r="AC1650" i="1"/>
  <c r="R702" i="1"/>
  <c r="AC704" i="1"/>
  <c r="R1629" i="1"/>
  <c r="AC1631" i="1"/>
  <c r="R264" i="1"/>
  <c r="AC266" i="1"/>
  <c r="AF1135" i="1"/>
  <c r="AD1135" i="1"/>
  <c r="AE1135" i="1" s="1"/>
  <c r="R725" i="1"/>
  <c r="AC727" i="1"/>
  <c r="R1205" i="1"/>
  <c r="AC1207" i="1"/>
  <c r="R1706" i="1"/>
  <c r="AC1708" i="1"/>
  <c r="R797" i="1"/>
  <c r="AC799" i="1"/>
  <c r="AF24" i="1"/>
  <c r="AD24" i="1"/>
  <c r="AE24" i="1" s="1"/>
  <c r="R994" i="1"/>
  <c r="AC996" i="1"/>
  <c r="R943" i="1"/>
  <c r="AC945" i="1"/>
  <c r="AF1246" i="1"/>
  <c r="AD1246" i="1"/>
  <c r="AE1246" i="1" s="1"/>
  <c r="R67" i="1"/>
  <c r="AC69" i="1"/>
  <c r="AF825" i="1"/>
  <c r="AD825" i="1"/>
  <c r="AE825" i="1" s="1"/>
  <c r="R324" i="1"/>
  <c r="AC326" i="1"/>
  <c r="R998" i="1"/>
  <c r="AC1000" i="1"/>
  <c r="R1372" i="1"/>
  <c r="AC1374" i="1"/>
  <c r="R165" i="1"/>
  <c r="AC166" i="1"/>
  <c r="R867" i="1"/>
  <c r="R696" i="1"/>
  <c r="AC698" i="1"/>
  <c r="R788" i="1"/>
  <c r="AC790" i="1"/>
  <c r="R211" i="1"/>
  <c r="AC213" i="1"/>
  <c r="AF921" i="1"/>
  <c r="AD921" i="1"/>
  <c r="AE921" i="1" s="1"/>
  <c r="R1784" i="1"/>
  <c r="AC1786" i="1"/>
  <c r="R206" i="1"/>
  <c r="AC208" i="1"/>
  <c r="R840" i="1"/>
  <c r="AC842" i="1"/>
  <c r="R322" i="1"/>
  <c r="AC323" i="1"/>
  <c r="R304" i="1"/>
  <c r="R114" i="1"/>
  <c r="AC115" i="1"/>
  <c r="R413" i="1"/>
  <c r="AC415" i="1"/>
  <c r="R1405" i="1"/>
  <c r="AC1407" i="1"/>
  <c r="R880" i="1"/>
  <c r="AC882" i="1"/>
  <c r="AF1678" i="1"/>
  <c r="AD1678" i="1"/>
  <c r="AE1678" i="1" s="1"/>
  <c r="AF322" i="1"/>
  <c r="AD322" i="1"/>
  <c r="AE322" i="1" s="1"/>
  <c r="R307" i="1"/>
  <c r="AC309" i="1"/>
  <c r="AF1327" i="1"/>
  <c r="AD1327" i="1"/>
  <c r="AE1327" i="1" s="1"/>
  <c r="R168" i="1"/>
  <c r="AC170" i="1"/>
  <c r="R60" i="1"/>
  <c r="AC62" i="1"/>
  <c r="R1489" i="1"/>
  <c r="R1177" i="1"/>
  <c r="AC1179" i="1"/>
  <c r="R932" i="1"/>
  <c r="AC934" i="1"/>
  <c r="AF457" i="1"/>
  <c r="AD457" i="1"/>
  <c r="AE457" i="1" s="1"/>
  <c r="R401" i="1"/>
  <c r="AC403" i="1"/>
  <c r="R341" i="1"/>
  <c r="AC342" i="1"/>
  <c r="AF1055" i="1"/>
  <c r="AD1055" i="1"/>
  <c r="AE1055" i="1" s="1"/>
  <c r="R1621" i="1"/>
  <c r="AC1622" i="1"/>
  <c r="R989" i="1"/>
  <c r="AC990" i="1"/>
  <c r="R949" i="1"/>
  <c r="AC951" i="1"/>
  <c r="AF907" i="1"/>
  <c r="AD907" i="1"/>
  <c r="AE907" i="1" s="1"/>
  <c r="R273" i="1"/>
  <c r="AC275" i="1"/>
  <c r="AF1605" i="1"/>
  <c r="AD1605" i="1"/>
  <c r="AE1605" i="1" s="1"/>
  <c r="R1145" i="1"/>
  <c r="AC1147" i="1"/>
  <c r="AF684" i="1"/>
  <c r="AD684" i="1"/>
  <c r="AE684" i="1" s="1"/>
  <c r="R1520" i="1"/>
  <c r="AC1522" i="1"/>
  <c r="R633" i="1"/>
  <c r="AC635" i="1"/>
  <c r="R1242" i="1"/>
  <c r="AC1244" i="1"/>
  <c r="R1340" i="1"/>
  <c r="AC1342" i="1"/>
  <c r="AF1656" i="1"/>
  <c r="AD1656" i="1"/>
  <c r="AE1656" i="1" s="1"/>
  <c r="AF332" i="1"/>
  <c r="AD332" i="1"/>
  <c r="AE332" i="1" s="1"/>
  <c r="R1667" i="1"/>
  <c r="AC1668" i="1"/>
  <c r="AF135" i="1"/>
  <c r="AD135" i="1"/>
  <c r="AE135" i="1" s="1"/>
  <c r="AF1353" i="1"/>
  <c r="AD1353" i="1"/>
  <c r="AE1353" i="1" s="1"/>
  <c r="AF188" i="1"/>
  <c r="AD188" i="1"/>
  <c r="AE188" i="1" s="1"/>
  <c r="AF321" i="1"/>
  <c r="AD321" i="1"/>
  <c r="AE321" i="1" s="1"/>
  <c r="AF187" i="1"/>
  <c r="AD187" i="1"/>
  <c r="AE187" i="1" s="1"/>
  <c r="AF186" i="1"/>
  <c r="AD186" i="1"/>
  <c r="AE186" i="1" s="1"/>
  <c r="AF956" i="1"/>
  <c r="AD956" i="1"/>
  <c r="AE956" i="1" s="1"/>
  <c r="AF1773" i="1"/>
  <c r="AD1773" i="1"/>
  <c r="AE1773" i="1" s="1"/>
  <c r="AF1457" i="1"/>
  <c r="AD1457" i="1"/>
  <c r="AE1457" i="1" s="1"/>
  <c r="AF1402" i="1"/>
  <c r="AD1402" i="1"/>
  <c r="AE1402" i="1" s="1"/>
  <c r="R844" i="1"/>
  <c r="AC846" i="1"/>
  <c r="AF106" i="1"/>
  <c r="AD106" i="1"/>
  <c r="AE106" i="1" s="1"/>
  <c r="AF1227" i="1"/>
  <c r="AD1227" i="1"/>
  <c r="AE1227" i="1" s="1"/>
  <c r="R1175" i="1"/>
  <c r="AC1176" i="1"/>
  <c r="AF404" i="1"/>
  <c r="AD404" i="1"/>
  <c r="AE404" i="1" s="1"/>
  <c r="AF1542" i="1"/>
  <c r="AD1542" i="1"/>
  <c r="AE1542" i="1" s="1"/>
  <c r="AF1467" i="1"/>
  <c r="AD1467" i="1"/>
  <c r="AE1467" i="1" s="1"/>
  <c r="AF1628" i="1"/>
  <c r="AD1628" i="1"/>
  <c r="AE1628" i="1" s="1"/>
  <c r="AF347" i="1"/>
  <c r="AD347" i="1"/>
  <c r="AE347" i="1" s="1"/>
  <c r="AF155" i="1"/>
  <c r="AD155" i="1"/>
  <c r="AE155" i="1" s="1"/>
  <c r="AF1243" i="1"/>
  <c r="AD1243" i="1"/>
  <c r="AE1243" i="1" s="1"/>
  <c r="AF1761" i="1"/>
  <c r="AD1761" i="1"/>
  <c r="AE1761" i="1" s="1"/>
  <c r="AJ689" i="1"/>
  <c r="AH689" i="1"/>
  <c r="AI689" i="1" s="1"/>
  <c r="AJ605" i="1"/>
  <c r="AH605" i="1"/>
  <c r="AI605" i="1" s="1"/>
  <c r="AJ1032" i="1"/>
  <c r="AH1032" i="1"/>
  <c r="AI1032" i="1" s="1"/>
  <c r="AJ544" i="1"/>
  <c r="AH544" i="1"/>
  <c r="AI544" i="1" s="1"/>
  <c r="AJ1809" i="1"/>
  <c r="AH1809" i="1"/>
  <c r="AI1809" i="1" s="1"/>
  <c r="AJ1144" i="1"/>
  <c r="AH1144" i="1"/>
  <c r="AI1144" i="1" s="1"/>
  <c r="AJ35" i="1"/>
  <c r="AH35" i="1"/>
  <c r="AI35" i="1" s="1"/>
  <c r="AJ1098" i="1"/>
  <c r="AH1098" i="1"/>
  <c r="AI1098" i="1" s="1"/>
  <c r="AJ803" i="1"/>
  <c r="AH803" i="1"/>
  <c r="AI803" i="1" s="1"/>
  <c r="AJ1085" i="1"/>
  <c r="AH1085" i="1"/>
  <c r="AI1085" i="1" s="1"/>
  <c r="AJ965" i="1"/>
  <c r="AH965" i="1"/>
  <c r="AI965" i="1" s="1"/>
  <c r="AJ1285" i="1"/>
  <c r="AH1285" i="1"/>
  <c r="AI1285" i="1" s="1"/>
  <c r="AH176" i="1"/>
  <c r="AI176" i="1" s="1"/>
  <c r="AJ1346" i="1"/>
  <c r="AH1346" i="1"/>
  <c r="AI1346" i="1" s="1"/>
  <c r="AJ351" i="1"/>
  <c r="AH351" i="1"/>
  <c r="AI351" i="1" s="1"/>
  <c r="AJ140" i="1"/>
  <c r="AH140" i="1"/>
  <c r="AI140" i="1" s="1"/>
  <c r="AJ1768" i="1"/>
  <c r="AH1768" i="1"/>
  <c r="AI1768" i="1" s="1"/>
  <c r="AJ1170" i="1"/>
  <c r="AH1170" i="1"/>
  <c r="AI1170" i="1" s="1"/>
  <c r="AJ685" i="1"/>
  <c r="AH685" i="1"/>
  <c r="AI685" i="1" s="1"/>
  <c r="AJ1097" i="1"/>
  <c r="AH1097" i="1"/>
  <c r="AI1097" i="1" s="1"/>
  <c r="AJ161" i="1"/>
  <c r="AH161" i="1"/>
  <c r="AI161" i="1" s="1"/>
  <c r="AJ46" i="1"/>
  <c r="AH46" i="1"/>
  <c r="AI46" i="1" s="1"/>
  <c r="AJ980" i="1"/>
  <c r="AH980" i="1"/>
  <c r="AI980" i="1" s="1"/>
  <c r="AJ1347" i="1"/>
  <c r="AH1347" i="1"/>
  <c r="AI1347" i="1" s="1"/>
  <c r="AJ675" i="1"/>
  <c r="AH675" i="1"/>
  <c r="AI675" i="1" s="1"/>
  <c r="AJ669" i="1"/>
  <c r="AH669" i="1"/>
  <c r="AI669" i="1" s="1"/>
  <c r="AJ276" i="1"/>
  <c r="AH276" i="1"/>
  <c r="AI276" i="1" s="1"/>
  <c r="AJ288" i="1"/>
  <c r="AH288" i="1"/>
  <c r="AI288" i="1" s="1"/>
  <c r="AJ885" i="1"/>
  <c r="AH885" i="1"/>
  <c r="AI885" i="1" s="1"/>
  <c r="AJ1526" i="1"/>
  <c r="AH1526" i="1"/>
  <c r="AI1526" i="1" s="1"/>
  <c r="AJ471" i="1"/>
  <c r="AH471" i="1"/>
  <c r="AI471" i="1" s="1"/>
  <c r="AJ1217" i="1"/>
  <c r="AH1217" i="1"/>
  <c r="AI1217" i="1" s="1"/>
  <c r="AJ1315" i="1"/>
  <c r="AH1315" i="1"/>
  <c r="AI1315" i="1" s="1"/>
  <c r="AJ1290" i="1"/>
  <c r="AH1290" i="1"/>
  <c r="AI1290" i="1" s="1"/>
  <c r="AJ1178" i="1"/>
  <c r="AH1178" i="1"/>
  <c r="AI1178" i="1" s="1"/>
  <c r="AH1249" i="1"/>
  <c r="AI1249" i="1" s="1"/>
  <c r="AJ721" i="1"/>
  <c r="AH721" i="1"/>
  <c r="AI721" i="1" s="1"/>
  <c r="AJ805" i="1"/>
  <c r="AH805" i="1"/>
  <c r="AI805" i="1" s="1"/>
  <c r="AJ961" i="1"/>
  <c r="AH961" i="1"/>
  <c r="AI961" i="1" s="1"/>
  <c r="AJ1508" i="1"/>
  <c r="AH1508" i="1"/>
  <c r="AI1508" i="1" s="1"/>
  <c r="AJ1777" i="1"/>
  <c r="AH1777" i="1"/>
  <c r="AI1777" i="1" s="1"/>
  <c r="AJ559" i="1"/>
  <c r="AH559" i="1"/>
  <c r="AI559" i="1" s="1"/>
  <c r="AJ125" i="1"/>
  <c r="AH125" i="1"/>
  <c r="AI125" i="1" s="1"/>
  <c r="AJ1394" i="1"/>
  <c r="AH1394" i="1"/>
  <c r="AI1394" i="1" s="1"/>
  <c r="AJ277" i="1"/>
  <c r="AH277" i="1"/>
  <c r="AI277" i="1" s="1"/>
  <c r="AJ1271" i="1"/>
  <c r="AH1271" i="1"/>
  <c r="AI1271" i="1" s="1"/>
  <c r="AJ1731" i="1"/>
  <c r="AH1731" i="1"/>
  <c r="AI1731" i="1" s="1"/>
  <c r="AJ1412" i="1"/>
  <c r="AH1412" i="1"/>
  <c r="AI1412" i="1" s="1"/>
  <c r="AJ371" i="1"/>
  <c r="AH371" i="1"/>
  <c r="AI371" i="1" s="1"/>
  <c r="AJ1598" i="1"/>
  <c r="AH1598" i="1"/>
  <c r="AI1598" i="1" s="1"/>
  <c r="AJ1551" i="1"/>
  <c r="AH1551" i="1"/>
  <c r="AI1551" i="1" s="1"/>
  <c r="AJ1721" i="1"/>
  <c r="AH1721" i="1"/>
  <c r="AI1721" i="1" s="1"/>
  <c r="AJ1387" i="1"/>
  <c r="AH1387" i="1"/>
  <c r="AI1387" i="1" s="1"/>
  <c r="AJ696" i="1"/>
  <c r="AH696" i="1"/>
  <c r="AI696" i="1" s="1"/>
  <c r="AJ819" i="1"/>
  <c r="AH819" i="1"/>
  <c r="AI819" i="1" s="1"/>
  <c r="AJ730" i="1"/>
  <c r="AH730" i="1"/>
  <c r="AI730" i="1" s="1"/>
  <c r="AJ1556" i="1"/>
  <c r="AH1556" i="1"/>
  <c r="AI1556" i="1" s="1"/>
  <c r="AJ1076" i="1"/>
  <c r="AH1076" i="1"/>
  <c r="AI1076" i="1" s="1"/>
  <c r="AJ1253" i="1"/>
  <c r="AH1253" i="1"/>
  <c r="AI1253" i="1" s="1"/>
  <c r="AJ257" i="1"/>
  <c r="AH257" i="1"/>
  <c r="AI257" i="1" s="1"/>
  <c r="AJ1110" i="1"/>
  <c r="AH1110" i="1"/>
  <c r="AI1110" i="1" s="1"/>
  <c r="AJ121" i="1"/>
  <c r="AH121" i="1"/>
  <c r="AI121" i="1" s="1"/>
  <c r="AJ291" i="1"/>
  <c r="AH291" i="1"/>
  <c r="AI291" i="1" s="1"/>
  <c r="AJ263" i="1"/>
  <c r="AH263" i="1"/>
  <c r="AI263" i="1" s="1"/>
  <c r="AJ1700" i="1"/>
  <c r="AH1700" i="1"/>
  <c r="AI1700" i="1" s="1"/>
  <c r="AJ844" i="1"/>
  <c r="AH844" i="1"/>
  <c r="AI844" i="1" s="1"/>
  <c r="AJ772" i="1"/>
  <c r="AH772" i="1"/>
  <c r="AI772" i="1" s="1"/>
  <c r="AJ1702" i="1"/>
  <c r="AH1702" i="1"/>
  <c r="AI1702" i="1" s="1"/>
  <c r="AJ1784" i="1"/>
  <c r="AH1784" i="1"/>
  <c r="AI1784" i="1" s="1"/>
  <c r="AJ41" i="1"/>
  <c r="AH41" i="1"/>
  <c r="AI41" i="1" s="1"/>
  <c r="AJ574" i="1"/>
  <c r="AH574" i="1"/>
  <c r="AI574" i="1" s="1"/>
  <c r="AJ1744" i="1"/>
  <c r="AH1744" i="1"/>
  <c r="AI1744" i="1" s="1"/>
  <c r="AJ1716" i="1"/>
  <c r="AH1716" i="1"/>
  <c r="AI1716" i="1" s="1"/>
  <c r="AJ892" i="1"/>
  <c r="AH892" i="1"/>
  <c r="AI892" i="1" s="1"/>
  <c r="AJ502" i="1"/>
  <c r="AH502" i="1"/>
  <c r="AI502" i="1" s="1"/>
  <c r="AJ1455" i="1"/>
  <c r="AH1455" i="1"/>
  <c r="AI1455" i="1" s="1"/>
  <c r="AJ1783" i="1"/>
  <c r="AH1783" i="1"/>
  <c r="AI1783" i="1" s="1"/>
  <c r="AJ995" i="1"/>
  <c r="AH995" i="1"/>
  <c r="AI995" i="1" s="1"/>
  <c r="AJ1122" i="1"/>
  <c r="AH1122" i="1"/>
  <c r="AI1122" i="1" s="1"/>
  <c r="AJ305" i="1"/>
  <c r="AH305" i="1"/>
  <c r="AI305" i="1" s="1"/>
  <c r="AJ546" i="1"/>
  <c r="AH546" i="1"/>
  <c r="AI546" i="1" s="1"/>
  <c r="AJ1187" i="1"/>
  <c r="AH1187" i="1"/>
  <c r="AI1187" i="1" s="1"/>
  <c r="AJ840" i="1"/>
  <c r="AH840" i="1"/>
  <c r="AI840" i="1" s="1"/>
  <c r="AJ352" i="1"/>
  <c r="AH352" i="1"/>
  <c r="AI352" i="1" s="1"/>
  <c r="AJ311" i="1"/>
  <c r="AH311" i="1"/>
  <c r="AI311" i="1" s="1"/>
  <c r="AJ1764" i="1"/>
  <c r="AH1764" i="1"/>
  <c r="AI1764" i="1" s="1"/>
  <c r="AJ735" i="1"/>
  <c r="AH735" i="1"/>
  <c r="AI735" i="1" s="1"/>
  <c r="AJ1399" i="1"/>
  <c r="AH1399" i="1"/>
  <c r="AI1399" i="1" s="1"/>
  <c r="AJ1310" i="1"/>
  <c r="AH1310" i="1"/>
  <c r="AI1310" i="1" s="1"/>
  <c r="AJ856" i="1"/>
  <c r="AH856" i="1"/>
  <c r="AI856" i="1" s="1"/>
  <c r="AJ1337" i="1"/>
  <c r="AJ1604" i="1"/>
  <c r="AH1604" i="1"/>
  <c r="AI1604" i="1" s="1"/>
  <c r="AJ933" i="1"/>
  <c r="AH933" i="1"/>
  <c r="AI933" i="1" s="1"/>
  <c r="AJ36" i="1"/>
  <c r="AH36" i="1"/>
  <c r="AI36" i="1" s="1"/>
  <c r="AJ870" i="1"/>
  <c r="AH870" i="1"/>
  <c r="AI870" i="1" s="1"/>
  <c r="AJ1736" i="1"/>
  <c r="AH1736" i="1"/>
  <c r="AI1736" i="1" s="1"/>
  <c r="AJ1203" i="1"/>
  <c r="AH1203" i="1"/>
  <c r="AI1203" i="1" s="1"/>
  <c r="AJ948" i="1"/>
  <c r="AH948" i="1"/>
  <c r="AI948" i="1" s="1"/>
  <c r="AJ1703" i="1"/>
  <c r="AH1703" i="1"/>
  <c r="AI1703" i="1" s="1"/>
  <c r="AJ1284" i="1"/>
  <c r="AH1284" i="1"/>
  <c r="AI1284" i="1" s="1"/>
  <c r="AJ252" i="1"/>
  <c r="AH252" i="1"/>
  <c r="AI252" i="1" s="1"/>
  <c r="AJ86" i="1"/>
  <c r="AH86" i="1"/>
  <c r="AI86" i="1" s="1"/>
  <c r="AH617" i="1"/>
  <c r="AI617" i="1" s="1"/>
  <c r="AJ1309" i="1"/>
  <c r="AH1309" i="1"/>
  <c r="AI1309" i="1" s="1"/>
  <c r="AJ1205" i="1"/>
  <c r="AH1205" i="1"/>
  <c r="AI1205" i="1" s="1"/>
  <c r="AJ531" i="1"/>
  <c r="AH531" i="1"/>
  <c r="AI531" i="1" s="1"/>
  <c r="AJ407" i="1"/>
  <c r="AH407" i="1"/>
  <c r="AI407" i="1" s="1"/>
  <c r="AJ132" i="1"/>
  <c r="AH132" i="1"/>
  <c r="AI132" i="1" s="1"/>
  <c r="AJ1741" i="1"/>
  <c r="AH1741" i="1"/>
  <c r="AI1741" i="1" s="1"/>
  <c r="AJ519" i="1"/>
  <c r="AH519" i="1"/>
  <c r="AI519" i="1" s="1"/>
  <c r="R772" i="1"/>
  <c r="AC774" i="1"/>
  <c r="R1330" i="1"/>
  <c r="AC1332" i="1"/>
  <c r="R1384" i="1"/>
  <c r="AC1386" i="1"/>
  <c r="R1785" i="1"/>
  <c r="AC1787" i="1"/>
  <c r="R492" i="1"/>
  <c r="AC494" i="1"/>
  <c r="R21" i="1"/>
  <c r="AC23" i="1"/>
  <c r="AF1355" i="1"/>
  <c r="AD1355" i="1"/>
  <c r="AE1355" i="1" s="1"/>
  <c r="R1068" i="1"/>
  <c r="AC1070" i="1"/>
  <c r="R1262" i="1"/>
  <c r="AC1264" i="1"/>
  <c r="R36" i="1"/>
  <c r="AC38" i="1"/>
  <c r="R311" i="1"/>
  <c r="AC313" i="1"/>
  <c r="AF776" i="1"/>
  <c r="AD776" i="1"/>
  <c r="AE776" i="1" s="1"/>
  <c r="R195" i="1"/>
  <c r="AC197" i="1"/>
  <c r="AF1572" i="1"/>
  <c r="AD1572" i="1"/>
  <c r="AE1572" i="1" s="1"/>
  <c r="AF71" i="1"/>
  <c r="AD71" i="1"/>
  <c r="AE71" i="1" s="1"/>
  <c r="R643" i="1"/>
  <c r="AC645" i="1"/>
  <c r="R32" i="1"/>
  <c r="AC34" i="1"/>
  <c r="AF1351" i="1"/>
  <c r="AD1351" i="1"/>
  <c r="AE1351" i="1" s="1"/>
  <c r="AF220" i="1"/>
  <c r="AD220" i="1"/>
  <c r="AE220" i="1" s="1"/>
  <c r="AF742" i="1"/>
  <c r="AD742" i="1"/>
  <c r="AE742" i="1" s="1"/>
  <c r="R568" i="1"/>
  <c r="AC570" i="1"/>
  <c r="AF1221" i="1"/>
  <c r="AD1221" i="1"/>
  <c r="AE1221" i="1" s="1"/>
  <c r="R1399" i="1"/>
  <c r="R1516" i="1"/>
  <c r="AC1518" i="1"/>
  <c r="R132" i="1"/>
  <c r="AC134" i="1"/>
  <c r="R1770" i="1"/>
  <c r="R1724" i="1"/>
  <c r="AC1725" i="1"/>
  <c r="R223" i="1"/>
  <c r="R1694" i="1"/>
  <c r="AC1696" i="1"/>
  <c r="R24" i="1"/>
  <c r="AC25" i="1"/>
  <c r="R1251" i="1"/>
  <c r="R924" i="1"/>
  <c r="AC926" i="1"/>
  <c r="AF144" i="1"/>
  <c r="AD144" i="1"/>
  <c r="AE144" i="1" s="1"/>
  <c r="R154" i="1"/>
  <c r="AC156" i="1"/>
  <c r="R1016" i="1"/>
  <c r="AC1018" i="1"/>
  <c r="AF1016" i="1"/>
  <c r="AD1016" i="1"/>
  <c r="AE1016" i="1" s="1"/>
  <c r="AF528" i="1"/>
  <c r="AD528" i="1"/>
  <c r="AE528" i="1" s="1"/>
  <c r="AF1106" i="1"/>
  <c r="AD1106" i="1"/>
  <c r="AE1106" i="1" s="1"/>
  <c r="AF1648" i="1"/>
  <c r="AD1648" i="1"/>
  <c r="AE1648" i="1" s="1"/>
  <c r="AF314" i="1"/>
  <c r="AD314" i="1"/>
  <c r="AE314" i="1" s="1"/>
  <c r="AF527" i="1"/>
  <c r="AD527" i="1"/>
  <c r="AE527" i="1" s="1"/>
  <c r="AF947" i="1"/>
  <c r="AD947" i="1"/>
  <c r="AE947" i="1" s="1"/>
  <c r="AF267" i="1"/>
  <c r="AD267" i="1"/>
  <c r="AE267" i="1" s="1"/>
  <c r="AF126" i="1"/>
  <c r="AD126" i="1"/>
  <c r="AE126" i="1" s="1"/>
  <c r="AF1710" i="1"/>
  <c r="AD1710" i="1"/>
  <c r="AE1710" i="1" s="1"/>
  <c r="R1259" i="1"/>
  <c r="AC1260" i="1"/>
  <c r="R1264" i="1"/>
  <c r="AC1266" i="1"/>
  <c r="AF1211" i="1"/>
  <c r="AD1211" i="1"/>
  <c r="AE1211" i="1" s="1"/>
  <c r="R661" i="1"/>
  <c r="AF784" i="1"/>
  <c r="AD784" i="1"/>
  <c r="AE784" i="1" s="1"/>
  <c r="AF1312" i="1"/>
  <c r="AD1312" i="1"/>
  <c r="AE1312" i="1" s="1"/>
  <c r="R749" i="1"/>
  <c r="AC751" i="1"/>
  <c r="AF1427" i="1"/>
  <c r="AD1427" i="1"/>
  <c r="AE1427" i="1" s="1"/>
  <c r="AF711" i="1"/>
  <c r="AD711" i="1"/>
  <c r="AE711" i="1" s="1"/>
  <c r="AF33" i="1"/>
  <c r="AD33" i="1"/>
  <c r="AE33" i="1" s="1"/>
  <c r="R1459" i="1"/>
  <c r="AC1461" i="1"/>
  <c r="AF129" i="1"/>
  <c r="AD129" i="1"/>
  <c r="AE129" i="1" s="1"/>
  <c r="R1193" i="1"/>
  <c r="AC1195" i="1"/>
  <c r="AF762" i="1"/>
  <c r="AD762" i="1"/>
  <c r="AE762" i="1" s="1"/>
  <c r="R44" i="1"/>
  <c r="AC45" i="1"/>
  <c r="AF55" i="1"/>
  <c r="AD55" i="1"/>
  <c r="AE55" i="1" s="1"/>
  <c r="R986" i="1"/>
  <c r="AC988" i="1"/>
  <c r="AF888" i="1"/>
  <c r="AD888" i="1"/>
  <c r="AE888" i="1" s="1"/>
  <c r="R1565" i="1"/>
  <c r="AC1566" i="1"/>
  <c r="AF67" i="1"/>
  <c r="AD67" i="1"/>
  <c r="AE67" i="1" s="1"/>
  <c r="AF687" i="1"/>
  <c r="AD687" i="1"/>
  <c r="AE687" i="1" s="1"/>
  <c r="R1751" i="1"/>
  <c r="AC1752" i="1"/>
  <c r="AF1146" i="1"/>
  <c r="AD1146" i="1"/>
  <c r="AE1146" i="1" s="1"/>
  <c r="AF348" i="1"/>
  <c r="AD348" i="1"/>
  <c r="AE348" i="1" s="1"/>
  <c r="AF1595" i="1"/>
  <c r="AD1595" i="1"/>
  <c r="AE1595" i="1" s="1"/>
  <c r="AF915" i="1"/>
  <c r="AD915" i="1"/>
  <c r="AE915" i="1" s="1"/>
  <c r="AF493" i="1"/>
  <c r="AD493" i="1"/>
  <c r="AE493" i="1" s="1"/>
  <c r="R1348" i="1"/>
  <c r="AC1350" i="1"/>
  <c r="AG1417" i="1"/>
  <c r="AF1286" i="1"/>
  <c r="AD1286" i="1"/>
  <c r="AE1286" i="1" s="1"/>
  <c r="AF91" i="1"/>
  <c r="AD91" i="1"/>
  <c r="AE91" i="1" s="1"/>
  <c r="AF628" i="1"/>
  <c r="AD628" i="1"/>
  <c r="AE628" i="1" s="1"/>
  <c r="AF350" i="1"/>
  <c r="AD350" i="1"/>
  <c r="AE350" i="1" s="1"/>
  <c r="AF1033" i="1"/>
  <c r="AD1033" i="1"/>
  <c r="AE1033" i="1" s="1"/>
  <c r="AF85" i="1"/>
  <c r="AD85" i="1"/>
  <c r="AE85" i="1" s="1"/>
  <c r="AF1298" i="1"/>
  <c r="AD1298" i="1"/>
  <c r="AE1298" i="1" s="1"/>
  <c r="AJ941" i="1"/>
  <c r="AH941" i="1"/>
  <c r="AI941" i="1" s="1"/>
  <c r="R352" i="1"/>
  <c r="AC354" i="1"/>
  <c r="R295" i="1"/>
  <c r="AC297" i="1"/>
  <c r="R41" i="1"/>
  <c r="AC43" i="1"/>
  <c r="R1514" i="1"/>
  <c r="AC1516" i="1"/>
  <c r="R276" i="1"/>
  <c r="AC278" i="1"/>
  <c r="R1687" i="1"/>
  <c r="AC1689" i="1"/>
  <c r="R1730" i="1"/>
  <c r="AC1732" i="1"/>
  <c r="R1804" i="1"/>
  <c r="AC1806" i="1"/>
  <c r="R506" i="1"/>
  <c r="AC508" i="1"/>
  <c r="R739" i="1"/>
  <c r="AC741" i="1"/>
  <c r="AF1384" i="1"/>
  <c r="AD1384" i="1"/>
  <c r="AE1384" i="1" s="1"/>
  <c r="R846" i="1"/>
  <c r="AC848" i="1"/>
  <c r="R720" i="1"/>
  <c r="AC722" i="1"/>
  <c r="R1365" i="1"/>
  <c r="AC1367" i="1"/>
  <c r="AF561" i="1"/>
  <c r="AD561" i="1"/>
  <c r="AE561" i="1" s="1"/>
  <c r="R331" i="1"/>
  <c r="AC333" i="1"/>
  <c r="R1735" i="1"/>
  <c r="AC1737" i="1"/>
  <c r="AF432" i="1"/>
  <c r="AD432" i="1"/>
  <c r="AE432" i="1" s="1"/>
  <c r="R1165" i="1"/>
  <c r="AC1167" i="1"/>
  <c r="AF1546" i="1"/>
  <c r="AD1546" i="1"/>
  <c r="AE1546" i="1" s="1"/>
  <c r="AF427" i="1"/>
  <c r="AD427" i="1"/>
  <c r="AE427" i="1" s="1"/>
  <c r="R1138" i="1"/>
  <c r="AC1139" i="1"/>
  <c r="R103" i="1"/>
  <c r="AC105" i="1"/>
  <c r="R1696" i="1"/>
  <c r="AC1698" i="1"/>
  <c r="R900" i="1"/>
  <c r="AC902" i="1"/>
  <c r="R554" i="1"/>
  <c r="R605" i="1"/>
  <c r="AC607" i="1"/>
  <c r="R615" i="1"/>
  <c r="R1580" i="1"/>
  <c r="AC1582" i="1"/>
  <c r="R46" i="1"/>
  <c r="AC48" i="1"/>
  <c r="R771" i="1"/>
  <c r="AC773" i="1"/>
  <c r="AC10" i="1"/>
  <c r="R636" i="1"/>
  <c r="AC638" i="1"/>
  <c r="AF1185" i="1"/>
  <c r="AD1185" i="1"/>
  <c r="AE1185" i="1" s="1"/>
  <c r="R608" i="1"/>
  <c r="AC610" i="1"/>
  <c r="R864" i="1"/>
  <c r="AC866" i="1"/>
  <c r="R1146" i="1"/>
  <c r="AC1148" i="1"/>
  <c r="AF80" i="1"/>
  <c r="AD80" i="1"/>
  <c r="AE80" i="1" s="1"/>
  <c r="AF796" i="1"/>
  <c r="AD796" i="1"/>
  <c r="AE796" i="1" s="1"/>
  <c r="AF1390" i="1"/>
  <c r="AD1390" i="1"/>
  <c r="AE1390" i="1" s="1"/>
  <c r="R1218" i="1"/>
  <c r="AC1220" i="1"/>
  <c r="R93" i="1"/>
  <c r="AC95" i="1"/>
  <c r="AF11" i="1"/>
  <c r="AD11" i="1"/>
  <c r="AE11" i="1" s="1"/>
  <c r="R849" i="1"/>
  <c r="R1110" i="1"/>
  <c r="AC1112" i="1"/>
  <c r="AF1714" i="1"/>
  <c r="AD1714" i="1"/>
  <c r="AE1714" i="1" s="1"/>
  <c r="R764" i="1"/>
  <c r="AC766" i="1"/>
  <c r="R305" i="1"/>
  <c r="R996" i="1"/>
  <c r="AC998" i="1"/>
  <c r="R1118" i="1"/>
  <c r="AF582" i="1"/>
  <c r="AD582" i="1"/>
  <c r="AE582" i="1" s="1"/>
  <c r="R1646" i="1"/>
  <c r="AC1647" i="1"/>
  <c r="R1481" i="1"/>
  <c r="AC1483" i="1"/>
  <c r="R1328" i="1"/>
  <c r="AC1330" i="1"/>
  <c r="R1381" i="1"/>
  <c r="AC1383" i="1"/>
  <c r="R835" i="1"/>
  <c r="R521" i="1"/>
  <c r="AC522" i="1"/>
  <c r="AF1654" i="1"/>
  <c r="AD1654" i="1"/>
  <c r="AE1654" i="1" s="1"/>
  <c r="AF903" i="1"/>
  <c r="AD903" i="1"/>
  <c r="AE903" i="1" s="1"/>
  <c r="R905" i="1"/>
  <c r="R329" i="1"/>
  <c r="R234" i="1"/>
  <c r="R279" i="1"/>
  <c r="AC280" i="1"/>
  <c r="R527" i="1"/>
  <c r="AF720" i="1"/>
  <c r="AD720" i="1"/>
  <c r="AE720" i="1" s="1"/>
  <c r="R731" i="1"/>
  <c r="AC732" i="1"/>
  <c r="R1744" i="1"/>
  <c r="AC1746" i="1"/>
  <c r="AF526" i="1"/>
  <c r="AD526" i="1"/>
  <c r="AE526" i="1" s="1"/>
  <c r="AF1104" i="1"/>
  <c r="AD1104" i="1"/>
  <c r="AE1104" i="1" s="1"/>
  <c r="R485" i="1"/>
  <c r="AC486" i="1"/>
  <c r="R1537" i="1"/>
  <c r="AC1539" i="1"/>
  <c r="R386" i="1"/>
  <c r="AC387" i="1"/>
  <c r="AF1225" i="1"/>
  <c r="AD1225" i="1"/>
  <c r="AE1225" i="1" s="1"/>
  <c r="R1469" i="1"/>
  <c r="AC1471" i="1"/>
  <c r="R1607" i="1"/>
  <c r="AC1609" i="1"/>
  <c r="AF1585" i="1"/>
  <c r="AD1585" i="1"/>
  <c r="AE1585" i="1" s="1"/>
  <c r="AF500" i="1"/>
  <c r="AD500" i="1"/>
  <c r="AE500" i="1" s="1"/>
  <c r="AF843" i="1"/>
  <c r="AD843" i="1"/>
  <c r="AE843" i="1" s="1"/>
  <c r="AF702" i="1"/>
  <c r="AD702" i="1"/>
  <c r="AE702" i="1" s="1"/>
  <c r="AF76" i="1"/>
  <c r="AD76" i="1"/>
  <c r="AE76" i="1" s="1"/>
  <c r="R416" i="1"/>
  <c r="AF355" i="1"/>
  <c r="AD355" i="1"/>
  <c r="AE355" i="1" s="1"/>
  <c r="AF1523" i="1"/>
  <c r="AD1523" i="1"/>
  <c r="AE1523" i="1" s="1"/>
  <c r="R317" i="1"/>
  <c r="AC319" i="1"/>
  <c r="AF100" i="1"/>
  <c r="AD100" i="1"/>
  <c r="AE100" i="1" s="1"/>
  <c r="R1052" i="1"/>
  <c r="AC1054" i="1"/>
  <c r="R837" i="1"/>
  <c r="AC838" i="1"/>
  <c r="R181" i="1"/>
  <c r="AC183" i="1"/>
  <c r="AF1795" i="1"/>
  <c r="AD1795" i="1"/>
  <c r="AE1795" i="1" s="1"/>
  <c r="R1541" i="1"/>
  <c r="AF1206" i="1"/>
  <c r="AD1206" i="1"/>
  <c r="AE1206" i="1" s="1"/>
  <c r="R504" i="1"/>
  <c r="AC506" i="1"/>
  <c r="R620" i="1"/>
  <c r="AC621" i="1"/>
  <c r="R1503" i="1"/>
  <c r="AC1505" i="1"/>
  <c r="R1282" i="1"/>
  <c r="AC1283" i="1"/>
  <c r="R1462" i="1"/>
  <c r="AC1464" i="1"/>
  <c r="R1097" i="1"/>
  <c r="AC1099" i="1"/>
  <c r="R368" i="1"/>
  <c r="AC369" i="1"/>
  <c r="R829" i="1"/>
  <c r="AC830" i="1"/>
  <c r="R1141" i="1"/>
  <c r="AC1142" i="1"/>
  <c r="R922" i="1"/>
  <c r="AC924" i="1"/>
  <c r="AF1184" i="1"/>
  <c r="AD1184" i="1"/>
  <c r="AE1184" i="1" s="1"/>
  <c r="R1090" i="1"/>
  <c r="AC1091" i="1"/>
  <c r="AF341" i="1"/>
  <c r="AD341" i="1"/>
  <c r="AE341" i="1" s="1"/>
  <c r="AJ90" i="1"/>
  <c r="AH90" i="1"/>
  <c r="AI90" i="1" s="1"/>
  <c r="AJ1037" i="1"/>
  <c r="AH1037" i="1"/>
  <c r="AI1037" i="1" s="1"/>
  <c r="AJ343" i="1"/>
  <c r="AH343" i="1"/>
  <c r="AI343" i="1" s="1"/>
  <c r="AJ1637" i="1"/>
  <c r="AH1637" i="1"/>
  <c r="AI1637" i="1" s="1"/>
  <c r="AJ1608" i="1"/>
  <c r="AH1608" i="1"/>
  <c r="AI1608" i="1" s="1"/>
  <c r="AJ1333" i="1"/>
  <c r="AH1333" i="1"/>
  <c r="AI1333" i="1" s="1"/>
  <c r="AJ1720" i="1"/>
  <c r="AH1720" i="1"/>
  <c r="AI1720" i="1" s="1"/>
  <c r="AJ791" i="1"/>
  <c r="AH791" i="1"/>
  <c r="AI791" i="1" s="1"/>
  <c r="AJ590" i="1"/>
  <c r="AH590" i="1"/>
  <c r="AI590" i="1" s="1"/>
  <c r="AJ680" i="1"/>
  <c r="AH680" i="1"/>
  <c r="AI680" i="1" s="1"/>
  <c r="AJ740" i="1"/>
  <c r="AH740" i="1"/>
  <c r="AI740" i="1" s="1"/>
  <c r="AJ1481" i="1"/>
  <c r="AH1481" i="1"/>
  <c r="AI1481" i="1" s="1"/>
  <c r="AJ51" i="1"/>
  <c r="AH51" i="1"/>
  <c r="AI51" i="1" s="1"/>
  <c r="AJ586" i="1"/>
  <c r="AH586" i="1"/>
  <c r="AI586" i="1" s="1"/>
  <c r="AJ1428" i="1"/>
  <c r="AH1428" i="1"/>
  <c r="AI1428" i="1" s="1"/>
  <c r="AJ970" i="1"/>
  <c r="AH970" i="1"/>
  <c r="AI970" i="1" s="1"/>
  <c r="AJ1433" i="1"/>
  <c r="AH1433" i="1"/>
  <c r="AI1433" i="1" s="1"/>
  <c r="AJ1529" i="1"/>
  <c r="AH1529" i="1"/>
  <c r="AI1529" i="1" s="1"/>
  <c r="AJ449" i="1"/>
  <c r="AH449" i="1"/>
  <c r="AI449" i="1" s="1"/>
  <c r="AJ1497" i="1"/>
  <c r="AH1497" i="1"/>
  <c r="AI1497" i="1" s="1"/>
  <c r="AJ1403" i="1"/>
  <c r="AH1403" i="1"/>
  <c r="AI1403" i="1" s="1"/>
  <c r="AJ1779" i="1"/>
  <c r="AJ64" i="1"/>
  <c r="AH64" i="1"/>
  <c r="AI64" i="1" s="1"/>
  <c r="AJ1149" i="1"/>
  <c r="AH1149" i="1"/>
  <c r="AI1149" i="1" s="1"/>
  <c r="AJ852" i="1"/>
  <c r="AH852" i="1"/>
  <c r="AI852" i="1" s="1"/>
  <c r="AJ1083" i="1"/>
  <c r="AH1083" i="1"/>
  <c r="AI1083" i="1" s="1"/>
  <c r="AJ1440" i="1"/>
  <c r="AH1440" i="1"/>
  <c r="AI1440" i="1" s="1"/>
  <c r="AJ230" i="1"/>
  <c r="AH230" i="1"/>
  <c r="AI230" i="1" s="1"/>
  <c r="AJ1053" i="1"/>
  <c r="AH1053" i="1"/>
  <c r="AI1053" i="1" s="1"/>
  <c r="AJ1649" i="1"/>
  <c r="AH1649" i="1"/>
  <c r="AI1649" i="1" s="1"/>
  <c r="AJ380" i="1"/>
  <c r="AH380" i="1"/>
  <c r="AI380" i="1" s="1"/>
  <c r="AJ1121" i="1"/>
  <c r="AH1121" i="1"/>
  <c r="AI1121" i="1" s="1"/>
  <c r="AJ190" i="1"/>
  <c r="AH190" i="1"/>
  <c r="AI190" i="1" s="1"/>
  <c r="AJ1072" i="1"/>
  <c r="AH1072" i="1"/>
  <c r="AI1072" i="1" s="1"/>
  <c r="AJ112" i="1"/>
  <c r="AH112" i="1"/>
  <c r="AI112" i="1" s="1"/>
  <c r="AJ831" i="1"/>
  <c r="AH831" i="1"/>
  <c r="AI831" i="1" s="1"/>
  <c r="AJ111" i="1"/>
  <c r="AH111" i="1"/>
  <c r="AI111" i="1" s="1"/>
  <c r="AJ248" i="1"/>
  <c r="AH248" i="1"/>
  <c r="AI248" i="1" s="1"/>
  <c r="AJ362" i="1"/>
  <c r="AJ1463" i="1"/>
  <c r="AH1463" i="1"/>
  <c r="AI1463" i="1" s="1"/>
  <c r="AJ1003" i="1"/>
  <c r="AH1003" i="1"/>
  <c r="AI1003" i="1" s="1"/>
  <c r="AJ1517" i="1"/>
  <c r="AH1517" i="1"/>
  <c r="AI1517" i="1" s="1"/>
  <c r="AJ709" i="1"/>
  <c r="AH709" i="1"/>
  <c r="AI709" i="1" s="1"/>
  <c r="AJ781" i="1"/>
  <c r="AH781" i="1"/>
  <c r="AI781" i="1" s="1"/>
  <c r="AJ1430" i="1"/>
  <c r="AH1430" i="1"/>
  <c r="AI1430" i="1" s="1"/>
  <c r="AJ384" i="1"/>
  <c r="AH384" i="1"/>
  <c r="AI384" i="1" s="1"/>
  <c r="AJ1341" i="1"/>
  <c r="AH1341" i="1"/>
  <c r="AI1341" i="1" s="1"/>
  <c r="AJ893" i="1"/>
  <c r="AH893" i="1"/>
  <c r="AI893" i="1" s="1"/>
  <c r="AJ270" i="1"/>
  <c r="AH270" i="1"/>
  <c r="AI270" i="1" s="1"/>
  <c r="AJ452" i="1"/>
  <c r="AH452" i="1"/>
  <c r="AI452" i="1" s="1"/>
  <c r="AJ1520" i="1"/>
  <c r="AH1520" i="1"/>
  <c r="AI1520" i="1" s="1"/>
  <c r="AJ1272" i="1"/>
  <c r="AH1272" i="1"/>
  <c r="AI1272" i="1" s="1"/>
  <c r="AJ793" i="1"/>
  <c r="AH793" i="1"/>
  <c r="AI793" i="1" s="1"/>
  <c r="AJ445" i="1"/>
  <c r="AH445" i="1"/>
  <c r="AI445" i="1" s="1"/>
  <c r="AJ1586" i="1"/>
  <c r="AH1586" i="1"/>
  <c r="AI1586" i="1" s="1"/>
  <c r="AJ1045" i="1"/>
  <c r="AH1045" i="1"/>
  <c r="AI1045" i="1" s="1"/>
  <c r="AJ87" i="1"/>
  <c r="AH87" i="1"/>
  <c r="AI87" i="1" s="1"/>
  <c r="AJ391" i="1"/>
  <c r="AH391" i="1"/>
  <c r="AI391" i="1" s="1"/>
  <c r="AJ545" i="1"/>
  <c r="AH545" i="1"/>
  <c r="AI545" i="1" s="1"/>
  <c r="AJ569" i="1"/>
  <c r="AH569" i="1"/>
  <c r="AI569" i="1" s="1"/>
  <c r="AJ985" i="1"/>
  <c r="AH985" i="1"/>
  <c r="AI985" i="1" s="1"/>
  <c r="AJ867" i="1"/>
  <c r="AH867" i="1"/>
  <c r="AI867" i="1" s="1"/>
  <c r="AJ997" i="1"/>
  <c r="AH997" i="1"/>
  <c r="AI997" i="1" s="1"/>
  <c r="AJ1213" i="1"/>
  <c r="AH1213" i="1"/>
  <c r="AI1213" i="1" s="1"/>
  <c r="AJ1255" i="1"/>
  <c r="AH1255" i="1"/>
  <c r="AI1255" i="1" s="1"/>
  <c r="AJ1530" i="1"/>
  <c r="AH1530" i="1"/>
  <c r="AI1530" i="1" s="1"/>
  <c r="AJ1525" i="1"/>
  <c r="AH1525" i="1"/>
  <c r="AI1525" i="1" s="1"/>
  <c r="AJ991" i="1"/>
  <c r="AH991" i="1"/>
  <c r="AI991" i="1" s="1"/>
  <c r="AJ1277" i="1"/>
  <c r="AH1277" i="1"/>
  <c r="AI1277" i="1" s="1"/>
  <c r="AJ1261" i="1"/>
  <c r="AH1261" i="1"/>
  <c r="AI1261" i="1" s="1"/>
  <c r="AJ339" i="1"/>
  <c r="AH339" i="1"/>
  <c r="AI339" i="1" s="1"/>
  <c r="AH433" i="1"/>
  <c r="AI433" i="1" s="1"/>
  <c r="AJ1501" i="1"/>
  <c r="AH1501" i="1"/>
  <c r="AI1501" i="1" s="1"/>
  <c r="AJ1480" i="1"/>
  <c r="AH1480" i="1"/>
  <c r="AI1480" i="1" s="1"/>
  <c r="AJ1075" i="1"/>
  <c r="AH1075" i="1"/>
  <c r="AI1075" i="1" s="1"/>
  <c r="AJ149" i="1"/>
  <c r="AH149" i="1"/>
  <c r="AI149" i="1" s="1"/>
  <c r="AJ593" i="1"/>
  <c r="AH593" i="1"/>
  <c r="AI593" i="1" s="1"/>
  <c r="AJ1363" i="1"/>
  <c r="AH1363" i="1"/>
  <c r="AI1363" i="1" s="1"/>
  <c r="AJ193" i="1"/>
  <c r="AH193" i="1"/>
  <c r="AI193" i="1" s="1"/>
  <c r="AJ1416" i="1"/>
  <c r="AH1416" i="1"/>
  <c r="AI1416" i="1" s="1"/>
  <c r="AJ928" i="1"/>
  <c r="AH928" i="1"/>
  <c r="AI928" i="1" s="1"/>
  <c r="AJ899" i="1"/>
  <c r="AH899" i="1"/>
  <c r="AI899" i="1" s="1"/>
  <c r="AJ1567" i="1"/>
  <c r="AH1567" i="1"/>
  <c r="AI1567" i="1" s="1"/>
  <c r="AJ463" i="1"/>
  <c r="AH463" i="1"/>
  <c r="AI463" i="1" s="1"/>
  <c r="AJ1345" i="1"/>
  <c r="AH1345" i="1"/>
  <c r="AI1345" i="1" s="1"/>
  <c r="AJ1742" i="1"/>
  <c r="AJ878" i="1"/>
  <c r="AH878" i="1"/>
  <c r="AI878" i="1" s="1"/>
  <c r="AJ395" i="1"/>
  <c r="AH395" i="1"/>
  <c r="AI395" i="1" s="1"/>
  <c r="AH425" i="1"/>
  <c r="AI425" i="1" s="1"/>
  <c r="AJ1769" i="1"/>
  <c r="AH1769" i="1"/>
  <c r="AI1769" i="1" s="1"/>
  <c r="AJ334" i="1"/>
  <c r="AH334" i="1"/>
  <c r="AI334" i="1" s="1"/>
  <c r="AJ1792" i="1"/>
  <c r="AH1792" i="1"/>
  <c r="AI1792" i="1" s="1"/>
  <c r="AJ202" i="1"/>
  <c r="AH202" i="1"/>
  <c r="AI202" i="1" s="1"/>
  <c r="AJ612" i="1"/>
  <c r="AH612" i="1"/>
  <c r="AI612" i="1" s="1"/>
  <c r="AJ329" i="1"/>
  <c r="AH329" i="1"/>
  <c r="AI329" i="1" s="1"/>
  <c r="AJ513" i="1"/>
  <c r="AH513" i="1"/>
  <c r="AI513" i="1" s="1"/>
  <c r="AJ1259" i="1"/>
  <c r="AH1259" i="1"/>
  <c r="AI1259" i="1" s="1"/>
  <c r="AJ1635" i="1"/>
  <c r="AH1635" i="1"/>
  <c r="AI1635" i="1" s="1"/>
  <c r="AJ448" i="1"/>
  <c r="AH448" i="1"/>
  <c r="AI448" i="1" s="1"/>
  <c r="AJ1297" i="1"/>
  <c r="AH1297" i="1"/>
  <c r="AI1297" i="1" s="1"/>
  <c r="AJ1078" i="1"/>
  <c r="AH1078" i="1"/>
  <c r="AI1078" i="1" s="1"/>
  <c r="AJ967" i="1"/>
  <c r="AH967" i="1"/>
  <c r="AI967" i="1" s="1"/>
  <c r="AJ828" i="1"/>
  <c r="AH828" i="1"/>
  <c r="AI828" i="1" s="1"/>
  <c r="AJ518" i="1"/>
  <c r="AH518" i="1"/>
  <c r="AI518" i="1" s="1"/>
  <c r="AJ523" i="1"/>
  <c r="AH523" i="1"/>
  <c r="AI523" i="1" s="1"/>
  <c r="AJ1445" i="1"/>
  <c r="AH1445" i="1"/>
  <c r="AI1445" i="1" s="1"/>
  <c r="AJ382" i="1"/>
  <c r="AH382" i="1"/>
  <c r="AI382" i="1" s="1"/>
  <c r="AJ984" i="1"/>
  <c r="AH984" i="1"/>
  <c r="AI984" i="1" s="1"/>
  <c r="AJ128" i="1"/>
  <c r="AH128" i="1"/>
  <c r="AI128" i="1" s="1"/>
  <c r="AJ1441" i="1"/>
  <c r="AH1441" i="1"/>
  <c r="AI1441" i="1" s="1"/>
  <c r="AJ708" i="1"/>
  <c r="AH708" i="1"/>
  <c r="AI708" i="1" s="1"/>
  <c r="AJ1468" i="1"/>
  <c r="AH1468" i="1"/>
  <c r="AI1468" i="1" s="1"/>
  <c r="AJ1645" i="1"/>
  <c r="AH1645" i="1"/>
  <c r="AI1645" i="1" s="1"/>
  <c r="AJ1465" i="1"/>
  <c r="AH1465" i="1"/>
  <c r="AI1465" i="1" s="1"/>
  <c r="AJ1751" i="1"/>
  <c r="AJ807" i="1"/>
  <c r="AH807" i="1"/>
  <c r="AI807" i="1" s="1"/>
  <c r="R1778" i="1"/>
  <c r="AC1780" i="1"/>
  <c r="R845" i="1"/>
  <c r="AC847" i="1"/>
  <c r="R1007" i="1"/>
  <c r="AC1008" i="1"/>
  <c r="R737" i="1"/>
  <c r="AC739" i="1"/>
  <c r="R1734" i="1"/>
  <c r="AC1735" i="1"/>
  <c r="R1768" i="1"/>
  <c r="AC1770" i="1"/>
  <c r="R1773" i="1"/>
  <c r="AC1775" i="1"/>
  <c r="R408" i="1"/>
  <c r="AC410" i="1"/>
  <c r="R622" i="1"/>
  <c r="AC624" i="1"/>
  <c r="R765" i="1"/>
  <c r="AC767" i="1"/>
  <c r="R1009" i="1"/>
  <c r="AC1011" i="1"/>
  <c r="R1525" i="1"/>
  <c r="AC1527" i="1"/>
  <c r="R81" i="1"/>
  <c r="AC83" i="1"/>
  <c r="R333" i="1"/>
  <c r="AC335" i="1"/>
  <c r="R381" i="1"/>
  <c r="AC383" i="1"/>
  <c r="R77" i="1"/>
  <c r="AC79" i="1"/>
  <c r="R646" i="1"/>
  <c r="AC648" i="1"/>
  <c r="R1669" i="1"/>
  <c r="AC1671" i="1"/>
  <c r="R1013" i="1"/>
  <c r="AC1015" i="1"/>
  <c r="R1197" i="1"/>
  <c r="AC1199" i="1"/>
  <c r="R743" i="1"/>
  <c r="AC745" i="1"/>
  <c r="R1660" i="1"/>
  <c r="AC1662" i="1"/>
  <c r="R467" i="1"/>
  <c r="AC468" i="1"/>
  <c r="R1609" i="1"/>
  <c r="AC1611" i="1"/>
  <c r="R1076" i="1"/>
  <c r="AC1077" i="1"/>
  <c r="R677" i="1"/>
  <c r="AC679" i="1"/>
  <c r="R966" i="1"/>
  <c r="AC968" i="1"/>
  <c r="R541" i="1"/>
  <c r="AC542" i="1"/>
  <c r="R474" i="1"/>
  <c r="AC476" i="1"/>
  <c r="R1576" i="1"/>
  <c r="AC1578" i="1"/>
  <c r="R451" i="1"/>
  <c r="AC453" i="1"/>
  <c r="R1792" i="1"/>
  <c r="AC1794" i="1"/>
  <c r="R1295" i="1"/>
  <c r="AC1296" i="1"/>
  <c r="R1307" i="1"/>
  <c r="AC1308" i="1"/>
  <c r="R1316" i="1"/>
  <c r="AC1317" i="1"/>
  <c r="AF1233" i="1"/>
  <c r="AD1233" i="1"/>
  <c r="AE1233" i="1" s="1"/>
  <c r="AF1028" i="1"/>
  <c r="AD1028" i="1"/>
  <c r="AE1028" i="1" s="1"/>
  <c r="AF1680" i="1"/>
  <c r="AD1680" i="1"/>
  <c r="AE1680" i="1" s="1"/>
  <c r="AF935" i="1"/>
  <c r="AD935" i="1"/>
  <c r="AE935" i="1" s="1"/>
  <c r="R394" i="1"/>
  <c r="AC396" i="1"/>
  <c r="R776" i="1"/>
  <c r="AC778" i="1"/>
  <c r="R879" i="1"/>
  <c r="AC880" i="1"/>
  <c r="AF894" i="1"/>
  <c r="AD894" i="1"/>
  <c r="AE894" i="1" s="1"/>
  <c r="AF1084" i="1"/>
  <c r="AD1084" i="1"/>
  <c r="AE1084" i="1" s="1"/>
  <c r="AF1048" i="1"/>
  <c r="AD1048" i="1"/>
  <c r="AE1048" i="1" s="1"/>
  <c r="R336" i="1"/>
  <c r="AC338" i="1"/>
  <c r="R1044" i="1"/>
  <c r="AC1046" i="1"/>
  <c r="R1715" i="1"/>
  <c r="AC1717" i="1"/>
  <c r="R1432" i="1"/>
  <c r="AC1434" i="1"/>
  <c r="AF363" i="1"/>
  <c r="AD363" i="1"/>
  <c r="AE363" i="1" s="1"/>
  <c r="AF1701" i="1"/>
  <c r="AD1701" i="1"/>
  <c r="AE1701" i="1" s="1"/>
  <c r="AF237" i="1"/>
  <c r="AD237" i="1"/>
  <c r="AE237" i="1" s="1"/>
  <c r="AF512" i="1"/>
  <c r="AD512" i="1"/>
  <c r="AE512" i="1" s="1"/>
  <c r="AF247" i="1"/>
  <c r="AD247" i="1"/>
  <c r="AE247" i="1" s="1"/>
  <c r="R1461" i="1"/>
  <c r="AC1462" i="1"/>
  <c r="AF222" i="1"/>
  <c r="AD222" i="1"/>
  <c r="AE222" i="1" s="1"/>
  <c r="AF1619" i="1"/>
  <c r="AD1619" i="1"/>
  <c r="AE1619" i="1" s="1"/>
  <c r="AF923" i="1"/>
  <c r="AD923" i="1"/>
  <c r="AE923" i="1" s="1"/>
  <c r="AF1108" i="1"/>
  <c r="AD1108" i="1"/>
  <c r="AE1108" i="1" s="1"/>
  <c r="AF1510" i="1"/>
  <c r="AD1510" i="1"/>
  <c r="AE1510" i="1" s="1"/>
  <c r="R145" i="1"/>
  <c r="AC147" i="1"/>
  <c r="R791" i="1"/>
  <c r="AC792" i="1"/>
  <c r="AF588" i="1"/>
  <c r="AD588" i="1"/>
  <c r="AE588" i="1" s="1"/>
  <c r="R1285" i="1"/>
  <c r="AC1287" i="1"/>
  <c r="AF861" i="1"/>
  <c r="AD861" i="1"/>
  <c r="AE861" i="1" s="1"/>
  <c r="AF1021" i="1"/>
  <c r="AD1021" i="1"/>
  <c r="AE1021" i="1" s="1"/>
  <c r="AF1504" i="1"/>
  <c r="AD1504" i="1"/>
  <c r="AE1504" i="1" s="1"/>
  <c r="AF551" i="1"/>
  <c r="AD551" i="1"/>
  <c r="AE551" i="1" s="1"/>
  <c r="AF212" i="1"/>
  <c r="AD212" i="1"/>
  <c r="AE212" i="1" s="1"/>
  <c r="AF345" i="1"/>
  <c r="AD345" i="1"/>
  <c r="AE345" i="1" s="1"/>
  <c r="AF1500" i="1"/>
  <c r="AD1500" i="1"/>
  <c r="AE1500" i="1" s="1"/>
  <c r="AF567" i="1"/>
  <c r="AD567" i="1"/>
  <c r="AE567" i="1" s="1"/>
  <c r="AF1803" i="1"/>
  <c r="AD1803" i="1"/>
  <c r="AE1803" i="1" s="1"/>
  <c r="AF42" i="1"/>
  <c r="AD42" i="1"/>
  <c r="AE42" i="1" s="1"/>
  <c r="AF521" i="1"/>
  <c r="AD521" i="1"/>
  <c r="AE521" i="1" s="1"/>
  <c r="AF1442" i="1"/>
  <c r="AD1442" i="1"/>
  <c r="AE1442" i="1" s="1"/>
  <c r="AJ905" i="1"/>
  <c r="AH905" i="1"/>
  <c r="AI905" i="1" s="1"/>
  <c r="AF644" i="1"/>
  <c r="AD644" i="1"/>
  <c r="AE644" i="1" s="1"/>
  <c r="AF1568" i="1"/>
  <c r="AD1568" i="1"/>
  <c r="AE1568" i="1" s="1"/>
  <c r="AF37" i="1"/>
  <c r="AD37" i="1"/>
  <c r="AE37" i="1" s="1"/>
  <c r="AF580" i="1"/>
  <c r="AD580" i="1"/>
  <c r="AE580" i="1" s="1"/>
  <c r="AJ737" i="1"/>
  <c r="AH737" i="1"/>
  <c r="AI737" i="1" s="1"/>
  <c r="AJ719" i="1"/>
  <c r="AH719" i="1"/>
  <c r="AI719" i="1" s="1"/>
  <c r="AJ761" i="1"/>
  <c r="AH761" i="1"/>
  <c r="AI761" i="1" s="1"/>
  <c r="AF820" i="1"/>
  <c r="AD820" i="1"/>
  <c r="AE820" i="1" s="1"/>
  <c r="AF1263" i="1"/>
  <c r="AD1263" i="1"/>
  <c r="AE1263" i="1" s="1"/>
  <c r="AJ869" i="1"/>
  <c r="AH869" i="1"/>
  <c r="AI869" i="1" s="1"/>
  <c r="AF30" i="1"/>
  <c r="AD30" i="1"/>
  <c r="AE30" i="1" s="1"/>
  <c r="AF1273" i="1"/>
  <c r="AD1273" i="1"/>
  <c r="AE1273" i="1" s="1"/>
  <c r="R390" i="1"/>
  <c r="AC392" i="1"/>
  <c r="R980" i="1"/>
  <c r="AC982" i="1"/>
  <c r="AF1288" i="1"/>
  <c r="AD1288" i="1"/>
  <c r="AE1288" i="1" s="1"/>
  <c r="R1709" i="1"/>
  <c r="AC1711" i="1"/>
  <c r="R1084" i="1"/>
  <c r="AC1086" i="1"/>
  <c r="R1780" i="1"/>
  <c r="AC1782" i="1"/>
  <c r="AF1294" i="1"/>
  <c r="AD1294" i="1"/>
  <c r="AE1294" i="1" s="1"/>
  <c r="R1641" i="1"/>
  <c r="AC1643" i="1"/>
  <c r="R1582" i="1"/>
  <c r="AC1584" i="1"/>
  <c r="R1350" i="1"/>
  <c r="AC1352" i="1"/>
  <c r="AF1235" i="1"/>
  <c r="AD1235" i="1"/>
  <c r="AE1235" i="1" s="1"/>
  <c r="R512" i="1"/>
  <c r="AC514" i="1"/>
  <c r="R449" i="1"/>
  <c r="AC451" i="1"/>
  <c r="R478" i="1"/>
  <c r="AC480" i="1"/>
  <c r="R280" i="1"/>
  <c r="AC282" i="1"/>
  <c r="R1208" i="1"/>
  <c r="AC1210" i="1"/>
  <c r="R977" i="1"/>
  <c r="AC979" i="1"/>
  <c r="R1198" i="1"/>
  <c r="AC1200" i="1"/>
  <c r="R285" i="1"/>
  <c r="AC287" i="1"/>
  <c r="R436" i="1"/>
  <c r="AC438" i="1"/>
  <c r="R94" i="1"/>
  <c r="AC96" i="1"/>
  <c r="AF1528" i="1"/>
  <c r="AD1528" i="1"/>
  <c r="AE1528" i="1" s="1"/>
  <c r="R861" i="1"/>
  <c r="AC863" i="1"/>
  <c r="AF1019" i="1"/>
  <c r="AD1019" i="1"/>
  <c r="AE1019" i="1" s="1"/>
  <c r="R1222" i="1"/>
  <c r="AC1224" i="1"/>
  <c r="AF393" i="1"/>
  <c r="AD393" i="1"/>
  <c r="AE393" i="1" s="1"/>
  <c r="R1490" i="1"/>
  <c r="AC1492" i="1"/>
  <c r="R468" i="1"/>
  <c r="AC470" i="1"/>
  <c r="R365" i="1"/>
  <c r="AC367" i="1"/>
  <c r="R1363" i="1"/>
  <c r="R1042" i="1"/>
  <c r="AC1044" i="1"/>
  <c r="AF603" i="1"/>
  <c r="AD603" i="1"/>
  <c r="AE603" i="1" s="1"/>
  <c r="AF444" i="1"/>
  <c r="AD444" i="1"/>
  <c r="AE444" i="1" s="1"/>
  <c r="AF957" i="1"/>
  <c r="AD957" i="1"/>
  <c r="AE957" i="1" s="1"/>
  <c r="AF1020" i="1"/>
  <c r="AD1020" i="1"/>
  <c r="AE1020" i="1" s="1"/>
  <c r="AF1627" i="1"/>
  <c r="AD1627" i="1"/>
  <c r="AE1627" i="1" s="1"/>
  <c r="AF1591" i="1"/>
  <c r="AD1591" i="1"/>
  <c r="AE1591" i="1" s="1"/>
  <c r="AF298" i="1"/>
  <c r="AD298" i="1"/>
  <c r="AE298" i="1" s="1"/>
  <c r="R1615" i="1"/>
  <c r="AC1617" i="1"/>
  <c r="R1047" i="1"/>
  <c r="R1559" i="1"/>
  <c r="AC1561" i="1"/>
  <c r="AF44" i="1"/>
  <c r="AD44" i="1"/>
  <c r="AE44" i="1" s="1"/>
  <c r="R233" i="1"/>
  <c r="AC234" i="1"/>
  <c r="AF779" i="1"/>
  <c r="AD779" i="1"/>
  <c r="AE779" i="1" s="1"/>
  <c r="R1051" i="1"/>
  <c r="AC1052" i="1"/>
  <c r="R1077" i="1"/>
  <c r="AC1079" i="1"/>
  <c r="R1777" i="1"/>
  <c r="R970" i="1"/>
  <c r="AC972" i="1"/>
  <c r="R583" i="1"/>
  <c r="AC584" i="1"/>
  <c r="R570" i="1"/>
  <c r="AC571" i="1"/>
  <c r="AF1660" i="1"/>
  <c r="AD1660" i="1"/>
  <c r="AE1660" i="1" s="1"/>
  <c r="AF1038" i="1"/>
  <c r="AD1038" i="1"/>
  <c r="AE1038" i="1" s="1"/>
  <c r="R239" i="1"/>
  <c r="AC240" i="1"/>
  <c r="R666" i="1"/>
  <c r="AC668" i="1"/>
  <c r="AF60" i="1"/>
  <c r="AD60" i="1"/>
  <c r="AE60" i="1" s="1"/>
  <c r="AF524" i="1"/>
  <c r="AD524" i="1"/>
  <c r="AE524" i="1" s="1"/>
  <c r="AF207" i="1"/>
  <c r="AD207" i="1"/>
  <c r="AE207" i="1" s="1"/>
  <c r="AF1209" i="1"/>
  <c r="AD1209" i="1"/>
  <c r="AE1209" i="1" s="1"/>
  <c r="R473" i="1"/>
  <c r="AC475" i="1"/>
  <c r="AF591" i="1"/>
  <c r="AD591" i="1"/>
  <c r="AE591" i="1" s="1"/>
  <c r="AF716" i="1"/>
  <c r="AD716" i="1"/>
  <c r="AE716" i="1" s="1"/>
  <c r="AF1437" i="1"/>
  <c r="AD1437" i="1"/>
  <c r="AE1437" i="1" s="1"/>
  <c r="R801" i="1"/>
  <c r="AC802" i="1"/>
  <c r="AF775" i="1"/>
  <c r="AD775" i="1"/>
  <c r="AE775" i="1" s="1"/>
  <c r="R72" i="1"/>
  <c r="AC74" i="1"/>
  <c r="R694" i="1"/>
  <c r="AC695" i="1"/>
  <c r="R599" i="1"/>
  <c r="AC600" i="1"/>
  <c r="AF1655" i="1"/>
  <c r="AD1655" i="1"/>
  <c r="AE1655" i="1" s="1"/>
  <c r="AF1472" i="1"/>
  <c r="AD1472" i="1"/>
  <c r="AE1472" i="1" s="1"/>
  <c r="R1367" i="1"/>
  <c r="AC1368" i="1"/>
  <c r="AF1740" i="1"/>
  <c r="AD1740" i="1"/>
  <c r="AE1740" i="1" s="1"/>
  <c r="R227" i="1"/>
  <c r="AC228" i="1"/>
  <c r="AF554" i="1"/>
  <c r="AD554" i="1"/>
  <c r="AE554" i="1" s="1"/>
  <c r="AF595" i="1"/>
  <c r="AD595" i="1"/>
  <c r="AE595" i="1" s="1"/>
  <c r="R397" i="1"/>
  <c r="AC398" i="1"/>
  <c r="R1128" i="1"/>
  <c r="AC1130" i="1"/>
  <c r="AF971" i="1"/>
  <c r="AD971" i="1"/>
  <c r="AE971" i="1" s="1"/>
  <c r="AF919" i="1"/>
  <c r="AD919" i="1"/>
  <c r="AE919" i="1" s="1"/>
  <c r="R1465" i="1"/>
  <c r="R1572" i="1"/>
  <c r="AC1574" i="1"/>
  <c r="AF1017" i="1"/>
  <c r="AD1017" i="1"/>
  <c r="AE1017" i="1" s="1"/>
  <c r="R914" i="1"/>
  <c r="AF53" i="1"/>
  <c r="AD53" i="1"/>
  <c r="AE53" i="1" s="1"/>
  <c r="AF618" i="1"/>
  <c r="AD618" i="1"/>
  <c r="AE618" i="1" s="1"/>
  <c r="AF1024" i="1"/>
  <c r="AD1024" i="1"/>
  <c r="AE1024" i="1" s="1"/>
  <c r="AJ666" i="1"/>
  <c r="AH666" i="1"/>
  <c r="AI666" i="1" s="1"/>
  <c r="AJ1069" i="1"/>
  <c r="AH1069" i="1"/>
  <c r="AI1069" i="1" s="1"/>
  <c r="AJ17" i="1"/>
  <c r="AH17" i="1"/>
  <c r="AI17" i="1" s="1"/>
  <c r="AJ1763" i="1"/>
  <c r="AH1763" i="1"/>
  <c r="AI1763" i="1" s="1"/>
  <c r="AJ565" i="1"/>
  <c r="AH565" i="1"/>
  <c r="AI565" i="1" s="1"/>
  <c r="AJ573" i="1"/>
  <c r="AH573" i="1"/>
  <c r="AI573" i="1" s="1"/>
  <c r="AJ1718" i="1"/>
  <c r="AH1718" i="1"/>
  <c r="AI1718" i="1" s="1"/>
  <c r="AJ1136" i="1"/>
  <c r="AH1136" i="1"/>
  <c r="AI1136" i="1" s="1"/>
  <c r="AJ146" i="1"/>
  <c r="AH146" i="1"/>
  <c r="AI146" i="1" s="1"/>
  <c r="AJ1629" i="1"/>
  <c r="AH1629" i="1"/>
  <c r="AI1629" i="1" s="1"/>
  <c r="AJ1621" i="1"/>
  <c r="AH1621" i="1"/>
  <c r="AI1621" i="1" s="1"/>
  <c r="AJ1145" i="1"/>
  <c r="AH1145" i="1"/>
  <c r="AI1145" i="1" s="1"/>
  <c r="AJ1682" i="1"/>
  <c r="AH1682" i="1"/>
  <c r="AI1682" i="1" s="1"/>
  <c r="AJ718" i="1"/>
  <c r="AH718" i="1"/>
  <c r="AI718" i="1" s="1"/>
  <c r="AJ962" i="1"/>
  <c r="AH962" i="1"/>
  <c r="AI962" i="1" s="1"/>
  <c r="AJ627" i="1"/>
  <c r="AH627" i="1"/>
  <c r="AI627" i="1" s="1"/>
  <c r="AJ1726" i="1"/>
  <c r="AH1726" i="1"/>
  <c r="AI1726" i="1" s="1"/>
  <c r="AJ1693" i="1"/>
  <c r="AH1693" i="1"/>
  <c r="AI1693" i="1" s="1"/>
  <c r="AJ28" i="1"/>
  <c r="AH28" i="1"/>
  <c r="AI28" i="1" s="1"/>
  <c r="AJ1381" i="1"/>
  <c r="AH1381" i="1"/>
  <c r="AI1381" i="1" s="1"/>
  <c r="AJ860" i="1"/>
  <c r="AH860" i="1"/>
  <c r="AI860" i="1" s="1"/>
  <c r="AJ1109" i="1"/>
  <c r="AH1109" i="1"/>
  <c r="AI1109" i="1" s="1"/>
  <c r="AJ39" i="1"/>
  <c r="AH39" i="1"/>
  <c r="AI39" i="1" s="1"/>
  <c r="AJ1128" i="1"/>
  <c r="AH1128" i="1"/>
  <c r="AI1128" i="1" s="1"/>
  <c r="AJ640" i="1"/>
  <c r="AH640" i="1"/>
  <c r="AI640" i="1" s="1"/>
  <c r="AJ1798" i="1"/>
  <c r="AH1798" i="1"/>
  <c r="AI1798" i="1" s="1"/>
  <c r="AJ1476" i="1"/>
  <c r="AH1476" i="1"/>
  <c r="AI1476" i="1" s="1"/>
  <c r="AJ175" i="1"/>
  <c r="AH175" i="1"/>
  <c r="AI175" i="1" s="1"/>
  <c r="AJ1801" i="1"/>
  <c r="AH1801" i="1"/>
  <c r="AI1801" i="1" s="1"/>
  <c r="AJ992" i="1"/>
  <c r="AH992" i="1"/>
  <c r="AI992" i="1" s="1"/>
  <c r="AJ1242" i="1"/>
  <c r="AH1242" i="1"/>
  <c r="AI1242" i="1" s="1"/>
  <c r="AJ1479" i="1"/>
  <c r="AH1479" i="1"/>
  <c r="AI1479" i="1" s="1"/>
  <c r="AJ589" i="1"/>
  <c r="AH589" i="1"/>
  <c r="AI589" i="1" s="1"/>
  <c r="AJ94" i="1"/>
  <c r="AH94" i="1"/>
  <c r="AI94" i="1" s="1"/>
  <c r="AJ1553" i="1"/>
  <c r="AH1553" i="1"/>
  <c r="AI1553" i="1" s="1"/>
  <c r="AJ478" i="1"/>
  <c r="AH478" i="1"/>
  <c r="AI478" i="1" s="1"/>
  <c r="AJ1360" i="1"/>
  <c r="AH1360" i="1"/>
  <c r="AI1360" i="1" s="1"/>
  <c r="AJ688" i="1"/>
  <c r="AH688" i="1"/>
  <c r="AI688" i="1" s="1"/>
  <c r="AJ346" i="1"/>
  <c r="AH346" i="1"/>
  <c r="AI346" i="1" s="1"/>
  <c r="AJ1431" i="1"/>
  <c r="AH1431" i="1"/>
  <c r="AI1431" i="1" s="1"/>
  <c r="AJ1155" i="1"/>
  <c r="AH1155" i="1"/>
  <c r="AI1155" i="1" s="1"/>
  <c r="AJ1683" i="1"/>
  <c r="AH1683" i="1"/>
  <c r="AI1683" i="1" s="1"/>
  <c r="AJ643" i="1"/>
  <c r="AH643" i="1"/>
  <c r="AI643" i="1" s="1"/>
  <c r="AJ209" i="1"/>
  <c r="AH209" i="1"/>
  <c r="AI209" i="1" s="1"/>
  <c r="AJ72" i="1"/>
  <c r="AH72" i="1"/>
  <c r="AI72" i="1" s="1"/>
  <c r="AJ160" i="1"/>
  <c r="AH160" i="1"/>
  <c r="AI160" i="1" s="1"/>
  <c r="AJ182" i="1"/>
  <c r="AH182" i="1"/>
  <c r="AI182" i="1" s="1"/>
  <c r="AJ159" i="1"/>
  <c r="AH159" i="1"/>
  <c r="AI159" i="1" s="1"/>
  <c r="AJ960" i="1"/>
  <c r="AH960" i="1"/>
  <c r="AI960" i="1" s="1"/>
  <c r="AJ535" i="1"/>
  <c r="AH535" i="1"/>
  <c r="AI535" i="1" s="1"/>
  <c r="AJ1198" i="1"/>
  <c r="AH1198" i="1"/>
  <c r="AI1198" i="1" s="1"/>
  <c r="AJ1063" i="1"/>
  <c r="AH1063" i="1"/>
  <c r="AI1063" i="1" s="1"/>
  <c r="AJ1435" i="1"/>
  <c r="AH1435" i="1"/>
  <c r="AI1435" i="1" s="1"/>
  <c r="AJ242" i="1"/>
  <c r="AH242" i="1"/>
  <c r="AI242" i="1" s="1"/>
  <c r="AJ1573" i="1"/>
  <c r="AH1573" i="1"/>
  <c r="AI1573" i="1" s="1"/>
  <c r="AJ440" i="1"/>
  <c r="AH440" i="1"/>
  <c r="AI440" i="1" s="1"/>
  <c r="AJ1180" i="1"/>
  <c r="AH1180" i="1"/>
  <c r="AI1180" i="1" s="1"/>
  <c r="AJ877" i="1"/>
  <c r="AH877" i="1"/>
  <c r="AI877" i="1" s="1"/>
  <c r="AJ1496" i="1"/>
  <c r="AH1496" i="1"/>
  <c r="AI1496" i="1" s="1"/>
  <c r="AJ1458" i="1"/>
  <c r="AH1458" i="1"/>
  <c r="AI1458" i="1" s="1"/>
  <c r="AJ375" i="1"/>
  <c r="AH375" i="1"/>
  <c r="AI375" i="1" s="1"/>
  <c r="AJ713" i="1"/>
  <c r="AH713" i="1"/>
  <c r="AI713" i="1" s="1"/>
  <c r="AJ1049" i="1"/>
  <c r="AH1049" i="1"/>
  <c r="AI1049" i="1" s="1"/>
  <c r="AJ173" i="1"/>
  <c r="AH173" i="1"/>
  <c r="AI173" i="1" s="1"/>
  <c r="AJ1538" i="1"/>
  <c r="AH1538" i="1"/>
  <c r="AI1538" i="1" s="1"/>
  <c r="AJ256" i="1"/>
  <c r="AH256" i="1"/>
  <c r="AI256" i="1" s="1"/>
  <c r="AJ1061" i="1"/>
  <c r="AH1061" i="1"/>
  <c r="AI1061" i="1" s="1"/>
  <c r="AJ157" i="1"/>
  <c r="AH157" i="1"/>
  <c r="AI157" i="1" s="1"/>
  <c r="AJ1413" i="1"/>
  <c r="AH1413" i="1"/>
  <c r="AI1413" i="1" s="1"/>
  <c r="AJ1361" i="1"/>
  <c r="AH1361" i="1"/>
  <c r="AI1361" i="1" s="1"/>
  <c r="AJ233" i="1"/>
  <c r="AH233" i="1"/>
  <c r="AI233" i="1" s="1"/>
  <c r="AJ1709" i="1"/>
  <c r="AH1709" i="1"/>
  <c r="AI1709" i="1" s="1"/>
  <c r="AJ1610" i="1"/>
  <c r="AH1610" i="1"/>
  <c r="AI1610" i="1" s="1"/>
  <c r="AJ304" i="1"/>
  <c r="AH304" i="1"/>
  <c r="AI304" i="1" s="1"/>
  <c r="AH865" i="1"/>
  <c r="AI865" i="1" s="1"/>
  <c r="AJ517" i="1"/>
  <c r="AH517" i="1"/>
  <c r="AI517" i="1" s="1"/>
  <c r="AJ1151" i="1"/>
  <c r="AH1151" i="1"/>
  <c r="AI1151" i="1" s="1"/>
  <c r="AJ181" i="1"/>
  <c r="AH181" i="1"/>
  <c r="AI181" i="1" s="1"/>
  <c r="AJ479" i="1"/>
  <c r="AH479" i="1"/>
  <c r="AI479" i="1" s="1"/>
  <c r="AJ1118" i="1"/>
  <c r="AH1118" i="1"/>
  <c r="AI1118" i="1" s="1"/>
  <c r="AJ1232" i="1"/>
  <c r="AH1232" i="1"/>
  <c r="AI1232" i="1" s="1"/>
  <c r="AJ625" i="1"/>
  <c r="AH625" i="1"/>
  <c r="AI625" i="1" s="1"/>
  <c r="AJ421" i="1"/>
  <c r="AH421" i="1"/>
  <c r="AI421" i="1" s="1"/>
  <c r="AJ656" i="1"/>
  <c r="AH656" i="1"/>
  <c r="AI656" i="1" s="1"/>
  <c r="AJ1559" i="1"/>
  <c r="AH1559" i="1"/>
  <c r="AI1559" i="1" s="1"/>
  <c r="AJ1634" i="1"/>
  <c r="AH1634" i="1"/>
  <c r="AI1634" i="1" s="1"/>
  <c r="AJ153" i="1"/>
  <c r="AH153" i="1"/>
  <c r="AI153" i="1" s="1"/>
  <c r="AJ550" i="1"/>
  <c r="AH550" i="1"/>
  <c r="AI550" i="1" s="1"/>
  <c r="AJ78" i="1"/>
  <c r="AH78" i="1"/>
  <c r="AI78" i="1" s="1"/>
  <c r="AJ281" i="1"/>
  <c r="AH281" i="1"/>
  <c r="AI281" i="1" s="1"/>
  <c r="AJ622" i="1"/>
  <c r="AH622" i="1"/>
  <c r="AI622" i="1" s="1"/>
  <c r="AJ1334" i="1"/>
  <c r="AH1334" i="1"/>
  <c r="AI1334" i="1" s="1"/>
  <c r="AJ490" i="1"/>
  <c r="AH490" i="1"/>
  <c r="AI490" i="1" s="1"/>
  <c r="AJ1236" i="1"/>
  <c r="AH1236" i="1"/>
  <c r="AI1236" i="1" s="1"/>
  <c r="AJ103" i="1"/>
  <c r="AH103" i="1"/>
  <c r="AI103" i="1" s="1"/>
  <c r="AJ837" i="1"/>
  <c r="AH837" i="1"/>
  <c r="AI837" i="1" s="1"/>
  <c r="AJ360" i="1"/>
  <c r="AH360" i="1"/>
  <c r="AI360" i="1" s="1"/>
  <c r="AJ614" i="1"/>
  <c r="AH614" i="1"/>
  <c r="AI614" i="1" s="1"/>
  <c r="AJ1081" i="1"/>
  <c r="AH1081" i="1"/>
  <c r="AI1081" i="1" s="1"/>
  <c r="AJ1690" i="1"/>
  <c r="AH1690" i="1"/>
  <c r="AI1690" i="1" s="1"/>
  <c r="AJ1404" i="1"/>
  <c r="AH1404" i="1"/>
  <c r="AI1404" i="1" s="1"/>
  <c r="AJ950" i="1"/>
  <c r="AH950" i="1"/>
  <c r="AI950" i="1" s="1"/>
  <c r="AJ1201" i="1"/>
  <c r="AH1201" i="1"/>
  <c r="AI1201" i="1" s="1"/>
  <c r="AJ1171" i="1"/>
  <c r="AH1171" i="1"/>
  <c r="AI1171" i="1" s="1"/>
  <c r="AJ701" i="1"/>
  <c r="AH701" i="1"/>
  <c r="AI701" i="1" s="1"/>
  <c r="AJ491" i="1"/>
  <c r="AH491" i="1"/>
  <c r="AI491" i="1" s="1"/>
  <c r="AJ1560" i="1"/>
  <c r="AH1560" i="1"/>
  <c r="AI1560" i="1" s="1"/>
  <c r="AJ872" i="1"/>
  <c r="AH872" i="1"/>
  <c r="AI872" i="1" s="1"/>
  <c r="AJ686" i="1"/>
  <c r="AH686" i="1"/>
  <c r="AI686" i="1" s="1"/>
  <c r="AJ1633" i="1"/>
  <c r="AH1633" i="1"/>
  <c r="AI1633" i="1" s="1"/>
  <c r="AJ376" i="1"/>
  <c r="AH376" i="1"/>
  <c r="AI376" i="1" s="1"/>
  <c r="AJ325" i="1"/>
  <c r="AH325" i="1"/>
  <c r="AI325" i="1" s="1"/>
  <c r="AH1724" i="1"/>
  <c r="AI1724" i="1" s="1"/>
  <c r="R581" i="1"/>
  <c r="AC583" i="1"/>
  <c r="R546" i="1"/>
  <c r="AC548" i="1"/>
  <c r="R1436" i="1"/>
  <c r="AC1438" i="1"/>
  <c r="R494" i="1"/>
  <c r="AC496" i="1"/>
  <c r="R1276" i="1"/>
  <c r="AC1278" i="1"/>
  <c r="R518" i="1"/>
  <c r="AC520" i="1"/>
  <c r="AF1739" i="1"/>
  <c r="AD1739" i="1"/>
  <c r="AE1739" i="1" s="1"/>
  <c r="R1507" i="1"/>
  <c r="AC1509" i="1"/>
  <c r="AF431" i="1"/>
  <c r="AD431" i="1"/>
  <c r="AE431" i="1" s="1"/>
  <c r="R531" i="1"/>
  <c r="AC533" i="1"/>
  <c r="R120" i="1"/>
  <c r="AC122" i="1"/>
  <c r="R432" i="1"/>
  <c r="AC434" i="1"/>
  <c r="R654" i="1"/>
  <c r="R1170" i="1"/>
  <c r="AC1172" i="1"/>
  <c r="R573" i="1"/>
  <c r="AC575" i="1"/>
  <c r="AF1776" i="1"/>
  <c r="AD1776" i="1"/>
  <c r="AE1776" i="1" s="1"/>
  <c r="R670" i="1"/>
  <c r="AC672" i="1"/>
  <c r="AF823" i="1"/>
  <c r="AD823" i="1"/>
  <c r="AE823" i="1" s="1"/>
  <c r="R1092" i="1"/>
  <c r="AC1094" i="1"/>
  <c r="R1442" i="1"/>
  <c r="AC1444" i="1"/>
  <c r="R1798" i="1"/>
  <c r="AC1800" i="1"/>
  <c r="AC9" i="1"/>
  <c r="R1420" i="1"/>
  <c r="AC1422" i="1"/>
  <c r="R1087" i="1"/>
  <c r="AC1089" i="1"/>
  <c r="R1216" i="1"/>
  <c r="AC1218" i="1"/>
  <c r="R535" i="1"/>
  <c r="AC537" i="1"/>
  <c r="R763" i="1"/>
  <c r="R1619" i="1"/>
  <c r="AC1620" i="1"/>
  <c r="R567" i="1"/>
  <c r="AC568" i="1"/>
  <c r="R1594" i="1"/>
  <c r="AC1596" i="1"/>
  <c r="R729" i="1"/>
  <c r="AC731" i="1"/>
  <c r="R1747" i="1"/>
  <c r="AC1749" i="1"/>
  <c r="R1312" i="1"/>
  <c r="AC1314" i="1"/>
  <c r="R1132" i="1"/>
  <c r="AC1134" i="1"/>
  <c r="R118" i="1"/>
  <c r="AC119" i="1"/>
  <c r="R1056" i="1"/>
  <c r="AC1058" i="1"/>
  <c r="R1034" i="1"/>
  <c r="AC1035" i="1"/>
  <c r="AF1388" i="1"/>
  <c r="AD1388" i="1"/>
  <c r="AE1388" i="1" s="1"/>
  <c r="AF1051" i="1"/>
  <c r="AD1051" i="1"/>
  <c r="AE1051" i="1" s="1"/>
  <c r="AF824" i="1"/>
  <c r="AD824" i="1"/>
  <c r="AE824" i="1" s="1"/>
  <c r="AF810" i="1"/>
  <c r="AD810" i="1"/>
  <c r="AE810" i="1" s="1"/>
  <c r="AF1222" i="1"/>
  <c r="AD1222" i="1"/>
  <c r="AE1222" i="1" s="1"/>
  <c r="R1509" i="1"/>
  <c r="AC1511" i="1"/>
  <c r="AF1060" i="1"/>
  <c r="AD1060" i="1"/>
  <c r="AE1060" i="1" s="1"/>
  <c r="R213" i="1"/>
  <c r="AC214" i="1"/>
  <c r="AF1759" i="1"/>
  <c r="AD1759" i="1"/>
  <c r="AE1759" i="1" s="1"/>
  <c r="R1655" i="1"/>
  <c r="AC1657" i="1"/>
  <c r="R1336" i="1"/>
  <c r="AC1338" i="1"/>
  <c r="R1650" i="1"/>
  <c r="AC1651" i="1"/>
  <c r="AF1548" i="1"/>
  <c r="AD1548" i="1"/>
  <c r="AE1548" i="1" s="1"/>
  <c r="AF596" i="1"/>
  <c r="AD596" i="1"/>
  <c r="AE596" i="1" s="1"/>
  <c r="AF1594" i="1"/>
  <c r="AD1594" i="1"/>
  <c r="AE1594" i="1" s="1"/>
  <c r="R964" i="1"/>
  <c r="AC966" i="1"/>
  <c r="AF816" i="1"/>
  <c r="AD816" i="1"/>
  <c r="AE816" i="1" s="1"/>
  <c r="AF1100" i="1"/>
  <c r="AD1100" i="1"/>
  <c r="AE1100" i="1" s="1"/>
  <c r="AF636" i="1"/>
  <c r="AD636" i="1"/>
  <c r="AE636" i="1" s="1"/>
  <c r="AF1607" i="1"/>
  <c r="AD1607" i="1"/>
  <c r="AE1607" i="1" s="1"/>
  <c r="R1498" i="1"/>
  <c r="AC1499" i="1"/>
  <c r="AF312" i="1"/>
  <c r="AD312" i="1"/>
  <c r="AE312" i="1" s="1"/>
  <c r="AF1475" i="1"/>
  <c r="AD1475" i="1"/>
  <c r="AE1475" i="1" s="1"/>
  <c r="AF705" i="1"/>
  <c r="AD705" i="1"/>
  <c r="AE705" i="1" s="1"/>
  <c r="AF1318" i="1"/>
  <c r="AD1318" i="1"/>
  <c r="AE1318" i="1" s="1"/>
  <c r="AF474" i="1"/>
  <c r="AD474" i="1"/>
  <c r="AE474" i="1" s="1"/>
  <c r="AF1005" i="1"/>
  <c r="AD1005" i="1"/>
  <c r="AE1005" i="1" s="1"/>
  <c r="R444" i="1"/>
  <c r="AC446" i="1"/>
  <c r="AF1482" i="1"/>
  <c r="AD1482" i="1"/>
  <c r="AE1482" i="1" s="1"/>
  <c r="AF938" i="1"/>
  <c r="AD938" i="1"/>
  <c r="AE938" i="1" s="1"/>
  <c r="AF1160" i="1"/>
  <c r="AD1160" i="1"/>
  <c r="AE1160" i="1" s="1"/>
  <c r="AF435" i="1"/>
  <c r="AD435" i="1"/>
  <c r="AE435" i="1" s="1"/>
  <c r="R115" i="1"/>
  <c r="R250" i="1"/>
  <c r="AC251" i="1"/>
  <c r="AF364" i="1"/>
  <c r="AD364" i="1"/>
  <c r="AE364" i="1" s="1"/>
  <c r="AF138" i="1"/>
  <c r="AD138" i="1"/>
  <c r="AE138" i="1" s="1"/>
  <c r="AF1400" i="1"/>
  <c r="AD1400" i="1"/>
  <c r="AE1400" i="1" s="1"/>
  <c r="R1685" i="1"/>
  <c r="AC1687" i="1"/>
  <c r="AF804" i="1"/>
  <c r="AD804" i="1"/>
  <c r="AE804" i="1" s="1"/>
  <c r="AF22" i="1"/>
  <c r="AD22" i="1"/>
  <c r="AE22" i="1" s="1"/>
  <c r="AF1474" i="1"/>
  <c r="AD1474" i="1"/>
  <c r="AE1474" i="1" s="1"/>
  <c r="AF851" i="1"/>
  <c r="AD851" i="1"/>
  <c r="AE851" i="1" s="1"/>
  <c r="AF1276" i="1"/>
  <c r="AD1276" i="1"/>
  <c r="AE1276" i="1" s="1"/>
  <c r="AF154" i="1"/>
  <c r="AD154" i="1"/>
  <c r="AE154" i="1" s="1"/>
  <c r="AF411" i="1"/>
  <c r="AD411" i="1"/>
  <c r="AE411" i="1" s="1"/>
  <c r="AF601" i="1"/>
  <c r="AD601" i="1"/>
  <c r="AE601" i="1" s="1"/>
  <c r="AF158" i="1"/>
  <c r="AD158" i="1"/>
  <c r="AE158" i="1" s="1"/>
  <c r="AF629" i="1"/>
  <c r="AD629" i="1"/>
  <c r="AE629" i="1" s="1"/>
  <c r="AF1329" i="1"/>
  <c r="AD1329" i="1"/>
  <c r="AE1329" i="1" s="1"/>
  <c r="AF839" i="1"/>
  <c r="AD839" i="1"/>
  <c r="AE839" i="1" s="1"/>
  <c r="AF538" i="1"/>
  <c r="AD538" i="1"/>
  <c r="AE538" i="1" s="1"/>
  <c r="AF217" i="1"/>
  <c r="AD217" i="1"/>
  <c r="AE217" i="1" s="1"/>
  <c r="AF691" i="1"/>
  <c r="AD691" i="1"/>
  <c r="AE691" i="1" s="1"/>
  <c r="AF244" i="1"/>
  <c r="AD244" i="1"/>
  <c r="AE244" i="1" s="1"/>
  <c r="AF492" i="1"/>
  <c r="AD492" i="1"/>
  <c r="AE492" i="1" s="1"/>
  <c r="AF82" i="1"/>
  <c r="AD82" i="1"/>
  <c r="AE82" i="1" s="1"/>
  <c r="AF949" i="1"/>
  <c r="AD949" i="1"/>
  <c r="AE949" i="1" s="1"/>
  <c r="AF613" i="1"/>
  <c r="AD613" i="1"/>
  <c r="AE613" i="1" s="1"/>
  <c r="AF729" i="1"/>
  <c r="AD729" i="1"/>
  <c r="AE729" i="1" s="1"/>
  <c r="AF1695" i="1"/>
  <c r="AD1695" i="1"/>
  <c r="AE1695" i="1" s="1"/>
  <c r="AJ1025" i="1"/>
  <c r="AH1025" i="1"/>
  <c r="AI1025" i="1" s="1"/>
  <c r="AF1335" i="1"/>
  <c r="AD1335" i="1"/>
  <c r="AE1335" i="1" s="1"/>
  <c r="AF633" i="1"/>
  <c r="AD633" i="1"/>
  <c r="AE633" i="1" s="1"/>
  <c r="R1130" i="1"/>
  <c r="AC1132" i="1"/>
  <c r="R644" i="1"/>
  <c r="AC646" i="1"/>
  <c r="R198" i="1"/>
  <c r="AC200" i="1"/>
  <c r="R1550" i="1"/>
  <c r="AC1552" i="1"/>
  <c r="R558" i="1"/>
  <c r="AC560" i="1"/>
  <c r="R1624" i="1"/>
  <c r="AC1626" i="1"/>
  <c r="R679" i="1"/>
  <c r="AC681" i="1"/>
  <c r="R934" i="1"/>
  <c r="AC936" i="1"/>
  <c r="R825" i="1"/>
  <c r="AC827" i="1"/>
  <c r="R1577" i="1"/>
  <c r="AC1579" i="1"/>
  <c r="AF1618" i="1"/>
  <c r="AD1618" i="1"/>
  <c r="AE1618" i="1" s="1"/>
  <c r="R1054" i="1"/>
  <c r="AC1056" i="1"/>
  <c r="R856" i="1"/>
  <c r="AC858" i="1"/>
  <c r="R1553" i="1"/>
  <c r="AC1555" i="1"/>
  <c r="R29" i="1"/>
  <c r="AC31" i="1"/>
  <c r="AF198" i="1"/>
  <c r="AD198" i="1"/>
  <c r="AE198" i="1" s="1"/>
  <c r="R1510" i="1"/>
  <c r="AC1512" i="1"/>
  <c r="R1485" i="1"/>
  <c r="AC1487" i="1"/>
  <c r="R984" i="1"/>
  <c r="AC986" i="1"/>
  <c r="R1181" i="1"/>
  <c r="AC1183" i="1"/>
  <c r="R313" i="1"/>
  <c r="AC315" i="1"/>
  <c r="R1753" i="1"/>
  <c r="AC1755" i="1"/>
  <c r="R1305" i="1"/>
  <c r="AC1307" i="1"/>
  <c r="R286" i="1"/>
  <c r="R509" i="1"/>
  <c r="AC511" i="1"/>
  <c r="R630" i="1"/>
  <c r="AC632" i="1"/>
  <c r="AF1632" i="1"/>
  <c r="AD1632" i="1"/>
  <c r="AE1632" i="1" s="1"/>
  <c r="R464" i="1"/>
  <c r="AC466" i="1"/>
  <c r="R448" i="1"/>
  <c r="AC450" i="1"/>
  <c r="R105" i="1"/>
  <c r="AC107" i="1"/>
  <c r="AF515" i="1"/>
  <c r="AD515" i="1"/>
  <c r="AE515" i="1" s="1"/>
  <c r="R648" i="1"/>
  <c r="AC650" i="1"/>
  <c r="AF1087" i="1"/>
  <c r="AD1087" i="1"/>
  <c r="AE1087" i="1" s="1"/>
  <c r="R650" i="1"/>
  <c r="AC652" i="1"/>
  <c r="AF1174" i="1"/>
  <c r="AD1174" i="1"/>
  <c r="AE1174" i="1" s="1"/>
  <c r="R915" i="1"/>
  <c r="AC917" i="1"/>
  <c r="R1228" i="1"/>
  <c r="AC1230" i="1"/>
  <c r="AF1738" i="1"/>
  <c r="AD1738" i="1"/>
  <c r="AE1738" i="1" s="1"/>
  <c r="R1246" i="1"/>
  <c r="AC1248" i="1"/>
  <c r="R1027" i="1"/>
  <c r="AC1029" i="1"/>
  <c r="R792" i="1"/>
  <c r="AC794" i="1"/>
  <c r="R1394" i="1"/>
  <c r="AC1396" i="1"/>
  <c r="R768" i="1"/>
  <c r="R1551" i="1"/>
  <c r="R584" i="1"/>
  <c r="R942" i="1"/>
  <c r="AC943" i="1"/>
  <c r="AF1423" i="1"/>
  <c r="AD1423" i="1"/>
  <c r="AE1423" i="1" s="1"/>
  <c r="R566" i="1"/>
  <c r="R1094" i="1"/>
  <c r="AC1096" i="1"/>
  <c r="R545" i="1"/>
  <c r="AC547" i="1"/>
  <c r="R335" i="1"/>
  <c r="AC336" i="1"/>
  <c r="R710" i="1"/>
  <c r="AC712" i="1"/>
  <c r="R1620" i="1"/>
  <c r="R1207" i="1"/>
  <c r="R163" i="1"/>
  <c r="AC165" i="1"/>
  <c r="R860" i="1"/>
  <c r="R1447" i="1"/>
  <c r="AC1449" i="1"/>
  <c r="R258" i="1"/>
  <c r="AC260" i="1"/>
  <c r="R1502" i="1"/>
  <c r="R170" i="1"/>
  <c r="AC171" i="1"/>
  <c r="R415" i="1"/>
  <c r="AC416" i="1"/>
  <c r="R1699" i="1"/>
  <c r="AF1450" i="1"/>
  <c r="AD1450" i="1"/>
  <c r="AE1450" i="1" s="1"/>
  <c r="R102" i="1"/>
  <c r="AC104" i="1"/>
  <c r="AF1570" i="1"/>
  <c r="AD1570" i="1"/>
  <c r="AE1570" i="1" s="1"/>
  <c r="R1438" i="1"/>
  <c r="AC1439" i="1"/>
  <c r="AF485" i="1"/>
  <c r="AD485" i="1"/>
  <c r="AE485" i="1" s="1"/>
  <c r="AF1240" i="1"/>
  <c r="AD1240" i="1"/>
  <c r="AE1240" i="1" s="1"/>
  <c r="AF1636" i="1"/>
  <c r="AD1636" i="1"/>
  <c r="AE1636" i="1" s="1"/>
  <c r="AF507" i="1"/>
  <c r="AD507" i="1"/>
  <c r="AE507" i="1" s="1"/>
  <c r="R1370" i="1"/>
  <c r="AC1372" i="1"/>
  <c r="R936" i="1"/>
  <c r="R209" i="1"/>
  <c r="AC210" i="1"/>
  <c r="R1446" i="1"/>
  <c r="AC1447" i="1"/>
  <c r="R1020" i="1"/>
  <c r="R888" i="1"/>
  <c r="AC889" i="1"/>
  <c r="AF1336" i="1"/>
  <c r="AD1336" i="1"/>
  <c r="AE1336" i="1" s="1"/>
  <c r="R783" i="1"/>
  <c r="R200" i="1"/>
  <c r="AC201" i="1"/>
  <c r="AF437" i="1"/>
  <c r="AD437" i="1"/>
  <c r="AE437" i="1" s="1"/>
  <c r="AF1392" i="1"/>
  <c r="AD1392" i="1"/>
  <c r="AE1392" i="1" s="1"/>
  <c r="AF1103" i="1"/>
  <c r="AD1103" i="1"/>
  <c r="AE1103" i="1" s="1"/>
  <c r="AF1212" i="1"/>
  <c r="AD1212" i="1"/>
  <c r="AE1212" i="1" s="1"/>
  <c r="AF959" i="1"/>
  <c r="AD959" i="1"/>
  <c r="AE959" i="1" s="1"/>
  <c r="R246" i="1"/>
  <c r="R699" i="1"/>
  <c r="AC700" i="1"/>
  <c r="R1506" i="1"/>
  <c r="AC1507" i="1"/>
  <c r="R128" i="1"/>
  <c r="AC130" i="1"/>
  <c r="R236" i="1"/>
  <c r="AC238" i="1"/>
  <c r="R1636" i="1"/>
  <c r="AC1638" i="1"/>
  <c r="R1160" i="1"/>
  <c r="AC1161" i="1"/>
  <c r="R1189" i="1"/>
  <c r="AC1191" i="1"/>
  <c r="AF294" i="1"/>
  <c r="AD294" i="1"/>
  <c r="AE294" i="1" s="1"/>
  <c r="R1393" i="1"/>
  <c r="AC1395" i="1"/>
  <c r="AF295" i="1"/>
  <c r="AD295" i="1"/>
  <c r="AE295" i="1" s="1"/>
  <c r="AF1581" i="1"/>
  <c r="AD1581" i="1"/>
  <c r="AE1581" i="1" s="1"/>
  <c r="AF1257" i="1"/>
  <c r="AD1257" i="1"/>
  <c r="AE1257" i="1" s="1"/>
  <c r="AF462" i="1"/>
  <c r="AD462" i="1"/>
  <c r="AE462" i="1" s="1"/>
  <c r="AF940" i="1"/>
  <c r="AD940" i="1"/>
  <c r="AE940" i="1" s="1"/>
  <c r="AF714" i="1"/>
  <c r="AD714" i="1"/>
  <c r="AE714" i="1" s="1"/>
  <c r="R1591" i="1"/>
  <c r="AC1593" i="1"/>
  <c r="AF562" i="1"/>
  <c r="AD562" i="1"/>
  <c r="AE562" i="1" s="1"/>
  <c r="AF1380" i="1"/>
  <c r="AD1380" i="1"/>
  <c r="AE1380" i="1" s="1"/>
  <c r="AF417" i="1"/>
  <c r="AD417" i="1"/>
  <c r="AE417" i="1" s="1"/>
  <c r="AF598" i="1"/>
  <c r="AD598" i="1"/>
  <c r="AE598" i="1" s="1"/>
  <c r="R780" i="1"/>
  <c r="AC782" i="1"/>
  <c r="AF1743" i="1"/>
  <c r="AD1743" i="1"/>
  <c r="AE1743" i="1" s="1"/>
  <c r="AF958" i="1"/>
  <c r="AD958" i="1"/>
  <c r="AE958" i="1" s="1"/>
  <c r="AF1603" i="1"/>
  <c r="AD1603" i="1"/>
  <c r="AE1603" i="1" s="1"/>
  <c r="AF549" i="1"/>
  <c r="AD549" i="1"/>
  <c r="AE549" i="1" s="1"/>
  <c r="AF1026" i="1"/>
  <c r="AD1026" i="1"/>
  <c r="AE1026" i="1" s="1"/>
  <c r="R993" i="1"/>
  <c r="AC994" i="1"/>
  <c r="AF763" i="1"/>
  <c r="AD763" i="1"/>
  <c r="AE763" i="1" s="1"/>
  <c r="AF530" i="1"/>
  <c r="AD530" i="1"/>
  <c r="AE530" i="1" s="1"/>
  <c r="AF939" i="1"/>
  <c r="AD939" i="1"/>
  <c r="AE939" i="1" s="1"/>
  <c r="AJ1219" i="1"/>
  <c r="AH1219" i="1"/>
  <c r="AI1219" i="1" s="1"/>
  <c r="AJ1385" i="1"/>
  <c r="AH1385" i="1"/>
  <c r="AI1385" i="1" s="1"/>
  <c r="AJ473" i="1"/>
  <c r="AH473" i="1"/>
  <c r="AI473" i="1" s="1"/>
  <c r="AJ909" i="1"/>
  <c r="AH909" i="1"/>
  <c r="AI909" i="1" s="1"/>
  <c r="AJ337" i="1"/>
  <c r="AH337" i="1"/>
  <c r="AI337" i="1" s="1"/>
  <c r="AJ1766" i="1"/>
  <c r="AH1766" i="1"/>
  <c r="AI1766" i="1" s="1"/>
  <c r="AJ133" i="1"/>
  <c r="AH133" i="1"/>
  <c r="AI133" i="1" s="1"/>
  <c r="AJ556" i="1"/>
  <c r="AH556" i="1"/>
  <c r="AI556" i="1" s="1"/>
  <c r="AJ1010" i="1"/>
  <c r="AH1010" i="1"/>
  <c r="AI1010" i="1" s="1"/>
  <c r="AJ370" i="1"/>
  <c r="AH370" i="1"/>
  <c r="AI370" i="1" s="1"/>
  <c r="AJ196" i="1"/>
  <c r="AH196" i="1"/>
  <c r="AI196" i="1" s="1"/>
  <c r="AJ1577" i="1"/>
  <c r="AH1577" i="1"/>
  <c r="AI1577" i="1" s="1"/>
  <c r="AJ1601" i="1"/>
  <c r="AH1601" i="1"/>
  <c r="AI1601" i="1" s="1"/>
  <c r="AJ504" i="1"/>
  <c r="AH504" i="1"/>
  <c r="AI504" i="1" s="1"/>
  <c r="AJ16" i="1"/>
  <c r="AH16" i="1"/>
  <c r="AI16" i="1" s="1"/>
  <c r="AJ503" i="1"/>
  <c r="AH503" i="1"/>
  <c r="AI503" i="1" s="1"/>
  <c r="AJ604" i="1"/>
  <c r="AH604" i="1"/>
  <c r="AI604" i="1" s="1"/>
  <c r="AJ817" i="1"/>
  <c r="AH817" i="1"/>
  <c r="AI817" i="1" s="1"/>
  <c r="AJ397" i="1"/>
  <c r="AH397" i="1"/>
  <c r="AI397" i="1" s="1"/>
  <c r="AJ931" i="1"/>
  <c r="AH931" i="1"/>
  <c r="AI931" i="1" s="1"/>
  <c r="AJ1541" i="1"/>
  <c r="AH1541" i="1"/>
  <c r="AI1541" i="1" s="1"/>
  <c r="AJ1448" i="1"/>
  <c r="AH1448" i="1"/>
  <c r="AI1448" i="1" s="1"/>
  <c r="AJ77" i="1"/>
  <c r="AH77" i="1"/>
  <c r="AI77" i="1" s="1"/>
  <c r="AJ409" i="1"/>
  <c r="AH409" i="1"/>
  <c r="AI409" i="1" s="1"/>
  <c r="AJ1704" i="1"/>
  <c r="AH1704" i="1"/>
  <c r="AI1704" i="1" s="1"/>
  <c r="AJ1231" i="1"/>
  <c r="AH1231" i="1"/>
  <c r="AI1231" i="1" s="1"/>
  <c r="AJ1127" i="1"/>
  <c r="AH1127" i="1"/>
  <c r="AI1127" i="1" s="1"/>
  <c r="AJ789" i="1"/>
  <c r="AH789" i="1"/>
  <c r="AI789" i="1" s="1"/>
  <c r="AJ883" i="1"/>
  <c r="AH883" i="1"/>
  <c r="AI883" i="1" s="1"/>
  <c r="AJ117" i="1"/>
  <c r="AH117" i="1"/>
  <c r="AI117" i="1" s="1"/>
  <c r="AJ1409" i="1"/>
  <c r="AH1409" i="1"/>
  <c r="AI1409" i="1" s="1"/>
  <c r="AJ439" i="1"/>
  <c r="AH439" i="1"/>
  <c r="AI439" i="1" s="1"/>
  <c r="AJ487" i="1"/>
  <c r="AH487" i="1"/>
  <c r="AI487" i="1" s="1"/>
  <c r="AJ1494" i="1"/>
  <c r="AH1494" i="1"/>
  <c r="AI1494" i="1" s="1"/>
  <c r="AJ599" i="1"/>
  <c r="AH599" i="1"/>
  <c r="AI599" i="1" s="1"/>
  <c r="AJ1699" i="1"/>
  <c r="AH1699" i="1"/>
  <c r="AI1699" i="1" s="1"/>
  <c r="AJ1303" i="1"/>
  <c r="AH1303" i="1"/>
  <c r="AI1303" i="1" s="1"/>
  <c r="AJ324" i="1"/>
  <c r="AH324" i="1"/>
  <c r="AI324" i="1" s="1"/>
  <c r="AJ1514" i="1"/>
  <c r="AH1514" i="1"/>
  <c r="AI1514" i="1" s="1"/>
  <c r="AJ469" i="1"/>
  <c r="AH469" i="1"/>
  <c r="AI469" i="1" s="1"/>
  <c r="AJ1429" i="1"/>
  <c r="AH1429" i="1"/>
  <c r="AI1429" i="1" s="1"/>
  <c r="AJ497" i="1"/>
  <c r="AH497" i="1"/>
  <c r="AI497" i="1" s="1"/>
  <c r="AJ49" i="1"/>
  <c r="AH49" i="1"/>
  <c r="AI49" i="1" s="1"/>
  <c r="AJ1747" i="1"/>
  <c r="AH1747" i="1"/>
  <c r="AI1747" i="1" s="1"/>
  <c r="AJ259" i="1"/>
  <c r="AH259" i="1"/>
  <c r="AI259" i="1" s="1"/>
  <c r="AJ250" i="1"/>
  <c r="AH250" i="1"/>
  <c r="AI250" i="1" s="1"/>
  <c r="AJ1371" i="1"/>
  <c r="AH1371" i="1"/>
  <c r="AI1371" i="1" s="1"/>
  <c r="AJ1536" i="1"/>
  <c r="AH1536" i="1"/>
  <c r="AI1536" i="1" s="1"/>
  <c r="AJ179" i="1"/>
  <c r="AH179" i="1"/>
  <c r="AI179" i="1" s="1"/>
  <c r="AJ1630" i="1"/>
  <c r="AH1630" i="1"/>
  <c r="AI1630" i="1" s="1"/>
  <c r="AJ1247" i="1"/>
  <c r="AH1247" i="1"/>
  <c r="AI1247" i="1" s="1"/>
  <c r="AJ1250" i="1"/>
  <c r="AH1250" i="1"/>
  <c r="AI1250" i="1" s="1"/>
  <c r="AJ674" i="1"/>
  <c r="AH674" i="1"/>
  <c r="AI674" i="1" s="1"/>
  <c r="AJ1676" i="1"/>
  <c r="AH1676" i="1"/>
  <c r="AI1676" i="1" s="1"/>
  <c r="AJ1365" i="1"/>
  <c r="AH1365" i="1"/>
  <c r="AI1365" i="1" s="1"/>
  <c r="AJ1756" i="1"/>
  <c r="AH1756" i="1"/>
  <c r="AI1756" i="1" s="1"/>
  <c r="AJ1640" i="1"/>
  <c r="AH1640" i="1"/>
  <c r="AI1640" i="1" s="1"/>
  <c r="AJ227" i="1"/>
  <c r="AH227" i="1"/>
  <c r="AI227" i="1" s="1"/>
  <c r="AJ1535" i="1"/>
  <c r="AH1535" i="1"/>
  <c r="AI1535" i="1" s="1"/>
  <c r="AJ663" i="1"/>
  <c r="AH663" i="1"/>
  <c r="AI663" i="1" s="1"/>
  <c r="AJ150" i="1"/>
  <c r="AH150" i="1"/>
  <c r="AI150" i="1" s="1"/>
  <c r="AJ1592" i="1"/>
  <c r="AH1592" i="1"/>
  <c r="AI1592" i="1" s="1"/>
  <c r="AJ461" i="1"/>
  <c r="AH461" i="1"/>
  <c r="AI461" i="1" s="1"/>
  <c r="AJ1059" i="1"/>
  <c r="AH1059" i="1"/>
  <c r="AI1059" i="1" s="1"/>
  <c r="AJ832" i="1"/>
  <c r="AH832" i="1"/>
  <c r="AI832" i="1" s="1"/>
  <c r="AJ611" i="1"/>
  <c r="AH611" i="1"/>
  <c r="AI611" i="1" s="1"/>
  <c r="AJ1502" i="1"/>
  <c r="AH1502" i="1"/>
  <c r="AI1502" i="1" s="1"/>
  <c r="AJ1432" i="1"/>
  <c r="AH1432" i="1"/>
  <c r="AI1432" i="1" s="1"/>
  <c r="AJ1793" i="1"/>
  <c r="AH1793" i="1"/>
  <c r="AI1793" i="1" s="1"/>
  <c r="AJ677" i="1"/>
  <c r="AH677" i="1"/>
  <c r="AI677" i="1" s="1"/>
  <c r="AJ81" i="1"/>
  <c r="AH81" i="1"/>
  <c r="AI81" i="1" s="1"/>
  <c r="AJ216" i="1"/>
  <c r="AH216" i="1"/>
  <c r="AI216" i="1" s="1"/>
  <c r="AJ442" i="1"/>
  <c r="AJ495" i="1"/>
  <c r="AH495" i="1"/>
  <c r="AI495" i="1" s="1"/>
  <c r="AJ301" i="1"/>
  <c r="AH301" i="1"/>
  <c r="AI301" i="1" s="1"/>
  <c r="AJ253" i="1"/>
  <c r="AH253" i="1"/>
  <c r="AI253" i="1" s="1"/>
  <c r="AJ1550" i="1"/>
  <c r="AH1550" i="1"/>
  <c r="AI1550" i="1" s="1"/>
  <c r="AJ1757" i="1"/>
  <c r="AH1757" i="1"/>
  <c r="AI1757" i="1" s="1"/>
  <c r="AJ1664" i="1"/>
  <c r="AH1664" i="1"/>
  <c r="AI1664" i="1" s="1"/>
  <c r="AJ1754" i="1"/>
  <c r="AH1754" i="1"/>
  <c r="AI1754" i="1" s="1"/>
  <c r="AJ853" i="1"/>
  <c r="AH853" i="1"/>
  <c r="AI853" i="1" s="1"/>
  <c r="AJ1256" i="1"/>
  <c r="AH1256" i="1"/>
  <c r="AI1256" i="1" s="1"/>
  <c r="AJ1791" i="1"/>
  <c r="AH1791" i="1"/>
  <c r="AI1791" i="1" s="1"/>
  <c r="AJ999" i="1"/>
  <c r="AH999" i="1"/>
  <c r="AI999" i="1" s="1"/>
  <c r="AJ529" i="1"/>
  <c r="AH529" i="1"/>
  <c r="AI529" i="1" s="1"/>
  <c r="AJ1674" i="1"/>
  <c r="AH1674" i="1"/>
  <c r="AI1674" i="1" s="1"/>
  <c r="AJ654" i="1"/>
  <c r="AH654" i="1"/>
  <c r="AI654" i="1" s="1"/>
  <c r="AJ1194" i="1"/>
  <c r="AH1194" i="1"/>
  <c r="AI1194" i="1" s="1"/>
  <c r="AJ29" i="1"/>
  <c r="AH29" i="1"/>
  <c r="AI29" i="1" s="1"/>
  <c r="AJ932" i="1"/>
  <c r="AH932" i="1"/>
  <c r="AI932" i="1" s="1"/>
  <c r="AJ400" i="1"/>
  <c r="AH400" i="1"/>
  <c r="AI400" i="1" s="1"/>
  <c r="AJ826" i="1"/>
  <c r="AH826" i="1"/>
  <c r="AI826" i="1" s="1"/>
  <c r="AJ1036" i="1"/>
  <c r="AH1036" i="1"/>
  <c r="AI1036" i="1" s="1"/>
  <c r="AJ353" i="1"/>
  <c r="AH353" i="1"/>
  <c r="AI353" i="1" s="1"/>
  <c r="AJ265" i="1"/>
  <c r="AH265" i="1"/>
  <c r="AI265" i="1" s="1"/>
  <c r="AJ1459" i="1"/>
  <c r="AH1459" i="1"/>
  <c r="AI1459" i="1" s="1"/>
  <c r="AJ800" i="1"/>
  <c r="AH800" i="1"/>
  <c r="AI800" i="1" s="1"/>
  <c r="AJ1071" i="1"/>
  <c r="AH1071" i="1"/>
  <c r="AI1071" i="1" s="1"/>
  <c r="AJ361" i="1"/>
  <c r="AH361" i="1"/>
  <c r="AI361" i="1" s="1"/>
  <c r="AJ1513" i="1"/>
  <c r="AH1513" i="1"/>
  <c r="AI1513" i="1" s="1"/>
  <c r="AJ1669" i="1"/>
  <c r="AH1669" i="1"/>
  <c r="AI1669" i="1" s="1"/>
  <c r="AJ1679" i="1"/>
  <c r="AH1679" i="1"/>
  <c r="AI1679" i="1" s="1"/>
  <c r="AJ68" i="1"/>
  <c r="AH68" i="1"/>
  <c r="AI68" i="1" s="1"/>
  <c r="AJ1421" i="1"/>
  <c r="AH1421" i="1"/>
  <c r="AI1421" i="1" s="1"/>
  <c r="AJ26" i="1"/>
  <c r="AH26" i="1"/>
  <c r="AI26" i="1" s="1"/>
  <c r="AJ525" i="1"/>
  <c r="AH525" i="1"/>
  <c r="AI525" i="1" s="1"/>
  <c r="AJ1274" i="1"/>
  <c r="AH1274" i="1"/>
  <c r="AI1274" i="1" s="1"/>
  <c r="AJ167" i="1"/>
  <c r="AH167" i="1"/>
  <c r="AI167" i="1" s="1"/>
  <c r="AJ1105" i="1"/>
  <c r="AH1105" i="1"/>
  <c r="AI1105" i="1" s="1"/>
  <c r="AJ952" i="1"/>
  <c r="AH952" i="1"/>
  <c r="AI952" i="1" s="1"/>
  <c r="AJ757" i="1"/>
  <c r="AH757" i="1"/>
  <c r="AI757" i="1" s="1"/>
  <c r="AJ1369" i="1"/>
  <c r="AH1369" i="1"/>
  <c r="AI1369" i="1" s="1"/>
  <c r="R1309" i="1"/>
  <c r="R923" i="1"/>
  <c r="R367" i="1"/>
  <c r="R395" i="1"/>
  <c r="R1723" i="1"/>
  <c r="R1089" i="1"/>
  <c r="R1504" i="1"/>
  <c r="R442" i="1"/>
  <c r="R593" i="1"/>
  <c r="R619" i="1"/>
  <c r="R1712" i="1"/>
  <c r="R237" i="1"/>
  <c r="R1049" i="1"/>
  <c r="R1159" i="1"/>
  <c r="R1463" i="1"/>
  <c r="R1183" i="1"/>
  <c r="R1349" i="1"/>
  <c r="R1695" i="1"/>
  <c r="R1140" i="1"/>
  <c r="R1637" i="1"/>
  <c r="R58" i="1"/>
  <c r="R828" i="1"/>
  <c r="R1072" i="1"/>
  <c r="R1098" i="1"/>
  <c r="R17" i="1"/>
  <c r="R429" i="1"/>
  <c r="R1726" i="1"/>
  <c r="R343" i="1"/>
  <c r="R1546" i="1"/>
  <c r="R212" i="1"/>
  <c r="R629" i="1"/>
  <c r="R704" i="1"/>
  <c r="R54" i="1"/>
  <c r="R1654" i="1"/>
  <c r="R1748" i="1"/>
  <c r="R205" i="1"/>
  <c r="R663" i="1"/>
  <c r="R455" i="1"/>
  <c r="R631" i="1"/>
  <c r="R944" i="1"/>
  <c r="R965" i="1"/>
  <c r="R73" i="1"/>
  <c r="R790" i="1"/>
  <c r="R1232" i="1"/>
  <c r="R1544" i="1"/>
  <c r="R278" i="1"/>
  <c r="R1586" i="1"/>
  <c r="R43" i="1"/>
  <c r="R1063" i="1"/>
  <c r="R425" i="1"/>
  <c r="R481" i="1"/>
  <c r="R1133" i="1"/>
  <c r="R596" i="1"/>
  <c r="R53" i="1"/>
  <c r="R146" i="1"/>
  <c r="R598" i="1"/>
  <c r="R1325" i="1"/>
  <c r="R1757" i="1"/>
  <c r="R74" i="1"/>
  <c r="R774" i="1"/>
  <c r="R925" i="1"/>
  <c r="R505" i="1"/>
  <c r="R319" i="1"/>
  <c r="R445" i="1"/>
  <c r="R1653" i="1"/>
  <c r="R1570" i="1"/>
  <c r="R1419" i="1"/>
  <c r="R65" i="1"/>
  <c r="R422" i="1"/>
  <c r="R836" i="1"/>
  <c r="R1337" i="1"/>
  <c r="R841" i="1"/>
  <c r="R1243" i="1"/>
  <c r="R1223" i="1"/>
  <c r="R1686" i="1"/>
  <c r="R973" i="1"/>
  <c r="R800" i="1"/>
  <c r="R551" i="1"/>
  <c r="R99" i="1"/>
  <c r="R976" i="1"/>
  <c r="R1233" i="1"/>
  <c r="R1630" i="1"/>
  <c r="R746" i="1"/>
  <c r="R443" i="1"/>
  <c r="R1665" i="1"/>
  <c r="R1371" i="1"/>
  <c r="R1382" i="1"/>
  <c r="R1053" i="1"/>
  <c r="R1265" i="1"/>
  <c r="R182" i="1"/>
  <c r="R794" i="1"/>
  <c r="R1388" i="1"/>
  <c r="R1521" i="1"/>
  <c r="R452" i="1"/>
  <c r="R634" i="1"/>
  <c r="R637" i="1"/>
  <c r="R318" i="1"/>
  <c r="R1317" i="1"/>
  <c r="R249" i="1"/>
  <c r="R1286" i="1"/>
  <c r="R1383" i="1"/>
  <c r="R1587" i="1"/>
  <c r="R1533" i="1"/>
  <c r="R1423" i="1"/>
  <c r="R1278" i="1"/>
  <c r="R320" i="1"/>
  <c r="R217" i="1"/>
  <c r="R1210" i="1"/>
  <c r="R497" i="1"/>
  <c r="R232" i="1"/>
  <c r="R1713" i="1"/>
  <c r="R698" i="1"/>
  <c r="R208" i="1"/>
  <c r="R172" i="1"/>
  <c r="R1045" i="1"/>
  <c r="R777" i="1"/>
  <c r="R779" i="1"/>
  <c r="R1292" i="1"/>
  <c r="R134" i="1"/>
  <c r="R1244" i="1"/>
  <c r="R823" i="1"/>
  <c r="R1148" i="1"/>
  <c r="R500" i="1"/>
  <c r="R647" i="1"/>
  <c r="R69" i="1"/>
  <c r="R164" i="1"/>
  <c r="R387" i="1"/>
  <c r="R950" i="1"/>
  <c r="R547" i="1"/>
  <c r="R678" i="1"/>
  <c r="R1421" i="1"/>
  <c r="R218" i="1"/>
  <c r="R1470" i="1"/>
  <c r="R971" i="1"/>
  <c r="R1610" i="1"/>
  <c r="R161" i="1"/>
  <c r="R920" i="1"/>
  <c r="R321" i="1"/>
  <c r="R1448" i="1"/>
  <c r="R1656" i="1"/>
  <c r="R1172" i="1"/>
  <c r="R751" i="1"/>
  <c r="R1017" i="1"/>
  <c r="R169" i="1"/>
  <c r="R22" i="1"/>
  <c r="R693" i="1"/>
  <c r="R59" i="1"/>
  <c r="R1294" i="1"/>
  <c r="R1716" i="1"/>
  <c r="R1211" i="1"/>
  <c r="R1616" i="1"/>
  <c r="R70" i="1"/>
  <c r="R78" i="1"/>
  <c r="R1099" i="1"/>
  <c r="R809" i="1"/>
  <c r="R978" i="1"/>
  <c r="R1353" i="1"/>
  <c r="R1111" i="1"/>
  <c r="R414" i="1"/>
  <c r="R1805" i="1"/>
  <c r="R824" i="1"/>
  <c r="R1313" i="1"/>
  <c r="R433" i="1"/>
  <c r="R33" i="1"/>
  <c r="R810" i="1"/>
  <c r="R1088" i="1"/>
  <c r="R911" i="1"/>
  <c r="R985" i="1"/>
  <c r="R259" i="1"/>
  <c r="R1326" i="1"/>
  <c r="R257" i="1"/>
  <c r="R20" i="1"/>
  <c r="R1727" i="1"/>
  <c r="R1793" i="1"/>
  <c r="R1250" i="1"/>
  <c r="R820" i="1"/>
  <c r="R1055" i="1"/>
  <c r="R649" i="1"/>
  <c r="R967" i="1"/>
  <c r="R510" i="1"/>
  <c r="R833" i="1"/>
  <c r="R1449" i="1"/>
  <c r="R1057" i="1"/>
  <c r="R1287" i="1"/>
  <c r="R100" i="1"/>
  <c r="R61" i="1"/>
  <c r="R1779" i="1"/>
  <c r="R1101" i="1"/>
  <c r="R1596" i="1"/>
  <c r="R199" i="1"/>
  <c r="R453" i="1"/>
  <c r="R1605" i="1"/>
  <c r="R1329" i="1"/>
  <c r="R513" i="1"/>
  <c r="R1786" i="1"/>
  <c r="R1670" i="1"/>
  <c r="R1043" i="1"/>
  <c r="R430" i="1"/>
  <c r="R606" i="1"/>
  <c r="R1611" i="1"/>
  <c r="R91" i="1"/>
  <c r="R1214" i="1"/>
  <c r="R623" i="1"/>
  <c r="R730" i="1"/>
  <c r="R834" i="1"/>
  <c r="R933" i="1"/>
  <c r="R1691" i="1"/>
  <c r="R1690" i="1"/>
  <c r="R1625" i="1"/>
  <c r="R1688" i="1"/>
  <c r="R703" i="1"/>
  <c r="R1203" i="1"/>
  <c r="R1736" i="1"/>
  <c r="R1526" i="1"/>
  <c r="R826" i="1"/>
  <c r="R30" i="1"/>
  <c r="R721" i="1"/>
  <c r="R1315" i="1"/>
  <c r="R130" i="1"/>
  <c r="R919" i="1"/>
  <c r="R1445" i="1"/>
  <c r="R981" i="1"/>
  <c r="R334" i="1"/>
  <c r="R1018" i="1"/>
  <c r="R609" i="1"/>
  <c r="R296" i="1"/>
  <c r="R1131" i="1"/>
  <c r="R123" i="1"/>
  <c r="R378" i="1"/>
  <c r="R1385" i="1"/>
  <c r="R1515" i="1"/>
  <c r="R9" i="1"/>
  <c r="R1671" i="1"/>
  <c r="R559" i="1"/>
  <c r="R1545" i="1"/>
  <c r="R574" i="1"/>
  <c r="R821" i="1"/>
  <c r="R895" i="1"/>
  <c r="R1437" i="1"/>
  <c r="R495" i="1"/>
  <c r="R514" i="1"/>
  <c r="R382" i="1"/>
  <c r="R450" i="1"/>
  <c r="R847" i="1"/>
  <c r="R493" i="1"/>
  <c r="R1676" i="1"/>
  <c r="R1206" i="1"/>
  <c r="R536" i="1"/>
  <c r="R901" i="1"/>
  <c r="R117" i="1"/>
  <c r="R1014" i="1"/>
  <c r="R795" i="1"/>
  <c r="R459" i="1"/>
  <c r="R219" i="1"/>
  <c r="R207" i="1"/>
  <c r="R10" i="1"/>
  <c r="R1331" i="1"/>
  <c r="R740" i="1"/>
  <c r="R1041" i="1"/>
  <c r="R121" i="1"/>
  <c r="R265" i="1"/>
  <c r="R1486" i="1"/>
  <c r="R272" i="1"/>
  <c r="R872" i="1"/>
  <c r="R325" i="1"/>
  <c r="R1710" i="1"/>
  <c r="R327" i="1"/>
  <c r="R312" i="1"/>
  <c r="R507" i="1"/>
  <c r="R1443" i="1"/>
  <c r="R738" i="1"/>
  <c r="R1631" i="1"/>
  <c r="R1065" i="1"/>
  <c r="R248" i="1"/>
  <c r="R857" i="1"/>
  <c r="R1574" i="1"/>
  <c r="R95" i="1"/>
  <c r="R1697" i="1"/>
  <c r="R1707" i="1"/>
  <c r="R426" i="1"/>
  <c r="R1229" i="1"/>
  <c r="R391" i="1"/>
  <c r="R697" i="1"/>
  <c r="R176" i="1"/>
  <c r="R1575" i="1"/>
  <c r="R539" i="1"/>
  <c r="R1578" i="1"/>
  <c r="R741" i="1"/>
  <c r="R1389" i="1"/>
  <c r="R744" i="1"/>
  <c r="R1487" i="1"/>
  <c r="R1662" i="1"/>
  <c r="R196" i="1"/>
  <c r="R405" i="1"/>
  <c r="R1293" i="1"/>
  <c r="R1306" i="1"/>
  <c r="R1649" i="1"/>
  <c r="R418" i="1"/>
  <c r="R1642" i="1"/>
  <c r="R995" i="1"/>
  <c r="R1209" i="1"/>
  <c r="R903" i="1"/>
  <c r="R1184" i="1"/>
  <c r="R314" i="1"/>
  <c r="R999" i="1"/>
  <c r="R916" i="1"/>
  <c r="R419" i="1"/>
  <c r="R1497" i="1"/>
  <c r="R793" i="1"/>
  <c r="R277" i="1"/>
  <c r="R1093" i="1"/>
  <c r="R1749" i="1"/>
  <c r="R1323" i="1"/>
  <c r="R179" i="1"/>
  <c r="R1598" i="1"/>
  <c r="R1115" i="1"/>
  <c r="R463" i="1"/>
  <c r="R1010" i="1"/>
  <c r="R1263" i="1"/>
  <c r="R1238" i="1"/>
  <c r="R935" i="1"/>
  <c r="R1171" i="1"/>
  <c r="R1571" i="1"/>
  <c r="R56" i="1"/>
  <c r="R1737" i="1"/>
  <c r="R1799" i="1"/>
  <c r="R580" i="1"/>
  <c r="R1425" i="1"/>
  <c r="R773" i="1"/>
  <c r="R755" i="1"/>
  <c r="R1731" i="1"/>
  <c r="R1199" i="1"/>
  <c r="R709" i="1"/>
  <c r="R1182" i="1"/>
  <c r="R1006" i="1"/>
  <c r="R353" i="1"/>
  <c r="R409" i="1"/>
  <c r="R1733" i="1"/>
  <c r="R1085" i="1"/>
  <c r="R1407" i="1"/>
  <c r="R437" i="1"/>
  <c r="R68" i="1"/>
  <c r="R1354" i="1"/>
  <c r="R890" i="1"/>
  <c r="R691" i="1"/>
  <c r="R632" i="1"/>
  <c r="R671" i="1"/>
  <c r="R162" i="1"/>
  <c r="R1554" i="1"/>
  <c r="R1581" i="1"/>
  <c r="R231" i="1"/>
  <c r="R1173" i="1"/>
  <c r="R907" i="1"/>
  <c r="R651" i="1"/>
  <c r="R1355" i="1"/>
  <c r="R565" i="1"/>
  <c r="R469" i="1"/>
  <c r="R194" i="1"/>
  <c r="R1166" i="1"/>
  <c r="R1769" i="1"/>
  <c r="R1137" i="1"/>
  <c r="R682" i="1"/>
  <c r="R454" i="1"/>
  <c r="R1508" i="1"/>
  <c r="R253" i="1"/>
  <c r="R8" i="1"/>
  <c r="R245" i="1"/>
  <c r="R197" i="1"/>
  <c r="R1729" i="1"/>
  <c r="R1511" i="1"/>
  <c r="R941" i="1"/>
  <c r="R921" i="1"/>
  <c r="R1491" i="1"/>
  <c r="R104" i="1"/>
  <c r="R289" i="1"/>
  <c r="R1069" i="1"/>
  <c r="R281" i="1"/>
  <c r="R1351" i="1"/>
  <c r="R332" i="1"/>
  <c r="R770" i="1"/>
  <c r="R471" i="1"/>
  <c r="R757" i="1"/>
  <c r="R1217" i="1"/>
  <c r="R1583" i="1"/>
  <c r="R465" i="1"/>
  <c r="R1781" i="1"/>
  <c r="R560" i="1"/>
  <c r="R862" i="1"/>
  <c r="R42" i="1"/>
  <c r="R775" i="1"/>
  <c r="R1147" i="1"/>
  <c r="R766" i="1"/>
  <c r="R1028" i="1"/>
  <c r="R1134" i="1"/>
  <c r="R1301" i="1"/>
  <c r="R680" i="1"/>
  <c r="R1373" i="1"/>
  <c r="R865" i="1"/>
  <c r="R82" i="1"/>
  <c r="R519" i="1"/>
  <c r="R39" i="1"/>
  <c r="R1339" i="1"/>
  <c r="R1185" i="1"/>
  <c r="R1155" i="1"/>
  <c r="R711" i="1"/>
  <c r="R1638" i="1"/>
  <c r="R1157" i="1"/>
  <c r="R822" i="1"/>
  <c r="R532" i="1"/>
  <c r="R1281" i="1"/>
  <c r="R225" i="1"/>
  <c r="R1073" i="1"/>
  <c r="R366" i="1"/>
  <c r="R1517" i="1"/>
  <c r="R858" i="1"/>
  <c r="R23" i="1"/>
  <c r="R1086" i="1"/>
  <c r="R47" i="1"/>
  <c r="R431" i="1"/>
  <c r="R133" i="1"/>
  <c r="R1617" i="1"/>
  <c r="R645" i="1"/>
  <c r="R1245" i="1"/>
  <c r="R1505" i="1"/>
  <c r="R1774" i="1"/>
  <c r="R1652" i="1"/>
  <c r="R1754" i="1"/>
  <c r="R203" i="1"/>
  <c r="R1219" i="1"/>
  <c r="R1095" i="1"/>
  <c r="R1366" i="1"/>
  <c r="R1234" i="1"/>
  <c r="R37" i="1"/>
  <c r="R885" i="1"/>
  <c r="R479" i="1"/>
  <c r="R1343" i="1"/>
  <c r="R1247" i="1"/>
  <c r="R191" i="1"/>
  <c r="R482" i="1"/>
  <c r="AF750" i="1" l="1"/>
  <c r="AD750" i="1"/>
  <c r="AE750" i="1" s="1"/>
  <c r="AF623" i="1"/>
  <c r="AD623" i="1"/>
  <c r="AE623" i="1" s="1"/>
  <c r="AH1192" i="1"/>
  <c r="AI1192" i="1" s="1"/>
  <c r="AF879" i="1"/>
  <c r="AD879" i="1"/>
  <c r="AE879" i="1" s="1"/>
  <c r="AF358" i="1"/>
  <c r="AD358" i="1"/>
  <c r="AE358" i="1" s="1"/>
  <c r="AD285" i="1"/>
  <c r="AE285" i="1" s="1"/>
  <c r="AF285" i="1"/>
  <c r="AF223" i="1"/>
  <c r="AD223" i="1"/>
  <c r="AE223" i="1" s="1"/>
  <c r="AH845" i="1"/>
  <c r="AI845" i="1" s="1"/>
  <c r="AJ845" i="1"/>
  <c r="AF787" i="1"/>
  <c r="AD787" i="1"/>
  <c r="AE787" i="1" s="1"/>
  <c r="AF1378" i="1"/>
  <c r="AD1378" i="1"/>
  <c r="AE1378" i="1" s="1"/>
  <c r="AD1323" i="1"/>
  <c r="AE1323" i="1" s="1"/>
  <c r="AF1323" i="1"/>
  <c r="AF813" i="1"/>
  <c r="AD813" i="1"/>
  <c r="AE813" i="1" s="1"/>
  <c r="AF829" i="1"/>
  <c r="AD829" i="1"/>
  <c r="AE829" i="1" s="1"/>
  <c r="AF1723" i="1"/>
  <c r="AD1723" i="1"/>
  <c r="AE1723" i="1" s="1"/>
  <c r="AF814" i="1"/>
  <c r="AD814" i="1"/>
  <c r="AE814" i="1" s="1"/>
  <c r="AF231" i="1"/>
  <c r="AD231" i="1"/>
  <c r="AE231" i="1" s="1"/>
  <c r="Z13" i="1"/>
  <c r="AA12" i="1"/>
  <c r="AD307" i="1"/>
  <c r="AE307" i="1" s="1"/>
  <c r="AF307" i="1"/>
  <c r="AF13" i="1"/>
  <c r="AD13" i="1"/>
  <c r="AE13" i="1" s="1"/>
  <c r="AF120" i="1"/>
  <c r="AD120" i="1"/>
  <c r="AE120" i="1" s="1"/>
  <c r="AF657" i="1"/>
  <c r="AD657" i="1"/>
  <c r="AE657" i="1" s="1"/>
  <c r="AF408" i="1"/>
  <c r="AD408" i="1"/>
  <c r="AE408" i="1" s="1"/>
  <c r="AF142" i="1"/>
  <c r="AD142" i="1"/>
  <c r="AE142" i="1" s="1"/>
  <c r="AD715" i="1"/>
  <c r="AE715" i="1" s="1"/>
  <c r="AF715" i="1"/>
  <c r="AF1804" i="1"/>
  <c r="AD1804" i="1"/>
  <c r="AE1804" i="1" s="1"/>
  <c r="AD717" i="1"/>
  <c r="AE717" i="1" s="1"/>
  <c r="AF717" i="1"/>
  <c r="AH1229" i="1"/>
  <c r="AI1229" i="1" s="1"/>
  <c r="AH137" i="1"/>
  <c r="AI137" i="1" s="1"/>
  <c r="AH755" i="1"/>
  <c r="AI755" i="1" s="1"/>
  <c r="AJ1009" i="1"/>
  <c r="AH1748" i="1"/>
  <c r="AI1748" i="1" s="1"/>
  <c r="AH1190" i="1"/>
  <c r="AI1190" i="1" s="1"/>
  <c r="AH98" i="1"/>
  <c r="AI98" i="1" s="1"/>
  <c r="AH272" i="1"/>
  <c r="AI272" i="1" s="1"/>
  <c r="AG272" i="1" s="1"/>
  <c r="AH973" i="1"/>
  <c r="AI973" i="1" s="1"/>
  <c r="AH458" i="1"/>
  <c r="AI458" i="1" s="1"/>
  <c r="AH1707" i="1"/>
  <c r="AI1707" i="1" s="1"/>
  <c r="AG1707" i="1" s="1"/>
  <c r="AH1093" i="1"/>
  <c r="AI1093" i="1" s="1"/>
  <c r="AH1623" i="1"/>
  <c r="AI1623" i="1" s="1"/>
  <c r="AH1175" i="1"/>
  <c r="AI1175" i="1" s="1"/>
  <c r="AH975" i="1"/>
  <c r="AI975" i="1" s="1"/>
  <c r="AH284" i="1"/>
  <c r="AI284" i="1" s="1"/>
  <c r="AH357" i="1"/>
  <c r="AI357" i="1" s="1"/>
  <c r="AH1117" i="1"/>
  <c r="AI1117" i="1" s="1"/>
  <c r="AH1681" i="1"/>
  <c r="AI1681" i="1" s="1"/>
  <c r="AJ806" i="1"/>
  <c r="AH1398" i="1"/>
  <c r="AI1398" i="1" s="1"/>
  <c r="AG1398" i="1" s="1"/>
  <c r="AJ65" i="1"/>
  <c r="AJ1652" i="1"/>
  <c r="AH262" i="1"/>
  <c r="AI262" i="1" s="1"/>
  <c r="AJ1177" i="1"/>
  <c r="AJ414" i="1"/>
  <c r="AH1760" i="1"/>
  <c r="AI1760" i="1" s="1"/>
  <c r="AG1760" i="1" s="1"/>
  <c r="AH1469" i="1"/>
  <c r="AI1469" i="1" s="1"/>
  <c r="AH1126" i="1"/>
  <c r="AI1126" i="1" s="1"/>
  <c r="AG1126" i="1" s="1"/>
  <c r="AJ543" i="1"/>
  <c r="AJ647" i="1"/>
  <c r="AJ874" i="1"/>
  <c r="AJ385" i="1"/>
  <c r="AH58" i="1"/>
  <c r="AI58" i="1" s="1"/>
  <c r="AH221" i="1"/>
  <c r="AI221" i="1" s="1"/>
  <c r="AH749" i="1"/>
  <c r="AI749" i="1" s="1"/>
  <c r="AG749" i="1" s="1"/>
  <c r="AJ1490" i="1"/>
  <c r="AJ1358" i="1"/>
  <c r="AH1419" i="1"/>
  <c r="AI1419" i="1" s="1"/>
  <c r="AH1802" i="1"/>
  <c r="AI1802" i="1" s="1"/>
  <c r="AH1214" i="1"/>
  <c r="AI1214" i="1" s="1"/>
  <c r="AH785" i="1"/>
  <c r="AI785" i="1" s="1"/>
  <c r="AH1193" i="1"/>
  <c r="AI1193" i="1" s="1"/>
  <c r="AG1193" i="1" s="1"/>
  <c r="AH1023" i="1"/>
  <c r="AI1023" i="1" s="1"/>
  <c r="AH1489" i="1"/>
  <c r="AI1489" i="1" s="1"/>
  <c r="AG1489" i="1" s="1"/>
  <c r="AJ769" i="1"/>
  <c r="AH797" i="1"/>
  <c r="AI797" i="1" s="1"/>
  <c r="AG797" i="1" s="1"/>
  <c r="AH413" i="1"/>
  <c r="AI413" i="1" s="1"/>
  <c r="AH1583" i="1"/>
  <c r="AI1583" i="1" s="1"/>
  <c r="AG1583" i="1" s="1"/>
  <c r="AH1197" i="1"/>
  <c r="AI1197" i="1" s="1"/>
  <c r="AH1216" i="1"/>
  <c r="AI1216" i="1" s="1"/>
  <c r="AH1357" i="1"/>
  <c r="AI1357" i="1" s="1"/>
  <c r="AH557" i="1"/>
  <c r="AI557" i="1" s="1"/>
  <c r="AG557" i="1" s="1"/>
  <c r="AH1733" i="1"/>
  <c r="AI1733" i="1" s="1"/>
  <c r="AG1733" i="1" s="1"/>
  <c r="AH913" i="1"/>
  <c r="AI913" i="1" s="1"/>
  <c r="AG913" i="1" s="1"/>
  <c r="AH673" i="1"/>
  <c r="AI673" i="1" s="1"/>
  <c r="AG673" i="1" s="1"/>
  <c r="AH386" i="1"/>
  <c r="AI386" i="1" s="1"/>
  <c r="AG386" i="1" s="1"/>
  <c r="AH1493" i="1"/>
  <c r="AI1493" i="1" s="1"/>
  <c r="AH145" i="1"/>
  <c r="AI145" i="1" s="1"/>
  <c r="AH976" i="1"/>
  <c r="AI976" i="1" s="1"/>
  <c r="AH812" i="1"/>
  <c r="AI812" i="1" s="1"/>
  <c r="AH1685" i="1"/>
  <c r="AI1685" i="1" s="1"/>
  <c r="AH639" i="1"/>
  <c r="AI639" i="1" s="1"/>
  <c r="AG639" i="1" s="1"/>
  <c r="AH151" i="1"/>
  <c r="AI151" i="1" s="1"/>
  <c r="AH1304" i="1"/>
  <c r="AI1304" i="1" s="1"/>
  <c r="AH1745" i="1"/>
  <c r="AI1745" i="1" s="1"/>
  <c r="AH1589" i="1"/>
  <c r="AI1589" i="1" s="1"/>
  <c r="AH1537" i="1"/>
  <c r="AI1537" i="1" s="1"/>
  <c r="AG1537" i="1" s="1"/>
  <c r="AH1328" i="1"/>
  <c r="AI1328" i="1" s="1"/>
  <c r="AG1328" i="1" s="1"/>
  <c r="AH857" i="1"/>
  <c r="AI857" i="1" s="1"/>
  <c r="AG857" i="1" s="1"/>
  <c r="AH1325" i="1"/>
  <c r="AI1325" i="1" s="1"/>
  <c r="AG1325" i="1" s="1"/>
  <c r="AH1691" i="1"/>
  <c r="AI1691" i="1" s="1"/>
  <c r="AH399" i="1"/>
  <c r="AI399" i="1" s="1"/>
  <c r="AG399" i="1" s="1"/>
  <c r="AH634" i="1"/>
  <c r="AI634" i="1" s="1"/>
  <c r="AG634" i="1" s="1"/>
  <c r="AJ939" i="1"/>
  <c r="AH939" i="1"/>
  <c r="AI939" i="1" s="1"/>
  <c r="AJ1603" i="1"/>
  <c r="AH1603" i="1"/>
  <c r="AI1603" i="1" s="1"/>
  <c r="AJ1380" i="1"/>
  <c r="AH1380" i="1"/>
  <c r="AI1380" i="1" s="1"/>
  <c r="AJ1257" i="1"/>
  <c r="AH1257" i="1"/>
  <c r="AI1257" i="1" s="1"/>
  <c r="AJ1570" i="1"/>
  <c r="AH1570" i="1"/>
  <c r="AI1570" i="1" s="1"/>
  <c r="AF547" i="1"/>
  <c r="AD547" i="1"/>
  <c r="AE547" i="1" s="1"/>
  <c r="AF1396" i="1"/>
  <c r="AD1396" i="1"/>
  <c r="AE1396" i="1" s="1"/>
  <c r="AD917" i="1"/>
  <c r="AE917" i="1" s="1"/>
  <c r="AF917" i="1"/>
  <c r="AF107" i="1"/>
  <c r="AD107" i="1"/>
  <c r="AE107" i="1" s="1"/>
  <c r="AJ633" i="1"/>
  <c r="AH633" i="1"/>
  <c r="AI633" i="1" s="1"/>
  <c r="AJ949" i="1"/>
  <c r="AH949" i="1"/>
  <c r="AI949" i="1" s="1"/>
  <c r="AJ601" i="1"/>
  <c r="AH601" i="1"/>
  <c r="AI601" i="1" s="1"/>
  <c r="AJ22" i="1"/>
  <c r="AH22" i="1"/>
  <c r="AI22" i="1" s="1"/>
  <c r="AF1499" i="1"/>
  <c r="AD1499" i="1"/>
  <c r="AE1499" i="1" s="1"/>
  <c r="AF1134" i="1"/>
  <c r="AD1134" i="1"/>
  <c r="AE1134" i="1" s="1"/>
  <c r="AF1620" i="1"/>
  <c r="AD1620" i="1"/>
  <c r="AE1620" i="1" s="1"/>
  <c r="AJ1776" i="1"/>
  <c r="AH1776" i="1"/>
  <c r="AI1776" i="1" s="1"/>
  <c r="AF1438" i="1"/>
  <c r="AD1438" i="1"/>
  <c r="AE1438" i="1" s="1"/>
  <c r="AG701" i="1"/>
  <c r="AG1081" i="1"/>
  <c r="AG103" i="1"/>
  <c r="AG78" i="1"/>
  <c r="AG421" i="1"/>
  <c r="AG181" i="1"/>
  <c r="AG1610" i="1"/>
  <c r="AG157" i="1"/>
  <c r="AG713" i="1"/>
  <c r="AG440" i="1"/>
  <c r="AG535" i="1"/>
  <c r="AG209" i="1"/>
  <c r="AG688" i="1"/>
  <c r="AG589" i="1"/>
  <c r="AG1476" i="1"/>
  <c r="AG1109" i="1"/>
  <c r="AG1726" i="1"/>
  <c r="AG1621" i="1"/>
  <c r="AG565" i="1"/>
  <c r="AF228" i="1"/>
  <c r="AD228" i="1"/>
  <c r="AE228" i="1" s="1"/>
  <c r="AF695" i="1"/>
  <c r="AD695" i="1"/>
  <c r="AE695" i="1" s="1"/>
  <c r="AF668" i="1"/>
  <c r="AD668" i="1"/>
  <c r="AE668" i="1" s="1"/>
  <c r="AF972" i="1"/>
  <c r="AD972" i="1"/>
  <c r="AE972" i="1" s="1"/>
  <c r="AJ44" i="1"/>
  <c r="AH44" i="1"/>
  <c r="AI44" i="1" s="1"/>
  <c r="AJ1235" i="1"/>
  <c r="AH1235" i="1"/>
  <c r="AI1235" i="1" s="1"/>
  <c r="AJ30" i="1"/>
  <c r="AH30" i="1"/>
  <c r="AI30" i="1" s="1"/>
  <c r="AJ1500" i="1"/>
  <c r="AH1500" i="1"/>
  <c r="AI1500" i="1" s="1"/>
  <c r="AJ861" i="1"/>
  <c r="AH861" i="1"/>
  <c r="AI861" i="1" s="1"/>
  <c r="AJ1108" i="1"/>
  <c r="AH1108" i="1"/>
  <c r="AI1108" i="1" s="1"/>
  <c r="AJ512" i="1"/>
  <c r="AH512" i="1"/>
  <c r="AI512" i="1" s="1"/>
  <c r="AF1054" i="1"/>
  <c r="AD1054" i="1"/>
  <c r="AE1054" i="1" s="1"/>
  <c r="AJ76" i="1"/>
  <c r="AH76" i="1"/>
  <c r="AI76" i="1" s="1"/>
  <c r="AJ526" i="1"/>
  <c r="AH526" i="1"/>
  <c r="AI526" i="1" s="1"/>
  <c r="AF1483" i="1"/>
  <c r="AD1483" i="1"/>
  <c r="AE1483" i="1" s="1"/>
  <c r="AJ1390" i="1"/>
  <c r="AH1390" i="1"/>
  <c r="AI1390" i="1" s="1"/>
  <c r="AJ1185" i="1"/>
  <c r="AH1185" i="1"/>
  <c r="AI1185" i="1" s="1"/>
  <c r="AF607" i="1"/>
  <c r="AD607" i="1"/>
  <c r="AE607" i="1" s="1"/>
  <c r="AJ427" i="1"/>
  <c r="AH427" i="1"/>
  <c r="AI427" i="1" s="1"/>
  <c r="AJ561" i="1"/>
  <c r="AH561" i="1"/>
  <c r="AI561" i="1" s="1"/>
  <c r="AJ1033" i="1"/>
  <c r="AH1033" i="1"/>
  <c r="AI1033" i="1" s="1"/>
  <c r="AJ1146" i="1"/>
  <c r="AH1146" i="1"/>
  <c r="AI1146" i="1" s="1"/>
  <c r="AJ784" i="1"/>
  <c r="AH784" i="1"/>
  <c r="AI784" i="1" s="1"/>
  <c r="AF34" i="1"/>
  <c r="AD34" i="1"/>
  <c r="AE34" i="1" s="1"/>
  <c r="AF313" i="1"/>
  <c r="AD313" i="1"/>
  <c r="AE313" i="1" s="1"/>
  <c r="AF494" i="1"/>
  <c r="AD494" i="1"/>
  <c r="AE494" i="1" s="1"/>
  <c r="AG252" i="1"/>
  <c r="AG870" i="1"/>
  <c r="AG1337" i="1"/>
  <c r="AG1764" i="1"/>
  <c r="AG305" i="1"/>
  <c r="AG892" i="1"/>
  <c r="AG1784" i="1"/>
  <c r="AG291" i="1"/>
  <c r="AG973" i="1"/>
  <c r="AG1721" i="1"/>
  <c r="AG1271" i="1"/>
  <c r="AG1508" i="1"/>
  <c r="AG1178" i="1"/>
  <c r="AG1526" i="1"/>
  <c r="AG1347" i="1"/>
  <c r="AG1170" i="1"/>
  <c r="AG1285" i="1"/>
  <c r="AG1098" i="1"/>
  <c r="AG605" i="1"/>
  <c r="AF1668" i="1"/>
  <c r="AD1668" i="1"/>
  <c r="AE1668" i="1" s="1"/>
  <c r="AF1522" i="1"/>
  <c r="AD1522" i="1"/>
  <c r="AE1522" i="1" s="1"/>
  <c r="AF951" i="1"/>
  <c r="AD951" i="1"/>
  <c r="AE951" i="1" s="1"/>
  <c r="AJ1327" i="1"/>
  <c r="AH1327" i="1"/>
  <c r="AI1327" i="1" s="1"/>
  <c r="AF942" i="1"/>
  <c r="AD942" i="1"/>
  <c r="AE942" i="1" s="1"/>
  <c r="AG1013" i="1"/>
  <c r="AF1002" i="1"/>
  <c r="AD1002" i="1"/>
  <c r="AE1002" i="1" s="1"/>
  <c r="AF1778" i="1"/>
  <c r="AD1778" i="1"/>
  <c r="AE1778" i="1" s="1"/>
  <c r="AF1684" i="1"/>
  <c r="AD1684" i="1"/>
  <c r="AE1684" i="1" s="1"/>
  <c r="AF108" i="1"/>
  <c r="AD108" i="1"/>
  <c r="AE108" i="1" s="1"/>
  <c r="AF174" i="1"/>
  <c r="AD174" i="1"/>
  <c r="AE174" i="1" s="1"/>
  <c r="AF1111" i="1"/>
  <c r="AD1111" i="1"/>
  <c r="AE1111" i="1" s="1"/>
  <c r="AF1590" i="1"/>
  <c r="AD1590" i="1"/>
  <c r="AE1590" i="1" s="1"/>
  <c r="AF908" i="1"/>
  <c r="AD908" i="1"/>
  <c r="AE908" i="1" s="1"/>
  <c r="AG1143" i="1"/>
  <c r="AG436" i="1"/>
  <c r="AG1406" i="1"/>
  <c r="AG1202" i="1"/>
  <c r="AG671" i="1"/>
  <c r="AG987" i="1"/>
  <c r="AG665" i="1"/>
  <c r="AG1140" i="1"/>
  <c r="AG1238" i="1"/>
  <c r="AG422" i="1"/>
  <c r="AG1289" i="1"/>
  <c r="AG1544" i="1"/>
  <c r="AG239" i="1"/>
  <c r="AG602" i="1"/>
  <c r="AG1114" i="1"/>
  <c r="AG1034" i="1"/>
  <c r="AG1495" i="1"/>
  <c r="AG1043" i="1"/>
  <c r="AG401" i="1"/>
  <c r="AJ268" i="1"/>
  <c r="AH268" i="1"/>
  <c r="AI268" i="1" s="1"/>
  <c r="AF1411" i="1"/>
  <c r="AD1411" i="1"/>
  <c r="AE1411" i="1" s="1"/>
  <c r="AF1587" i="1"/>
  <c r="AD1587" i="1"/>
  <c r="AE1587" i="1" s="1"/>
  <c r="AJ918" i="1"/>
  <c r="AH918" i="1"/>
  <c r="AI918" i="1" s="1"/>
  <c r="AF1362" i="1"/>
  <c r="AD1362" i="1"/>
  <c r="AE1362" i="1" s="1"/>
  <c r="AF886" i="1"/>
  <c r="AD886" i="1"/>
  <c r="AE886" i="1" s="1"/>
  <c r="AJ1356" i="1"/>
  <c r="AH1356" i="1"/>
  <c r="AI1356" i="1" s="1"/>
  <c r="AJ163" i="1"/>
  <c r="AH163" i="1"/>
  <c r="AI163" i="1" s="1"/>
  <c r="AJ1521" i="1"/>
  <c r="AH1521" i="1"/>
  <c r="AI1521" i="1" s="1"/>
  <c r="AJ441" i="1"/>
  <c r="AH441" i="1"/>
  <c r="AI441" i="1" s="1"/>
  <c r="AJ1808" i="1"/>
  <c r="AH1808" i="1"/>
  <c r="AI1808" i="1" s="1"/>
  <c r="AJ510" i="1"/>
  <c r="AH510" i="1"/>
  <c r="AI510" i="1" s="1"/>
  <c r="AJ914" i="1"/>
  <c r="AH914" i="1"/>
  <c r="AI914" i="1" s="1"/>
  <c r="AJ1554" i="1"/>
  <c r="AH1554" i="1"/>
  <c r="AI1554" i="1" s="1"/>
  <c r="AJ887" i="1"/>
  <c r="AH887" i="1"/>
  <c r="AI887" i="1" s="1"/>
  <c r="AJ753" i="1"/>
  <c r="AH753" i="1"/>
  <c r="AI753" i="1" s="1"/>
  <c r="AJ1807" i="1"/>
  <c r="AH1807" i="1"/>
  <c r="AI1807" i="1" s="1"/>
  <c r="AJ1348" i="1"/>
  <c r="AH1348" i="1"/>
  <c r="AI1348" i="1" s="1"/>
  <c r="AF162" i="1"/>
  <c r="AD162" i="1"/>
  <c r="AE162" i="1" s="1"/>
  <c r="AF555" i="1"/>
  <c r="AD555" i="1"/>
  <c r="AE555" i="1" s="1"/>
  <c r="AF655" i="1"/>
  <c r="AD655" i="1"/>
  <c r="AE655" i="1" s="1"/>
  <c r="AF1426" i="1"/>
  <c r="AD1426" i="1"/>
  <c r="AE1426" i="1" s="1"/>
  <c r="AG626" i="1"/>
  <c r="AG114" i="1"/>
  <c r="AG84" i="1"/>
  <c r="AG245" i="1"/>
  <c r="AG1062" i="1"/>
  <c r="AG564" i="1"/>
  <c r="AG1313" i="1"/>
  <c r="AG783" i="1"/>
  <c r="AG658" i="1"/>
  <c r="AG1137" i="1"/>
  <c r="AG1661" i="1"/>
  <c r="AG563" i="1"/>
  <c r="AG901" i="1"/>
  <c r="AG296" i="1"/>
  <c r="AG20" i="1"/>
  <c r="AG1093" i="1"/>
  <c r="AG981" i="1"/>
  <c r="AG649" i="1"/>
  <c r="AG484" i="1"/>
  <c r="AG579" i="1"/>
  <c r="AF667" i="1"/>
  <c r="AD667" i="1"/>
  <c r="AE667" i="1" s="1"/>
  <c r="AF482" i="1"/>
  <c r="AD482" i="1"/>
  <c r="AE482" i="1" s="1"/>
  <c r="AF664" i="1"/>
  <c r="AD664" i="1"/>
  <c r="AE664" i="1" s="1"/>
  <c r="AF290" i="1"/>
  <c r="AD290" i="1"/>
  <c r="AE290" i="1" s="1"/>
  <c r="AF118" i="1"/>
  <c r="AD118" i="1"/>
  <c r="AE118" i="1" s="1"/>
  <c r="AF1215" i="1"/>
  <c r="AD1215" i="1"/>
  <c r="AE1215" i="1" s="1"/>
  <c r="AF1408" i="1"/>
  <c r="AD1408" i="1"/>
  <c r="AE1408" i="1" s="1"/>
  <c r="AF1067" i="1"/>
  <c r="AD1067" i="1"/>
  <c r="AE1067" i="1" s="1"/>
  <c r="AG757" i="1"/>
  <c r="AG525" i="1"/>
  <c r="AG1669" i="1"/>
  <c r="AG265" i="1"/>
  <c r="AG932" i="1"/>
  <c r="AG999" i="1"/>
  <c r="AG1664" i="1"/>
  <c r="AG495" i="1"/>
  <c r="AG1623" i="1"/>
  <c r="AG461" i="1"/>
  <c r="AG227" i="1"/>
  <c r="AG1371" i="1"/>
  <c r="AG1429" i="1"/>
  <c r="AG1303" i="1"/>
  <c r="AG439" i="1"/>
  <c r="AG1127" i="1"/>
  <c r="AG1541" i="1"/>
  <c r="AG503" i="1"/>
  <c r="AG370" i="1"/>
  <c r="AG337" i="1"/>
  <c r="AF1638" i="1"/>
  <c r="AD1638" i="1"/>
  <c r="AE1638" i="1" s="1"/>
  <c r="AJ959" i="1"/>
  <c r="AH959" i="1"/>
  <c r="AI959" i="1" s="1"/>
  <c r="AF104" i="1"/>
  <c r="AD104" i="1"/>
  <c r="AE104" i="1" s="1"/>
  <c r="AF1449" i="1"/>
  <c r="AD1449" i="1"/>
  <c r="AE1449" i="1" s="1"/>
  <c r="AF1307" i="1"/>
  <c r="AD1307" i="1"/>
  <c r="AE1307" i="1" s="1"/>
  <c r="AF1512" i="1"/>
  <c r="AD1512" i="1"/>
  <c r="AE1512" i="1" s="1"/>
  <c r="AF560" i="1"/>
  <c r="AD560" i="1"/>
  <c r="AE560" i="1" s="1"/>
  <c r="AJ1005" i="1"/>
  <c r="AH1005" i="1"/>
  <c r="AI1005" i="1" s="1"/>
  <c r="AJ1594" i="1"/>
  <c r="AH1594" i="1"/>
  <c r="AI1594" i="1" s="1"/>
  <c r="AJ1759" i="1"/>
  <c r="AH1759" i="1"/>
  <c r="AI1759" i="1" s="1"/>
  <c r="AJ824" i="1"/>
  <c r="AH824" i="1"/>
  <c r="AI824" i="1" s="1"/>
  <c r="AF1800" i="1"/>
  <c r="AD1800" i="1"/>
  <c r="AE1800" i="1" s="1"/>
  <c r="AF575" i="1"/>
  <c r="AD575" i="1"/>
  <c r="AE575" i="1" s="1"/>
  <c r="AJ431" i="1"/>
  <c r="AH431" i="1"/>
  <c r="AI431" i="1" s="1"/>
  <c r="AJ1024" i="1"/>
  <c r="AH1024" i="1"/>
  <c r="AI1024" i="1" s="1"/>
  <c r="AJ919" i="1"/>
  <c r="AH919" i="1"/>
  <c r="AI919" i="1" s="1"/>
  <c r="AJ591" i="1"/>
  <c r="AH591" i="1"/>
  <c r="AI591" i="1" s="1"/>
  <c r="AF1561" i="1"/>
  <c r="AD1561" i="1"/>
  <c r="AE1561" i="1" s="1"/>
  <c r="AJ1020" i="1"/>
  <c r="AH1020" i="1"/>
  <c r="AI1020" i="1" s="1"/>
  <c r="AF470" i="1"/>
  <c r="AD470" i="1"/>
  <c r="AE470" i="1" s="1"/>
  <c r="AF1210" i="1"/>
  <c r="AD1210" i="1"/>
  <c r="AE1210" i="1" s="1"/>
  <c r="AF1352" i="1"/>
  <c r="AD1352" i="1"/>
  <c r="AE1352" i="1" s="1"/>
  <c r="AF1711" i="1"/>
  <c r="AD1711" i="1"/>
  <c r="AE1711" i="1" s="1"/>
  <c r="AG869" i="1"/>
  <c r="AF1287" i="1"/>
  <c r="AD1287" i="1"/>
  <c r="AE1287" i="1" s="1"/>
  <c r="AF338" i="1"/>
  <c r="AD338" i="1"/>
  <c r="AE338" i="1" s="1"/>
  <c r="AF396" i="1"/>
  <c r="AD396" i="1"/>
  <c r="AE396" i="1" s="1"/>
  <c r="AF1308" i="1"/>
  <c r="AD1308" i="1"/>
  <c r="AE1308" i="1" s="1"/>
  <c r="AF542" i="1"/>
  <c r="AD542" i="1"/>
  <c r="AE542" i="1" s="1"/>
  <c r="AF1662" i="1"/>
  <c r="AD1662" i="1"/>
  <c r="AE1662" i="1" s="1"/>
  <c r="AF79" i="1"/>
  <c r="AD79" i="1"/>
  <c r="AE79" i="1" s="1"/>
  <c r="AF767" i="1"/>
  <c r="AD767" i="1"/>
  <c r="AE767" i="1" s="1"/>
  <c r="AD739" i="1"/>
  <c r="AE739" i="1" s="1"/>
  <c r="AF739" i="1"/>
  <c r="AG1465" i="1"/>
  <c r="AG984" i="1"/>
  <c r="AG967" i="1"/>
  <c r="AG513" i="1"/>
  <c r="AG334" i="1"/>
  <c r="AG1345" i="1"/>
  <c r="AG193" i="1"/>
  <c r="AG1480" i="1"/>
  <c r="AG991" i="1"/>
  <c r="AG867" i="1"/>
  <c r="AG87" i="1"/>
  <c r="AG1272" i="1"/>
  <c r="AG384" i="1"/>
  <c r="AG1517" i="1"/>
  <c r="AG831" i="1"/>
  <c r="AG380" i="1"/>
  <c r="AG852" i="1"/>
  <c r="AG449" i="1"/>
  <c r="AG740" i="1"/>
  <c r="AG1333" i="1"/>
  <c r="AF369" i="1"/>
  <c r="AD369" i="1"/>
  <c r="AE369" i="1" s="1"/>
  <c r="AF506" i="1"/>
  <c r="AD506" i="1"/>
  <c r="AE506" i="1" s="1"/>
  <c r="AF1746" i="1"/>
  <c r="AD1746" i="1"/>
  <c r="AE1746" i="1" s="1"/>
  <c r="AJ1714" i="1"/>
  <c r="AH1714" i="1"/>
  <c r="AI1714" i="1" s="1"/>
  <c r="AF638" i="1"/>
  <c r="AD638" i="1"/>
  <c r="AE638" i="1" s="1"/>
  <c r="AF1367" i="1"/>
  <c r="AD1367" i="1"/>
  <c r="AE1367" i="1" s="1"/>
  <c r="AF1806" i="1"/>
  <c r="AD1806" i="1"/>
  <c r="AE1806" i="1" s="1"/>
  <c r="AF297" i="1"/>
  <c r="AD297" i="1"/>
  <c r="AE297" i="1" s="1"/>
  <c r="AF1350" i="1"/>
  <c r="AD1350" i="1"/>
  <c r="AE1350" i="1" s="1"/>
  <c r="AF1752" i="1"/>
  <c r="AD1752" i="1"/>
  <c r="AE1752" i="1" s="1"/>
  <c r="AJ267" i="1"/>
  <c r="AH267" i="1"/>
  <c r="AI267" i="1" s="1"/>
  <c r="AJ528" i="1"/>
  <c r="AH528" i="1"/>
  <c r="AI528" i="1" s="1"/>
  <c r="AF25" i="1"/>
  <c r="AD25" i="1"/>
  <c r="AE25" i="1" s="1"/>
  <c r="AJ1628" i="1"/>
  <c r="AH1628" i="1"/>
  <c r="AI1628" i="1" s="1"/>
  <c r="AJ106" i="1"/>
  <c r="AH106" i="1"/>
  <c r="AI106" i="1" s="1"/>
  <c r="AJ186" i="1"/>
  <c r="AH186" i="1"/>
  <c r="AI186" i="1" s="1"/>
  <c r="AJ457" i="1"/>
  <c r="AH457" i="1"/>
  <c r="AI457" i="1" s="1"/>
  <c r="AF309" i="1"/>
  <c r="AD309" i="1"/>
  <c r="AE309" i="1" s="1"/>
  <c r="AF115" i="1"/>
  <c r="AD115" i="1"/>
  <c r="AE115" i="1" s="1"/>
  <c r="AJ921" i="1"/>
  <c r="AH921" i="1"/>
  <c r="AI921" i="1" s="1"/>
  <c r="AF1000" i="1"/>
  <c r="AD1000" i="1"/>
  <c r="AE1000" i="1" s="1"/>
  <c r="AF996" i="1"/>
  <c r="AD996" i="1"/>
  <c r="AE996" i="1" s="1"/>
  <c r="AF1066" i="1"/>
  <c r="AD1066" i="1"/>
  <c r="AE1066" i="1" s="1"/>
  <c r="AJ1321" i="1"/>
  <c r="AH1321" i="1"/>
  <c r="AI1321" i="1" s="1"/>
  <c r="AJ1014" i="1"/>
  <c r="AH1014" i="1"/>
  <c r="AI1014" i="1" s="1"/>
  <c r="AJ116" i="1"/>
  <c r="AH116" i="1"/>
  <c r="AI116" i="1" s="1"/>
  <c r="AJ102" i="1"/>
  <c r="AH102" i="1"/>
  <c r="AI102" i="1" s="1"/>
  <c r="AJ1040" i="1"/>
  <c r="AH1040" i="1"/>
  <c r="AI1040" i="1" s="1"/>
  <c r="AJ558" i="1"/>
  <c r="AH558" i="1"/>
  <c r="AI558" i="1" s="1"/>
  <c r="AJ1275" i="1"/>
  <c r="AH1275" i="1"/>
  <c r="AI1275" i="1" s="1"/>
  <c r="AJ1186" i="1"/>
  <c r="AH1186" i="1"/>
  <c r="AI1186" i="1" s="1"/>
  <c r="AF472" i="1"/>
  <c r="AD472" i="1"/>
  <c r="AE472" i="1" s="1"/>
  <c r="AF873" i="1"/>
  <c r="AD873" i="1"/>
  <c r="AE873" i="1" s="1"/>
  <c r="AF756" i="1"/>
  <c r="AD756" i="1"/>
  <c r="AE756" i="1" s="1"/>
  <c r="AF1734" i="1"/>
  <c r="AD1734" i="1"/>
  <c r="AE1734" i="1" s="1"/>
  <c r="AG809" i="1"/>
  <c r="AF374" i="1"/>
  <c r="AD374" i="1"/>
  <c r="AE374" i="1" s="1"/>
  <c r="AF19" i="1"/>
  <c r="AD19" i="1"/>
  <c r="AE19" i="1" s="1"/>
  <c r="AF389" i="1"/>
  <c r="AD389" i="1"/>
  <c r="AE389" i="1" s="1"/>
  <c r="AF283" i="1"/>
  <c r="AD283" i="1"/>
  <c r="AE283" i="1" s="1"/>
  <c r="AJ359" i="1"/>
  <c r="AH359" i="1"/>
  <c r="AI359" i="1" s="1"/>
  <c r="AJ699" i="1"/>
  <c r="AH699" i="1"/>
  <c r="AI699" i="1" s="1"/>
  <c r="AJ1292" i="1"/>
  <c r="AH1292" i="1"/>
  <c r="AI1292" i="1" s="1"/>
  <c r="AJ1090" i="1"/>
  <c r="AH1090" i="1"/>
  <c r="AI1090" i="1" s="1"/>
  <c r="AJ459" i="1"/>
  <c r="AH459" i="1"/>
  <c r="AI459" i="1" s="1"/>
  <c r="AJ327" i="1"/>
  <c r="AH327" i="1"/>
  <c r="AI327" i="1" s="1"/>
  <c r="AF195" i="1"/>
  <c r="AD195" i="1"/>
  <c r="AE195" i="1" s="1"/>
  <c r="AF683" i="1"/>
  <c r="AD683" i="1"/>
  <c r="AE683" i="1" s="1"/>
  <c r="AJ52" i="1"/>
  <c r="AH52" i="1"/>
  <c r="AI52" i="1" s="1"/>
  <c r="AJ169" i="1"/>
  <c r="AH169" i="1"/>
  <c r="AI169" i="1" s="1"/>
  <c r="AJ836" i="1"/>
  <c r="AH836" i="1"/>
  <c r="AI836" i="1" s="1"/>
  <c r="AJ1473" i="1"/>
  <c r="AH1473" i="1"/>
  <c r="AI1473" i="1" s="1"/>
  <c r="AJ1697" i="1"/>
  <c r="AH1697" i="1"/>
  <c r="AI1697" i="1" s="1"/>
  <c r="AJ706" i="1"/>
  <c r="AH706" i="1"/>
  <c r="AI706" i="1" s="1"/>
  <c r="AJ219" i="1"/>
  <c r="AH219" i="1"/>
  <c r="AI219" i="1" s="1"/>
  <c r="AJ786" i="1"/>
  <c r="AH786" i="1"/>
  <c r="AI786" i="1" s="1"/>
  <c r="AJ1588" i="1"/>
  <c r="AH1588" i="1"/>
  <c r="AI1588" i="1" s="1"/>
  <c r="AJ101" i="1"/>
  <c r="AH101" i="1"/>
  <c r="AI101" i="1" s="1"/>
  <c r="AJ1245" i="1"/>
  <c r="AH1245" i="1"/>
  <c r="AI1245" i="1" s="1"/>
  <c r="AJ530" i="1"/>
  <c r="AH530" i="1"/>
  <c r="AI530" i="1" s="1"/>
  <c r="AJ958" i="1"/>
  <c r="AH958" i="1"/>
  <c r="AI958" i="1" s="1"/>
  <c r="AJ562" i="1"/>
  <c r="AH562" i="1"/>
  <c r="AI562" i="1" s="1"/>
  <c r="AJ1581" i="1"/>
  <c r="AH1581" i="1"/>
  <c r="AI1581" i="1" s="1"/>
  <c r="AJ1336" i="1"/>
  <c r="AH1336" i="1"/>
  <c r="AI1336" i="1" s="1"/>
  <c r="AJ507" i="1"/>
  <c r="AH507" i="1"/>
  <c r="AI507" i="1" s="1"/>
  <c r="AF1096" i="1"/>
  <c r="AD1096" i="1"/>
  <c r="AE1096" i="1" s="1"/>
  <c r="AF794" i="1"/>
  <c r="AD794" i="1"/>
  <c r="AE794" i="1" s="1"/>
  <c r="AF450" i="1"/>
  <c r="AD450" i="1"/>
  <c r="AE450" i="1" s="1"/>
  <c r="AJ1618" i="1"/>
  <c r="AH1618" i="1"/>
  <c r="AI1618" i="1" s="1"/>
  <c r="AJ1335" i="1"/>
  <c r="AH1335" i="1"/>
  <c r="AI1335" i="1" s="1"/>
  <c r="AJ82" i="1"/>
  <c r="AH82" i="1"/>
  <c r="AI82" i="1" s="1"/>
  <c r="AJ538" i="1"/>
  <c r="AH538" i="1"/>
  <c r="AI538" i="1" s="1"/>
  <c r="AJ411" i="1"/>
  <c r="AH411" i="1"/>
  <c r="AI411" i="1" s="1"/>
  <c r="AJ804" i="1"/>
  <c r="AH804" i="1"/>
  <c r="AI804" i="1" s="1"/>
  <c r="AF214" i="1"/>
  <c r="AD214" i="1"/>
  <c r="AE214" i="1" s="1"/>
  <c r="AF1314" i="1"/>
  <c r="AD1314" i="1"/>
  <c r="AE1314" i="1" s="1"/>
  <c r="AF1509" i="1"/>
  <c r="AD1509" i="1"/>
  <c r="AE1509" i="1" s="1"/>
  <c r="AF548" i="1"/>
  <c r="AD548" i="1"/>
  <c r="AE548" i="1" s="1"/>
  <c r="AG1633" i="1"/>
  <c r="AG1171" i="1"/>
  <c r="AG614" i="1"/>
  <c r="AG1236" i="1"/>
  <c r="AG550" i="1"/>
  <c r="AG625" i="1"/>
  <c r="AG1652" i="1"/>
  <c r="AG1709" i="1"/>
  <c r="AG1061" i="1"/>
  <c r="AG375" i="1"/>
  <c r="AG1573" i="1"/>
  <c r="AG960" i="1"/>
  <c r="AG643" i="1"/>
  <c r="AG1360" i="1"/>
  <c r="AG1479" i="1"/>
  <c r="AG1798" i="1"/>
  <c r="AG860" i="1"/>
  <c r="AG627" i="1"/>
  <c r="AG1629" i="1"/>
  <c r="AG1763" i="1"/>
  <c r="AF74" i="1"/>
  <c r="AD74" i="1"/>
  <c r="AE74" i="1" s="1"/>
  <c r="AF475" i="1"/>
  <c r="AD475" i="1"/>
  <c r="AE475" i="1" s="1"/>
  <c r="AF240" i="1"/>
  <c r="AD240" i="1"/>
  <c r="AE240" i="1" s="1"/>
  <c r="AJ1528" i="1"/>
  <c r="AH1528" i="1"/>
  <c r="AI1528" i="1" s="1"/>
  <c r="AJ580" i="1"/>
  <c r="AH580" i="1"/>
  <c r="AI580" i="1" s="1"/>
  <c r="AJ1442" i="1"/>
  <c r="AH1442" i="1"/>
  <c r="AI1442" i="1" s="1"/>
  <c r="AJ345" i="1"/>
  <c r="AH345" i="1"/>
  <c r="AI345" i="1" s="1"/>
  <c r="AJ923" i="1"/>
  <c r="AH923" i="1"/>
  <c r="AI923" i="1" s="1"/>
  <c r="AJ237" i="1"/>
  <c r="AH237" i="1"/>
  <c r="AI237" i="1" s="1"/>
  <c r="AJ341" i="1"/>
  <c r="AH341" i="1"/>
  <c r="AI341" i="1" s="1"/>
  <c r="AJ702" i="1"/>
  <c r="AH702" i="1"/>
  <c r="AI702" i="1" s="1"/>
  <c r="AJ1225" i="1"/>
  <c r="AH1225" i="1"/>
  <c r="AI1225" i="1" s="1"/>
  <c r="AJ903" i="1"/>
  <c r="AH903" i="1"/>
  <c r="AI903" i="1" s="1"/>
  <c r="AF1647" i="1"/>
  <c r="AD1647" i="1"/>
  <c r="AE1647" i="1" s="1"/>
  <c r="AF1112" i="1"/>
  <c r="AD1112" i="1"/>
  <c r="AE1112" i="1" s="1"/>
  <c r="AJ796" i="1"/>
  <c r="AH796" i="1"/>
  <c r="AI796" i="1" s="1"/>
  <c r="AJ1546" i="1"/>
  <c r="AH1546" i="1"/>
  <c r="AI1546" i="1" s="1"/>
  <c r="AJ350" i="1"/>
  <c r="AH350" i="1"/>
  <c r="AI350" i="1" s="1"/>
  <c r="AJ55" i="1"/>
  <c r="AH55" i="1"/>
  <c r="AI55" i="1" s="1"/>
  <c r="AJ33" i="1"/>
  <c r="AH33" i="1"/>
  <c r="AI33" i="1" s="1"/>
  <c r="AF645" i="1"/>
  <c r="AD645" i="1"/>
  <c r="AE645" i="1" s="1"/>
  <c r="AF38" i="1"/>
  <c r="AD38" i="1"/>
  <c r="AE38" i="1" s="1"/>
  <c r="AF1787" i="1"/>
  <c r="AD1787" i="1"/>
  <c r="AE1787" i="1" s="1"/>
  <c r="AG1802" i="1"/>
  <c r="AG1205" i="1"/>
  <c r="AG1284" i="1"/>
  <c r="AG543" i="1"/>
  <c r="AG284" i="1"/>
  <c r="AG311" i="1"/>
  <c r="AG1122" i="1"/>
  <c r="AG1716" i="1"/>
  <c r="AG1702" i="1"/>
  <c r="AG121" i="1"/>
  <c r="AG1556" i="1"/>
  <c r="AG1551" i="1"/>
  <c r="AG277" i="1"/>
  <c r="AG961" i="1"/>
  <c r="AG1290" i="1"/>
  <c r="AG885" i="1"/>
  <c r="AG980" i="1"/>
  <c r="AG1768" i="1"/>
  <c r="AG647" i="1"/>
  <c r="AG35" i="1"/>
  <c r="AG689" i="1"/>
  <c r="AF846" i="1"/>
  <c r="AD846" i="1"/>
  <c r="AE846" i="1" s="1"/>
  <c r="AF990" i="1"/>
  <c r="AD990" i="1"/>
  <c r="AE990" i="1" s="1"/>
  <c r="AF934" i="1"/>
  <c r="AD934" i="1"/>
  <c r="AE934" i="1" s="1"/>
  <c r="AF213" i="1"/>
  <c r="AD213" i="1"/>
  <c r="AE213" i="1" s="1"/>
  <c r="AJ1135" i="1"/>
  <c r="AH1135" i="1"/>
  <c r="AI1135" i="1" s="1"/>
  <c r="AF1389" i="1"/>
  <c r="AD1389" i="1"/>
  <c r="AE1389" i="1" s="1"/>
  <c r="AG989" i="1"/>
  <c r="AF1765" i="1"/>
  <c r="AD1765" i="1"/>
  <c r="AE1765" i="1" s="1"/>
  <c r="AF1545" i="1"/>
  <c r="AD1545" i="1"/>
  <c r="AE1545" i="1" s="1"/>
  <c r="AF597" i="1"/>
  <c r="AD597" i="1"/>
  <c r="AE597" i="1" s="1"/>
  <c r="AF1113" i="1"/>
  <c r="AD1113" i="1"/>
  <c r="AE1113" i="1" s="1"/>
  <c r="AG874" i="1"/>
  <c r="AG1414" i="1"/>
  <c r="AG1405" i="1"/>
  <c r="AG429" i="1"/>
  <c r="AG1774" i="1"/>
  <c r="AG1563" i="1"/>
  <c r="AG964" i="1"/>
  <c r="AG1456" i="1"/>
  <c r="AG1659" i="1"/>
  <c r="AG1589" i="1"/>
  <c r="AG1515" i="1"/>
  <c r="AG734" i="1"/>
  <c r="AG682" i="1"/>
  <c r="AG373" i="1"/>
  <c r="AG1565" i="1"/>
  <c r="AG1753" i="1"/>
  <c r="AG653" i="1"/>
  <c r="AG1192" i="1"/>
  <c r="AG1748" i="1"/>
  <c r="AG930" i="1"/>
  <c r="AG1469" i="1"/>
  <c r="AF1758" i="1"/>
  <c r="AD1758" i="1"/>
  <c r="AE1758" i="1" s="1"/>
  <c r="AJ499" i="1"/>
  <c r="AH499" i="1"/>
  <c r="AI499" i="1" s="1"/>
  <c r="AF1119" i="1"/>
  <c r="AD1119" i="1"/>
  <c r="AE1119" i="1" s="1"/>
  <c r="AJ1728" i="1"/>
  <c r="AH1728" i="1"/>
  <c r="AI1728" i="1" s="1"/>
  <c r="AF619" i="1"/>
  <c r="AD619" i="1"/>
  <c r="AE619" i="1" s="1"/>
  <c r="AF1420" i="1"/>
  <c r="AD1420" i="1"/>
  <c r="AE1420" i="1" s="1"/>
  <c r="AF92" i="1"/>
  <c r="AD92" i="1"/>
  <c r="AE92" i="1" s="1"/>
  <c r="AJ822" i="1"/>
  <c r="AH822" i="1"/>
  <c r="AI822" i="1" s="1"/>
  <c r="AJ340" i="1"/>
  <c r="AH340" i="1"/>
  <c r="AI340" i="1" s="1"/>
  <c r="AJ884" i="1"/>
  <c r="AH884" i="1"/>
  <c r="AI884" i="1" s="1"/>
  <c r="AJ1686" i="1"/>
  <c r="AH1686" i="1"/>
  <c r="AI1686" i="1" s="1"/>
  <c r="AJ168" i="1"/>
  <c r="AH168" i="1"/>
  <c r="AI168" i="1" s="1"/>
  <c r="AJ1452" i="1"/>
  <c r="AH1452" i="1"/>
  <c r="AI1452" i="1" s="1"/>
  <c r="AJ331" i="1"/>
  <c r="AH331" i="1"/>
  <c r="AI331" i="1" s="1"/>
  <c r="AF692" i="1"/>
  <c r="AD692" i="1"/>
  <c r="AE692" i="1" s="1"/>
  <c r="AF1158" i="1"/>
  <c r="AD1158" i="1"/>
  <c r="AE1158" i="1" s="1"/>
  <c r="AG577" i="1"/>
  <c r="AG1241" i="1"/>
  <c r="AG1615" i="1"/>
  <c r="AG1470" i="1"/>
  <c r="AG1688" i="1"/>
  <c r="AG1805" i="1"/>
  <c r="AG1562" i="1"/>
  <c r="AG578" i="1"/>
  <c r="AG726" i="1"/>
  <c r="AG194" i="1"/>
  <c r="AG539" i="1"/>
  <c r="AG368" i="1"/>
  <c r="AG1068" i="1"/>
  <c r="AG1460" i="1"/>
  <c r="AG975" i="1"/>
  <c r="AG349" i="1"/>
  <c r="AG1141" i="1"/>
  <c r="AG205" i="1"/>
  <c r="AG1486" i="1"/>
  <c r="AG769" i="1"/>
  <c r="AF1727" i="1"/>
  <c r="AD1727" i="1"/>
  <c r="AE1727" i="1" s="1"/>
  <c r="AF136" i="1"/>
  <c r="AD136" i="1"/>
  <c r="AE136" i="1" s="1"/>
  <c r="AF1498" i="1"/>
  <c r="AD1498" i="1"/>
  <c r="AE1498" i="1" s="1"/>
  <c r="AJ455" i="1"/>
  <c r="AH455" i="1"/>
  <c r="AI455" i="1" s="1"/>
  <c r="AF724" i="1"/>
  <c r="AD724" i="1"/>
  <c r="AE724" i="1" s="1"/>
  <c r="AF801" i="1"/>
  <c r="AD801" i="1"/>
  <c r="AE801" i="1" s="1"/>
  <c r="AF27" i="1"/>
  <c r="AD27" i="1"/>
  <c r="AE27" i="1" s="1"/>
  <c r="AF1302" i="1"/>
  <c r="AD1302" i="1"/>
  <c r="AE1302" i="1" s="1"/>
  <c r="AG952" i="1"/>
  <c r="AG976" i="1"/>
  <c r="AG1513" i="1"/>
  <c r="AG1229" i="1"/>
  <c r="AG29" i="1"/>
  <c r="AG1791" i="1"/>
  <c r="AG1757" i="1"/>
  <c r="AG442" i="1"/>
  <c r="AG1432" i="1"/>
  <c r="AG1592" i="1"/>
  <c r="AG1640" i="1"/>
  <c r="AG1250" i="1"/>
  <c r="AG250" i="1"/>
  <c r="AG469" i="1"/>
  <c r="AG1699" i="1"/>
  <c r="AG1409" i="1"/>
  <c r="AG1231" i="1"/>
  <c r="AG931" i="1"/>
  <c r="AG16" i="1"/>
  <c r="AG1010" i="1"/>
  <c r="AG909" i="1"/>
  <c r="AF1593" i="1"/>
  <c r="AD1593" i="1"/>
  <c r="AE1593" i="1" s="1"/>
  <c r="AF238" i="1"/>
  <c r="AD238" i="1"/>
  <c r="AE238" i="1" s="1"/>
  <c r="AJ1212" i="1"/>
  <c r="AH1212" i="1"/>
  <c r="AI1212" i="1" s="1"/>
  <c r="AF889" i="1"/>
  <c r="AD889" i="1"/>
  <c r="AE889" i="1" s="1"/>
  <c r="AJ1174" i="1"/>
  <c r="AH1174" i="1"/>
  <c r="AI1174" i="1" s="1"/>
  <c r="AF1755" i="1"/>
  <c r="AD1755" i="1"/>
  <c r="AE1755" i="1" s="1"/>
  <c r="AF1579" i="1"/>
  <c r="AD1579" i="1"/>
  <c r="AE1579" i="1" s="1"/>
  <c r="AF1552" i="1"/>
  <c r="AD1552" i="1"/>
  <c r="AE1552" i="1" s="1"/>
  <c r="AG1025" i="1"/>
  <c r="AF1687" i="1"/>
  <c r="AD1687" i="1"/>
  <c r="AE1687" i="1" s="1"/>
  <c r="AJ435" i="1"/>
  <c r="AH435" i="1"/>
  <c r="AI435" i="1" s="1"/>
  <c r="AJ474" i="1"/>
  <c r="AH474" i="1"/>
  <c r="AI474" i="1" s="1"/>
  <c r="AJ1607" i="1"/>
  <c r="AH1607" i="1"/>
  <c r="AI1607" i="1" s="1"/>
  <c r="AJ596" i="1"/>
  <c r="AH596" i="1"/>
  <c r="AI596" i="1" s="1"/>
  <c r="AJ1051" i="1"/>
  <c r="AH1051" i="1"/>
  <c r="AI1051" i="1" s="1"/>
  <c r="AF537" i="1"/>
  <c r="AD537" i="1"/>
  <c r="AE537" i="1" s="1"/>
  <c r="AF1444" i="1"/>
  <c r="AD1444" i="1"/>
  <c r="AE1444" i="1" s="1"/>
  <c r="AF1172" i="1"/>
  <c r="AD1172" i="1"/>
  <c r="AE1172" i="1" s="1"/>
  <c r="AJ618" i="1"/>
  <c r="AH618" i="1"/>
  <c r="AI618" i="1" s="1"/>
  <c r="AJ971" i="1"/>
  <c r="AH971" i="1"/>
  <c r="AI971" i="1" s="1"/>
  <c r="AJ1740" i="1"/>
  <c r="AH1740" i="1"/>
  <c r="AI1740" i="1" s="1"/>
  <c r="AF1079" i="1"/>
  <c r="AD1079" i="1"/>
  <c r="AE1079" i="1" s="1"/>
  <c r="AJ957" i="1"/>
  <c r="AH957" i="1"/>
  <c r="AI957" i="1" s="1"/>
  <c r="AF1492" i="1"/>
  <c r="AD1492" i="1"/>
  <c r="AE1492" i="1" s="1"/>
  <c r="AF96" i="1"/>
  <c r="AD96" i="1"/>
  <c r="AE96" i="1" s="1"/>
  <c r="AF282" i="1"/>
  <c r="AD282" i="1"/>
  <c r="AE282" i="1" s="1"/>
  <c r="AF1584" i="1"/>
  <c r="AD1584" i="1"/>
  <c r="AE1584" i="1" s="1"/>
  <c r="AF1296" i="1"/>
  <c r="AD1296" i="1"/>
  <c r="AE1296" i="1" s="1"/>
  <c r="AF968" i="1"/>
  <c r="AD968" i="1"/>
  <c r="AE968" i="1" s="1"/>
  <c r="AF745" i="1"/>
  <c r="AD745" i="1"/>
  <c r="AE745" i="1" s="1"/>
  <c r="AF383" i="1"/>
  <c r="AD383" i="1"/>
  <c r="AE383" i="1" s="1"/>
  <c r="AF624" i="1"/>
  <c r="AD624" i="1"/>
  <c r="AE624" i="1" s="1"/>
  <c r="AF1008" i="1"/>
  <c r="AD1008" i="1"/>
  <c r="AE1008" i="1" s="1"/>
  <c r="AG1645" i="1"/>
  <c r="AG382" i="1"/>
  <c r="AG1078" i="1"/>
  <c r="AG329" i="1"/>
  <c r="AG1769" i="1"/>
  <c r="AG463" i="1"/>
  <c r="AG1363" i="1"/>
  <c r="AG1501" i="1"/>
  <c r="AG1525" i="1"/>
  <c r="AG985" i="1"/>
  <c r="AG1045" i="1"/>
  <c r="AG1520" i="1"/>
  <c r="AG1430" i="1"/>
  <c r="AG1003" i="1"/>
  <c r="AG1649" i="1"/>
  <c r="AG1149" i="1"/>
  <c r="AG1529" i="1"/>
  <c r="AG1428" i="1"/>
  <c r="AG680" i="1"/>
  <c r="AG1608" i="1"/>
  <c r="AF1091" i="1"/>
  <c r="AD1091" i="1"/>
  <c r="AE1091" i="1" s="1"/>
  <c r="AF1099" i="1"/>
  <c r="AD1099" i="1"/>
  <c r="AE1099" i="1" s="1"/>
  <c r="AJ100" i="1"/>
  <c r="AH100" i="1"/>
  <c r="AI100" i="1" s="1"/>
  <c r="AF387" i="1"/>
  <c r="AD387" i="1"/>
  <c r="AE387" i="1" s="1"/>
  <c r="AF732" i="1"/>
  <c r="AD732" i="1"/>
  <c r="AE732" i="1" s="1"/>
  <c r="AF10" i="1"/>
  <c r="AD10" i="1"/>
  <c r="AE10" i="1" s="1"/>
  <c r="AF902" i="1"/>
  <c r="AD902" i="1"/>
  <c r="AE902" i="1" s="1"/>
  <c r="AF1167" i="1"/>
  <c r="AD1167" i="1"/>
  <c r="AE1167" i="1" s="1"/>
  <c r="AF722" i="1"/>
  <c r="AD722" i="1"/>
  <c r="AE722" i="1" s="1"/>
  <c r="AF1732" i="1"/>
  <c r="AD1732" i="1"/>
  <c r="AE1732" i="1" s="1"/>
  <c r="AF354" i="1"/>
  <c r="AD354" i="1"/>
  <c r="AE354" i="1" s="1"/>
  <c r="AF45" i="1"/>
  <c r="AD45" i="1"/>
  <c r="AE45" i="1" s="1"/>
  <c r="AJ1211" i="1"/>
  <c r="AH1211" i="1"/>
  <c r="AI1211" i="1" s="1"/>
  <c r="AJ947" i="1"/>
  <c r="AH947" i="1"/>
  <c r="AI947" i="1" s="1"/>
  <c r="AJ1016" i="1"/>
  <c r="AH1016" i="1"/>
  <c r="AI1016" i="1" s="1"/>
  <c r="AF1696" i="1"/>
  <c r="AD1696" i="1"/>
  <c r="AE1696" i="1" s="1"/>
  <c r="AJ1221" i="1"/>
  <c r="AH1221" i="1"/>
  <c r="AI1221" i="1" s="1"/>
  <c r="AJ1467" i="1"/>
  <c r="AH1467" i="1"/>
  <c r="AI1467" i="1" s="1"/>
  <c r="AJ187" i="1"/>
  <c r="AH187" i="1"/>
  <c r="AI187" i="1" s="1"/>
  <c r="AJ332" i="1"/>
  <c r="AH332" i="1"/>
  <c r="AI332" i="1" s="1"/>
  <c r="AJ684" i="1"/>
  <c r="AH684" i="1"/>
  <c r="AI684" i="1" s="1"/>
  <c r="AF326" i="1"/>
  <c r="AD326" i="1"/>
  <c r="AE326" i="1" s="1"/>
  <c r="AF266" i="1"/>
  <c r="AD266" i="1"/>
  <c r="AE266" i="1" s="1"/>
  <c r="AJ1418" i="1"/>
  <c r="AH1418" i="1"/>
  <c r="AI1418" i="1" s="1"/>
  <c r="AJ895" i="1"/>
  <c r="AH895" i="1"/>
  <c r="AI895" i="1" s="1"/>
  <c r="AJ651" i="1"/>
  <c r="AH651" i="1"/>
  <c r="AI651" i="1" s="1"/>
  <c r="AJ489" i="1"/>
  <c r="AH489" i="1"/>
  <c r="AI489" i="1" s="1"/>
  <c r="AJ199" i="1"/>
  <c r="AH199" i="1"/>
  <c r="AI199" i="1" s="1"/>
  <c r="AJ306" i="1"/>
  <c r="AH306" i="1"/>
  <c r="AI306" i="1" s="1"/>
  <c r="AJ736" i="1"/>
  <c r="AH736" i="1"/>
  <c r="AI736" i="1" s="1"/>
  <c r="AF910" i="1"/>
  <c r="AD910" i="1"/>
  <c r="AE910" i="1" s="1"/>
  <c r="AF21" i="1"/>
  <c r="AD21" i="1"/>
  <c r="AE21" i="1" s="1"/>
  <c r="AF488" i="1"/>
  <c r="AD488" i="1"/>
  <c r="AE488" i="1" s="1"/>
  <c r="AF177" i="1"/>
  <c r="AD177" i="1"/>
  <c r="AE177" i="1" s="1"/>
  <c r="AF1204" i="1"/>
  <c r="AD1204" i="1"/>
  <c r="AE1204" i="1" s="1"/>
  <c r="AF1138" i="1"/>
  <c r="AD1138" i="1"/>
  <c r="AE1138" i="1" s="1"/>
  <c r="AF1282" i="1"/>
  <c r="AD1282" i="1"/>
  <c r="AE1282" i="1" s="1"/>
  <c r="AF1719" i="1"/>
  <c r="AD1719" i="1"/>
  <c r="AE1719" i="1" s="1"/>
  <c r="AF1311" i="1"/>
  <c r="AD1311" i="1"/>
  <c r="AE1311" i="1" s="1"/>
  <c r="AF703" i="1"/>
  <c r="AD703" i="1"/>
  <c r="AE703" i="1" s="1"/>
  <c r="AJ1074" i="1"/>
  <c r="AH1074" i="1"/>
  <c r="AI1074" i="1" s="1"/>
  <c r="AJ1173" i="1"/>
  <c r="AH1173" i="1"/>
  <c r="AI1173" i="1" s="1"/>
  <c r="AJ670" i="1"/>
  <c r="AH670" i="1"/>
  <c r="AI670" i="1" s="1"/>
  <c r="AJ1715" i="1"/>
  <c r="AH1715" i="1"/>
  <c r="AI1715" i="1" s="1"/>
  <c r="AJ723" i="1"/>
  <c r="AH723" i="1"/>
  <c r="AI723" i="1" s="1"/>
  <c r="AJ1006" i="1"/>
  <c r="AH1006" i="1"/>
  <c r="AI1006" i="1" s="1"/>
  <c r="AJ1281" i="1"/>
  <c r="AH1281" i="1"/>
  <c r="AI1281" i="1" s="1"/>
  <c r="AJ1624" i="1"/>
  <c r="AH1624" i="1"/>
  <c r="AI1624" i="1" s="1"/>
  <c r="AJ110" i="1"/>
  <c r="AH110" i="1"/>
  <c r="AI110" i="1" s="1"/>
  <c r="AJ1488" i="1"/>
  <c r="AH1488" i="1"/>
  <c r="AI1488" i="1" s="1"/>
  <c r="AF1642" i="1"/>
  <c r="AD1642" i="1"/>
  <c r="AE1642" i="1" s="1"/>
  <c r="AF594" i="1"/>
  <c r="AD594" i="1"/>
  <c r="AE594" i="1" s="1"/>
  <c r="AJ1506" i="1"/>
  <c r="AH1506" i="1"/>
  <c r="AI1506" i="1" s="1"/>
  <c r="AJ483" i="1"/>
  <c r="AH483" i="1"/>
  <c r="AI483" i="1" s="1"/>
  <c r="AJ477" i="1"/>
  <c r="AH477" i="1"/>
  <c r="AI477" i="1" s="1"/>
  <c r="AJ123" i="1"/>
  <c r="AH123" i="1"/>
  <c r="AI123" i="1" s="1"/>
  <c r="AJ1491" i="1"/>
  <c r="AH1491" i="1"/>
  <c r="AI1491" i="1" s="1"/>
  <c r="AJ236" i="1"/>
  <c r="AH236" i="1"/>
  <c r="AI236" i="1" s="1"/>
  <c r="AJ1375" i="1"/>
  <c r="AH1375" i="1"/>
  <c r="AI1375" i="1" s="1"/>
  <c r="AJ770" i="1"/>
  <c r="AH770" i="1"/>
  <c r="AI770" i="1" s="1"/>
  <c r="AJ1443" i="1"/>
  <c r="AH1443" i="1"/>
  <c r="AI1443" i="1" s="1"/>
  <c r="AJ1743" i="1"/>
  <c r="AH1743" i="1"/>
  <c r="AI1743" i="1" s="1"/>
  <c r="AJ295" i="1"/>
  <c r="AH295" i="1"/>
  <c r="AI295" i="1" s="1"/>
  <c r="AJ1636" i="1"/>
  <c r="AH1636" i="1"/>
  <c r="AI1636" i="1" s="1"/>
  <c r="AJ1450" i="1"/>
  <c r="AH1450" i="1"/>
  <c r="AI1450" i="1" s="1"/>
  <c r="AF165" i="1"/>
  <c r="AD165" i="1"/>
  <c r="AE165" i="1" s="1"/>
  <c r="AF1029" i="1"/>
  <c r="AD1029" i="1"/>
  <c r="AE1029" i="1" s="1"/>
  <c r="AF652" i="1"/>
  <c r="AD652" i="1"/>
  <c r="AE652" i="1" s="1"/>
  <c r="AF466" i="1"/>
  <c r="AD466" i="1"/>
  <c r="AE466" i="1" s="1"/>
  <c r="AJ198" i="1"/>
  <c r="AH198" i="1"/>
  <c r="AI198" i="1" s="1"/>
  <c r="AJ492" i="1"/>
  <c r="AH492" i="1"/>
  <c r="AI492" i="1" s="1"/>
  <c r="AJ839" i="1"/>
  <c r="AH839" i="1"/>
  <c r="AI839" i="1" s="1"/>
  <c r="AJ154" i="1"/>
  <c r="AH154" i="1"/>
  <c r="AI154" i="1" s="1"/>
  <c r="AF1749" i="1"/>
  <c r="AD1749" i="1"/>
  <c r="AE1749" i="1" s="1"/>
  <c r="AF583" i="1"/>
  <c r="AD583" i="1"/>
  <c r="AE583" i="1" s="1"/>
  <c r="AG686" i="1"/>
  <c r="AG1201" i="1"/>
  <c r="AG360" i="1"/>
  <c r="AG490" i="1"/>
  <c r="AG153" i="1"/>
  <c r="AG1232" i="1"/>
  <c r="AG1151" i="1"/>
  <c r="AG233" i="1"/>
  <c r="AG256" i="1"/>
  <c r="AG1458" i="1"/>
  <c r="AG242" i="1"/>
  <c r="AG159" i="1"/>
  <c r="AG1683" i="1"/>
  <c r="AG478" i="1"/>
  <c r="AG1242" i="1"/>
  <c r="AG640" i="1"/>
  <c r="AG1381" i="1"/>
  <c r="AG962" i="1"/>
  <c r="AG146" i="1"/>
  <c r="AG17" i="1"/>
  <c r="AF1130" i="1"/>
  <c r="AD1130" i="1"/>
  <c r="AE1130" i="1" s="1"/>
  <c r="AF1368" i="1"/>
  <c r="AD1368" i="1"/>
  <c r="AE1368" i="1" s="1"/>
  <c r="AF1617" i="1"/>
  <c r="AD1617" i="1"/>
  <c r="AE1617" i="1" s="1"/>
  <c r="AJ1288" i="1"/>
  <c r="AH1288" i="1"/>
  <c r="AI1288" i="1" s="1"/>
  <c r="AJ1263" i="1"/>
  <c r="AH1263" i="1"/>
  <c r="AI1263" i="1" s="1"/>
  <c r="AJ521" i="1"/>
  <c r="AH521" i="1"/>
  <c r="AI521" i="1" s="1"/>
  <c r="AJ212" i="1"/>
  <c r="AH212" i="1"/>
  <c r="AI212" i="1" s="1"/>
  <c r="AJ588" i="1"/>
  <c r="AH588" i="1"/>
  <c r="AI588" i="1" s="1"/>
  <c r="AJ1619" i="1"/>
  <c r="AH1619" i="1"/>
  <c r="AI1619" i="1" s="1"/>
  <c r="AJ1701" i="1"/>
  <c r="AH1701" i="1"/>
  <c r="AI1701" i="1" s="1"/>
  <c r="AJ1048" i="1"/>
  <c r="AH1048" i="1"/>
  <c r="AI1048" i="1" s="1"/>
  <c r="AJ935" i="1"/>
  <c r="AH935" i="1"/>
  <c r="AI935" i="1" s="1"/>
  <c r="AJ1206" i="1"/>
  <c r="AH1206" i="1"/>
  <c r="AI1206" i="1" s="1"/>
  <c r="AF319" i="1"/>
  <c r="AD319" i="1"/>
  <c r="AE319" i="1" s="1"/>
  <c r="AJ843" i="1"/>
  <c r="AH843" i="1"/>
  <c r="AI843" i="1" s="1"/>
  <c r="AJ1654" i="1"/>
  <c r="AH1654" i="1"/>
  <c r="AI1654" i="1" s="1"/>
  <c r="AJ80" i="1"/>
  <c r="AH80" i="1"/>
  <c r="AI80" i="1" s="1"/>
  <c r="AJ493" i="1"/>
  <c r="AH493" i="1"/>
  <c r="AI493" i="1" s="1"/>
  <c r="AJ687" i="1"/>
  <c r="AH687" i="1"/>
  <c r="AI687" i="1" s="1"/>
  <c r="AJ711" i="1"/>
  <c r="AH711" i="1"/>
  <c r="AI711" i="1" s="1"/>
  <c r="AF1266" i="1"/>
  <c r="AD1266" i="1"/>
  <c r="AE1266" i="1" s="1"/>
  <c r="AF1018" i="1"/>
  <c r="AD1018" i="1"/>
  <c r="AE1018" i="1" s="1"/>
  <c r="AF570" i="1"/>
  <c r="AD570" i="1"/>
  <c r="AE570" i="1" s="1"/>
  <c r="AF1264" i="1"/>
  <c r="AD1264" i="1"/>
  <c r="AE1264" i="1" s="1"/>
  <c r="AF1386" i="1"/>
  <c r="AD1386" i="1"/>
  <c r="AE1386" i="1" s="1"/>
  <c r="AG1741" i="1"/>
  <c r="AG1309" i="1"/>
  <c r="AG1703" i="1"/>
  <c r="AG36" i="1"/>
  <c r="AG856" i="1"/>
  <c r="AG352" i="1"/>
  <c r="AG995" i="1"/>
  <c r="AG1744" i="1"/>
  <c r="AG772" i="1"/>
  <c r="AG1110" i="1"/>
  <c r="AG730" i="1"/>
  <c r="AG1598" i="1"/>
  <c r="AG1394" i="1"/>
  <c r="AG805" i="1"/>
  <c r="AG1315" i="1"/>
  <c r="AG288" i="1"/>
  <c r="AG46" i="1"/>
  <c r="AG140" i="1"/>
  <c r="AG965" i="1"/>
  <c r="AG1144" i="1"/>
  <c r="AF1147" i="1"/>
  <c r="AD1147" i="1"/>
  <c r="AE1147" i="1" s="1"/>
  <c r="AF1622" i="1"/>
  <c r="AD1622" i="1"/>
  <c r="AE1622" i="1" s="1"/>
  <c r="AF1179" i="1"/>
  <c r="AD1179" i="1"/>
  <c r="AE1179" i="1" s="1"/>
  <c r="AJ322" i="1"/>
  <c r="AH322" i="1"/>
  <c r="AI322" i="1" s="1"/>
  <c r="AF323" i="1"/>
  <c r="AD323" i="1"/>
  <c r="AE323" i="1" s="1"/>
  <c r="AF790" i="1"/>
  <c r="AD790" i="1"/>
  <c r="AE790" i="1" s="1"/>
  <c r="AJ24" i="1"/>
  <c r="AH24" i="1"/>
  <c r="AI24" i="1" s="1"/>
  <c r="AF1042" i="1"/>
  <c r="AD1042" i="1"/>
  <c r="AE1042" i="1" s="1"/>
  <c r="AG755" i="1"/>
  <c r="AF662" i="1"/>
  <c r="AD662" i="1"/>
  <c r="AE662" i="1" s="1"/>
  <c r="AF1080" i="1"/>
  <c r="AD1080" i="1"/>
  <c r="AE1080" i="1" s="1"/>
  <c r="AF1534" i="1"/>
  <c r="AD1534" i="1"/>
  <c r="AE1534" i="1" s="1"/>
  <c r="AF1012" i="1"/>
  <c r="AD1012" i="1"/>
  <c r="AE1012" i="1" s="1"/>
  <c r="AF963" i="1"/>
  <c r="AD963" i="1"/>
  <c r="AE963" i="1" s="1"/>
  <c r="AF616" i="1"/>
  <c r="AD616" i="1"/>
  <c r="AE616" i="1" s="1"/>
  <c r="AG1009" i="1"/>
  <c r="AG1694" i="1"/>
  <c r="AG1729" i="1"/>
  <c r="AG405" i="1"/>
  <c r="AG299" i="1"/>
  <c r="AG1117" i="1"/>
  <c r="AG1088" i="1"/>
  <c r="AG1673" i="1"/>
  <c r="AG1490" i="1"/>
  <c r="AG1166" i="1"/>
  <c r="AG289" i="1"/>
  <c r="AG1358" i="1"/>
  <c r="AG1425" i="1"/>
  <c r="AG733" i="1"/>
  <c r="AG1181" i="1"/>
  <c r="AG1484" i="1"/>
  <c r="AG89" i="1"/>
  <c r="AJ1065" i="1"/>
  <c r="AH1065" i="1"/>
  <c r="AI1065" i="1" s="1"/>
  <c r="AJ274" i="1"/>
  <c r="AH274" i="1"/>
  <c r="AI274" i="1" s="1"/>
  <c r="AF372" i="1"/>
  <c r="AD372" i="1"/>
  <c r="AE372" i="1" s="1"/>
  <c r="AF1549" i="1"/>
  <c r="AD1549" i="1"/>
  <c r="AE1549" i="1" s="1"/>
  <c r="AF710" i="1"/>
  <c r="AD710" i="1"/>
  <c r="AE710" i="1" s="1"/>
  <c r="AJ70" i="1"/>
  <c r="AH70" i="1"/>
  <c r="AI70" i="1" s="1"/>
  <c r="AJ390" i="1"/>
  <c r="AH390" i="1"/>
  <c r="AI390" i="1" s="1"/>
  <c r="AJ428" i="1"/>
  <c r="AH428" i="1"/>
  <c r="AI428" i="1" s="1"/>
  <c r="AJ1162" i="1"/>
  <c r="AH1162" i="1"/>
  <c r="AI1162" i="1" s="1"/>
  <c r="AJ946" i="1"/>
  <c r="AH946" i="1"/>
  <c r="AI946" i="1" s="1"/>
  <c r="AJ1503" i="1"/>
  <c r="AH1503" i="1"/>
  <c r="AI1503" i="1" s="1"/>
  <c r="AJ811" i="1"/>
  <c r="AH811" i="1"/>
  <c r="AI811" i="1" s="1"/>
  <c r="AF1571" i="1"/>
  <c r="AD1571" i="1"/>
  <c r="AE1571" i="1" s="1"/>
  <c r="AF1344" i="1"/>
  <c r="AD1344" i="1"/>
  <c r="AE1344" i="1" s="1"/>
  <c r="AF254" i="1"/>
  <c r="AD254" i="1"/>
  <c r="AE254" i="1" s="1"/>
  <c r="AF246" i="1"/>
  <c r="AD246" i="1"/>
  <c r="AE246" i="1" s="1"/>
  <c r="AF1007" i="1"/>
  <c r="AD1007" i="1"/>
  <c r="AE1007" i="1" s="1"/>
  <c r="AG1706" i="1"/>
  <c r="AG414" i="1"/>
  <c r="AG61" i="1"/>
  <c r="AG1153" i="1"/>
  <c r="AG388" i="1"/>
  <c r="AG1262" i="1"/>
  <c r="AG423" i="1"/>
  <c r="AG1168" i="1"/>
  <c r="AG447" i="1"/>
  <c r="AG1478" i="1"/>
  <c r="AG925" i="1"/>
  <c r="AG302" i="1"/>
  <c r="AG1532" i="1"/>
  <c r="AG139" i="1"/>
  <c r="AG815" i="1"/>
  <c r="AG1300" i="1"/>
  <c r="AG224" i="1"/>
  <c r="AG1477" i="1"/>
  <c r="AG592" i="1"/>
  <c r="AG1454" i="1"/>
  <c r="AG1785" i="1"/>
  <c r="AF532" i="1"/>
  <c r="AD532" i="1"/>
  <c r="AE532" i="1" s="1"/>
  <c r="AF505" i="1"/>
  <c r="AD505" i="1"/>
  <c r="AE505" i="1" s="1"/>
  <c r="AF443" i="1"/>
  <c r="AD443" i="1"/>
  <c r="AE443" i="1" s="1"/>
  <c r="AD725" i="1"/>
  <c r="AE725" i="1" s="1"/>
  <c r="AF725" i="1"/>
  <c r="AJ454" i="1"/>
  <c r="AH454" i="1"/>
  <c r="AI454" i="1" s="1"/>
  <c r="AF192" i="1"/>
  <c r="AD192" i="1"/>
  <c r="AE192" i="1" s="1"/>
  <c r="AF891" i="1"/>
  <c r="AD891" i="1"/>
  <c r="AE891" i="1" s="1"/>
  <c r="AF1533" i="1"/>
  <c r="AD1533" i="1"/>
  <c r="AE1533" i="1" s="1"/>
  <c r="AF54" i="1"/>
  <c r="AD54" i="1"/>
  <c r="AE54" i="1" s="1"/>
  <c r="AF868" i="1"/>
  <c r="AD868" i="1"/>
  <c r="AE868" i="1" s="1"/>
  <c r="AF292" i="1"/>
  <c r="AD292" i="1"/>
  <c r="AE292" i="1" s="1"/>
  <c r="AF912" i="1"/>
  <c r="AD912" i="1"/>
  <c r="AE912" i="1" s="1"/>
  <c r="AF131" i="1"/>
  <c r="AD131" i="1"/>
  <c r="AE131" i="1" s="1"/>
  <c r="AJ763" i="1"/>
  <c r="AH763" i="1"/>
  <c r="AI763" i="1" s="1"/>
  <c r="AG1105" i="1"/>
  <c r="AG26" i="1"/>
  <c r="AG361" i="1"/>
  <c r="AG353" i="1"/>
  <c r="AG1194" i="1"/>
  <c r="AG1256" i="1"/>
  <c r="AG1550" i="1"/>
  <c r="AG216" i="1"/>
  <c r="AG1502" i="1"/>
  <c r="AG150" i="1"/>
  <c r="AG1756" i="1"/>
  <c r="AG1247" i="1"/>
  <c r="AG259" i="1"/>
  <c r="AG1514" i="1"/>
  <c r="AG117" i="1"/>
  <c r="AG1704" i="1"/>
  <c r="AG397" i="1"/>
  <c r="AG504" i="1"/>
  <c r="AG473" i="1"/>
  <c r="AF994" i="1"/>
  <c r="AD994" i="1"/>
  <c r="AE994" i="1" s="1"/>
  <c r="AF782" i="1"/>
  <c r="AD782" i="1"/>
  <c r="AE782" i="1" s="1"/>
  <c r="AF1395" i="1"/>
  <c r="AD1395" i="1"/>
  <c r="AE1395" i="1" s="1"/>
  <c r="AF130" i="1"/>
  <c r="AD130" i="1"/>
  <c r="AE130" i="1" s="1"/>
  <c r="AJ1103" i="1"/>
  <c r="AH1103" i="1"/>
  <c r="AI1103" i="1" s="1"/>
  <c r="AF315" i="1"/>
  <c r="AD315" i="1"/>
  <c r="AE315" i="1" s="1"/>
  <c r="AF31" i="1"/>
  <c r="AD31" i="1"/>
  <c r="AE31" i="1" s="1"/>
  <c r="AF827" i="1"/>
  <c r="AD827" i="1"/>
  <c r="AE827" i="1" s="1"/>
  <c r="AF200" i="1"/>
  <c r="AD200" i="1"/>
  <c r="AE200" i="1" s="1"/>
  <c r="AJ1160" i="1"/>
  <c r="AH1160" i="1"/>
  <c r="AI1160" i="1" s="1"/>
  <c r="AJ1318" i="1"/>
  <c r="AH1318" i="1"/>
  <c r="AI1318" i="1" s="1"/>
  <c r="AJ636" i="1"/>
  <c r="AH636" i="1"/>
  <c r="AI636" i="1" s="1"/>
  <c r="AJ1548" i="1"/>
  <c r="AH1548" i="1"/>
  <c r="AI1548" i="1" s="1"/>
  <c r="AJ1060" i="1"/>
  <c r="AH1060" i="1"/>
  <c r="AI1060" i="1" s="1"/>
  <c r="AJ1388" i="1"/>
  <c r="AH1388" i="1"/>
  <c r="AI1388" i="1" s="1"/>
  <c r="AF1218" i="1"/>
  <c r="AD1218" i="1"/>
  <c r="AE1218" i="1" s="1"/>
  <c r="AF1094" i="1"/>
  <c r="AD1094" i="1"/>
  <c r="AE1094" i="1" s="1"/>
  <c r="AJ1739" i="1"/>
  <c r="AH1739" i="1"/>
  <c r="AI1739" i="1" s="1"/>
  <c r="AJ53" i="1"/>
  <c r="AH53" i="1"/>
  <c r="AI53" i="1" s="1"/>
  <c r="AJ775" i="1"/>
  <c r="AH775" i="1"/>
  <c r="AI775" i="1" s="1"/>
  <c r="AJ1209" i="1"/>
  <c r="AH1209" i="1"/>
  <c r="AI1209" i="1" s="1"/>
  <c r="AJ1038" i="1"/>
  <c r="AH1038" i="1"/>
  <c r="AI1038" i="1" s="1"/>
  <c r="AF1052" i="1"/>
  <c r="AD1052" i="1"/>
  <c r="AE1052" i="1" s="1"/>
  <c r="AJ444" i="1"/>
  <c r="AH444" i="1"/>
  <c r="AI444" i="1" s="1"/>
  <c r="AF438" i="1"/>
  <c r="AD438" i="1"/>
  <c r="AE438" i="1" s="1"/>
  <c r="AF480" i="1"/>
  <c r="AD480" i="1"/>
  <c r="AE480" i="1" s="1"/>
  <c r="AF1643" i="1"/>
  <c r="AD1643" i="1"/>
  <c r="AE1643" i="1" s="1"/>
  <c r="AF982" i="1"/>
  <c r="AD982" i="1"/>
  <c r="AE982" i="1" s="1"/>
  <c r="AF792" i="1"/>
  <c r="AD792" i="1"/>
  <c r="AE792" i="1" s="1"/>
  <c r="AF1794" i="1"/>
  <c r="AD1794" i="1"/>
  <c r="AE1794" i="1" s="1"/>
  <c r="AF679" i="1"/>
  <c r="AD679" i="1"/>
  <c r="AE679" i="1" s="1"/>
  <c r="AF1199" i="1"/>
  <c r="AD1199" i="1"/>
  <c r="AE1199" i="1" s="1"/>
  <c r="AF335" i="1"/>
  <c r="AD335" i="1"/>
  <c r="AE335" i="1" s="1"/>
  <c r="AF410" i="1"/>
  <c r="AD410" i="1"/>
  <c r="AE410" i="1" s="1"/>
  <c r="AF847" i="1"/>
  <c r="AD847" i="1"/>
  <c r="AE847" i="1" s="1"/>
  <c r="AG1468" i="1"/>
  <c r="AG1445" i="1"/>
  <c r="AG1297" i="1"/>
  <c r="AG1190" i="1"/>
  <c r="AG425" i="1"/>
  <c r="AG1567" i="1"/>
  <c r="AG593" i="1"/>
  <c r="AG433" i="1"/>
  <c r="AG1530" i="1"/>
  <c r="AG569" i="1"/>
  <c r="AG1586" i="1"/>
  <c r="AG452" i="1"/>
  <c r="AG781" i="1"/>
  <c r="AG1463" i="1"/>
  <c r="AG112" i="1"/>
  <c r="AG1053" i="1"/>
  <c r="AG64" i="1"/>
  <c r="AG1433" i="1"/>
  <c r="AG586" i="1"/>
  <c r="AG590" i="1"/>
  <c r="AG1637" i="1"/>
  <c r="AF1464" i="1"/>
  <c r="AD1464" i="1"/>
  <c r="AE1464" i="1" s="1"/>
  <c r="AF1539" i="1"/>
  <c r="AD1539" i="1"/>
  <c r="AE1539" i="1" s="1"/>
  <c r="AF522" i="1"/>
  <c r="AD522" i="1"/>
  <c r="AE522" i="1" s="1"/>
  <c r="AJ582" i="1"/>
  <c r="AH582" i="1"/>
  <c r="AI582" i="1" s="1"/>
  <c r="AF1148" i="1"/>
  <c r="AD1148" i="1"/>
  <c r="AE1148" i="1" s="1"/>
  <c r="AD773" i="1"/>
  <c r="AE773" i="1" s="1"/>
  <c r="AF773" i="1"/>
  <c r="AF1698" i="1"/>
  <c r="AD1698" i="1"/>
  <c r="AE1698" i="1" s="1"/>
  <c r="AF848" i="1"/>
  <c r="AD848" i="1"/>
  <c r="AE848" i="1" s="1"/>
  <c r="AF1689" i="1"/>
  <c r="AD1689" i="1"/>
  <c r="AE1689" i="1" s="1"/>
  <c r="AG941" i="1"/>
  <c r="AJ527" i="1"/>
  <c r="AH527" i="1"/>
  <c r="AI527" i="1" s="1"/>
  <c r="AJ71" i="1"/>
  <c r="AH71" i="1"/>
  <c r="AI71" i="1" s="1"/>
  <c r="AJ1761" i="1"/>
  <c r="AH1761" i="1"/>
  <c r="AI1761" i="1" s="1"/>
  <c r="AJ1542" i="1"/>
  <c r="AH1542" i="1"/>
  <c r="AI1542" i="1" s="1"/>
  <c r="AJ1402" i="1"/>
  <c r="AH1402" i="1"/>
  <c r="AI1402" i="1" s="1"/>
  <c r="AJ321" i="1"/>
  <c r="AH321" i="1"/>
  <c r="AI321" i="1" s="1"/>
  <c r="AJ1656" i="1"/>
  <c r="AH1656" i="1"/>
  <c r="AI1656" i="1" s="1"/>
  <c r="AF799" i="1"/>
  <c r="AD799" i="1"/>
  <c r="AE799" i="1" s="1"/>
  <c r="AF1631" i="1"/>
  <c r="AD1631" i="1"/>
  <c r="AE1631" i="1" s="1"/>
  <c r="AJ420" i="1"/>
  <c r="AH420" i="1"/>
  <c r="AI420" i="1" s="1"/>
  <c r="AJ14" i="1"/>
  <c r="AH14" i="1"/>
  <c r="AI14" i="1" s="1"/>
  <c r="AJ969" i="1"/>
  <c r="AH969" i="1"/>
  <c r="AI969" i="1" s="1"/>
  <c r="AJ261" i="1"/>
  <c r="AH261" i="1"/>
  <c r="AI261" i="1" s="1"/>
  <c r="AJ585" i="1"/>
  <c r="AH585" i="1"/>
  <c r="AI585" i="1" s="1"/>
  <c r="AJ211" i="1"/>
  <c r="AH211" i="1"/>
  <c r="AI211" i="1" s="1"/>
  <c r="AJ631" i="1"/>
  <c r="AH631" i="1"/>
  <c r="AI631" i="1" s="1"/>
  <c r="AF516" i="1"/>
  <c r="AD516" i="1"/>
  <c r="AE516" i="1" s="1"/>
  <c r="AF430" i="1"/>
  <c r="AD430" i="1"/>
  <c r="AE430" i="1" s="1"/>
  <c r="AF1340" i="1"/>
  <c r="AD1340" i="1"/>
  <c r="AE1340" i="1" s="1"/>
  <c r="AF226" i="1"/>
  <c r="AD226" i="1"/>
  <c r="AE226" i="1" s="1"/>
  <c r="AF1239" i="1"/>
  <c r="AD1239" i="1"/>
  <c r="AE1239" i="1" s="1"/>
  <c r="AF464" i="1"/>
  <c r="AD464" i="1"/>
  <c r="AE464" i="1" s="1"/>
  <c r="AF1713" i="1"/>
  <c r="AD1713" i="1"/>
  <c r="AE1713" i="1" s="1"/>
  <c r="AF424" i="1"/>
  <c r="AD424" i="1"/>
  <c r="AE424" i="1" s="1"/>
  <c r="AF1152" i="1"/>
  <c r="AD1152" i="1"/>
  <c r="AE1152" i="1" s="1"/>
  <c r="AJ50" i="1"/>
  <c r="AH50" i="1"/>
  <c r="AI50" i="1" s="1"/>
  <c r="AJ394" i="1"/>
  <c r="AH394" i="1"/>
  <c r="AI394" i="1" s="1"/>
  <c r="AJ764" i="1"/>
  <c r="AH764" i="1"/>
  <c r="AI764" i="1" s="1"/>
  <c r="AJ1047" i="1"/>
  <c r="AH1047" i="1"/>
  <c r="AI1047" i="1" s="1"/>
  <c r="AJ1208" i="1"/>
  <c r="AH1208" i="1"/>
  <c r="AI1208" i="1" s="1"/>
  <c r="AJ983" i="1"/>
  <c r="AH983" i="1"/>
  <c r="AI983" i="1" s="1"/>
  <c r="AF204" i="1"/>
  <c r="AD204" i="1"/>
  <c r="AE204" i="1" s="1"/>
  <c r="AJ1436" i="1"/>
  <c r="AH1436" i="1"/>
  <c r="AI1436" i="1" s="1"/>
  <c r="AJ366" i="1"/>
  <c r="AH366" i="1"/>
  <c r="AI366" i="1" s="1"/>
  <c r="AJ937" i="1"/>
  <c r="AH937" i="1"/>
  <c r="AI937" i="1" s="1"/>
  <c r="AJ1306" i="1"/>
  <c r="AH1306" i="1"/>
  <c r="AI1306" i="1" s="1"/>
  <c r="AJ1667" i="1"/>
  <c r="AH1667" i="1"/>
  <c r="AI1667" i="1" s="1"/>
  <c r="AJ1666" i="1"/>
  <c r="AH1666" i="1"/>
  <c r="AI1666" i="1" s="1"/>
  <c r="AJ714" i="1"/>
  <c r="AH714" i="1"/>
  <c r="AI714" i="1" s="1"/>
  <c r="AF1447" i="1"/>
  <c r="AD1447" i="1"/>
  <c r="AE1447" i="1" s="1"/>
  <c r="AJ1240" i="1"/>
  <c r="AH1240" i="1"/>
  <c r="AI1240" i="1" s="1"/>
  <c r="AF416" i="1"/>
  <c r="AD416" i="1"/>
  <c r="AE416" i="1" s="1"/>
  <c r="AJ1423" i="1"/>
  <c r="AH1423" i="1"/>
  <c r="AI1423" i="1" s="1"/>
  <c r="AF1248" i="1"/>
  <c r="AD1248" i="1"/>
  <c r="AE1248" i="1" s="1"/>
  <c r="AJ1695" i="1"/>
  <c r="AH1695" i="1"/>
  <c r="AI1695" i="1" s="1"/>
  <c r="AJ244" i="1"/>
  <c r="AH244" i="1"/>
  <c r="AI244" i="1" s="1"/>
  <c r="AJ1329" i="1"/>
  <c r="AH1329" i="1"/>
  <c r="AI1329" i="1" s="1"/>
  <c r="AJ1276" i="1"/>
  <c r="AH1276" i="1"/>
  <c r="AI1276" i="1" s="1"/>
  <c r="AJ1400" i="1"/>
  <c r="AH1400" i="1"/>
  <c r="AI1400" i="1" s="1"/>
  <c r="AF1651" i="1"/>
  <c r="AD1651" i="1"/>
  <c r="AE1651" i="1" s="1"/>
  <c r="AF1511" i="1"/>
  <c r="AD1511" i="1"/>
  <c r="AE1511" i="1" s="1"/>
  <c r="AF1035" i="1"/>
  <c r="AD1035" i="1"/>
  <c r="AE1035" i="1" s="1"/>
  <c r="AF731" i="1"/>
  <c r="AD731" i="1"/>
  <c r="AE731" i="1" s="1"/>
  <c r="AF434" i="1"/>
  <c r="AD434" i="1"/>
  <c r="AE434" i="1" s="1"/>
  <c r="AF520" i="1"/>
  <c r="AD520" i="1"/>
  <c r="AE520" i="1" s="1"/>
  <c r="AG1724" i="1"/>
  <c r="AG872" i="1"/>
  <c r="AG950" i="1"/>
  <c r="AG1691" i="1"/>
  <c r="AG1334" i="1"/>
  <c r="AG1634" i="1"/>
  <c r="AG517" i="1"/>
  <c r="AG1361" i="1"/>
  <c r="AG1538" i="1"/>
  <c r="AG1496" i="1"/>
  <c r="AG1435" i="1"/>
  <c r="AG182" i="1"/>
  <c r="AG1155" i="1"/>
  <c r="AG1553" i="1"/>
  <c r="AG992" i="1"/>
  <c r="AG1128" i="1"/>
  <c r="AG718" i="1"/>
  <c r="AG1136" i="1"/>
  <c r="AG1069" i="1"/>
  <c r="AF398" i="1"/>
  <c r="AD398" i="1"/>
  <c r="AE398" i="1" s="1"/>
  <c r="AF802" i="1"/>
  <c r="AD802" i="1"/>
  <c r="AE802" i="1" s="1"/>
  <c r="AJ393" i="1"/>
  <c r="AH393" i="1"/>
  <c r="AI393" i="1" s="1"/>
  <c r="AJ820" i="1"/>
  <c r="AH820" i="1"/>
  <c r="AI820" i="1" s="1"/>
  <c r="AJ37" i="1"/>
  <c r="AH37" i="1"/>
  <c r="AI37" i="1" s="1"/>
  <c r="AJ42" i="1"/>
  <c r="AH42" i="1"/>
  <c r="AI42" i="1" s="1"/>
  <c r="AJ551" i="1"/>
  <c r="AH551" i="1"/>
  <c r="AI551" i="1" s="1"/>
  <c r="AJ222" i="1"/>
  <c r="AH222" i="1"/>
  <c r="AI222" i="1" s="1"/>
  <c r="AJ363" i="1"/>
  <c r="AH363" i="1"/>
  <c r="AI363" i="1" s="1"/>
  <c r="AJ1084" i="1"/>
  <c r="AH1084" i="1"/>
  <c r="AI1084" i="1" s="1"/>
  <c r="AJ1680" i="1"/>
  <c r="AH1680" i="1"/>
  <c r="AI1680" i="1" s="1"/>
  <c r="AJ1184" i="1"/>
  <c r="AH1184" i="1"/>
  <c r="AI1184" i="1" s="1"/>
  <c r="AJ500" i="1"/>
  <c r="AH500" i="1"/>
  <c r="AI500" i="1" s="1"/>
  <c r="AJ720" i="1"/>
  <c r="AH720" i="1"/>
  <c r="AI720" i="1" s="1"/>
  <c r="AJ11" i="1"/>
  <c r="AH11" i="1"/>
  <c r="AI11" i="1" s="1"/>
  <c r="AJ432" i="1"/>
  <c r="AH432" i="1"/>
  <c r="AI432" i="1" s="1"/>
  <c r="AJ628" i="1"/>
  <c r="AH628" i="1"/>
  <c r="AI628" i="1" s="1"/>
  <c r="AJ915" i="1"/>
  <c r="AH915" i="1"/>
  <c r="AI915" i="1" s="1"/>
  <c r="AJ67" i="1"/>
  <c r="AH67" i="1"/>
  <c r="AI67" i="1" s="1"/>
  <c r="AJ762" i="1"/>
  <c r="AH762" i="1"/>
  <c r="AI762" i="1" s="1"/>
  <c r="AJ1427" i="1"/>
  <c r="AH1427" i="1"/>
  <c r="AI1427" i="1" s="1"/>
  <c r="AF1260" i="1"/>
  <c r="AD1260" i="1"/>
  <c r="AE1260" i="1" s="1"/>
  <c r="AF156" i="1"/>
  <c r="AD156" i="1"/>
  <c r="AE156" i="1" s="1"/>
  <c r="AF1725" i="1"/>
  <c r="AD1725" i="1"/>
  <c r="AE1725" i="1" s="1"/>
  <c r="AF1070" i="1"/>
  <c r="AD1070" i="1"/>
  <c r="AE1070" i="1" s="1"/>
  <c r="AF1332" i="1"/>
  <c r="AD1332" i="1"/>
  <c r="AE1332" i="1" s="1"/>
  <c r="AG132" i="1"/>
  <c r="AG617" i="1"/>
  <c r="AG948" i="1"/>
  <c r="AG933" i="1"/>
  <c r="AG1310" i="1"/>
  <c r="AG840" i="1"/>
  <c r="AG1783" i="1"/>
  <c r="AG574" i="1"/>
  <c r="AG844" i="1"/>
  <c r="AG257" i="1"/>
  <c r="AG819" i="1"/>
  <c r="AG371" i="1"/>
  <c r="AG125" i="1"/>
  <c r="AG721" i="1"/>
  <c r="AG1217" i="1"/>
  <c r="AG276" i="1"/>
  <c r="AG161" i="1"/>
  <c r="AG351" i="1"/>
  <c r="AG1085" i="1"/>
  <c r="AG1809" i="1"/>
  <c r="AF1342" i="1"/>
  <c r="AD1342" i="1"/>
  <c r="AE1342" i="1" s="1"/>
  <c r="AJ1678" i="1"/>
  <c r="AH1678" i="1"/>
  <c r="AI1678" i="1" s="1"/>
  <c r="AF842" i="1"/>
  <c r="AD842" i="1"/>
  <c r="AE842" i="1" s="1"/>
  <c r="AF698" i="1"/>
  <c r="AD698" i="1"/>
  <c r="AE698" i="1" s="1"/>
  <c r="AJ825" i="1"/>
  <c r="AH825" i="1"/>
  <c r="AI825" i="1" s="1"/>
  <c r="AF1156" i="1"/>
  <c r="AD1156" i="1"/>
  <c r="AE1156" i="1" s="1"/>
  <c r="AF581" i="1"/>
  <c r="AD581" i="1"/>
  <c r="AE581" i="1" s="1"/>
  <c r="AG953" i="1"/>
  <c r="AF1722" i="1"/>
  <c r="AD1722" i="1"/>
  <c r="AE1722" i="1" s="1"/>
  <c r="AF316" i="1"/>
  <c r="AD316" i="1"/>
  <c r="AE316" i="1" s="1"/>
  <c r="AF896" i="1"/>
  <c r="AD896" i="1"/>
  <c r="AE896" i="1" s="1"/>
  <c r="AG1370" i="1"/>
  <c r="AG890" i="1"/>
  <c r="AG1646" i="1"/>
  <c r="AG1304" i="1"/>
  <c r="AG1781" i="1"/>
  <c r="AG1641" i="1"/>
  <c r="AG1658" i="1"/>
  <c r="AG1265" i="1"/>
  <c r="AG1101" i="1"/>
  <c r="AG243" i="1"/>
  <c r="AG377" i="1"/>
  <c r="AG637" i="1"/>
  <c r="AG1373" i="1"/>
  <c r="AG1359" i="1"/>
  <c r="AG1157" i="1"/>
  <c r="AG412" i="1"/>
  <c r="AG1789" i="1"/>
  <c r="AJ75" i="1"/>
  <c r="AH75" i="1"/>
  <c r="AI75" i="1" s="1"/>
  <c r="AF1799" i="1"/>
  <c r="AD1799" i="1"/>
  <c r="AE1799" i="1" s="1"/>
  <c r="AF1073" i="1"/>
  <c r="AD1073" i="1"/>
  <c r="AE1073" i="1" s="1"/>
  <c r="AJ467" i="1"/>
  <c r="AH467" i="1"/>
  <c r="AI467" i="1" s="1"/>
  <c r="AJ303" i="1"/>
  <c r="AH303" i="1"/>
  <c r="AI303" i="1" s="1"/>
  <c r="AF40" i="1"/>
  <c r="AD40" i="1"/>
  <c r="AE40" i="1" s="1"/>
  <c r="AF642" i="1"/>
  <c r="AD642" i="1"/>
  <c r="AE642" i="1" s="1"/>
  <c r="AJ1639" i="1"/>
  <c r="AH1639" i="1"/>
  <c r="AI1639" i="1" s="1"/>
  <c r="AJ615" i="1"/>
  <c r="AH615" i="1"/>
  <c r="AI615" i="1" s="1"/>
  <c r="AJ760" i="1"/>
  <c r="AH760" i="1"/>
  <c r="AI760" i="1" s="1"/>
  <c r="AJ235" i="1"/>
  <c r="AH235" i="1"/>
  <c r="AI235" i="1" s="1"/>
  <c r="AJ608" i="1"/>
  <c r="AH608" i="1"/>
  <c r="AI608" i="1" s="1"/>
  <c r="AJ1377" i="1"/>
  <c r="AH1377" i="1"/>
  <c r="AI1377" i="1" s="1"/>
  <c r="AJ1391" i="1"/>
  <c r="AH1391" i="1"/>
  <c r="AI1391" i="1" s="1"/>
  <c r="AJ320" i="1"/>
  <c r="AH320" i="1"/>
  <c r="AI320" i="1" s="1"/>
  <c r="AF834" i="1"/>
  <c r="AD834" i="1"/>
  <c r="AE834" i="1" s="1"/>
  <c r="AF694" i="1"/>
  <c r="AD694" i="1"/>
  <c r="AE694" i="1" s="1"/>
  <c r="AF1279" i="1"/>
  <c r="AD1279" i="1"/>
  <c r="AE1279" i="1" s="1"/>
  <c r="AF460" i="1"/>
  <c r="AD460" i="1"/>
  <c r="AE460" i="1" s="1"/>
  <c r="AG1022" i="1"/>
  <c r="AG1797" i="1"/>
  <c r="AG1557" i="1"/>
  <c r="AG697" i="1"/>
  <c r="AG728" i="1"/>
  <c r="AG152" i="1"/>
  <c r="AG1131" i="1"/>
  <c r="AG97" i="1"/>
  <c r="AG1614" i="1"/>
  <c r="AG1228" i="1"/>
  <c r="AG73" i="1"/>
  <c r="AG993" i="1"/>
  <c r="AG385" i="1"/>
  <c r="AG481" i="1"/>
  <c r="AG955" i="1"/>
  <c r="AG1133" i="1"/>
  <c r="AG693" i="1"/>
  <c r="AG1115" i="1"/>
  <c r="AG1600" i="1"/>
  <c r="AG241" i="1"/>
  <c r="AG113" i="1"/>
  <c r="AF18" i="1"/>
  <c r="AD18" i="1"/>
  <c r="AE18" i="1" s="1"/>
  <c r="AF1293" i="1"/>
  <c r="AD1293" i="1"/>
  <c r="AE1293" i="1" s="1"/>
  <c r="AF218" i="1"/>
  <c r="AD218" i="1"/>
  <c r="AE218" i="1" s="1"/>
  <c r="AF1123" i="1"/>
  <c r="AD1123" i="1"/>
  <c r="AE1123" i="1" s="1"/>
  <c r="AJ859" i="1"/>
  <c r="AH859" i="1"/>
  <c r="AI859" i="1" s="1"/>
  <c r="AF1116" i="1"/>
  <c r="AD1116" i="1"/>
  <c r="AE1116" i="1" s="1"/>
  <c r="AF32" i="1"/>
  <c r="AD32" i="1"/>
  <c r="AE32" i="1" s="1"/>
  <c r="AF63" i="1"/>
  <c r="AD63" i="1"/>
  <c r="AE63" i="1" s="1"/>
  <c r="AF1041" i="1"/>
  <c r="AD1041" i="1"/>
  <c r="AE1041" i="1" s="1"/>
  <c r="AG167" i="1"/>
  <c r="AG1421" i="1"/>
  <c r="AG1071" i="1"/>
  <c r="AG1036" i="1"/>
  <c r="AG654" i="1"/>
  <c r="AG853" i="1"/>
  <c r="AG253" i="1"/>
  <c r="AG81" i="1"/>
  <c r="AG611" i="1"/>
  <c r="AG1365" i="1"/>
  <c r="AG1630" i="1"/>
  <c r="AG1747" i="1"/>
  <c r="AG599" i="1"/>
  <c r="AG262" i="1"/>
  <c r="AG409" i="1"/>
  <c r="AG817" i="1"/>
  <c r="AG1601" i="1"/>
  <c r="AG556" i="1"/>
  <c r="AG1385" i="1"/>
  <c r="AF1507" i="1"/>
  <c r="AD1507" i="1"/>
  <c r="AE1507" i="1" s="1"/>
  <c r="AJ1392" i="1"/>
  <c r="AH1392" i="1"/>
  <c r="AI1392" i="1" s="1"/>
  <c r="AF943" i="1"/>
  <c r="AD943" i="1"/>
  <c r="AE943" i="1" s="1"/>
  <c r="AJ1087" i="1"/>
  <c r="AH1087" i="1"/>
  <c r="AI1087" i="1" s="1"/>
  <c r="AJ1632" i="1"/>
  <c r="AH1632" i="1"/>
  <c r="AI1632" i="1" s="1"/>
  <c r="AF1183" i="1"/>
  <c r="AD1183" i="1"/>
  <c r="AE1183" i="1" s="1"/>
  <c r="AF1555" i="1"/>
  <c r="AD1555" i="1"/>
  <c r="AE1555" i="1" s="1"/>
  <c r="AF936" i="1"/>
  <c r="AD936" i="1"/>
  <c r="AE936" i="1" s="1"/>
  <c r="AF646" i="1"/>
  <c r="AD646" i="1"/>
  <c r="AE646" i="1" s="1"/>
  <c r="AJ938" i="1"/>
  <c r="AH938" i="1"/>
  <c r="AI938" i="1" s="1"/>
  <c r="AJ705" i="1"/>
  <c r="AH705" i="1"/>
  <c r="AI705" i="1" s="1"/>
  <c r="AJ1100" i="1"/>
  <c r="AH1100" i="1"/>
  <c r="AI1100" i="1" s="1"/>
  <c r="AF1089" i="1"/>
  <c r="AD1089" i="1"/>
  <c r="AE1089" i="1" s="1"/>
  <c r="AJ1472" i="1"/>
  <c r="AH1472" i="1"/>
  <c r="AI1472" i="1" s="1"/>
  <c r="AJ207" i="1"/>
  <c r="AH207" i="1"/>
  <c r="AI207" i="1" s="1"/>
  <c r="AJ1660" i="1"/>
  <c r="AH1660" i="1"/>
  <c r="AI1660" i="1" s="1"/>
  <c r="AJ298" i="1"/>
  <c r="AH298" i="1"/>
  <c r="AI298" i="1" s="1"/>
  <c r="AJ603" i="1"/>
  <c r="AH603" i="1"/>
  <c r="AI603" i="1" s="1"/>
  <c r="AF1224" i="1"/>
  <c r="AD1224" i="1"/>
  <c r="AE1224" i="1" s="1"/>
  <c r="AF287" i="1"/>
  <c r="AD287" i="1"/>
  <c r="AE287" i="1" s="1"/>
  <c r="AF451" i="1"/>
  <c r="AD451" i="1"/>
  <c r="AE451" i="1" s="1"/>
  <c r="AF392" i="1"/>
  <c r="AD392" i="1"/>
  <c r="AE392" i="1" s="1"/>
  <c r="AG761" i="1"/>
  <c r="AF147" i="1"/>
  <c r="AD147" i="1"/>
  <c r="AE147" i="1" s="1"/>
  <c r="AF1462" i="1"/>
  <c r="AD1462" i="1"/>
  <c r="AE1462" i="1" s="1"/>
  <c r="AF1434" i="1"/>
  <c r="AD1434" i="1"/>
  <c r="AE1434" i="1" s="1"/>
  <c r="AF453" i="1"/>
  <c r="AD453" i="1"/>
  <c r="AE453" i="1" s="1"/>
  <c r="AF1077" i="1"/>
  <c r="AD1077" i="1"/>
  <c r="AE1077" i="1" s="1"/>
  <c r="AF1015" i="1"/>
  <c r="AD1015" i="1"/>
  <c r="AE1015" i="1" s="1"/>
  <c r="AF83" i="1"/>
  <c r="AD83" i="1"/>
  <c r="AE83" i="1" s="1"/>
  <c r="AF1775" i="1"/>
  <c r="AD1775" i="1"/>
  <c r="AE1775" i="1" s="1"/>
  <c r="AF1780" i="1"/>
  <c r="AD1780" i="1"/>
  <c r="AE1780" i="1" s="1"/>
  <c r="AG708" i="1"/>
  <c r="AG523" i="1"/>
  <c r="AG448" i="1"/>
  <c r="AG612" i="1"/>
  <c r="AG395" i="1"/>
  <c r="AG899" i="1"/>
  <c r="AG149" i="1"/>
  <c r="AG339" i="1"/>
  <c r="AG1255" i="1"/>
  <c r="AG545" i="1"/>
  <c r="AG445" i="1"/>
  <c r="AG270" i="1"/>
  <c r="AG709" i="1"/>
  <c r="AG362" i="1"/>
  <c r="AG1072" i="1"/>
  <c r="AG230" i="1"/>
  <c r="AG1779" i="1"/>
  <c r="AG970" i="1"/>
  <c r="AG51" i="1"/>
  <c r="AG343" i="1"/>
  <c r="AF924" i="1"/>
  <c r="AD924" i="1"/>
  <c r="AE924" i="1" s="1"/>
  <c r="AF1283" i="1"/>
  <c r="AD1283" i="1"/>
  <c r="AE1283" i="1" s="1"/>
  <c r="AJ1795" i="1"/>
  <c r="AH1795" i="1"/>
  <c r="AI1795" i="1" s="1"/>
  <c r="AJ1523" i="1"/>
  <c r="AH1523" i="1"/>
  <c r="AI1523" i="1" s="1"/>
  <c r="AF486" i="1"/>
  <c r="AD486" i="1"/>
  <c r="AE486" i="1" s="1"/>
  <c r="AF998" i="1"/>
  <c r="AD998" i="1"/>
  <c r="AE998" i="1" s="1"/>
  <c r="AF95" i="1"/>
  <c r="AD95" i="1"/>
  <c r="AE95" i="1" s="1"/>
  <c r="AF866" i="1"/>
  <c r="AD866" i="1"/>
  <c r="AE866" i="1" s="1"/>
  <c r="AF48" i="1"/>
  <c r="AD48" i="1"/>
  <c r="AE48" i="1" s="1"/>
  <c r="AF105" i="1"/>
  <c r="AD105" i="1"/>
  <c r="AE105" i="1" s="1"/>
  <c r="AF1737" i="1"/>
  <c r="AD1737" i="1"/>
  <c r="AE1737" i="1" s="1"/>
  <c r="AF278" i="1"/>
  <c r="AD278" i="1"/>
  <c r="AE278" i="1" s="1"/>
  <c r="AF1566" i="1"/>
  <c r="AD1566" i="1"/>
  <c r="AE1566" i="1" s="1"/>
  <c r="AF1195" i="1"/>
  <c r="AD1195" i="1"/>
  <c r="AE1195" i="1" s="1"/>
  <c r="AF751" i="1"/>
  <c r="AD751" i="1"/>
  <c r="AE751" i="1" s="1"/>
  <c r="AJ314" i="1"/>
  <c r="AH314" i="1"/>
  <c r="AI314" i="1" s="1"/>
  <c r="AJ742" i="1"/>
  <c r="AH742" i="1"/>
  <c r="AI742" i="1" s="1"/>
  <c r="AJ1572" i="1"/>
  <c r="AH1572" i="1"/>
  <c r="AI1572" i="1" s="1"/>
  <c r="AJ1243" i="1"/>
  <c r="AH1243" i="1"/>
  <c r="AI1243" i="1" s="1"/>
  <c r="AJ404" i="1"/>
  <c r="AH404" i="1"/>
  <c r="AI404" i="1" s="1"/>
  <c r="AJ1457" i="1"/>
  <c r="AH1457" i="1"/>
  <c r="AI1457" i="1" s="1"/>
  <c r="AJ188" i="1"/>
  <c r="AH188" i="1"/>
  <c r="AI188" i="1" s="1"/>
  <c r="AJ1605" i="1"/>
  <c r="AH1605" i="1"/>
  <c r="AI1605" i="1" s="1"/>
  <c r="AJ1055" i="1"/>
  <c r="AH1055" i="1"/>
  <c r="AI1055" i="1" s="1"/>
  <c r="AF62" i="1"/>
  <c r="AD62" i="1"/>
  <c r="AE62" i="1" s="1"/>
  <c r="AF882" i="1"/>
  <c r="AD882" i="1"/>
  <c r="AE882" i="1" s="1"/>
  <c r="AF69" i="1"/>
  <c r="AD69" i="1"/>
  <c r="AE69" i="1" s="1"/>
  <c r="AF1708" i="1"/>
  <c r="AD1708" i="1"/>
  <c r="AE1708" i="1" s="1"/>
  <c r="AF704" i="1"/>
  <c r="AD704" i="1"/>
  <c r="AE704" i="1" s="1"/>
  <c r="AJ875" i="1"/>
  <c r="AH875" i="1"/>
  <c r="AI875" i="1" s="1"/>
  <c r="AJ1331" i="1"/>
  <c r="AH1331" i="1"/>
  <c r="AI1331" i="1" s="1"/>
  <c r="AJ552" i="1"/>
  <c r="AH552" i="1"/>
  <c r="AI552" i="1" s="1"/>
  <c r="AJ1164" i="1"/>
  <c r="AH1164" i="1"/>
  <c r="AI1164" i="1" s="1"/>
  <c r="AJ456" i="1"/>
  <c r="AH456" i="1"/>
  <c r="AI456" i="1" s="1"/>
  <c r="AJ1120" i="1"/>
  <c r="AH1120" i="1"/>
  <c r="AI1120" i="1" s="1"/>
  <c r="AJ1771" i="1"/>
  <c r="AH1771" i="1"/>
  <c r="AI1771" i="1" s="1"/>
  <c r="AJ777" i="1"/>
  <c r="AH777" i="1"/>
  <c r="AI777" i="1" s="1"/>
  <c r="AJ1543" i="1"/>
  <c r="AH1543" i="1"/>
  <c r="AI1543" i="1" s="1"/>
  <c r="AJ264" i="1"/>
  <c r="AH264" i="1"/>
  <c r="AI264" i="1" s="1"/>
  <c r="AF1451" i="1"/>
  <c r="AD1451" i="1"/>
  <c r="AE1451" i="1" s="1"/>
  <c r="AF1575" i="1"/>
  <c r="AD1575" i="1"/>
  <c r="AE1575" i="1" s="1"/>
  <c r="AF501" i="1"/>
  <c r="AD501" i="1"/>
  <c r="AE501" i="1" s="1"/>
  <c r="AF379" i="1"/>
  <c r="AD379" i="1"/>
  <c r="AE379" i="1" s="1"/>
  <c r="AF540" i="1"/>
  <c r="AD540" i="1"/>
  <c r="AE540" i="1" s="1"/>
  <c r="AF748" i="1"/>
  <c r="AD748" i="1"/>
  <c r="AE748" i="1" s="1"/>
  <c r="AF426" i="1"/>
  <c r="AD426" i="1"/>
  <c r="AE426" i="1" s="1"/>
  <c r="AF974" i="1"/>
  <c r="AD974" i="1"/>
  <c r="AE974" i="1" s="1"/>
  <c r="AJ1376" i="1"/>
  <c r="AH1376" i="1"/>
  <c r="AI1376" i="1" s="1"/>
  <c r="AJ1254" i="1"/>
  <c r="AH1254" i="1"/>
  <c r="AI1254" i="1" s="1"/>
  <c r="AJ818" i="1"/>
  <c r="AH818" i="1"/>
  <c r="AI818" i="1" s="1"/>
  <c r="AJ876" i="1"/>
  <c r="AH876" i="1"/>
  <c r="AI876" i="1" s="1"/>
  <c r="AJ47" i="1"/>
  <c r="AH47" i="1"/>
  <c r="AI47" i="1" s="1"/>
  <c r="AJ1343" i="1"/>
  <c r="AH1343" i="1"/>
  <c r="AI1343" i="1" s="1"/>
  <c r="AF344" i="1"/>
  <c r="AD344" i="1"/>
  <c r="AE344" i="1" s="1"/>
  <c r="AF1730" i="1"/>
  <c r="AD1730" i="1"/>
  <c r="AE1730" i="1" s="1"/>
  <c r="AF566" i="1"/>
  <c r="AD566" i="1"/>
  <c r="AE566" i="1" s="1"/>
  <c r="AJ1767" i="1"/>
  <c r="AH1767" i="1"/>
  <c r="AI1767" i="1" s="1"/>
  <c r="AJ1705" i="1"/>
  <c r="AH1705" i="1"/>
  <c r="AI1705" i="1" s="1"/>
  <c r="AJ191" i="1"/>
  <c r="AH191" i="1"/>
  <c r="AI191" i="1" s="1"/>
  <c r="AJ1379" i="1"/>
  <c r="AH1379" i="1"/>
  <c r="AI1379" i="1" s="1"/>
  <c r="AJ1670" i="1"/>
  <c r="AH1670" i="1"/>
  <c r="AI1670" i="1" s="1"/>
  <c r="AJ1366" i="1"/>
  <c r="AH1366" i="1"/>
  <c r="AI1366" i="1" s="1"/>
  <c r="AJ225" i="1"/>
  <c r="AH225" i="1"/>
  <c r="AI225" i="1" s="1"/>
  <c r="AJ1252" i="1"/>
  <c r="AH1252" i="1"/>
  <c r="AI1252" i="1" s="1"/>
  <c r="AJ1280" i="1"/>
  <c r="AH1280" i="1"/>
  <c r="AI1280" i="1" s="1"/>
  <c r="AJ1665" i="1"/>
  <c r="AH1665" i="1"/>
  <c r="AI1665" i="1" s="1"/>
  <c r="AJ922" i="1"/>
  <c r="AH922" i="1"/>
  <c r="AI922" i="1" s="1"/>
  <c r="AJ1026" i="1"/>
  <c r="AH1026" i="1"/>
  <c r="AI1026" i="1" s="1"/>
  <c r="AJ598" i="1"/>
  <c r="AH598" i="1"/>
  <c r="AI598" i="1" s="1"/>
  <c r="AJ940" i="1"/>
  <c r="AH940" i="1"/>
  <c r="AI940" i="1" s="1"/>
  <c r="AJ294" i="1"/>
  <c r="AH294" i="1"/>
  <c r="AI294" i="1" s="1"/>
  <c r="AF210" i="1"/>
  <c r="AD210" i="1"/>
  <c r="AE210" i="1" s="1"/>
  <c r="AJ485" i="1"/>
  <c r="AH485" i="1"/>
  <c r="AI485" i="1" s="1"/>
  <c r="AF171" i="1"/>
  <c r="AD171" i="1"/>
  <c r="AE171" i="1" s="1"/>
  <c r="AF712" i="1"/>
  <c r="AD712" i="1"/>
  <c r="AE712" i="1" s="1"/>
  <c r="AF650" i="1"/>
  <c r="AD650" i="1"/>
  <c r="AE650" i="1" s="1"/>
  <c r="AF632" i="1"/>
  <c r="AD632" i="1"/>
  <c r="AE632" i="1" s="1"/>
  <c r="AJ729" i="1"/>
  <c r="AH729" i="1"/>
  <c r="AI729" i="1" s="1"/>
  <c r="AJ691" i="1"/>
  <c r="AH691" i="1"/>
  <c r="AI691" i="1" s="1"/>
  <c r="AJ629" i="1"/>
  <c r="AH629" i="1"/>
  <c r="AI629" i="1" s="1"/>
  <c r="AJ851" i="1"/>
  <c r="AH851" i="1"/>
  <c r="AI851" i="1" s="1"/>
  <c r="AJ138" i="1"/>
  <c r="AH138" i="1"/>
  <c r="AI138" i="1" s="1"/>
  <c r="AF1338" i="1"/>
  <c r="AD1338" i="1"/>
  <c r="AE1338" i="1" s="1"/>
  <c r="AF1058" i="1"/>
  <c r="AD1058" i="1"/>
  <c r="AE1058" i="1" s="1"/>
  <c r="AF1596" i="1"/>
  <c r="AD1596" i="1"/>
  <c r="AE1596" i="1" s="1"/>
  <c r="AJ823" i="1"/>
  <c r="AH823" i="1"/>
  <c r="AI823" i="1" s="1"/>
  <c r="AF122" i="1"/>
  <c r="AD122" i="1"/>
  <c r="AE122" i="1" s="1"/>
  <c r="AF1278" i="1"/>
  <c r="AD1278" i="1"/>
  <c r="AE1278" i="1" s="1"/>
  <c r="AG325" i="1"/>
  <c r="AG1560" i="1"/>
  <c r="AG1404" i="1"/>
  <c r="AG837" i="1"/>
  <c r="AG622" i="1"/>
  <c r="AG1559" i="1"/>
  <c r="AG1118" i="1"/>
  <c r="AG865" i="1"/>
  <c r="AG806" i="1"/>
  <c r="AG173" i="1"/>
  <c r="AG877" i="1"/>
  <c r="AG1063" i="1"/>
  <c r="AG160" i="1"/>
  <c r="AG1431" i="1"/>
  <c r="AG812" i="1"/>
  <c r="AG1801" i="1"/>
  <c r="AG39" i="1"/>
  <c r="AG28" i="1"/>
  <c r="AG1682" i="1"/>
  <c r="AG1718" i="1"/>
  <c r="AG666" i="1"/>
  <c r="AJ1017" i="1"/>
  <c r="AH1017" i="1"/>
  <c r="AI1017" i="1" s="1"/>
  <c r="AF571" i="1"/>
  <c r="AD571" i="1"/>
  <c r="AE571" i="1" s="1"/>
  <c r="AJ779" i="1"/>
  <c r="AH779" i="1"/>
  <c r="AI779" i="1" s="1"/>
  <c r="AF1044" i="1"/>
  <c r="AD1044" i="1"/>
  <c r="AE1044" i="1" s="1"/>
  <c r="AJ1294" i="1"/>
  <c r="AH1294" i="1"/>
  <c r="AI1294" i="1" s="1"/>
  <c r="AJ1568" i="1"/>
  <c r="AH1568" i="1"/>
  <c r="AI1568" i="1" s="1"/>
  <c r="AJ1803" i="1"/>
  <c r="AH1803" i="1"/>
  <c r="AI1803" i="1" s="1"/>
  <c r="AJ1504" i="1"/>
  <c r="AH1504" i="1"/>
  <c r="AI1504" i="1" s="1"/>
  <c r="AJ894" i="1"/>
  <c r="AH894" i="1"/>
  <c r="AI894" i="1" s="1"/>
  <c r="AJ1028" i="1"/>
  <c r="AH1028" i="1"/>
  <c r="AI1028" i="1" s="1"/>
  <c r="AF183" i="1"/>
  <c r="AD183" i="1"/>
  <c r="AE183" i="1" s="1"/>
  <c r="AJ1585" i="1"/>
  <c r="AH1585" i="1"/>
  <c r="AI1585" i="1" s="1"/>
  <c r="AF280" i="1"/>
  <c r="AD280" i="1"/>
  <c r="AE280" i="1" s="1"/>
  <c r="AF1383" i="1"/>
  <c r="AD1383" i="1"/>
  <c r="AE1383" i="1" s="1"/>
  <c r="AJ1384" i="1"/>
  <c r="AH1384" i="1"/>
  <c r="AI1384" i="1" s="1"/>
  <c r="AJ1298" i="1"/>
  <c r="AH1298" i="1"/>
  <c r="AI1298" i="1" s="1"/>
  <c r="AJ91" i="1"/>
  <c r="AH91" i="1"/>
  <c r="AI91" i="1" s="1"/>
  <c r="AJ1595" i="1"/>
  <c r="AH1595" i="1"/>
  <c r="AI1595" i="1" s="1"/>
  <c r="AF197" i="1"/>
  <c r="AD197" i="1"/>
  <c r="AE197" i="1" s="1"/>
  <c r="AF774" i="1"/>
  <c r="AD774" i="1"/>
  <c r="AE774" i="1" s="1"/>
  <c r="AG407" i="1"/>
  <c r="AG1203" i="1"/>
  <c r="AG1216" i="1"/>
  <c r="AG1399" i="1"/>
  <c r="AG1187" i="1"/>
  <c r="AG1455" i="1"/>
  <c r="AG41" i="1"/>
  <c r="AG1700" i="1"/>
  <c r="AG1253" i="1"/>
  <c r="AG696" i="1"/>
  <c r="AG1412" i="1"/>
  <c r="AG559" i="1"/>
  <c r="AG669" i="1"/>
  <c r="AG1097" i="1"/>
  <c r="AG1346" i="1"/>
  <c r="AG544" i="1"/>
  <c r="AF1176" i="1"/>
  <c r="AD1176" i="1"/>
  <c r="AE1176" i="1" s="1"/>
  <c r="AF1244" i="1"/>
  <c r="AD1244" i="1"/>
  <c r="AE1244" i="1" s="1"/>
  <c r="AF275" i="1"/>
  <c r="AD275" i="1"/>
  <c r="AE275" i="1" s="1"/>
  <c r="AF342" i="1"/>
  <c r="AD342" i="1"/>
  <c r="AE342" i="1" s="1"/>
  <c r="AF208" i="1"/>
  <c r="AD208" i="1"/>
  <c r="AE208" i="1" s="1"/>
  <c r="AF419" i="1"/>
  <c r="AD419" i="1"/>
  <c r="AE419" i="1" s="1"/>
  <c r="AF758" i="1"/>
  <c r="AD758" i="1"/>
  <c r="AE758" i="1" s="1"/>
  <c r="AF678" i="1"/>
  <c r="AD678" i="1"/>
  <c r="AE678" i="1" s="1"/>
  <c r="AJ743" i="1"/>
  <c r="AH743" i="1"/>
  <c r="AI743" i="1" s="1"/>
  <c r="AF1524" i="1"/>
  <c r="AD1524" i="1"/>
  <c r="AE1524" i="1" s="1"/>
  <c r="AF1599" i="1"/>
  <c r="AD1599" i="1"/>
  <c r="AE1599" i="1" s="1"/>
  <c r="AG229" i="1"/>
  <c r="AG690" i="1"/>
  <c r="AG660" i="1"/>
  <c r="AG1397" i="1"/>
  <c r="AG185" i="1"/>
  <c r="AG1188" i="1"/>
  <c r="AG536" i="1"/>
  <c r="AG606" i="1"/>
  <c r="AG1320" i="1"/>
  <c r="AG541" i="1"/>
  <c r="AG1177" i="1"/>
  <c r="AG1613" i="1"/>
  <c r="AG141" i="1"/>
  <c r="AG1681" i="1"/>
  <c r="AG93" i="1"/>
  <c r="AG1301" i="1"/>
  <c r="AG1393" i="1"/>
  <c r="AG143" i="1"/>
  <c r="AJ310" i="1"/>
  <c r="AH310" i="1"/>
  <c r="AI310" i="1" s="1"/>
  <c r="AJ148" i="1"/>
  <c r="AH148" i="1"/>
  <c r="AI148" i="1" s="1"/>
  <c r="AF1107" i="1"/>
  <c r="AD1107" i="1"/>
  <c r="AE1107" i="1" s="1"/>
  <c r="AF1050" i="1"/>
  <c r="AD1050" i="1"/>
  <c r="AE1050" i="1" s="1"/>
  <c r="AF1324" i="1"/>
  <c r="AD1324" i="1"/>
  <c r="AE1324" i="1" s="1"/>
  <c r="AF871" i="1"/>
  <c r="AD871" i="1"/>
  <c r="AE871" i="1" s="1"/>
  <c r="AJ1692" i="1"/>
  <c r="AH1692" i="1"/>
  <c r="AI1692" i="1" s="1"/>
  <c r="AJ788" i="1"/>
  <c r="AH788" i="1"/>
  <c r="AI788" i="1" s="1"/>
  <c r="AJ927" i="1"/>
  <c r="AH927" i="1"/>
  <c r="AI927" i="1" s="1"/>
  <c r="AJ271" i="1"/>
  <c r="AH271" i="1"/>
  <c r="AI271" i="1" s="1"/>
  <c r="AJ184" i="1"/>
  <c r="AH184" i="1"/>
  <c r="AI184" i="1" s="1"/>
  <c r="AJ898" i="1"/>
  <c r="AH898" i="1"/>
  <c r="AI898" i="1" s="1"/>
  <c r="AJ620" i="1"/>
  <c r="AH620" i="1"/>
  <c r="AI620" i="1" s="1"/>
  <c r="AJ1558" i="1"/>
  <c r="AH1558" i="1"/>
  <c r="AI1558" i="1" s="1"/>
  <c r="AF1102" i="1"/>
  <c r="AD1102" i="1"/>
  <c r="AE1102" i="1" s="1"/>
  <c r="AF66" i="1"/>
  <c r="AD66" i="1"/>
  <c r="AE66" i="1" s="1"/>
  <c r="AF249" i="1"/>
  <c r="AD249" i="1"/>
  <c r="AE249" i="1" s="1"/>
  <c r="AF293" i="1"/>
  <c r="AD293" i="1"/>
  <c r="AE293" i="1" s="1"/>
  <c r="AG1796" i="1"/>
  <c r="AG203" i="1"/>
  <c r="AG1382" i="1"/>
  <c r="AG269" i="1"/>
  <c r="AG808" i="1"/>
  <c r="AG509" i="1"/>
  <c r="AG1226" i="1"/>
  <c r="AG1322" i="1"/>
  <c r="AG1616" i="1"/>
  <c r="AG109" i="1"/>
  <c r="AG1466" i="1"/>
  <c r="AG1531" i="1"/>
  <c r="AG900" i="1"/>
  <c r="AG1129" i="1"/>
  <c r="AG1095" i="1"/>
  <c r="AG841" i="1"/>
  <c r="AG855" i="1"/>
  <c r="AG1493" i="1"/>
  <c r="AG1124" i="1"/>
  <c r="AG1410" i="1"/>
  <c r="AF1291" i="1"/>
  <c r="AD1291" i="1"/>
  <c r="AE1291" i="1" s="1"/>
  <c r="AF127" i="1"/>
  <c r="AD127" i="1"/>
  <c r="AE127" i="1" s="1"/>
  <c r="AF1125" i="1"/>
  <c r="AD1125" i="1"/>
  <c r="AE1125" i="1" s="1"/>
  <c r="AF768" i="1"/>
  <c r="AD768" i="1"/>
  <c r="AE768" i="1" s="1"/>
  <c r="AF232" i="1"/>
  <c r="AD232" i="1"/>
  <c r="AE232" i="1" s="1"/>
  <c r="AG929" i="1"/>
  <c r="AF572" i="1"/>
  <c r="AD572" i="1"/>
  <c r="AE572" i="1" s="1"/>
  <c r="AF1082" i="1"/>
  <c r="AD1082" i="1"/>
  <c r="AE1082" i="1" s="1"/>
  <c r="AF1788" i="1"/>
  <c r="AD1788" i="1"/>
  <c r="AE1788" i="1" s="1"/>
  <c r="AF1316" i="1"/>
  <c r="AD1316" i="1"/>
  <c r="AE1316" i="1" s="1"/>
  <c r="AG145" i="1"/>
  <c r="AG68" i="1"/>
  <c r="AG800" i="1"/>
  <c r="AG826" i="1"/>
  <c r="AG1674" i="1"/>
  <c r="AG1754" i="1"/>
  <c r="AG357" i="1"/>
  <c r="AG677" i="1"/>
  <c r="AG832" i="1"/>
  <c r="AG663" i="1"/>
  <c r="AG1676" i="1"/>
  <c r="AG179" i="1"/>
  <c r="AG49" i="1"/>
  <c r="AG324" i="1"/>
  <c r="AG1494" i="1"/>
  <c r="AG883" i="1"/>
  <c r="AG77" i="1"/>
  <c r="AG1023" i="1"/>
  <c r="AG1577" i="1"/>
  <c r="AG133" i="1"/>
  <c r="AG1219" i="1"/>
  <c r="AF1191" i="1"/>
  <c r="AD1191" i="1"/>
  <c r="AE1191" i="1" s="1"/>
  <c r="AF700" i="1"/>
  <c r="AD700" i="1"/>
  <c r="AE700" i="1" s="1"/>
  <c r="AJ437" i="1"/>
  <c r="AH437" i="1"/>
  <c r="AI437" i="1" s="1"/>
  <c r="AF1439" i="1"/>
  <c r="AD1439" i="1"/>
  <c r="AE1439" i="1" s="1"/>
  <c r="AJ1738" i="1"/>
  <c r="AH1738" i="1"/>
  <c r="AI1738" i="1" s="1"/>
  <c r="AF986" i="1"/>
  <c r="AD986" i="1"/>
  <c r="AE986" i="1" s="1"/>
  <c r="AF858" i="1"/>
  <c r="AD858" i="1"/>
  <c r="AE858" i="1" s="1"/>
  <c r="AF681" i="1"/>
  <c r="AD681" i="1"/>
  <c r="AE681" i="1" s="1"/>
  <c r="AF1132" i="1"/>
  <c r="AD1132" i="1"/>
  <c r="AE1132" i="1" s="1"/>
  <c r="AJ1482" i="1"/>
  <c r="AH1482" i="1"/>
  <c r="AI1482" i="1" s="1"/>
  <c r="AJ1475" i="1"/>
  <c r="AH1475" i="1"/>
  <c r="AI1475" i="1" s="1"/>
  <c r="AJ816" i="1"/>
  <c r="AH816" i="1"/>
  <c r="AI816" i="1" s="1"/>
  <c r="AJ1222" i="1"/>
  <c r="AH1222" i="1"/>
  <c r="AI1222" i="1" s="1"/>
  <c r="AF1422" i="1"/>
  <c r="AD1422" i="1"/>
  <c r="AE1422" i="1" s="1"/>
  <c r="AF672" i="1"/>
  <c r="AD672" i="1"/>
  <c r="AE672" i="1" s="1"/>
  <c r="AF1574" i="1"/>
  <c r="AD1574" i="1"/>
  <c r="AE1574" i="1" s="1"/>
  <c r="AJ595" i="1"/>
  <c r="AH595" i="1"/>
  <c r="AI595" i="1" s="1"/>
  <c r="AJ1655" i="1"/>
  <c r="AH1655" i="1"/>
  <c r="AI1655" i="1" s="1"/>
  <c r="AJ1437" i="1"/>
  <c r="AH1437" i="1"/>
  <c r="AI1437" i="1" s="1"/>
  <c r="AJ524" i="1"/>
  <c r="AH524" i="1"/>
  <c r="AI524" i="1" s="1"/>
  <c r="AF234" i="1"/>
  <c r="AD234" i="1"/>
  <c r="AE234" i="1" s="1"/>
  <c r="AJ1591" i="1"/>
  <c r="AH1591" i="1"/>
  <c r="AI1591" i="1" s="1"/>
  <c r="AF1200" i="1"/>
  <c r="AD1200" i="1"/>
  <c r="AE1200" i="1" s="1"/>
  <c r="AF514" i="1"/>
  <c r="AD514" i="1"/>
  <c r="AE514" i="1" s="1"/>
  <c r="AF1782" i="1"/>
  <c r="AD1782" i="1"/>
  <c r="AE1782" i="1" s="1"/>
  <c r="AG719" i="1"/>
  <c r="AF1717" i="1"/>
  <c r="AD1717" i="1"/>
  <c r="AE1717" i="1" s="1"/>
  <c r="AF880" i="1"/>
  <c r="AD880" i="1"/>
  <c r="AE880" i="1" s="1"/>
  <c r="AF1578" i="1"/>
  <c r="AD1578" i="1"/>
  <c r="AE1578" i="1" s="1"/>
  <c r="AF1611" i="1"/>
  <c r="AD1611" i="1"/>
  <c r="AE1611" i="1" s="1"/>
  <c r="AF1671" i="1"/>
  <c r="AD1671" i="1"/>
  <c r="AE1671" i="1" s="1"/>
  <c r="AF1527" i="1"/>
  <c r="AD1527" i="1"/>
  <c r="AE1527" i="1" s="1"/>
  <c r="AF1770" i="1"/>
  <c r="AD1770" i="1"/>
  <c r="AE1770" i="1" s="1"/>
  <c r="AG807" i="1"/>
  <c r="AG1441" i="1"/>
  <c r="AG518" i="1"/>
  <c r="AG1635" i="1"/>
  <c r="AG202" i="1"/>
  <c r="AG878" i="1"/>
  <c r="AG928" i="1"/>
  <c r="AG1075" i="1"/>
  <c r="AG1261" i="1"/>
  <c r="AG1213" i="1"/>
  <c r="AG1685" i="1"/>
  <c r="AG793" i="1"/>
  <c r="AG893" i="1"/>
  <c r="AG1419" i="1"/>
  <c r="AG248" i="1"/>
  <c r="AG190" i="1"/>
  <c r="AG1440" i="1"/>
  <c r="AG1403" i="1"/>
  <c r="AG98" i="1"/>
  <c r="AG791" i="1"/>
  <c r="AG1037" i="1"/>
  <c r="AF1142" i="1"/>
  <c r="AD1142" i="1"/>
  <c r="AE1142" i="1" s="1"/>
  <c r="AF1505" i="1"/>
  <c r="AD1505" i="1"/>
  <c r="AE1505" i="1" s="1"/>
  <c r="AJ355" i="1"/>
  <c r="AH355" i="1"/>
  <c r="AI355" i="1" s="1"/>
  <c r="AF1609" i="1"/>
  <c r="AD1609" i="1"/>
  <c r="AE1609" i="1" s="1"/>
  <c r="AF1220" i="1"/>
  <c r="AD1220" i="1"/>
  <c r="AE1220" i="1" s="1"/>
  <c r="AF610" i="1"/>
  <c r="AD610" i="1"/>
  <c r="AE610" i="1" s="1"/>
  <c r="AF1582" i="1"/>
  <c r="AD1582" i="1"/>
  <c r="AE1582" i="1" s="1"/>
  <c r="AF1139" i="1"/>
  <c r="AD1139" i="1"/>
  <c r="AE1139" i="1" s="1"/>
  <c r="AF333" i="1"/>
  <c r="AD333" i="1"/>
  <c r="AE333" i="1" s="1"/>
  <c r="AF741" i="1"/>
  <c r="AD741" i="1"/>
  <c r="AE741" i="1" s="1"/>
  <c r="AF1516" i="1"/>
  <c r="AD1516" i="1"/>
  <c r="AE1516" i="1" s="1"/>
  <c r="AJ1710" i="1"/>
  <c r="AH1710" i="1"/>
  <c r="AI1710" i="1" s="1"/>
  <c r="AJ1648" i="1"/>
  <c r="AH1648" i="1"/>
  <c r="AI1648" i="1" s="1"/>
  <c r="AJ144" i="1"/>
  <c r="AH144" i="1"/>
  <c r="AI144" i="1" s="1"/>
  <c r="AF134" i="1"/>
  <c r="AD134" i="1"/>
  <c r="AE134" i="1" s="1"/>
  <c r="AJ220" i="1"/>
  <c r="AH220" i="1"/>
  <c r="AI220" i="1" s="1"/>
  <c r="AJ1355" i="1"/>
  <c r="AH1355" i="1"/>
  <c r="AI1355" i="1" s="1"/>
  <c r="AJ155" i="1"/>
  <c r="AH155" i="1"/>
  <c r="AI155" i="1" s="1"/>
  <c r="AJ1773" i="1"/>
  <c r="AH1773" i="1"/>
  <c r="AI1773" i="1" s="1"/>
  <c r="AJ1353" i="1"/>
  <c r="AH1353" i="1"/>
  <c r="AI1353" i="1" s="1"/>
  <c r="AF170" i="1"/>
  <c r="AD170" i="1"/>
  <c r="AE170" i="1" s="1"/>
  <c r="AF1407" i="1"/>
  <c r="AD1407" i="1"/>
  <c r="AE1407" i="1" s="1"/>
  <c r="AF166" i="1"/>
  <c r="AD166" i="1"/>
  <c r="AE166" i="1" s="1"/>
  <c r="AF1207" i="1"/>
  <c r="AD1207" i="1"/>
  <c r="AE1207" i="1" s="1"/>
  <c r="AF1650" i="1"/>
  <c r="AD1650" i="1"/>
  <c r="AE1650" i="1" s="1"/>
  <c r="AJ1237" i="1"/>
  <c r="AH1237" i="1"/>
  <c r="AI1237" i="1" s="1"/>
  <c r="AJ1790" i="1"/>
  <c r="AH1790" i="1"/>
  <c r="AI1790" i="1" s="1"/>
  <c r="AJ308" i="1"/>
  <c r="AH308" i="1"/>
  <c r="AI308" i="1" s="1"/>
  <c r="AJ944" i="1"/>
  <c r="AH944" i="1"/>
  <c r="AI944" i="1" s="1"/>
  <c r="AJ765" i="1"/>
  <c r="AH765" i="1"/>
  <c r="AI765" i="1" s="1"/>
  <c r="AJ835" i="1"/>
  <c r="AH835" i="1"/>
  <c r="AI835" i="1" s="1"/>
  <c r="AJ978" i="1"/>
  <c r="AH978" i="1"/>
  <c r="AI978" i="1" s="1"/>
  <c r="AJ1163" i="1"/>
  <c r="AH1163" i="1"/>
  <c r="AI1163" i="1" s="1"/>
  <c r="AJ1267" i="1"/>
  <c r="AH1267" i="1"/>
  <c r="AI1267" i="1" s="1"/>
  <c r="AJ1223" i="1"/>
  <c r="AH1223" i="1"/>
  <c r="AI1223" i="1" s="1"/>
  <c r="AJ1339" i="1"/>
  <c r="AH1339" i="1"/>
  <c r="AI1339" i="1" s="1"/>
  <c r="AJ378" i="1"/>
  <c r="AH378" i="1"/>
  <c r="AI378" i="1" s="1"/>
  <c r="AF920" i="1"/>
  <c r="AD920" i="1"/>
  <c r="AE920" i="1" s="1"/>
  <c r="AF406" i="1"/>
  <c r="AD406" i="1"/>
  <c r="AE406" i="1" s="1"/>
  <c r="AG833" i="1"/>
  <c r="AF1326" i="1"/>
  <c r="AD1326" i="1"/>
  <c r="AE1326" i="1" s="1"/>
  <c r="AF1762" i="1"/>
  <c r="AD1762" i="1"/>
  <c r="AE1762" i="1" s="1"/>
  <c r="AJ906" i="1"/>
  <c r="AH906" i="1"/>
  <c r="AI906" i="1" s="1"/>
  <c r="AJ1182" i="1"/>
  <c r="AH1182" i="1"/>
  <c r="AI1182" i="1" s="1"/>
  <c r="AJ15" i="1"/>
  <c r="AH15" i="1"/>
  <c r="AI15" i="1" s="1"/>
  <c r="AJ286" i="1"/>
  <c r="AH286" i="1"/>
  <c r="AI286" i="1" s="1"/>
  <c r="AJ587" i="1"/>
  <c r="AH587" i="1"/>
  <c r="AI587" i="1" s="1"/>
  <c r="AJ795" i="1"/>
  <c r="AH795" i="1"/>
  <c r="AI795" i="1" s="1"/>
  <c r="AF178" i="1"/>
  <c r="AD178" i="1"/>
  <c r="AE178" i="1" s="1"/>
  <c r="AF752" i="1"/>
  <c r="AD752" i="1"/>
  <c r="AE752" i="1" s="1"/>
  <c r="AF1354" i="1"/>
  <c r="AD1354" i="1"/>
  <c r="AE1354" i="1" s="1"/>
  <c r="AJ1576" i="1"/>
  <c r="AH1576" i="1"/>
  <c r="AI1576" i="1" s="1"/>
  <c r="AJ1189" i="1"/>
  <c r="AH1189" i="1"/>
  <c r="AI1189" i="1" s="1"/>
  <c r="AJ798" i="1"/>
  <c r="AH798" i="1"/>
  <c r="AI798" i="1" s="1"/>
  <c r="AJ754" i="1"/>
  <c r="AH754" i="1"/>
  <c r="AI754" i="1" s="1"/>
  <c r="AJ1234" i="1"/>
  <c r="AH1234" i="1"/>
  <c r="AI1234" i="1" s="1"/>
  <c r="AJ1540" i="1"/>
  <c r="AH1540" i="1"/>
  <c r="AI1540" i="1" s="1"/>
  <c r="AJ1415" i="1"/>
  <c r="AH1415" i="1"/>
  <c r="AI1415" i="1" s="1"/>
  <c r="AJ747" i="1"/>
  <c r="AH747" i="1"/>
  <c r="AI747" i="1" s="1"/>
  <c r="AJ1672" i="1"/>
  <c r="AH1672" i="1"/>
  <c r="AI1672" i="1" s="1"/>
  <c r="AJ549" i="1"/>
  <c r="AH549" i="1"/>
  <c r="AI549" i="1" s="1"/>
  <c r="AJ417" i="1"/>
  <c r="AH417" i="1"/>
  <c r="AI417" i="1" s="1"/>
  <c r="AJ462" i="1"/>
  <c r="AH462" i="1"/>
  <c r="AI462" i="1" s="1"/>
  <c r="AF201" i="1"/>
  <c r="AD201" i="1"/>
  <c r="AE201" i="1" s="1"/>
  <c r="AF336" i="1"/>
  <c r="AD336" i="1"/>
  <c r="AE336" i="1" s="1"/>
  <c r="AF1230" i="1"/>
  <c r="AD1230" i="1"/>
  <c r="AE1230" i="1" s="1"/>
  <c r="AF511" i="1"/>
  <c r="AD511" i="1"/>
  <c r="AE511" i="1" s="1"/>
  <c r="AJ613" i="1"/>
  <c r="AH613" i="1"/>
  <c r="AI613" i="1" s="1"/>
  <c r="AJ217" i="1"/>
  <c r="AH217" i="1"/>
  <c r="AI217" i="1" s="1"/>
  <c r="AJ158" i="1"/>
  <c r="AH158" i="1"/>
  <c r="AI158" i="1" s="1"/>
  <c r="AJ1474" i="1"/>
  <c r="AH1474" i="1"/>
  <c r="AI1474" i="1" s="1"/>
  <c r="AJ364" i="1"/>
  <c r="AH364" i="1"/>
  <c r="AI364" i="1" s="1"/>
  <c r="AF446" i="1"/>
  <c r="AD446" i="1"/>
  <c r="AE446" i="1" s="1"/>
  <c r="AF966" i="1"/>
  <c r="AD966" i="1"/>
  <c r="AE966" i="1" s="1"/>
  <c r="AF1657" i="1"/>
  <c r="AD1657" i="1"/>
  <c r="AE1657" i="1" s="1"/>
  <c r="AF119" i="1"/>
  <c r="AD119" i="1"/>
  <c r="AE119" i="1" s="1"/>
  <c r="AF568" i="1"/>
  <c r="AD568" i="1"/>
  <c r="AE568" i="1" s="1"/>
  <c r="AF533" i="1"/>
  <c r="AD533" i="1"/>
  <c r="AE533" i="1" s="1"/>
  <c r="AF496" i="1"/>
  <c r="AD496" i="1"/>
  <c r="AE496" i="1" s="1"/>
  <c r="AG376" i="1"/>
  <c r="AG491" i="1"/>
  <c r="AG1690" i="1"/>
  <c r="AG65" i="1"/>
  <c r="AG281" i="1"/>
  <c r="AG656" i="1"/>
  <c r="AG479" i="1"/>
  <c r="AG304" i="1"/>
  <c r="AG1413" i="1"/>
  <c r="AG1049" i="1"/>
  <c r="AG1180" i="1"/>
  <c r="AG1198" i="1"/>
  <c r="AG72" i="1"/>
  <c r="AG346" i="1"/>
  <c r="AG94" i="1"/>
  <c r="AG175" i="1"/>
  <c r="AG137" i="1"/>
  <c r="AG1693" i="1"/>
  <c r="AG1145" i="1"/>
  <c r="AG573" i="1"/>
  <c r="AF600" i="1"/>
  <c r="AD600" i="1"/>
  <c r="AE600" i="1" s="1"/>
  <c r="AF584" i="1"/>
  <c r="AD584" i="1"/>
  <c r="AE584" i="1" s="1"/>
  <c r="AJ1019" i="1"/>
  <c r="AH1019" i="1"/>
  <c r="AI1019" i="1" s="1"/>
  <c r="AJ1273" i="1"/>
  <c r="AH1273" i="1"/>
  <c r="AI1273" i="1" s="1"/>
  <c r="AJ644" i="1"/>
  <c r="AH644" i="1"/>
  <c r="AI644" i="1" s="1"/>
  <c r="AJ567" i="1"/>
  <c r="AH567" i="1"/>
  <c r="AI567" i="1" s="1"/>
  <c r="AJ1021" i="1"/>
  <c r="AH1021" i="1"/>
  <c r="AI1021" i="1" s="1"/>
  <c r="AJ1510" i="1"/>
  <c r="AH1510" i="1"/>
  <c r="AI1510" i="1" s="1"/>
  <c r="AJ247" i="1"/>
  <c r="AH247" i="1"/>
  <c r="AI247" i="1" s="1"/>
  <c r="AJ1233" i="1"/>
  <c r="AH1233" i="1"/>
  <c r="AI1233" i="1" s="1"/>
  <c r="AF838" i="1"/>
  <c r="AD838" i="1"/>
  <c r="AE838" i="1" s="1"/>
  <c r="AJ1104" i="1"/>
  <c r="AH1104" i="1"/>
  <c r="AI1104" i="1" s="1"/>
  <c r="AF1330" i="1"/>
  <c r="AD1330" i="1"/>
  <c r="AE1330" i="1" s="1"/>
  <c r="AF766" i="1"/>
  <c r="AD766" i="1"/>
  <c r="AE766" i="1" s="1"/>
  <c r="AJ85" i="1"/>
  <c r="AH85" i="1"/>
  <c r="AI85" i="1" s="1"/>
  <c r="AJ1286" i="1"/>
  <c r="AH1286" i="1"/>
  <c r="AI1286" i="1" s="1"/>
  <c r="AJ348" i="1"/>
  <c r="AH348" i="1"/>
  <c r="AI348" i="1" s="1"/>
  <c r="AJ888" i="1"/>
  <c r="AH888" i="1"/>
  <c r="AI888" i="1" s="1"/>
  <c r="AJ129" i="1"/>
  <c r="AH129" i="1"/>
  <c r="AI129" i="1" s="1"/>
  <c r="AJ1312" i="1"/>
  <c r="AH1312" i="1"/>
  <c r="AI1312" i="1" s="1"/>
  <c r="AF926" i="1"/>
  <c r="AD926" i="1"/>
  <c r="AE926" i="1" s="1"/>
  <c r="AF23" i="1"/>
  <c r="AD23" i="1"/>
  <c r="AE23" i="1" s="1"/>
  <c r="AG519" i="1"/>
  <c r="AG531" i="1"/>
  <c r="AG86" i="1"/>
  <c r="AG1736" i="1"/>
  <c r="AG1604" i="1"/>
  <c r="AG735" i="1"/>
  <c r="AG546" i="1"/>
  <c r="AG502" i="1"/>
  <c r="AG263" i="1"/>
  <c r="AG1076" i="1"/>
  <c r="AG1387" i="1"/>
  <c r="AG1731" i="1"/>
  <c r="AG1777" i="1"/>
  <c r="AG1249" i="1"/>
  <c r="AG471" i="1"/>
  <c r="AG675" i="1"/>
  <c r="AG685" i="1"/>
  <c r="AG176" i="1"/>
  <c r="AG803" i="1"/>
  <c r="AG1032" i="1"/>
  <c r="AF635" i="1"/>
  <c r="AD635" i="1"/>
  <c r="AE635" i="1" s="1"/>
  <c r="AF403" i="1"/>
  <c r="AD403" i="1"/>
  <c r="AE403" i="1" s="1"/>
  <c r="AF1786" i="1"/>
  <c r="AD1786" i="1"/>
  <c r="AE1786" i="1" s="1"/>
  <c r="AJ1246" i="1"/>
  <c r="AH1246" i="1"/>
  <c r="AI1246" i="1" s="1"/>
  <c r="AF1663" i="1"/>
  <c r="AD1663" i="1"/>
  <c r="AE1663" i="1" s="1"/>
  <c r="AG1001" i="1"/>
  <c r="AF1092" i="1"/>
  <c r="AD1092" i="1"/>
  <c r="AE1092" i="1" s="1"/>
  <c r="AF1064" i="1"/>
  <c r="AD1064" i="1"/>
  <c r="AE1064" i="1" s="1"/>
  <c r="AF1364" i="1"/>
  <c r="AD1364" i="1"/>
  <c r="AE1364" i="1" s="1"/>
  <c r="AF1606" i="1"/>
  <c r="AD1606" i="1"/>
  <c r="AE1606" i="1" s="1"/>
  <c r="AF273" i="1"/>
  <c r="AD273" i="1"/>
  <c r="AE273" i="1" s="1"/>
  <c r="AG1453" i="1"/>
  <c r="AG151" i="1"/>
  <c r="AG255" i="1"/>
  <c r="AG1165" i="1"/>
  <c r="AG381" i="1"/>
  <c r="AG1745" i="1"/>
  <c r="AG911" i="1"/>
  <c r="AG1270" i="1"/>
  <c r="AG1031" i="1"/>
  <c r="AG1580" i="1"/>
  <c r="AG402" i="1"/>
  <c r="AG1299" i="1"/>
  <c r="AG1644" i="1"/>
  <c r="AG849" i="1"/>
  <c r="AG954" i="1"/>
  <c r="AG99" i="1"/>
  <c r="AG279" i="1"/>
  <c r="AG1159" i="1"/>
  <c r="AG916" i="1"/>
  <c r="AG317" i="1"/>
  <c r="AJ1319" i="1"/>
  <c r="AH1319" i="1"/>
  <c r="AI1319" i="1" s="1"/>
  <c r="AF553" i="1"/>
  <c r="AD553" i="1"/>
  <c r="AE553" i="1" s="1"/>
  <c r="AF206" i="1"/>
  <c r="AD206" i="1"/>
  <c r="AE206" i="1" s="1"/>
  <c r="AJ897" i="1"/>
  <c r="AH897" i="1"/>
  <c r="AI897" i="1" s="1"/>
  <c r="AF850" i="1"/>
  <c r="AD850" i="1"/>
  <c r="AE850" i="1" s="1"/>
  <c r="AF738" i="1"/>
  <c r="AD738" i="1"/>
  <c r="AE738" i="1" s="1"/>
  <c r="AJ1612" i="1"/>
  <c r="AH1612" i="1"/>
  <c r="AI1612" i="1" s="1"/>
  <c r="AJ1750" i="1"/>
  <c r="AH1750" i="1"/>
  <c r="AI1750" i="1" s="1"/>
  <c r="AJ1269" i="1"/>
  <c r="AH1269" i="1"/>
  <c r="AI1269" i="1" s="1"/>
  <c r="AJ1712" i="1"/>
  <c r="AH1712" i="1"/>
  <c r="AI1712" i="1" s="1"/>
  <c r="AJ56" i="1"/>
  <c r="AH56" i="1"/>
  <c r="AI56" i="1" s="1"/>
  <c r="AJ1305" i="1"/>
  <c r="AH1305" i="1"/>
  <c r="AI1305" i="1" s="1"/>
  <c r="AJ1547" i="1"/>
  <c r="AH1547" i="1"/>
  <c r="AI1547" i="1" s="1"/>
  <c r="AJ609" i="1"/>
  <c r="AH609" i="1"/>
  <c r="AI609" i="1" s="1"/>
  <c r="AJ1295" i="1"/>
  <c r="AH1295" i="1"/>
  <c r="AI1295" i="1" s="1"/>
  <c r="AF771" i="1"/>
  <c r="AD771" i="1"/>
  <c r="AE771" i="1" s="1"/>
  <c r="AF780" i="1"/>
  <c r="AD780" i="1"/>
  <c r="AE780" i="1" s="1"/>
  <c r="AF821" i="1"/>
  <c r="AD821" i="1"/>
  <c r="AE821" i="1" s="1"/>
  <c r="AF1251" i="1"/>
  <c r="AD1251" i="1"/>
  <c r="AE1251" i="1" s="1"/>
  <c r="AG854" i="1"/>
  <c r="AG458" i="1"/>
  <c r="AG1214" i="1"/>
  <c r="AG641" i="1"/>
  <c r="AG1349" i="1"/>
  <c r="AG1772" i="1"/>
  <c r="AG465" i="1"/>
  <c r="AG1675" i="1"/>
  <c r="AG318" i="1"/>
  <c r="AG744" i="1"/>
  <c r="AG88" i="1"/>
  <c r="AG1625" i="1"/>
  <c r="AG172" i="1"/>
  <c r="AG1169" i="1"/>
  <c r="AG659" i="1"/>
  <c r="AG356" i="1"/>
  <c r="AG1268" i="1"/>
  <c r="AG365" i="1"/>
  <c r="AG1196" i="1"/>
  <c r="AG1057" i="1"/>
  <c r="AG215" i="1"/>
  <c r="AF630" i="1"/>
  <c r="AD630" i="1"/>
  <c r="AE630" i="1" s="1"/>
  <c r="AF258" i="1"/>
  <c r="AD258" i="1"/>
  <c r="AE258" i="1" s="1"/>
  <c r="AF1677" i="1"/>
  <c r="AD1677" i="1"/>
  <c r="AE1677" i="1" s="1"/>
  <c r="AF1597" i="1"/>
  <c r="AD1597" i="1"/>
  <c r="AE1597" i="1" s="1"/>
  <c r="AG785" i="1"/>
  <c r="AG881" i="1"/>
  <c r="AF1602" i="1"/>
  <c r="AD1602" i="1"/>
  <c r="AE1602" i="1" s="1"/>
  <c r="AD977" i="1"/>
  <c r="AE977" i="1" s="1"/>
  <c r="AF977" i="1"/>
  <c r="AF498" i="1"/>
  <c r="AD498" i="1"/>
  <c r="AE498" i="1" s="1"/>
  <c r="AF1150" i="1"/>
  <c r="AD1150" i="1"/>
  <c r="AE1150" i="1" s="1"/>
  <c r="AF1004" i="1"/>
  <c r="AD1004" i="1"/>
  <c r="AE1004" i="1" s="1"/>
  <c r="AF1401" i="1"/>
  <c r="AD1401" i="1"/>
  <c r="AE1401" i="1" s="1"/>
  <c r="AF1446" i="1"/>
  <c r="AD1446" i="1"/>
  <c r="AE1446" i="1" s="1"/>
  <c r="AF328" i="1"/>
  <c r="AD328" i="1"/>
  <c r="AE328" i="1" s="1"/>
  <c r="AG1369" i="1"/>
  <c r="AG1274" i="1"/>
  <c r="AG1679" i="1"/>
  <c r="AG1459" i="1"/>
  <c r="AG400" i="1"/>
  <c r="AG529" i="1"/>
  <c r="AG221" i="1"/>
  <c r="AG301" i="1"/>
  <c r="AG1793" i="1"/>
  <c r="AG1059" i="1"/>
  <c r="AG1535" i="1"/>
  <c r="AG674" i="1"/>
  <c r="AG1536" i="1"/>
  <c r="AG497" i="1"/>
  <c r="AG487" i="1"/>
  <c r="AG789" i="1"/>
  <c r="AG1448" i="1"/>
  <c r="AG604" i="1"/>
  <c r="AG196" i="1"/>
  <c r="AG1766" i="1"/>
  <c r="AF1161" i="1"/>
  <c r="AD1161" i="1"/>
  <c r="AE1161" i="1" s="1"/>
  <c r="AF1372" i="1"/>
  <c r="AD1372" i="1"/>
  <c r="AE1372" i="1" s="1"/>
  <c r="AF260" i="1"/>
  <c r="AD260" i="1"/>
  <c r="AE260" i="1" s="1"/>
  <c r="AJ515" i="1"/>
  <c r="AH515" i="1"/>
  <c r="AI515" i="1" s="1"/>
  <c r="AF1487" i="1"/>
  <c r="AD1487" i="1"/>
  <c r="AE1487" i="1" s="1"/>
  <c r="AF1056" i="1"/>
  <c r="AD1056" i="1"/>
  <c r="AE1056" i="1" s="1"/>
  <c r="AF1626" i="1"/>
  <c r="AD1626" i="1"/>
  <c r="AE1626" i="1" s="1"/>
  <c r="AF251" i="1"/>
  <c r="AD251" i="1"/>
  <c r="AE251" i="1" s="1"/>
  <c r="AJ312" i="1"/>
  <c r="AH312" i="1"/>
  <c r="AI312" i="1" s="1"/>
  <c r="AJ810" i="1"/>
  <c r="AH810" i="1"/>
  <c r="AI810" i="1" s="1"/>
  <c r="AD9" i="1"/>
  <c r="AE9" i="1" s="1"/>
  <c r="AF9" i="1"/>
  <c r="AJ554" i="1"/>
  <c r="AH554" i="1"/>
  <c r="AI554" i="1" s="1"/>
  <c r="AJ716" i="1"/>
  <c r="AH716" i="1"/>
  <c r="AI716" i="1" s="1"/>
  <c r="AJ60" i="1"/>
  <c r="AH60" i="1"/>
  <c r="AI60" i="1" s="1"/>
  <c r="AJ1627" i="1"/>
  <c r="AH1627" i="1"/>
  <c r="AI1627" i="1" s="1"/>
  <c r="AF367" i="1"/>
  <c r="AD367" i="1"/>
  <c r="AE367" i="1" s="1"/>
  <c r="AF863" i="1"/>
  <c r="AD863" i="1"/>
  <c r="AE863" i="1" s="1"/>
  <c r="AF979" i="1"/>
  <c r="AD979" i="1"/>
  <c r="AE979" i="1" s="1"/>
  <c r="AF1086" i="1"/>
  <c r="AD1086" i="1"/>
  <c r="AE1086" i="1" s="1"/>
  <c r="AG737" i="1"/>
  <c r="AG905" i="1"/>
  <c r="AF1046" i="1"/>
  <c r="AD1046" i="1"/>
  <c r="AE1046" i="1" s="1"/>
  <c r="AF778" i="1"/>
  <c r="AD778" i="1"/>
  <c r="AE778" i="1" s="1"/>
  <c r="AF1317" i="1"/>
  <c r="AD1317" i="1"/>
  <c r="AE1317" i="1" s="1"/>
  <c r="AF476" i="1"/>
  <c r="AD476" i="1"/>
  <c r="AE476" i="1" s="1"/>
  <c r="AF468" i="1"/>
  <c r="AD468" i="1"/>
  <c r="AE468" i="1" s="1"/>
  <c r="AF648" i="1"/>
  <c r="AD648" i="1"/>
  <c r="AE648" i="1" s="1"/>
  <c r="AF1011" i="1"/>
  <c r="AD1011" i="1"/>
  <c r="AE1011" i="1" s="1"/>
  <c r="AF1735" i="1"/>
  <c r="AD1735" i="1"/>
  <c r="AE1735" i="1" s="1"/>
  <c r="AG1751" i="1"/>
  <c r="AG128" i="1"/>
  <c r="AG828" i="1"/>
  <c r="AG1259" i="1"/>
  <c r="AG1792" i="1"/>
  <c r="AG1742" i="1"/>
  <c r="AG1416" i="1"/>
  <c r="AG1175" i="1"/>
  <c r="AG1277" i="1"/>
  <c r="AG997" i="1"/>
  <c r="AG391" i="1"/>
  <c r="AG1341" i="1"/>
  <c r="AG413" i="1"/>
  <c r="AG111" i="1"/>
  <c r="AG1121" i="1"/>
  <c r="AG1083" i="1"/>
  <c r="AG1497" i="1"/>
  <c r="AG1481" i="1"/>
  <c r="AG1720" i="1"/>
  <c r="AG90" i="1"/>
  <c r="AF830" i="1"/>
  <c r="AD830" i="1"/>
  <c r="AE830" i="1" s="1"/>
  <c r="AF621" i="1"/>
  <c r="AD621" i="1"/>
  <c r="AE621" i="1" s="1"/>
  <c r="AF1471" i="1"/>
  <c r="AD1471" i="1"/>
  <c r="AE1471" i="1" s="1"/>
  <c r="AF508" i="1"/>
  <c r="AD508" i="1"/>
  <c r="AE508" i="1" s="1"/>
  <c r="AF43" i="1"/>
  <c r="AD43" i="1"/>
  <c r="AE43" i="1" s="1"/>
  <c r="AF988" i="1"/>
  <c r="AD988" i="1"/>
  <c r="AE988" i="1" s="1"/>
  <c r="AF1461" i="1"/>
  <c r="AD1461" i="1"/>
  <c r="AE1461" i="1" s="1"/>
  <c r="AJ126" i="1"/>
  <c r="AH126" i="1"/>
  <c r="AI126" i="1" s="1"/>
  <c r="AJ1106" i="1"/>
  <c r="AH1106" i="1"/>
  <c r="AI1106" i="1" s="1"/>
  <c r="AF1518" i="1"/>
  <c r="AD1518" i="1"/>
  <c r="AE1518" i="1" s="1"/>
  <c r="AJ1351" i="1"/>
  <c r="AH1351" i="1"/>
  <c r="AI1351" i="1" s="1"/>
  <c r="AJ776" i="1"/>
  <c r="AH776" i="1"/>
  <c r="AI776" i="1" s="1"/>
  <c r="AJ347" i="1"/>
  <c r="AH347" i="1"/>
  <c r="AI347" i="1" s="1"/>
  <c r="AJ1227" i="1"/>
  <c r="AH1227" i="1"/>
  <c r="AI1227" i="1" s="1"/>
  <c r="AJ956" i="1"/>
  <c r="AH956" i="1"/>
  <c r="AI956" i="1" s="1"/>
  <c r="AJ135" i="1"/>
  <c r="AH135" i="1"/>
  <c r="AI135" i="1" s="1"/>
  <c r="AJ907" i="1"/>
  <c r="AH907" i="1"/>
  <c r="AI907" i="1" s="1"/>
  <c r="AF415" i="1"/>
  <c r="AD415" i="1"/>
  <c r="AE415" i="1" s="1"/>
  <c r="AF1374" i="1"/>
  <c r="AD1374" i="1"/>
  <c r="AE1374" i="1" s="1"/>
  <c r="AF945" i="1"/>
  <c r="AD945" i="1"/>
  <c r="AE945" i="1" s="1"/>
  <c r="AF727" i="1"/>
  <c r="AD727" i="1"/>
  <c r="AE727" i="1" s="1"/>
  <c r="AF1424" i="1"/>
  <c r="AD1424" i="1"/>
  <c r="AE1424" i="1" s="1"/>
  <c r="AJ661" i="1"/>
  <c r="AH661" i="1"/>
  <c r="AI661" i="1" s="1"/>
  <c r="AJ1154" i="1"/>
  <c r="AH1154" i="1"/>
  <c r="AI1154" i="1" s="1"/>
  <c r="AJ189" i="1"/>
  <c r="AH189" i="1"/>
  <c r="AI189" i="1" s="1"/>
  <c r="AJ164" i="1"/>
  <c r="AH164" i="1"/>
  <c r="AI164" i="1" s="1"/>
  <c r="AJ676" i="1"/>
  <c r="AH676" i="1"/>
  <c r="AI676" i="1" s="1"/>
  <c r="AJ1030" i="1"/>
  <c r="AH1030" i="1"/>
  <c r="AI1030" i="1" s="1"/>
  <c r="AJ1258" i="1"/>
  <c r="AH1258" i="1"/>
  <c r="AI1258" i="1" s="1"/>
  <c r="AJ1027" i="1"/>
  <c r="AH1027" i="1"/>
  <c r="AI1027" i="1" s="1"/>
  <c r="AJ12" i="1"/>
  <c r="AH12" i="1"/>
  <c r="AI12" i="1" s="1"/>
  <c r="AG12" i="1" s="1"/>
  <c r="AJ1569" i="1"/>
  <c r="AH1569" i="1"/>
  <c r="AI1569" i="1" s="1"/>
  <c r="AJ1519" i="1"/>
  <c r="AH1519" i="1"/>
  <c r="AI1519" i="1" s="1"/>
  <c r="AF1653" i="1"/>
  <c r="AD1653" i="1"/>
  <c r="AE1653" i="1" s="1"/>
  <c r="AF57" i="1"/>
  <c r="AD57" i="1"/>
  <c r="AE57" i="1" s="1"/>
  <c r="AF180" i="1"/>
  <c r="AD180" i="1"/>
  <c r="AE180" i="1" s="1"/>
  <c r="AF707" i="1"/>
  <c r="AD707" i="1"/>
  <c r="AE707" i="1" s="1"/>
  <c r="AJ1485" i="1"/>
  <c r="AH1485" i="1"/>
  <c r="AI1485" i="1" s="1"/>
  <c r="AJ418" i="1"/>
  <c r="AH418" i="1"/>
  <c r="AI418" i="1" s="1"/>
  <c r="AJ1564" i="1"/>
  <c r="AH1564" i="1"/>
  <c r="AI1564" i="1" s="1"/>
  <c r="AJ746" i="1"/>
  <c r="AH746" i="1"/>
  <c r="AI746" i="1" s="1"/>
  <c r="AJ759" i="1"/>
  <c r="AH759" i="1"/>
  <c r="AI759" i="1" s="1"/>
  <c r="AJ59" i="1"/>
  <c r="AH59" i="1"/>
  <c r="AI59" i="1" s="1"/>
  <c r="AJ864" i="1"/>
  <c r="AH864" i="1"/>
  <c r="AI864" i="1" s="1"/>
  <c r="AJ576" i="1"/>
  <c r="AH576" i="1"/>
  <c r="AI576" i="1" s="1"/>
  <c r="AF1039" i="1"/>
  <c r="AD1039" i="1"/>
  <c r="AE1039" i="1" s="1"/>
  <c r="AJ534" i="1"/>
  <c r="AH534" i="1"/>
  <c r="AI534" i="1" s="1"/>
  <c r="AF124" i="1"/>
  <c r="AD124" i="1"/>
  <c r="AE124" i="1" s="1"/>
  <c r="AF904" i="1"/>
  <c r="AD904" i="1"/>
  <c r="AE904" i="1" s="1"/>
  <c r="AJ330" i="1"/>
  <c r="AH330" i="1"/>
  <c r="AI330" i="1" s="1"/>
  <c r="AJ300" i="1"/>
  <c r="AH300" i="1"/>
  <c r="AI300" i="1" s="1"/>
  <c r="AJ862" i="1"/>
  <c r="AH862" i="1"/>
  <c r="AI862" i="1" s="1"/>
  <c r="AJ1804" i="1" l="1"/>
  <c r="AH1804" i="1"/>
  <c r="AI1804" i="1" s="1"/>
  <c r="AJ13" i="1"/>
  <c r="AH13" i="1"/>
  <c r="AI13" i="1" s="1"/>
  <c r="AJ829" i="1"/>
  <c r="AH829" i="1"/>
  <c r="AI829" i="1" s="1"/>
  <c r="AJ223" i="1"/>
  <c r="AH223" i="1"/>
  <c r="AI223" i="1" s="1"/>
  <c r="AJ715" i="1"/>
  <c r="AH715" i="1"/>
  <c r="AI715" i="1" s="1"/>
  <c r="AJ307" i="1"/>
  <c r="AH307" i="1"/>
  <c r="AI307" i="1" s="1"/>
  <c r="AJ285" i="1"/>
  <c r="AH285" i="1"/>
  <c r="AI285" i="1" s="1"/>
  <c r="AJ813" i="1"/>
  <c r="AH813" i="1"/>
  <c r="AI813" i="1" s="1"/>
  <c r="AJ1323" i="1"/>
  <c r="AH1323" i="1"/>
  <c r="AI1323" i="1" s="1"/>
  <c r="AJ142" i="1"/>
  <c r="AH142" i="1"/>
  <c r="AI142" i="1" s="1"/>
  <c r="Z14" i="1"/>
  <c r="AA13" i="1"/>
  <c r="AJ358" i="1"/>
  <c r="AH358" i="1"/>
  <c r="AI358" i="1" s="1"/>
  <c r="AJ408" i="1"/>
  <c r="AH408" i="1"/>
  <c r="AI408" i="1" s="1"/>
  <c r="AJ231" i="1"/>
  <c r="AH231" i="1"/>
  <c r="AI231" i="1" s="1"/>
  <c r="AJ1378" i="1"/>
  <c r="AH1378" i="1"/>
  <c r="AI1378" i="1" s="1"/>
  <c r="AJ879" i="1"/>
  <c r="AH879" i="1"/>
  <c r="AI879" i="1" s="1"/>
  <c r="AJ657" i="1"/>
  <c r="AH657" i="1"/>
  <c r="AI657" i="1" s="1"/>
  <c r="AH814" i="1"/>
  <c r="AI814" i="1" s="1"/>
  <c r="AJ814" i="1"/>
  <c r="AJ787" i="1"/>
  <c r="AH787" i="1"/>
  <c r="AI787" i="1" s="1"/>
  <c r="AJ717" i="1"/>
  <c r="AH717" i="1"/>
  <c r="AI717" i="1" s="1"/>
  <c r="AH623" i="1"/>
  <c r="AI623" i="1" s="1"/>
  <c r="AJ623" i="1"/>
  <c r="AJ120" i="1"/>
  <c r="AH120" i="1"/>
  <c r="AI120" i="1" s="1"/>
  <c r="AJ1723" i="1"/>
  <c r="AH1723" i="1"/>
  <c r="AI1723" i="1" s="1"/>
  <c r="AG845" i="1"/>
  <c r="AJ750" i="1"/>
  <c r="AH750" i="1"/>
  <c r="AI750" i="1" s="1"/>
  <c r="AG58" i="1"/>
  <c r="AG1357" i="1"/>
  <c r="AG1197" i="1"/>
  <c r="AJ57" i="1"/>
  <c r="AH57" i="1"/>
  <c r="AI57" i="1" s="1"/>
  <c r="AJ43" i="1"/>
  <c r="AH43" i="1"/>
  <c r="AI43" i="1" s="1"/>
  <c r="AJ468" i="1"/>
  <c r="AH468" i="1"/>
  <c r="AI468" i="1" s="1"/>
  <c r="AJ251" i="1"/>
  <c r="AH251" i="1"/>
  <c r="AI251" i="1" s="1"/>
  <c r="AJ260" i="1"/>
  <c r="AH260" i="1"/>
  <c r="AI260" i="1" s="1"/>
  <c r="AJ328" i="1"/>
  <c r="AH328" i="1"/>
  <c r="AI328" i="1" s="1"/>
  <c r="AJ258" i="1"/>
  <c r="AH258" i="1"/>
  <c r="AI258" i="1" s="1"/>
  <c r="AJ821" i="1"/>
  <c r="AH821" i="1"/>
  <c r="AI821" i="1" s="1"/>
  <c r="AJ738" i="1"/>
  <c r="AH738" i="1"/>
  <c r="AI738" i="1" s="1"/>
  <c r="AJ1064" i="1"/>
  <c r="AH1064" i="1"/>
  <c r="AI1064" i="1" s="1"/>
  <c r="AJ403" i="1"/>
  <c r="AH403" i="1"/>
  <c r="AI403" i="1" s="1"/>
  <c r="AJ926" i="1"/>
  <c r="AH926" i="1"/>
  <c r="AI926" i="1" s="1"/>
  <c r="AJ496" i="1"/>
  <c r="AH496" i="1"/>
  <c r="AI496" i="1" s="1"/>
  <c r="AJ446" i="1"/>
  <c r="AH446" i="1"/>
  <c r="AI446" i="1" s="1"/>
  <c r="AJ511" i="1"/>
  <c r="AH511" i="1"/>
  <c r="AI511" i="1" s="1"/>
  <c r="AJ178" i="1"/>
  <c r="AH178" i="1"/>
  <c r="AI178" i="1" s="1"/>
  <c r="AJ1650" i="1"/>
  <c r="AH1650" i="1"/>
  <c r="AI1650" i="1" s="1"/>
  <c r="AJ1582" i="1"/>
  <c r="AH1582" i="1"/>
  <c r="AI1582" i="1" s="1"/>
  <c r="AJ1142" i="1"/>
  <c r="AH1142" i="1"/>
  <c r="AI1142" i="1" s="1"/>
  <c r="AJ1527" i="1"/>
  <c r="AH1527" i="1"/>
  <c r="AI1527" i="1" s="1"/>
  <c r="AJ1422" i="1"/>
  <c r="AH1422" i="1"/>
  <c r="AI1422" i="1" s="1"/>
  <c r="AJ681" i="1"/>
  <c r="AH681" i="1"/>
  <c r="AI681" i="1" s="1"/>
  <c r="AJ700" i="1"/>
  <c r="AH700" i="1"/>
  <c r="AI700" i="1" s="1"/>
  <c r="AJ1788" i="1"/>
  <c r="AH1788" i="1"/>
  <c r="AI1788" i="1" s="1"/>
  <c r="AJ1125" i="1"/>
  <c r="AH1125" i="1"/>
  <c r="AI1125" i="1" s="1"/>
  <c r="AJ275" i="1"/>
  <c r="AH275" i="1"/>
  <c r="AI275" i="1" s="1"/>
  <c r="AJ197" i="1"/>
  <c r="AH197" i="1"/>
  <c r="AI197" i="1" s="1"/>
  <c r="AJ280" i="1"/>
  <c r="AH280" i="1"/>
  <c r="AI280" i="1" s="1"/>
  <c r="AJ171" i="1"/>
  <c r="AH171" i="1"/>
  <c r="AI171" i="1" s="1"/>
  <c r="AJ566" i="1"/>
  <c r="AH566" i="1"/>
  <c r="AI566" i="1" s="1"/>
  <c r="AJ540" i="1"/>
  <c r="AH540" i="1"/>
  <c r="AI540" i="1" s="1"/>
  <c r="AJ882" i="1"/>
  <c r="AH882" i="1"/>
  <c r="AI882" i="1" s="1"/>
  <c r="AJ1195" i="1"/>
  <c r="AH1195" i="1"/>
  <c r="AI1195" i="1" s="1"/>
  <c r="AJ866" i="1"/>
  <c r="AH866" i="1"/>
  <c r="AI866" i="1" s="1"/>
  <c r="AJ1283" i="1"/>
  <c r="AH1283" i="1"/>
  <c r="AI1283" i="1" s="1"/>
  <c r="AJ1775" i="1"/>
  <c r="AH1775" i="1"/>
  <c r="AI1775" i="1" s="1"/>
  <c r="AJ1462" i="1"/>
  <c r="AH1462" i="1"/>
  <c r="AI1462" i="1" s="1"/>
  <c r="AJ1224" i="1"/>
  <c r="AH1224" i="1"/>
  <c r="AI1224" i="1" s="1"/>
  <c r="AJ1089" i="1"/>
  <c r="AH1089" i="1"/>
  <c r="AI1089" i="1" s="1"/>
  <c r="AJ1555" i="1"/>
  <c r="AH1555" i="1"/>
  <c r="AI1555" i="1" s="1"/>
  <c r="AJ1507" i="1"/>
  <c r="AH1507" i="1"/>
  <c r="AI1507" i="1" s="1"/>
  <c r="AJ32" i="1"/>
  <c r="AH32" i="1"/>
  <c r="AI32" i="1" s="1"/>
  <c r="AJ18" i="1"/>
  <c r="AH18" i="1"/>
  <c r="AI18" i="1" s="1"/>
  <c r="AJ1279" i="1"/>
  <c r="AH1279" i="1"/>
  <c r="AI1279" i="1" s="1"/>
  <c r="AJ40" i="1"/>
  <c r="AH40" i="1"/>
  <c r="AI40" i="1" s="1"/>
  <c r="AJ1725" i="1"/>
  <c r="AH1725" i="1"/>
  <c r="AI1725" i="1" s="1"/>
  <c r="AJ1035" i="1"/>
  <c r="AH1035" i="1"/>
  <c r="AI1035" i="1" s="1"/>
  <c r="AJ1447" i="1"/>
  <c r="AH1447" i="1"/>
  <c r="AI1447" i="1" s="1"/>
  <c r="AJ464" i="1"/>
  <c r="AH464" i="1"/>
  <c r="AI464" i="1" s="1"/>
  <c r="AJ848" i="1"/>
  <c r="AH848" i="1"/>
  <c r="AI848" i="1" s="1"/>
  <c r="AJ1539" i="1"/>
  <c r="AH1539" i="1"/>
  <c r="AI1539" i="1" s="1"/>
  <c r="AJ410" i="1"/>
  <c r="AH410" i="1"/>
  <c r="AI410" i="1" s="1"/>
  <c r="AJ982" i="1"/>
  <c r="AH982" i="1"/>
  <c r="AI982" i="1" s="1"/>
  <c r="AJ1218" i="1"/>
  <c r="AH1218" i="1"/>
  <c r="AI1218" i="1" s="1"/>
  <c r="AJ130" i="1"/>
  <c r="AH130" i="1"/>
  <c r="AI130" i="1" s="1"/>
  <c r="AJ54" i="1"/>
  <c r="AH54" i="1"/>
  <c r="AI54" i="1" s="1"/>
  <c r="AJ443" i="1"/>
  <c r="AH443" i="1"/>
  <c r="AI443" i="1" s="1"/>
  <c r="AJ1007" i="1"/>
  <c r="AH1007" i="1"/>
  <c r="AI1007" i="1" s="1"/>
  <c r="AJ710" i="1"/>
  <c r="AH710" i="1"/>
  <c r="AI710" i="1" s="1"/>
  <c r="AJ1534" i="1"/>
  <c r="AH1534" i="1"/>
  <c r="AI1534" i="1" s="1"/>
  <c r="AJ790" i="1"/>
  <c r="AH790" i="1"/>
  <c r="AI790" i="1" s="1"/>
  <c r="AJ1266" i="1"/>
  <c r="AH1266" i="1"/>
  <c r="AI1266" i="1" s="1"/>
  <c r="AG843" i="1"/>
  <c r="AG1619" i="1"/>
  <c r="AG1743" i="1"/>
  <c r="AG123" i="1"/>
  <c r="AG1488" i="1"/>
  <c r="AG1715" i="1"/>
  <c r="AG489" i="1"/>
  <c r="AG684" i="1"/>
  <c r="AG1016" i="1"/>
  <c r="AG100" i="1"/>
  <c r="AG455" i="1"/>
  <c r="AG1686" i="1"/>
  <c r="AG796" i="1"/>
  <c r="AG341" i="1"/>
  <c r="AG1528" i="1"/>
  <c r="AG538" i="1"/>
  <c r="AG530" i="1"/>
  <c r="AG706" i="1"/>
  <c r="AG699" i="1"/>
  <c r="AG1275" i="1"/>
  <c r="AG1321" i="1"/>
  <c r="AG528" i="1"/>
  <c r="AG1348" i="1"/>
  <c r="AG510" i="1"/>
  <c r="AG1146" i="1"/>
  <c r="AG1390" i="1"/>
  <c r="AG1108" i="1"/>
  <c r="AG601" i="1"/>
  <c r="AG135" i="1"/>
  <c r="AG56" i="1"/>
  <c r="AG1312" i="1"/>
  <c r="AG1510" i="1"/>
  <c r="AG364" i="1"/>
  <c r="AG1672" i="1"/>
  <c r="AG798" i="1"/>
  <c r="AG795" i="1"/>
  <c r="AG1339" i="1"/>
  <c r="AG765" i="1"/>
  <c r="AG155" i="1"/>
  <c r="AG1710" i="1"/>
  <c r="AG1437" i="1"/>
  <c r="AG1222" i="1"/>
  <c r="AG898" i="1"/>
  <c r="AG1595" i="1"/>
  <c r="AG1585" i="1"/>
  <c r="AG1568" i="1"/>
  <c r="AG691" i="1"/>
  <c r="AG485" i="1"/>
  <c r="AG922" i="1"/>
  <c r="AG1670" i="1"/>
  <c r="AG1254" i="1"/>
  <c r="AG777" i="1"/>
  <c r="AG1331" i="1"/>
  <c r="AG1243" i="1"/>
  <c r="AG603" i="1"/>
  <c r="AG1100" i="1"/>
  <c r="AG235" i="1"/>
  <c r="AG303" i="1"/>
  <c r="AG628" i="1"/>
  <c r="AG1680" i="1"/>
  <c r="AG37" i="1"/>
  <c r="AG1695" i="1"/>
  <c r="AG714" i="1"/>
  <c r="AG1436" i="1"/>
  <c r="AG394" i="1"/>
  <c r="AG211" i="1"/>
  <c r="AG1761" i="1"/>
  <c r="AG1209" i="1"/>
  <c r="AG1388" i="1"/>
  <c r="AG763" i="1"/>
  <c r="AG946" i="1"/>
  <c r="AG711" i="1"/>
  <c r="AJ1617" i="1"/>
  <c r="AH1617" i="1"/>
  <c r="AI1617" i="1" s="1"/>
  <c r="AJ1749" i="1"/>
  <c r="AH1749" i="1"/>
  <c r="AI1749" i="1" s="1"/>
  <c r="AJ652" i="1"/>
  <c r="AH652" i="1"/>
  <c r="AI652" i="1" s="1"/>
  <c r="AJ1719" i="1"/>
  <c r="AH1719" i="1"/>
  <c r="AI1719" i="1" s="1"/>
  <c r="AJ488" i="1"/>
  <c r="AH488" i="1"/>
  <c r="AI488" i="1" s="1"/>
  <c r="AJ722" i="1"/>
  <c r="AH722" i="1"/>
  <c r="AI722" i="1" s="1"/>
  <c r="AJ1008" i="1"/>
  <c r="AH1008" i="1"/>
  <c r="AI1008" i="1" s="1"/>
  <c r="AJ1079" i="1"/>
  <c r="AH1079" i="1"/>
  <c r="AI1079" i="1" s="1"/>
  <c r="AJ537" i="1"/>
  <c r="AH537" i="1"/>
  <c r="AI537" i="1" s="1"/>
  <c r="AJ1687" i="1"/>
  <c r="AH1687" i="1"/>
  <c r="AI1687" i="1" s="1"/>
  <c r="AJ889" i="1"/>
  <c r="AH889" i="1"/>
  <c r="AI889" i="1" s="1"/>
  <c r="AJ619" i="1"/>
  <c r="AH619" i="1"/>
  <c r="AI619" i="1" s="1"/>
  <c r="AJ1765" i="1"/>
  <c r="AH1765" i="1"/>
  <c r="AI1765" i="1" s="1"/>
  <c r="AJ990" i="1"/>
  <c r="AH990" i="1"/>
  <c r="AI990" i="1" s="1"/>
  <c r="AJ38" i="1"/>
  <c r="AH38" i="1"/>
  <c r="AI38" i="1" s="1"/>
  <c r="AJ548" i="1"/>
  <c r="AH548" i="1"/>
  <c r="AI548" i="1" s="1"/>
  <c r="AJ1096" i="1"/>
  <c r="AH1096" i="1"/>
  <c r="AI1096" i="1" s="1"/>
  <c r="AJ683" i="1"/>
  <c r="AH683" i="1"/>
  <c r="AI683" i="1" s="1"/>
  <c r="AJ309" i="1"/>
  <c r="AH309" i="1"/>
  <c r="AI309" i="1" s="1"/>
  <c r="AJ1367" i="1"/>
  <c r="AH1367" i="1"/>
  <c r="AI1367" i="1" s="1"/>
  <c r="AJ1662" i="1"/>
  <c r="AH1662" i="1"/>
  <c r="AI1662" i="1" s="1"/>
  <c r="AJ1561" i="1"/>
  <c r="AH1561" i="1"/>
  <c r="AI1561" i="1" s="1"/>
  <c r="AJ1800" i="1"/>
  <c r="AH1800" i="1"/>
  <c r="AI1800" i="1" s="1"/>
  <c r="AJ1512" i="1"/>
  <c r="AH1512" i="1"/>
  <c r="AI1512" i="1" s="1"/>
  <c r="AJ118" i="1"/>
  <c r="AH118" i="1"/>
  <c r="AI118" i="1" s="1"/>
  <c r="AJ886" i="1"/>
  <c r="AH886" i="1"/>
  <c r="AI886" i="1" s="1"/>
  <c r="AJ174" i="1"/>
  <c r="AH174" i="1"/>
  <c r="AI174" i="1" s="1"/>
  <c r="AJ942" i="1"/>
  <c r="AH942" i="1"/>
  <c r="AI942" i="1" s="1"/>
  <c r="AJ972" i="1"/>
  <c r="AH972" i="1"/>
  <c r="AI972" i="1" s="1"/>
  <c r="AJ1438" i="1"/>
  <c r="AH1438" i="1"/>
  <c r="AI1438" i="1" s="1"/>
  <c r="AJ547" i="1"/>
  <c r="AH547" i="1"/>
  <c r="AI547" i="1" s="1"/>
  <c r="AG862" i="1"/>
  <c r="AJ1039" i="1"/>
  <c r="AH1039" i="1"/>
  <c r="AI1039" i="1" s="1"/>
  <c r="AJ1424" i="1"/>
  <c r="AH1424" i="1"/>
  <c r="AI1424" i="1" s="1"/>
  <c r="AJ1518" i="1"/>
  <c r="AH1518" i="1"/>
  <c r="AI1518" i="1" s="1"/>
  <c r="AJ508" i="1"/>
  <c r="AH508" i="1"/>
  <c r="AI508" i="1" s="1"/>
  <c r="AJ476" i="1"/>
  <c r="AH476" i="1"/>
  <c r="AI476" i="1" s="1"/>
  <c r="AJ1086" i="1"/>
  <c r="AH1086" i="1"/>
  <c r="AI1086" i="1" s="1"/>
  <c r="AJ1372" i="1"/>
  <c r="AH1372" i="1"/>
  <c r="AI1372" i="1" s="1"/>
  <c r="AJ1446" i="1"/>
  <c r="AH1446" i="1"/>
  <c r="AI1446" i="1" s="1"/>
  <c r="AJ1602" i="1"/>
  <c r="AH1602" i="1"/>
  <c r="AI1602" i="1" s="1"/>
  <c r="AJ630" i="1"/>
  <c r="AH630" i="1"/>
  <c r="AI630" i="1" s="1"/>
  <c r="AJ780" i="1"/>
  <c r="AH780" i="1"/>
  <c r="AI780" i="1" s="1"/>
  <c r="AJ850" i="1"/>
  <c r="AH850" i="1"/>
  <c r="AI850" i="1" s="1"/>
  <c r="AJ1092" i="1"/>
  <c r="AH1092" i="1"/>
  <c r="AI1092" i="1" s="1"/>
  <c r="AJ635" i="1"/>
  <c r="AH635" i="1"/>
  <c r="AI635" i="1" s="1"/>
  <c r="AJ766" i="1"/>
  <c r="AH766" i="1"/>
  <c r="AI766" i="1" s="1"/>
  <c r="AJ584" i="1"/>
  <c r="AH584" i="1"/>
  <c r="AI584" i="1" s="1"/>
  <c r="AJ533" i="1"/>
  <c r="AH533" i="1"/>
  <c r="AI533" i="1" s="1"/>
  <c r="AJ1230" i="1"/>
  <c r="AH1230" i="1"/>
  <c r="AI1230" i="1" s="1"/>
  <c r="AJ1762" i="1"/>
  <c r="AH1762" i="1"/>
  <c r="AI1762" i="1" s="1"/>
  <c r="AJ1207" i="1"/>
  <c r="AH1207" i="1"/>
  <c r="AI1207" i="1" s="1"/>
  <c r="AJ610" i="1"/>
  <c r="AH610" i="1"/>
  <c r="AI610" i="1" s="1"/>
  <c r="AJ1671" i="1"/>
  <c r="AH1671" i="1"/>
  <c r="AI1671" i="1" s="1"/>
  <c r="AJ1782" i="1"/>
  <c r="AH1782" i="1"/>
  <c r="AI1782" i="1" s="1"/>
  <c r="AJ858" i="1"/>
  <c r="AH858" i="1"/>
  <c r="AI858" i="1" s="1"/>
  <c r="AJ1191" i="1"/>
  <c r="AH1191" i="1"/>
  <c r="AI1191" i="1" s="1"/>
  <c r="AJ1082" i="1"/>
  <c r="AH1082" i="1"/>
  <c r="AI1082" i="1" s="1"/>
  <c r="AJ127" i="1"/>
  <c r="AH127" i="1"/>
  <c r="AI127" i="1" s="1"/>
  <c r="AJ293" i="1"/>
  <c r="AH293" i="1"/>
  <c r="AI293" i="1" s="1"/>
  <c r="AJ871" i="1"/>
  <c r="AH871" i="1"/>
  <c r="AI871" i="1" s="1"/>
  <c r="AJ678" i="1"/>
  <c r="AH678" i="1"/>
  <c r="AI678" i="1" s="1"/>
  <c r="AJ1244" i="1"/>
  <c r="AH1244" i="1"/>
  <c r="AI1244" i="1" s="1"/>
  <c r="AJ1596" i="1"/>
  <c r="AH1596" i="1"/>
  <c r="AI1596" i="1" s="1"/>
  <c r="AJ1730" i="1"/>
  <c r="AH1730" i="1"/>
  <c r="AI1730" i="1" s="1"/>
  <c r="AJ379" i="1"/>
  <c r="AH379" i="1"/>
  <c r="AI379" i="1" s="1"/>
  <c r="AJ62" i="1"/>
  <c r="AH62" i="1"/>
  <c r="AI62" i="1" s="1"/>
  <c r="AJ1566" i="1"/>
  <c r="AH1566" i="1"/>
  <c r="AI1566" i="1" s="1"/>
  <c r="AJ95" i="1"/>
  <c r="AH95" i="1"/>
  <c r="AI95" i="1" s="1"/>
  <c r="AJ924" i="1"/>
  <c r="AH924" i="1"/>
  <c r="AI924" i="1" s="1"/>
  <c r="AJ83" i="1"/>
  <c r="AH83" i="1"/>
  <c r="AI83" i="1" s="1"/>
  <c r="AJ147" i="1"/>
  <c r="AH147" i="1"/>
  <c r="AI147" i="1" s="1"/>
  <c r="AJ1183" i="1"/>
  <c r="AH1183" i="1"/>
  <c r="AI1183" i="1" s="1"/>
  <c r="AJ1116" i="1"/>
  <c r="AH1116" i="1"/>
  <c r="AI1116" i="1" s="1"/>
  <c r="AJ694" i="1"/>
  <c r="AH694" i="1"/>
  <c r="AI694" i="1" s="1"/>
  <c r="AJ581" i="1"/>
  <c r="AH581" i="1"/>
  <c r="AI581" i="1" s="1"/>
  <c r="AJ1342" i="1"/>
  <c r="AH1342" i="1"/>
  <c r="AI1342" i="1" s="1"/>
  <c r="AJ156" i="1"/>
  <c r="AH156" i="1"/>
  <c r="AI156" i="1" s="1"/>
  <c r="AJ1511" i="1"/>
  <c r="AH1511" i="1"/>
  <c r="AI1511" i="1" s="1"/>
  <c r="AJ1239" i="1"/>
  <c r="AH1239" i="1"/>
  <c r="AI1239" i="1" s="1"/>
  <c r="AJ1631" i="1"/>
  <c r="AH1631" i="1"/>
  <c r="AI1631" i="1" s="1"/>
  <c r="AJ1698" i="1"/>
  <c r="AH1698" i="1"/>
  <c r="AI1698" i="1" s="1"/>
  <c r="AJ1464" i="1"/>
  <c r="AH1464" i="1"/>
  <c r="AI1464" i="1" s="1"/>
  <c r="AJ335" i="1"/>
  <c r="AH335" i="1"/>
  <c r="AI335" i="1" s="1"/>
  <c r="AJ1643" i="1"/>
  <c r="AH1643" i="1"/>
  <c r="AI1643" i="1" s="1"/>
  <c r="AJ200" i="1"/>
  <c r="AH200" i="1"/>
  <c r="AI200" i="1" s="1"/>
  <c r="AJ1395" i="1"/>
  <c r="AH1395" i="1"/>
  <c r="AI1395" i="1" s="1"/>
  <c r="AJ1533" i="1"/>
  <c r="AH1533" i="1"/>
  <c r="AI1533" i="1" s="1"/>
  <c r="AJ505" i="1"/>
  <c r="AH505" i="1"/>
  <c r="AI505" i="1" s="1"/>
  <c r="AJ246" i="1"/>
  <c r="AH246" i="1"/>
  <c r="AI246" i="1" s="1"/>
  <c r="AJ1549" i="1"/>
  <c r="AH1549" i="1"/>
  <c r="AI1549" i="1" s="1"/>
  <c r="AJ1080" i="1"/>
  <c r="AH1080" i="1"/>
  <c r="AI1080" i="1" s="1"/>
  <c r="AJ323" i="1"/>
  <c r="AH323" i="1"/>
  <c r="AI323" i="1" s="1"/>
  <c r="AG588" i="1"/>
  <c r="AG154" i="1"/>
  <c r="AG1443" i="1"/>
  <c r="AG477" i="1"/>
  <c r="AG110" i="1"/>
  <c r="AG670" i="1"/>
  <c r="AG651" i="1"/>
  <c r="AG332" i="1"/>
  <c r="AG947" i="1"/>
  <c r="AG1740" i="1"/>
  <c r="AG1051" i="1"/>
  <c r="AG1212" i="1"/>
  <c r="AG884" i="1"/>
  <c r="AG1728" i="1"/>
  <c r="AG237" i="1"/>
  <c r="AG82" i="1"/>
  <c r="AG507" i="1"/>
  <c r="AG1245" i="1"/>
  <c r="AG1697" i="1"/>
  <c r="AG359" i="1"/>
  <c r="AG558" i="1"/>
  <c r="AG457" i="1"/>
  <c r="AG267" i="1"/>
  <c r="AG591" i="1"/>
  <c r="AG824" i="1"/>
  <c r="AG1807" i="1"/>
  <c r="AG1808" i="1"/>
  <c r="AG1327" i="1"/>
  <c r="AG1033" i="1"/>
  <c r="AG861" i="1"/>
  <c r="AG1776" i="1"/>
  <c r="AG949" i="1"/>
  <c r="AG1570" i="1"/>
  <c r="AG300" i="1"/>
  <c r="AG1106" i="1"/>
  <c r="AG1712" i="1"/>
  <c r="AG897" i="1"/>
  <c r="AG129" i="1"/>
  <c r="AG1021" i="1"/>
  <c r="AG1474" i="1"/>
  <c r="AG747" i="1"/>
  <c r="AG1189" i="1"/>
  <c r="AG587" i="1"/>
  <c r="AG1223" i="1"/>
  <c r="AG944" i="1"/>
  <c r="AG1355" i="1"/>
  <c r="AG1655" i="1"/>
  <c r="AG816" i="1"/>
  <c r="AG184" i="1"/>
  <c r="AG91" i="1"/>
  <c r="AG1294" i="1"/>
  <c r="AG729" i="1"/>
  <c r="AG1665" i="1"/>
  <c r="AG1379" i="1"/>
  <c r="AG1376" i="1"/>
  <c r="AG1771" i="1"/>
  <c r="AG875" i="1"/>
  <c r="AG1055" i="1"/>
  <c r="AG1572" i="1"/>
  <c r="AG298" i="1"/>
  <c r="AG705" i="1"/>
  <c r="AG1632" i="1"/>
  <c r="AG859" i="1"/>
  <c r="AG760" i="1"/>
  <c r="AG467" i="1"/>
  <c r="AG432" i="1"/>
  <c r="AG1084" i="1"/>
  <c r="AG820" i="1"/>
  <c r="AG1666" i="1"/>
  <c r="AG50" i="1"/>
  <c r="AG585" i="1"/>
  <c r="AG71" i="1"/>
  <c r="AJ773" i="1"/>
  <c r="AH773" i="1"/>
  <c r="AI773" i="1" s="1"/>
  <c r="AG775" i="1"/>
  <c r="AG1060" i="1"/>
  <c r="AG1162" i="1"/>
  <c r="AG322" i="1"/>
  <c r="AG687" i="1"/>
  <c r="AJ319" i="1"/>
  <c r="AH319" i="1"/>
  <c r="AI319" i="1" s="1"/>
  <c r="AJ1368" i="1"/>
  <c r="AH1368" i="1"/>
  <c r="AI1368" i="1" s="1"/>
  <c r="AJ1029" i="1"/>
  <c r="AH1029" i="1"/>
  <c r="AI1029" i="1" s="1"/>
  <c r="AJ21" i="1"/>
  <c r="AH21" i="1"/>
  <c r="AI21" i="1" s="1"/>
  <c r="AJ1167" i="1"/>
  <c r="AH1167" i="1"/>
  <c r="AI1167" i="1" s="1"/>
  <c r="AJ1099" i="1"/>
  <c r="AH1099" i="1"/>
  <c r="AI1099" i="1" s="1"/>
  <c r="AJ624" i="1"/>
  <c r="AH624" i="1"/>
  <c r="AI624" i="1" s="1"/>
  <c r="AJ1584" i="1"/>
  <c r="AH1584" i="1"/>
  <c r="AI1584" i="1" s="1"/>
  <c r="AJ1302" i="1"/>
  <c r="AH1302" i="1"/>
  <c r="AI1302" i="1" s="1"/>
  <c r="AJ1498" i="1"/>
  <c r="AH1498" i="1"/>
  <c r="AI1498" i="1" s="1"/>
  <c r="AJ1158" i="1"/>
  <c r="AH1158" i="1"/>
  <c r="AI1158" i="1" s="1"/>
  <c r="AJ846" i="1"/>
  <c r="AH846" i="1"/>
  <c r="AI846" i="1" s="1"/>
  <c r="AJ645" i="1"/>
  <c r="AH645" i="1"/>
  <c r="AI645" i="1" s="1"/>
  <c r="AJ1112" i="1"/>
  <c r="AH1112" i="1"/>
  <c r="AI1112" i="1" s="1"/>
  <c r="AJ240" i="1"/>
  <c r="AH240" i="1"/>
  <c r="AI240" i="1" s="1"/>
  <c r="AJ1509" i="1"/>
  <c r="AH1509" i="1"/>
  <c r="AI1509" i="1" s="1"/>
  <c r="AJ195" i="1"/>
  <c r="AH195" i="1"/>
  <c r="AI195" i="1" s="1"/>
  <c r="AJ1734" i="1"/>
  <c r="AH1734" i="1"/>
  <c r="AI1734" i="1" s="1"/>
  <c r="AJ1066" i="1"/>
  <c r="AH1066" i="1"/>
  <c r="AI1066" i="1" s="1"/>
  <c r="AJ638" i="1"/>
  <c r="AH638" i="1"/>
  <c r="AI638" i="1" s="1"/>
  <c r="AJ542" i="1"/>
  <c r="AH542" i="1"/>
  <c r="AI542" i="1" s="1"/>
  <c r="AJ1711" i="1"/>
  <c r="AH1711" i="1"/>
  <c r="AI1711" i="1" s="1"/>
  <c r="AJ1307" i="1"/>
  <c r="AH1307" i="1"/>
  <c r="AI1307" i="1" s="1"/>
  <c r="AJ290" i="1"/>
  <c r="AH290" i="1"/>
  <c r="AI290" i="1" s="1"/>
  <c r="AJ1362" i="1"/>
  <c r="AH1362" i="1"/>
  <c r="AI1362" i="1" s="1"/>
  <c r="AJ108" i="1"/>
  <c r="AH108" i="1"/>
  <c r="AI108" i="1" s="1"/>
  <c r="AJ1483" i="1"/>
  <c r="AH1483" i="1"/>
  <c r="AI1483" i="1" s="1"/>
  <c r="AJ668" i="1"/>
  <c r="AH668" i="1"/>
  <c r="AI668" i="1" s="1"/>
  <c r="AG1030" i="1"/>
  <c r="AG716" i="1"/>
  <c r="AJ1653" i="1"/>
  <c r="AH1653" i="1"/>
  <c r="AI1653" i="1" s="1"/>
  <c r="AG576" i="1"/>
  <c r="AG1519" i="1"/>
  <c r="AJ1330" i="1"/>
  <c r="AH1330" i="1"/>
  <c r="AI1330" i="1" s="1"/>
  <c r="AJ600" i="1"/>
  <c r="AH600" i="1"/>
  <c r="AI600" i="1" s="1"/>
  <c r="AJ568" i="1"/>
  <c r="AH568" i="1"/>
  <c r="AI568" i="1" s="1"/>
  <c r="AJ336" i="1"/>
  <c r="AH336" i="1"/>
  <c r="AI336" i="1" s="1"/>
  <c r="AJ1326" i="1"/>
  <c r="AH1326" i="1"/>
  <c r="AI1326" i="1" s="1"/>
  <c r="AJ166" i="1"/>
  <c r="AH166" i="1"/>
  <c r="AI166" i="1" s="1"/>
  <c r="AJ1516" i="1"/>
  <c r="AH1516" i="1"/>
  <c r="AI1516" i="1" s="1"/>
  <c r="AJ1220" i="1"/>
  <c r="AH1220" i="1"/>
  <c r="AI1220" i="1" s="1"/>
  <c r="AJ1611" i="1"/>
  <c r="AH1611" i="1"/>
  <c r="AI1611" i="1" s="1"/>
  <c r="AJ514" i="1"/>
  <c r="AH514" i="1"/>
  <c r="AI514" i="1" s="1"/>
  <c r="AJ986" i="1"/>
  <c r="AH986" i="1"/>
  <c r="AI986" i="1" s="1"/>
  <c r="AJ572" i="1"/>
  <c r="AH572" i="1"/>
  <c r="AI572" i="1" s="1"/>
  <c r="AJ1291" i="1"/>
  <c r="AH1291" i="1"/>
  <c r="AI1291" i="1" s="1"/>
  <c r="AJ249" i="1"/>
  <c r="AH249" i="1"/>
  <c r="AI249" i="1" s="1"/>
  <c r="AJ1324" i="1"/>
  <c r="AH1324" i="1"/>
  <c r="AI1324" i="1" s="1"/>
  <c r="AJ758" i="1"/>
  <c r="AH758" i="1"/>
  <c r="AI758" i="1" s="1"/>
  <c r="AJ1176" i="1"/>
  <c r="AH1176" i="1"/>
  <c r="AI1176" i="1" s="1"/>
  <c r="AJ183" i="1"/>
  <c r="AH183" i="1"/>
  <c r="AI183" i="1" s="1"/>
  <c r="AJ1058" i="1"/>
  <c r="AH1058" i="1"/>
  <c r="AI1058" i="1" s="1"/>
  <c r="AJ210" i="1"/>
  <c r="AH210" i="1"/>
  <c r="AI210" i="1" s="1"/>
  <c r="AJ344" i="1"/>
  <c r="AH344" i="1"/>
  <c r="AI344" i="1" s="1"/>
  <c r="AJ501" i="1"/>
  <c r="AH501" i="1"/>
  <c r="AI501" i="1" s="1"/>
  <c r="AJ278" i="1"/>
  <c r="AH278" i="1"/>
  <c r="AI278" i="1" s="1"/>
  <c r="AJ998" i="1"/>
  <c r="AH998" i="1"/>
  <c r="AI998" i="1" s="1"/>
  <c r="AJ1015" i="1"/>
  <c r="AH1015" i="1"/>
  <c r="AI1015" i="1" s="1"/>
  <c r="AJ834" i="1"/>
  <c r="AH834" i="1"/>
  <c r="AI834" i="1" s="1"/>
  <c r="AJ1156" i="1"/>
  <c r="AH1156" i="1"/>
  <c r="AI1156" i="1" s="1"/>
  <c r="AJ1260" i="1"/>
  <c r="AH1260" i="1"/>
  <c r="AI1260" i="1" s="1"/>
  <c r="AJ1651" i="1"/>
  <c r="AH1651" i="1"/>
  <c r="AI1651" i="1" s="1"/>
  <c r="AJ1248" i="1"/>
  <c r="AH1248" i="1"/>
  <c r="AI1248" i="1" s="1"/>
  <c r="AJ204" i="1"/>
  <c r="AH204" i="1"/>
  <c r="AI204" i="1" s="1"/>
  <c r="AJ226" i="1"/>
  <c r="AH226" i="1"/>
  <c r="AI226" i="1" s="1"/>
  <c r="AJ799" i="1"/>
  <c r="AH799" i="1"/>
  <c r="AI799" i="1" s="1"/>
  <c r="AJ1199" i="1"/>
  <c r="AH1199" i="1"/>
  <c r="AI1199" i="1" s="1"/>
  <c r="AJ480" i="1"/>
  <c r="AH480" i="1"/>
  <c r="AI480" i="1" s="1"/>
  <c r="AJ827" i="1"/>
  <c r="AH827" i="1"/>
  <c r="AI827" i="1" s="1"/>
  <c r="AJ782" i="1"/>
  <c r="AH782" i="1"/>
  <c r="AI782" i="1" s="1"/>
  <c r="AJ131" i="1"/>
  <c r="AH131" i="1"/>
  <c r="AI131" i="1" s="1"/>
  <c r="AJ891" i="1"/>
  <c r="AH891" i="1"/>
  <c r="AI891" i="1" s="1"/>
  <c r="AJ532" i="1"/>
  <c r="AH532" i="1"/>
  <c r="AI532" i="1" s="1"/>
  <c r="AJ254" i="1"/>
  <c r="AH254" i="1"/>
  <c r="AI254" i="1" s="1"/>
  <c r="AJ372" i="1"/>
  <c r="AH372" i="1"/>
  <c r="AI372" i="1" s="1"/>
  <c r="AJ662" i="1"/>
  <c r="AH662" i="1"/>
  <c r="AI662" i="1" s="1"/>
  <c r="AJ1386" i="1"/>
  <c r="AH1386" i="1"/>
  <c r="AI1386" i="1" s="1"/>
  <c r="AG1206" i="1"/>
  <c r="AG212" i="1"/>
  <c r="AG839" i="1"/>
  <c r="AG770" i="1"/>
  <c r="AG483" i="1"/>
  <c r="AG1624" i="1"/>
  <c r="AG1173" i="1"/>
  <c r="AG895" i="1"/>
  <c r="AG187" i="1"/>
  <c r="AG1211" i="1"/>
  <c r="AG971" i="1"/>
  <c r="AG596" i="1"/>
  <c r="AG340" i="1"/>
  <c r="AG33" i="1"/>
  <c r="AG923" i="1"/>
  <c r="AG1335" i="1"/>
  <c r="AG1336" i="1"/>
  <c r="AG101" i="1"/>
  <c r="AG1473" i="1"/>
  <c r="AG327" i="1"/>
  <c r="AG1040" i="1"/>
  <c r="AG186" i="1"/>
  <c r="AG1714" i="1"/>
  <c r="AG919" i="1"/>
  <c r="AG1759" i="1"/>
  <c r="AG753" i="1"/>
  <c r="AG441" i="1"/>
  <c r="AG918" i="1"/>
  <c r="AG561" i="1"/>
  <c r="AG526" i="1"/>
  <c r="AG1500" i="1"/>
  <c r="AG633" i="1"/>
  <c r="AG1257" i="1"/>
  <c r="AG1564" i="1"/>
  <c r="AG418" i="1"/>
  <c r="AG676" i="1"/>
  <c r="AG956" i="1"/>
  <c r="AG554" i="1"/>
  <c r="AJ727" i="1"/>
  <c r="AH727" i="1"/>
  <c r="AI727" i="1" s="1"/>
  <c r="AJ1471" i="1"/>
  <c r="AH1471" i="1"/>
  <c r="AI1471" i="1" s="1"/>
  <c r="AJ1317" i="1"/>
  <c r="AH1317" i="1"/>
  <c r="AI1317" i="1" s="1"/>
  <c r="AJ979" i="1"/>
  <c r="AH979" i="1"/>
  <c r="AI979" i="1" s="1"/>
  <c r="AJ1626" i="1"/>
  <c r="AH1626" i="1"/>
  <c r="AI1626" i="1" s="1"/>
  <c r="AJ1161" i="1"/>
  <c r="AH1161" i="1"/>
  <c r="AI1161" i="1" s="1"/>
  <c r="AJ1401" i="1"/>
  <c r="AH1401" i="1"/>
  <c r="AI1401" i="1" s="1"/>
  <c r="AJ771" i="1"/>
  <c r="AH771" i="1"/>
  <c r="AI771" i="1" s="1"/>
  <c r="AG330" i="1"/>
  <c r="AG864" i="1"/>
  <c r="AG1485" i="1"/>
  <c r="AG1569" i="1"/>
  <c r="AG164" i="1"/>
  <c r="AG1227" i="1"/>
  <c r="AG126" i="1"/>
  <c r="AJ9" i="1"/>
  <c r="AH9" i="1"/>
  <c r="AI9" i="1" s="1"/>
  <c r="AG1295" i="1"/>
  <c r="AG1269" i="1"/>
  <c r="AG888" i="1"/>
  <c r="AG1104" i="1"/>
  <c r="AG567" i="1"/>
  <c r="AG158" i="1"/>
  <c r="AG1415" i="1"/>
  <c r="AG1576" i="1"/>
  <c r="AG286" i="1"/>
  <c r="AG1267" i="1"/>
  <c r="AG308" i="1"/>
  <c r="AG220" i="1"/>
  <c r="AG595" i="1"/>
  <c r="AG1475" i="1"/>
  <c r="AG1738" i="1"/>
  <c r="AG271" i="1"/>
  <c r="AG1298" i="1"/>
  <c r="AG1028" i="1"/>
  <c r="AG294" i="1"/>
  <c r="AG1280" i="1"/>
  <c r="AG191" i="1"/>
  <c r="AG1343" i="1"/>
  <c r="AG1120" i="1"/>
  <c r="AG1605" i="1"/>
  <c r="AG742" i="1"/>
  <c r="AG1660" i="1"/>
  <c r="AG938" i="1"/>
  <c r="AG1087" i="1"/>
  <c r="AG320" i="1"/>
  <c r="AG615" i="1"/>
  <c r="AG825" i="1"/>
  <c r="AG1427" i="1"/>
  <c r="AG11" i="1"/>
  <c r="AG363" i="1"/>
  <c r="AG393" i="1"/>
  <c r="AG1400" i="1"/>
  <c r="AG1423" i="1"/>
  <c r="AG1667" i="1"/>
  <c r="AG983" i="1"/>
  <c r="AG261" i="1"/>
  <c r="AG1656" i="1"/>
  <c r="AG527" i="1"/>
  <c r="AG53" i="1"/>
  <c r="AG1548" i="1"/>
  <c r="AG428" i="1"/>
  <c r="AG274" i="1"/>
  <c r="AG493" i="1"/>
  <c r="AJ1130" i="1"/>
  <c r="AH1130" i="1"/>
  <c r="AI1130" i="1" s="1"/>
  <c r="AJ165" i="1"/>
  <c r="AH165" i="1"/>
  <c r="AI165" i="1" s="1"/>
  <c r="AJ1282" i="1"/>
  <c r="AH1282" i="1"/>
  <c r="AI1282" i="1" s="1"/>
  <c r="AJ910" i="1"/>
  <c r="AH910" i="1"/>
  <c r="AI910" i="1" s="1"/>
  <c r="AJ902" i="1"/>
  <c r="AH902" i="1"/>
  <c r="AI902" i="1" s="1"/>
  <c r="AJ1091" i="1"/>
  <c r="AH1091" i="1"/>
  <c r="AI1091" i="1" s="1"/>
  <c r="AJ383" i="1"/>
  <c r="AH383" i="1"/>
  <c r="AI383" i="1" s="1"/>
  <c r="AJ282" i="1"/>
  <c r="AH282" i="1"/>
  <c r="AI282" i="1" s="1"/>
  <c r="AJ1552" i="1"/>
  <c r="AH1552" i="1"/>
  <c r="AI1552" i="1" s="1"/>
  <c r="AJ238" i="1"/>
  <c r="AH238" i="1"/>
  <c r="AI238" i="1" s="1"/>
  <c r="AJ27" i="1"/>
  <c r="AH27" i="1"/>
  <c r="AI27" i="1" s="1"/>
  <c r="AJ136" i="1"/>
  <c r="AH136" i="1"/>
  <c r="AI136" i="1" s="1"/>
  <c r="AJ692" i="1"/>
  <c r="AH692" i="1"/>
  <c r="AI692" i="1" s="1"/>
  <c r="AJ1119" i="1"/>
  <c r="AH1119" i="1"/>
  <c r="AI1119" i="1" s="1"/>
  <c r="AJ1389" i="1"/>
  <c r="AH1389" i="1"/>
  <c r="AI1389" i="1" s="1"/>
  <c r="AJ1647" i="1"/>
  <c r="AH1647" i="1"/>
  <c r="AI1647" i="1" s="1"/>
  <c r="AJ475" i="1"/>
  <c r="AH475" i="1"/>
  <c r="AI475" i="1" s="1"/>
  <c r="AJ1314" i="1"/>
  <c r="AH1314" i="1"/>
  <c r="AI1314" i="1" s="1"/>
  <c r="AJ283" i="1"/>
  <c r="AH283" i="1"/>
  <c r="AI283" i="1" s="1"/>
  <c r="AJ756" i="1"/>
  <c r="AH756" i="1"/>
  <c r="AI756" i="1" s="1"/>
  <c r="AJ996" i="1"/>
  <c r="AH996" i="1"/>
  <c r="AI996" i="1" s="1"/>
  <c r="AJ1752" i="1"/>
  <c r="AH1752" i="1"/>
  <c r="AI1752" i="1" s="1"/>
  <c r="AJ1308" i="1"/>
  <c r="AH1308" i="1"/>
  <c r="AI1308" i="1" s="1"/>
  <c r="AJ1352" i="1"/>
  <c r="AH1352" i="1"/>
  <c r="AI1352" i="1" s="1"/>
  <c r="AJ1449" i="1"/>
  <c r="AH1449" i="1"/>
  <c r="AI1449" i="1" s="1"/>
  <c r="AJ664" i="1"/>
  <c r="AH664" i="1"/>
  <c r="AI664" i="1" s="1"/>
  <c r="AJ1426" i="1"/>
  <c r="AH1426" i="1"/>
  <c r="AI1426" i="1" s="1"/>
  <c r="AJ1684" i="1"/>
  <c r="AH1684" i="1"/>
  <c r="AI1684" i="1" s="1"/>
  <c r="AJ951" i="1"/>
  <c r="AH951" i="1"/>
  <c r="AI951" i="1" s="1"/>
  <c r="AJ494" i="1"/>
  <c r="AH494" i="1"/>
  <c r="AI494" i="1" s="1"/>
  <c r="AJ695" i="1"/>
  <c r="AH695" i="1"/>
  <c r="AI695" i="1" s="1"/>
  <c r="AJ1620" i="1"/>
  <c r="AH1620" i="1"/>
  <c r="AI1620" i="1" s="1"/>
  <c r="AJ945" i="1"/>
  <c r="AH945" i="1"/>
  <c r="AI945" i="1" s="1"/>
  <c r="AJ621" i="1"/>
  <c r="AH621" i="1"/>
  <c r="AI621" i="1" s="1"/>
  <c r="AJ1735" i="1"/>
  <c r="AH1735" i="1"/>
  <c r="AI1735" i="1" s="1"/>
  <c r="AJ778" i="1"/>
  <c r="AH778" i="1"/>
  <c r="AI778" i="1" s="1"/>
  <c r="AJ863" i="1"/>
  <c r="AH863" i="1"/>
  <c r="AI863" i="1" s="1"/>
  <c r="AJ1056" i="1"/>
  <c r="AH1056" i="1"/>
  <c r="AI1056" i="1" s="1"/>
  <c r="AJ1004" i="1"/>
  <c r="AH1004" i="1"/>
  <c r="AI1004" i="1" s="1"/>
  <c r="AJ206" i="1"/>
  <c r="AH206" i="1"/>
  <c r="AI206" i="1" s="1"/>
  <c r="AJ273" i="1"/>
  <c r="AH273" i="1"/>
  <c r="AI273" i="1" s="1"/>
  <c r="AJ1663" i="1"/>
  <c r="AH1663" i="1"/>
  <c r="AI1663" i="1" s="1"/>
  <c r="AJ119" i="1"/>
  <c r="AH119" i="1"/>
  <c r="AI119" i="1" s="1"/>
  <c r="AJ201" i="1"/>
  <c r="AH201" i="1"/>
  <c r="AI201" i="1" s="1"/>
  <c r="AJ1407" i="1"/>
  <c r="AH1407" i="1"/>
  <c r="AI1407" i="1" s="1"/>
  <c r="AJ741" i="1"/>
  <c r="AH741" i="1"/>
  <c r="AI741" i="1" s="1"/>
  <c r="AJ1609" i="1"/>
  <c r="AH1609" i="1"/>
  <c r="AI1609" i="1" s="1"/>
  <c r="AJ1578" i="1"/>
  <c r="AH1578" i="1"/>
  <c r="AI1578" i="1" s="1"/>
  <c r="AJ1200" i="1"/>
  <c r="AH1200" i="1"/>
  <c r="AI1200" i="1" s="1"/>
  <c r="AJ66" i="1"/>
  <c r="AH66" i="1"/>
  <c r="AI66" i="1" s="1"/>
  <c r="AJ1050" i="1"/>
  <c r="AH1050" i="1"/>
  <c r="AI1050" i="1" s="1"/>
  <c r="AJ419" i="1"/>
  <c r="AH419" i="1"/>
  <c r="AI419" i="1" s="1"/>
  <c r="AJ1044" i="1"/>
  <c r="AH1044" i="1"/>
  <c r="AI1044" i="1" s="1"/>
  <c r="AJ1338" i="1"/>
  <c r="AH1338" i="1"/>
  <c r="AI1338" i="1" s="1"/>
  <c r="AJ632" i="1"/>
  <c r="AH632" i="1"/>
  <c r="AI632" i="1" s="1"/>
  <c r="AJ974" i="1"/>
  <c r="AH974" i="1"/>
  <c r="AI974" i="1" s="1"/>
  <c r="AJ1575" i="1"/>
  <c r="AH1575" i="1"/>
  <c r="AI1575" i="1" s="1"/>
  <c r="AJ704" i="1"/>
  <c r="AH704" i="1"/>
  <c r="AI704" i="1" s="1"/>
  <c r="AJ1737" i="1"/>
  <c r="AH1737" i="1"/>
  <c r="AI1737" i="1" s="1"/>
  <c r="AJ486" i="1"/>
  <c r="AH486" i="1"/>
  <c r="AI486" i="1" s="1"/>
  <c r="AJ1077" i="1"/>
  <c r="AH1077" i="1"/>
  <c r="AI1077" i="1" s="1"/>
  <c r="AJ392" i="1"/>
  <c r="AH392" i="1"/>
  <c r="AI392" i="1" s="1"/>
  <c r="AJ1123" i="1"/>
  <c r="AH1123" i="1"/>
  <c r="AI1123" i="1" s="1"/>
  <c r="AJ1073" i="1"/>
  <c r="AH1073" i="1"/>
  <c r="AI1073" i="1" s="1"/>
  <c r="AJ896" i="1"/>
  <c r="AH896" i="1"/>
  <c r="AI896" i="1" s="1"/>
  <c r="AJ520" i="1"/>
  <c r="AH520" i="1"/>
  <c r="AI520" i="1" s="1"/>
  <c r="AJ1152" i="1"/>
  <c r="AH1152" i="1"/>
  <c r="AI1152" i="1" s="1"/>
  <c r="AJ1340" i="1"/>
  <c r="AH1340" i="1"/>
  <c r="AI1340" i="1" s="1"/>
  <c r="AJ1148" i="1"/>
  <c r="AH1148" i="1"/>
  <c r="AI1148" i="1" s="1"/>
  <c r="AJ679" i="1"/>
  <c r="AH679" i="1"/>
  <c r="AI679" i="1" s="1"/>
  <c r="AJ438" i="1"/>
  <c r="AH438" i="1"/>
  <c r="AI438" i="1" s="1"/>
  <c r="AJ31" i="1"/>
  <c r="AH31" i="1"/>
  <c r="AI31" i="1" s="1"/>
  <c r="AJ994" i="1"/>
  <c r="AH994" i="1"/>
  <c r="AI994" i="1" s="1"/>
  <c r="AJ912" i="1"/>
  <c r="AH912" i="1"/>
  <c r="AI912" i="1" s="1"/>
  <c r="AJ192" i="1"/>
  <c r="AH192" i="1"/>
  <c r="AI192" i="1" s="1"/>
  <c r="AJ1344" i="1"/>
  <c r="AH1344" i="1"/>
  <c r="AI1344" i="1" s="1"/>
  <c r="AJ616" i="1"/>
  <c r="AH616" i="1"/>
  <c r="AI616" i="1" s="1"/>
  <c r="AJ1179" i="1"/>
  <c r="AH1179" i="1"/>
  <c r="AI1179" i="1" s="1"/>
  <c r="AJ1264" i="1"/>
  <c r="AH1264" i="1"/>
  <c r="AI1264" i="1" s="1"/>
  <c r="AG935" i="1"/>
  <c r="AG521" i="1"/>
  <c r="AG492" i="1"/>
  <c r="AG1450" i="1"/>
  <c r="AG1375" i="1"/>
  <c r="AG1506" i="1"/>
  <c r="AG1281" i="1"/>
  <c r="AG1074" i="1"/>
  <c r="AG736" i="1"/>
  <c r="AG1418" i="1"/>
  <c r="AG1467" i="1"/>
  <c r="AG618" i="1"/>
  <c r="AG1607" i="1"/>
  <c r="AG331" i="1"/>
  <c r="AG822" i="1"/>
  <c r="AG499" i="1"/>
  <c r="AG1135" i="1"/>
  <c r="AG55" i="1"/>
  <c r="AG903" i="1"/>
  <c r="AG345" i="1"/>
  <c r="AG1618" i="1"/>
  <c r="AG1581" i="1"/>
  <c r="AG1588" i="1"/>
  <c r="AG836" i="1"/>
  <c r="AG459" i="1"/>
  <c r="AG102" i="1"/>
  <c r="AG106" i="1"/>
  <c r="AJ739" i="1"/>
  <c r="AH739" i="1"/>
  <c r="AI739" i="1" s="1"/>
  <c r="AG1024" i="1"/>
  <c r="AG1594" i="1"/>
  <c r="AG887" i="1"/>
  <c r="AG1521" i="1"/>
  <c r="AG427" i="1"/>
  <c r="AG76" i="1"/>
  <c r="AG30" i="1"/>
  <c r="AG1380" i="1"/>
  <c r="AG810" i="1"/>
  <c r="AG609" i="1"/>
  <c r="AG1750" i="1"/>
  <c r="AG1246" i="1"/>
  <c r="AG348" i="1"/>
  <c r="AG644" i="1"/>
  <c r="AG217" i="1"/>
  <c r="AG462" i="1"/>
  <c r="AG1540" i="1"/>
  <c r="AG15" i="1"/>
  <c r="AG1163" i="1"/>
  <c r="AG1790" i="1"/>
  <c r="AG355" i="1"/>
  <c r="AG1591" i="1"/>
  <c r="AG1482" i="1"/>
  <c r="AG927" i="1"/>
  <c r="AG1384" i="1"/>
  <c r="AG894" i="1"/>
  <c r="AG779" i="1"/>
  <c r="AG138" i="1"/>
  <c r="AG940" i="1"/>
  <c r="AG1252" i="1"/>
  <c r="AG1705" i="1"/>
  <c r="AG47" i="1"/>
  <c r="AG456" i="1"/>
  <c r="AG188" i="1"/>
  <c r="AG314" i="1"/>
  <c r="AG1523" i="1"/>
  <c r="AG207" i="1"/>
  <c r="AG1391" i="1"/>
  <c r="AG1639" i="1"/>
  <c r="AG762" i="1"/>
  <c r="AG720" i="1"/>
  <c r="AG222" i="1"/>
  <c r="AG1276" i="1"/>
  <c r="AG1306" i="1"/>
  <c r="AG1208" i="1"/>
  <c r="AG969" i="1"/>
  <c r="AG321" i="1"/>
  <c r="AG582" i="1"/>
  <c r="AG444" i="1"/>
  <c r="AG1739" i="1"/>
  <c r="AG636" i="1"/>
  <c r="AG454" i="1"/>
  <c r="AG390" i="1"/>
  <c r="AG1065" i="1"/>
  <c r="AJ1138" i="1"/>
  <c r="AH1138" i="1"/>
  <c r="AI1138" i="1" s="1"/>
  <c r="AJ45" i="1"/>
  <c r="AH45" i="1"/>
  <c r="AI45" i="1" s="1"/>
  <c r="AJ10" i="1"/>
  <c r="AH10" i="1"/>
  <c r="AI10" i="1" s="1"/>
  <c r="AJ745" i="1"/>
  <c r="AH745" i="1"/>
  <c r="AI745" i="1" s="1"/>
  <c r="AJ96" i="1"/>
  <c r="AH96" i="1"/>
  <c r="AI96" i="1" s="1"/>
  <c r="AJ1579" i="1"/>
  <c r="AH1579" i="1"/>
  <c r="AI1579" i="1" s="1"/>
  <c r="AJ1593" i="1"/>
  <c r="AH1593" i="1"/>
  <c r="AI1593" i="1" s="1"/>
  <c r="AJ801" i="1"/>
  <c r="AH801" i="1"/>
  <c r="AI801" i="1" s="1"/>
  <c r="AJ1727" i="1"/>
  <c r="AH1727" i="1"/>
  <c r="AI1727" i="1" s="1"/>
  <c r="AJ1113" i="1"/>
  <c r="AH1113" i="1"/>
  <c r="AI1113" i="1" s="1"/>
  <c r="AJ74" i="1"/>
  <c r="AH74" i="1"/>
  <c r="AI74" i="1" s="1"/>
  <c r="AJ214" i="1"/>
  <c r="AH214" i="1"/>
  <c r="AI214" i="1" s="1"/>
  <c r="AJ389" i="1"/>
  <c r="AH389" i="1"/>
  <c r="AI389" i="1" s="1"/>
  <c r="AJ873" i="1"/>
  <c r="AH873" i="1"/>
  <c r="AI873" i="1" s="1"/>
  <c r="AJ1000" i="1"/>
  <c r="AH1000" i="1"/>
  <c r="AI1000" i="1" s="1"/>
  <c r="AJ1350" i="1"/>
  <c r="AH1350" i="1"/>
  <c r="AI1350" i="1" s="1"/>
  <c r="AJ1746" i="1"/>
  <c r="AH1746" i="1"/>
  <c r="AI1746" i="1" s="1"/>
  <c r="AJ396" i="1"/>
  <c r="AH396" i="1"/>
  <c r="AI396" i="1" s="1"/>
  <c r="AJ1210" i="1"/>
  <c r="AH1210" i="1"/>
  <c r="AI1210" i="1" s="1"/>
  <c r="AJ104" i="1"/>
  <c r="AH104" i="1"/>
  <c r="AI104" i="1" s="1"/>
  <c r="AJ1067" i="1"/>
  <c r="AH1067" i="1"/>
  <c r="AI1067" i="1" s="1"/>
  <c r="AJ482" i="1"/>
  <c r="AH482" i="1"/>
  <c r="AI482" i="1" s="1"/>
  <c r="AJ655" i="1"/>
  <c r="AH655" i="1"/>
  <c r="AI655" i="1" s="1"/>
  <c r="AJ1587" i="1"/>
  <c r="AH1587" i="1"/>
  <c r="AI1587" i="1" s="1"/>
  <c r="AJ908" i="1"/>
  <c r="AH908" i="1"/>
  <c r="AI908" i="1" s="1"/>
  <c r="AJ1778" i="1"/>
  <c r="AH1778" i="1"/>
  <c r="AI1778" i="1" s="1"/>
  <c r="AJ1522" i="1"/>
  <c r="AH1522" i="1"/>
  <c r="AI1522" i="1" s="1"/>
  <c r="AJ313" i="1"/>
  <c r="AH313" i="1"/>
  <c r="AI313" i="1" s="1"/>
  <c r="AJ228" i="1"/>
  <c r="AH228" i="1"/>
  <c r="AI228" i="1" s="1"/>
  <c r="AJ1134" i="1"/>
  <c r="AH1134" i="1"/>
  <c r="AI1134" i="1" s="1"/>
  <c r="AJ107" i="1"/>
  <c r="AH107" i="1"/>
  <c r="AI107" i="1" s="1"/>
  <c r="AG189" i="1"/>
  <c r="AJ904" i="1"/>
  <c r="AH904" i="1"/>
  <c r="AI904" i="1" s="1"/>
  <c r="AJ1374" i="1"/>
  <c r="AH1374" i="1"/>
  <c r="AI1374" i="1" s="1"/>
  <c r="AJ1461" i="1"/>
  <c r="AH1461" i="1"/>
  <c r="AI1461" i="1" s="1"/>
  <c r="AJ830" i="1"/>
  <c r="AH830" i="1"/>
  <c r="AI830" i="1" s="1"/>
  <c r="AJ1011" i="1"/>
  <c r="AH1011" i="1"/>
  <c r="AI1011" i="1" s="1"/>
  <c r="AJ1046" i="1"/>
  <c r="AH1046" i="1"/>
  <c r="AI1046" i="1" s="1"/>
  <c r="AJ367" i="1"/>
  <c r="AH367" i="1"/>
  <c r="AI367" i="1" s="1"/>
  <c r="AJ1487" i="1"/>
  <c r="AH1487" i="1"/>
  <c r="AI1487" i="1" s="1"/>
  <c r="AJ1150" i="1"/>
  <c r="AH1150" i="1"/>
  <c r="AI1150" i="1" s="1"/>
  <c r="AJ1597" i="1"/>
  <c r="AH1597" i="1"/>
  <c r="AI1597" i="1" s="1"/>
  <c r="AJ553" i="1"/>
  <c r="AH553" i="1"/>
  <c r="AI553" i="1" s="1"/>
  <c r="AJ1606" i="1"/>
  <c r="AH1606" i="1"/>
  <c r="AI1606" i="1" s="1"/>
  <c r="AJ838" i="1"/>
  <c r="AH838" i="1"/>
  <c r="AI838" i="1" s="1"/>
  <c r="AJ1657" i="1"/>
  <c r="AH1657" i="1"/>
  <c r="AI1657" i="1" s="1"/>
  <c r="AJ1354" i="1"/>
  <c r="AH1354" i="1"/>
  <c r="AI1354" i="1" s="1"/>
  <c r="AJ406" i="1"/>
  <c r="AH406" i="1"/>
  <c r="AI406" i="1" s="1"/>
  <c r="AJ170" i="1"/>
  <c r="AH170" i="1"/>
  <c r="AI170" i="1" s="1"/>
  <c r="AJ134" i="1"/>
  <c r="AH134" i="1"/>
  <c r="AI134" i="1" s="1"/>
  <c r="AJ333" i="1"/>
  <c r="AH333" i="1"/>
  <c r="AI333" i="1" s="1"/>
  <c r="AJ880" i="1"/>
  <c r="AH880" i="1"/>
  <c r="AI880" i="1" s="1"/>
  <c r="AJ1574" i="1"/>
  <c r="AH1574" i="1"/>
  <c r="AI1574" i="1" s="1"/>
  <c r="AJ1439" i="1"/>
  <c r="AH1439" i="1"/>
  <c r="AI1439" i="1" s="1"/>
  <c r="AJ232" i="1"/>
  <c r="AH232" i="1"/>
  <c r="AI232" i="1" s="1"/>
  <c r="AJ1102" i="1"/>
  <c r="AH1102" i="1"/>
  <c r="AI1102" i="1" s="1"/>
  <c r="AJ1107" i="1"/>
  <c r="AH1107" i="1"/>
  <c r="AI1107" i="1" s="1"/>
  <c r="AJ1599" i="1"/>
  <c r="AH1599" i="1"/>
  <c r="AI1599" i="1" s="1"/>
  <c r="AJ208" i="1"/>
  <c r="AH208" i="1"/>
  <c r="AI208" i="1" s="1"/>
  <c r="AJ1278" i="1"/>
  <c r="AH1278" i="1"/>
  <c r="AI1278" i="1" s="1"/>
  <c r="AJ650" i="1"/>
  <c r="AH650" i="1"/>
  <c r="AI650" i="1" s="1"/>
  <c r="AJ426" i="1"/>
  <c r="AH426" i="1"/>
  <c r="AI426" i="1" s="1"/>
  <c r="AJ1451" i="1"/>
  <c r="AH1451" i="1"/>
  <c r="AI1451" i="1" s="1"/>
  <c r="AJ1708" i="1"/>
  <c r="AH1708" i="1"/>
  <c r="AI1708" i="1" s="1"/>
  <c r="AJ105" i="1"/>
  <c r="AH105" i="1"/>
  <c r="AI105" i="1" s="1"/>
  <c r="AJ453" i="1"/>
  <c r="AH453" i="1"/>
  <c r="AI453" i="1" s="1"/>
  <c r="AJ451" i="1"/>
  <c r="AH451" i="1"/>
  <c r="AI451" i="1" s="1"/>
  <c r="AJ646" i="1"/>
  <c r="AH646" i="1"/>
  <c r="AI646" i="1" s="1"/>
  <c r="AJ943" i="1"/>
  <c r="AH943" i="1"/>
  <c r="AI943" i="1" s="1"/>
  <c r="AJ1041" i="1"/>
  <c r="AH1041" i="1"/>
  <c r="AI1041" i="1" s="1"/>
  <c r="AJ218" i="1"/>
  <c r="AH218" i="1"/>
  <c r="AI218" i="1" s="1"/>
  <c r="AJ1799" i="1"/>
  <c r="AH1799" i="1"/>
  <c r="AI1799" i="1" s="1"/>
  <c r="AJ316" i="1"/>
  <c r="AH316" i="1"/>
  <c r="AI316" i="1" s="1"/>
  <c r="AJ698" i="1"/>
  <c r="AH698" i="1"/>
  <c r="AI698" i="1" s="1"/>
  <c r="AJ1332" i="1"/>
  <c r="AH1332" i="1"/>
  <c r="AI1332" i="1" s="1"/>
  <c r="AJ802" i="1"/>
  <c r="AH802" i="1"/>
  <c r="AI802" i="1" s="1"/>
  <c r="AJ434" i="1"/>
  <c r="AH434" i="1"/>
  <c r="AI434" i="1" s="1"/>
  <c r="AJ416" i="1"/>
  <c r="AH416" i="1"/>
  <c r="AI416" i="1" s="1"/>
  <c r="AJ424" i="1"/>
  <c r="AH424" i="1"/>
  <c r="AI424" i="1" s="1"/>
  <c r="AJ430" i="1"/>
  <c r="AH430" i="1"/>
  <c r="AI430" i="1" s="1"/>
  <c r="AJ1794" i="1"/>
  <c r="AH1794" i="1"/>
  <c r="AI1794" i="1" s="1"/>
  <c r="AJ315" i="1"/>
  <c r="AH315" i="1"/>
  <c r="AI315" i="1" s="1"/>
  <c r="AJ292" i="1"/>
  <c r="AH292" i="1"/>
  <c r="AI292" i="1" s="1"/>
  <c r="AJ1571" i="1"/>
  <c r="AH1571" i="1"/>
  <c r="AI1571" i="1" s="1"/>
  <c r="AJ963" i="1"/>
  <c r="AH963" i="1"/>
  <c r="AI963" i="1" s="1"/>
  <c r="AJ1042" i="1"/>
  <c r="AH1042" i="1"/>
  <c r="AI1042" i="1" s="1"/>
  <c r="AJ1622" i="1"/>
  <c r="AH1622" i="1"/>
  <c r="AI1622" i="1" s="1"/>
  <c r="AJ570" i="1"/>
  <c r="AH570" i="1"/>
  <c r="AI570" i="1" s="1"/>
  <c r="AG80" i="1"/>
  <c r="AG1048" i="1"/>
  <c r="AG1263" i="1"/>
  <c r="AG198" i="1"/>
  <c r="AG1636" i="1"/>
  <c r="AG236" i="1"/>
  <c r="AG1006" i="1"/>
  <c r="AG306" i="1"/>
  <c r="AG1221" i="1"/>
  <c r="AG474" i="1"/>
  <c r="AG1452" i="1"/>
  <c r="AG350" i="1"/>
  <c r="AG1225" i="1"/>
  <c r="AG1442" i="1"/>
  <c r="AG804" i="1"/>
  <c r="AG562" i="1"/>
  <c r="AG786" i="1"/>
  <c r="AG169" i="1"/>
  <c r="AG1090" i="1"/>
  <c r="AG116" i="1"/>
  <c r="AG921" i="1"/>
  <c r="AG1628" i="1"/>
  <c r="AG431" i="1"/>
  <c r="AG1005" i="1"/>
  <c r="AG959" i="1"/>
  <c r="AG1554" i="1"/>
  <c r="AG163" i="1"/>
  <c r="AG1235" i="1"/>
  <c r="AJ917" i="1"/>
  <c r="AH917" i="1"/>
  <c r="AI917" i="1" s="1"/>
  <c r="AG1603" i="1"/>
  <c r="AG59" i="1"/>
  <c r="AG1027" i="1"/>
  <c r="AG515" i="1"/>
  <c r="AG1612" i="1"/>
  <c r="AG1319" i="1"/>
  <c r="AG1286" i="1"/>
  <c r="AG1233" i="1"/>
  <c r="AG1273" i="1"/>
  <c r="AG613" i="1"/>
  <c r="AG417" i="1"/>
  <c r="AG1234" i="1"/>
  <c r="AG1182" i="1"/>
  <c r="AG978" i="1"/>
  <c r="AG1237" i="1"/>
  <c r="AG1353" i="1"/>
  <c r="AG144" i="1"/>
  <c r="AG437" i="1"/>
  <c r="AG1558" i="1"/>
  <c r="AG788" i="1"/>
  <c r="AG148" i="1"/>
  <c r="AG1504" i="1"/>
  <c r="AG851" i="1"/>
  <c r="AG598" i="1"/>
  <c r="AG225" i="1"/>
  <c r="AG1767" i="1"/>
  <c r="AG876" i="1"/>
  <c r="AG264" i="1"/>
  <c r="AG1164" i="1"/>
  <c r="AG1457" i="1"/>
  <c r="AG1795" i="1"/>
  <c r="AG1472" i="1"/>
  <c r="AG1392" i="1"/>
  <c r="AG1377" i="1"/>
  <c r="AG75" i="1"/>
  <c r="AG67" i="1"/>
  <c r="AG500" i="1"/>
  <c r="AG551" i="1"/>
  <c r="AG1329" i="1"/>
  <c r="AG1240" i="1"/>
  <c r="AG937" i="1"/>
  <c r="AG1047" i="1"/>
  <c r="AG14" i="1"/>
  <c r="AG1402" i="1"/>
  <c r="AG1318" i="1"/>
  <c r="AG1103" i="1"/>
  <c r="AJ725" i="1"/>
  <c r="AH725" i="1"/>
  <c r="AI725" i="1" s="1"/>
  <c r="AG811" i="1"/>
  <c r="AG70" i="1"/>
  <c r="AG24" i="1"/>
  <c r="AJ594" i="1"/>
  <c r="AH594" i="1"/>
  <c r="AI594" i="1" s="1"/>
  <c r="AJ703" i="1"/>
  <c r="AH703" i="1"/>
  <c r="AI703" i="1" s="1"/>
  <c r="AJ1204" i="1"/>
  <c r="AH1204" i="1"/>
  <c r="AI1204" i="1" s="1"/>
  <c r="AJ266" i="1"/>
  <c r="AH266" i="1"/>
  <c r="AI266" i="1" s="1"/>
  <c r="AJ354" i="1"/>
  <c r="AH354" i="1"/>
  <c r="AI354" i="1" s="1"/>
  <c r="AJ732" i="1"/>
  <c r="AH732" i="1"/>
  <c r="AI732" i="1" s="1"/>
  <c r="AJ968" i="1"/>
  <c r="AH968" i="1"/>
  <c r="AI968" i="1" s="1"/>
  <c r="AJ1492" i="1"/>
  <c r="AH1492" i="1"/>
  <c r="AI1492" i="1" s="1"/>
  <c r="AJ1172" i="1"/>
  <c r="AH1172" i="1"/>
  <c r="AI1172" i="1" s="1"/>
  <c r="AJ1755" i="1"/>
  <c r="AH1755" i="1"/>
  <c r="AI1755" i="1" s="1"/>
  <c r="AJ724" i="1"/>
  <c r="AH724" i="1"/>
  <c r="AI724" i="1" s="1"/>
  <c r="AJ92" i="1"/>
  <c r="AH92" i="1"/>
  <c r="AI92" i="1" s="1"/>
  <c r="AJ1758" i="1"/>
  <c r="AH1758" i="1"/>
  <c r="AI1758" i="1" s="1"/>
  <c r="AJ597" i="1"/>
  <c r="AH597" i="1"/>
  <c r="AI597" i="1" s="1"/>
  <c r="AJ213" i="1"/>
  <c r="AH213" i="1"/>
  <c r="AI213" i="1" s="1"/>
  <c r="AJ450" i="1"/>
  <c r="AH450" i="1"/>
  <c r="AI450" i="1" s="1"/>
  <c r="AJ19" i="1"/>
  <c r="AH19" i="1"/>
  <c r="AI19" i="1" s="1"/>
  <c r="AJ472" i="1"/>
  <c r="AH472" i="1"/>
  <c r="AI472" i="1" s="1"/>
  <c r="AJ297" i="1"/>
  <c r="AH297" i="1"/>
  <c r="AI297" i="1" s="1"/>
  <c r="AJ506" i="1"/>
  <c r="AH506" i="1"/>
  <c r="AI506" i="1" s="1"/>
  <c r="AJ767" i="1"/>
  <c r="AH767" i="1"/>
  <c r="AI767" i="1" s="1"/>
  <c r="AJ338" i="1"/>
  <c r="AH338" i="1"/>
  <c r="AI338" i="1" s="1"/>
  <c r="AJ470" i="1"/>
  <c r="AH470" i="1"/>
  <c r="AI470" i="1" s="1"/>
  <c r="AJ1408" i="1"/>
  <c r="AH1408" i="1"/>
  <c r="AI1408" i="1" s="1"/>
  <c r="AJ667" i="1"/>
  <c r="AH667" i="1"/>
  <c r="AI667" i="1" s="1"/>
  <c r="AJ555" i="1"/>
  <c r="AH555" i="1"/>
  <c r="AI555" i="1" s="1"/>
  <c r="AJ1411" i="1"/>
  <c r="AH1411" i="1"/>
  <c r="AI1411" i="1" s="1"/>
  <c r="AJ1590" i="1"/>
  <c r="AH1590" i="1"/>
  <c r="AI1590" i="1" s="1"/>
  <c r="AJ1002" i="1"/>
  <c r="AH1002" i="1"/>
  <c r="AI1002" i="1" s="1"/>
  <c r="AJ1668" i="1"/>
  <c r="AH1668" i="1"/>
  <c r="AI1668" i="1" s="1"/>
  <c r="AJ34" i="1"/>
  <c r="AH34" i="1"/>
  <c r="AI34" i="1" s="1"/>
  <c r="AJ607" i="1"/>
  <c r="AH607" i="1"/>
  <c r="AI607" i="1" s="1"/>
  <c r="AJ1054" i="1"/>
  <c r="AH1054" i="1"/>
  <c r="AI1054" i="1" s="1"/>
  <c r="AJ1499" i="1"/>
  <c r="AH1499" i="1"/>
  <c r="AI1499" i="1" s="1"/>
  <c r="AJ498" i="1"/>
  <c r="AH498" i="1"/>
  <c r="AI498" i="1" s="1"/>
  <c r="AJ1364" i="1"/>
  <c r="AH1364" i="1"/>
  <c r="AI1364" i="1" s="1"/>
  <c r="AJ966" i="1"/>
  <c r="AH966" i="1"/>
  <c r="AI966" i="1" s="1"/>
  <c r="AJ752" i="1"/>
  <c r="AH752" i="1"/>
  <c r="AI752" i="1" s="1"/>
  <c r="AJ920" i="1"/>
  <c r="AH920" i="1"/>
  <c r="AI920" i="1" s="1"/>
  <c r="AJ1139" i="1"/>
  <c r="AH1139" i="1"/>
  <c r="AI1139" i="1" s="1"/>
  <c r="AJ1770" i="1"/>
  <c r="AH1770" i="1"/>
  <c r="AI1770" i="1" s="1"/>
  <c r="AJ1717" i="1"/>
  <c r="AH1717" i="1"/>
  <c r="AI1717" i="1" s="1"/>
  <c r="AJ234" i="1"/>
  <c r="AH234" i="1"/>
  <c r="AI234" i="1" s="1"/>
  <c r="AJ672" i="1"/>
  <c r="AH672" i="1"/>
  <c r="AI672" i="1" s="1"/>
  <c r="AJ1132" i="1"/>
  <c r="AH1132" i="1"/>
  <c r="AI1132" i="1" s="1"/>
  <c r="AJ1316" i="1"/>
  <c r="AH1316" i="1"/>
  <c r="AI1316" i="1" s="1"/>
  <c r="AJ768" i="1"/>
  <c r="AH768" i="1"/>
  <c r="AI768" i="1" s="1"/>
  <c r="AJ1524" i="1"/>
  <c r="AH1524" i="1"/>
  <c r="AI1524" i="1" s="1"/>
  <c r="AJ342" i="1"/>
  <c r="AH342" i="1"/>
  <c r="AI342" i="1" s="1"/>
  <c r="AJ774" i="1"/>
  <c r="AH774" i="1"/>
  <c r="AI774" i="1" s="1"/>
  <c r="AJ1383" i="1"/>
  <c r="AH1383" i="1"/>
  <c r="AI1383" i="1" s="1"/>
  <c r="AJ571" i="1"/>
  <c r="AH571" i="1"/>
  <c r="AI571" i="1" s="1"/>
  <c r="AJ122" i="1"/>
  <c r="AH122" i="1"/>
  <c r="AI122" i="1" s="1"/>
  <c r="AJ712" i="1"/>
  <c r="AH712" i="1"/>
  <c r="AI712" i="1" s="1"/>
  <c r="AJ748" i="1"/>
  <c r="AH748" i="1"/>
  <c r="AI748" i="1" s="1"/>
  <c r="AJ69" i="1"/>
  <c r="AH69" i="1"/>
  <c r="AI69" i="1" s="1"/>
  <c r="AJ751" i="1"/>
  <c r="AH751" i="1"/>
  <c r="AI751" i="1" s="1"/>
  <c r="AJ48" i="1"/>
  <c r="AH48" i="1"/>
  <c r="AI48" i="1" s="1"/>
  <c r="AJ1780" i="1"/>
  <c r="AH1780" i="1"/>
  <c r="AI1780" i="1" s="1"/>
  <c r="AJ1434" i="1"/>
  <c r="AH1434" i="1"/>
  <c r="AI1434" i="1" s="1"/>
  <c r="AJ287" i="1"/>
  <c r="AH287" i="1"/>
  <c r="AI287" i="1" s="1"/>
  <c r="AJ936" i="1"/>
  <c r="AH936" i="1"/>
  <c r="AI936" i="1" s="1"/>
  <c r="AJ63" i="1"/>
  <c r="AH63" i="1"/>
  <c r="AI63" i="1" s="1"/>
  <c r="AJ1293" i="1"/>
  <c r="AH1293" i="1"/>
  <c r="AI1293" i="1" s="1"/>
  <c r="AJ460" i="1"/>
  <c r="AH460" i="1"/>
  <c r="AI460" i="1" s="1"/>
  <c r="AJ642" i="1"/>
  <c r="AH642" i="1"/>
  <c r="AI642" i="1" s="1"/>
  <c r="AJ1722" i="1"/>
  <c r="AH1722" i="1"/>
  <c r="AI1722" i="1" s="1"/>
  <c r="AJ842" i="1"/>
  <c r="AH842" i="1"/>
  <c r="AI842" i="1" s="1"/>
  <c r="AJ1070" i="1"/>
  <c r="AH1070" i="1"/>
  <c r="AI1070" i="1" s="1"/>
  <c r="AJ398" i="1"/>
  <c r="AH398" i="1"/>
  <c r="AI398" i="1" s="1"/>
  <c r="AJ731" i="1"/>
  <c r="AH731" i="1"/>
  <c r="AI731" i="1" s="1"/>
  <c r="AJ1713" i="1"/>
  <c r="AH1713" i="1"/>
  <c r="AI1713" i="1" s="1"/>
  <c r="AJ516" i="1"/>
  <c r="AH516" i="1"/>
  <c r="AI516" i="1" s="1"/>
  <c r="AJ1689" i="1"/>
  <c r="AH1689" i="1"/>
  <c r="AI1689" i="1" s="1"/>
  <c r="AJ522" i="1"/>
  <c r="AH522" i="1"/>
  <c r="AI522" i="1" s="1"/>
  <c r="AJ847" i="1"/>
  <c r="AH847" i="1"/>
  <c r="AI847" i="1" s="1"/>
  <c r="AJ792" i="1"/>
  <c r="AH792" i="1"/>
  <c r="AI792" i="1" s="1"/>
  <c r="AJ1052" i="1"/>
  <c r="AH1052" i="1"/>
  <c r="AI1052" i="1" s="1"/>
  <c r="AJ1094" i="1"/>
  <c r="AH1094" i="1"/>
  <c r="AI1094" i="1" s="1"/>
  <c r="AJ868" i="1"/>
  <c r="AH868" i="1"/>
  <c r="AI868" i="1" s="1"/>
  <c r="AJ1012" i="1"/>
  <c r="AH1012" i="1"/>
  <c r="AI1012" i="1" s="1"/>
  <c r="AJ1147" i="1"/>
  <c r="AH1147" i="1"/>
  <c r="AI1147" i="1" s="1"/>
  <c r="AJ1018" i="1"/>
  <c r="AH1018" i="1"/>
  <c r="AI1018" i="1" s="1"/>
  <c r="AG1654" i="1"/>
  <c r="AG1701" i="1"/>
  <c r="AG1288" i="1"/>
  <c r="AG295" i="1"/>
  <c r="AG1491" i="1"/>
  <c r="AG723" i="1"/>
  <c r="AG199" i="1"/>
  <c r="AG957" i="1"/>
  <c r="AG435" i="1"/>
  <c r="AG1174" i="1"/>
  <c r="AG168" i="1"/>
  <c r="AG1546" i="1"/>
  <c r="AG702" i="1"/>
  <c r="AG580" i="1"/>
  <c r="AG411" i="1"/>
  <c r="AG958" i="1"/>
  <c r="AG219" i="1"/>
  <c r="AG52" i="1"/>
  <c r="AG1292" i="1"/>
  <c r="AG1186" i="1"/>
  <c r="AG1014" i="1"/>
  <c r="AG1020" i="1"/>
  <c r="AG914" i="1"/>
  <c r="AG1356" i="1"/>
  <c r="AG268" i="1"/>
  <c r="AG784" i="1"/>
  <c r="AG1185" i="1"/>
  <c r="AG512" i="1"/>
  <c r="AG44" i="1"/>
  <c r="AG22" i="1"/>
  <c r="AG939" i="1"/>
  <c r="AG347" i="1"/>
  <c r="AJ707" i="1"/>
  <c r="AH707" i="1"/>
  <c r="AI707" i="1" s="1"/>
  <c r="AG759" i="1"/>
  <c r="AG1154" i="1"/>
  <c r="AG776" i="1"/>
  <c r="AG1627" i="1"/>
  <c r="AG312" i="1"/>
  <c r="AG1547" i="1"/>
  <c r="AJ124" i="1"/>
  <c r="AH124" i="1"/>
  <c r="AI124" i="1" s="1"/>
  <c r="AJ180" i="1"/>
  <c r="AH180" i="1"/>
  <c r="AI180" i="1" s="1"/>
  <c r="AJ415" i="1"/>
  <c r="AH415" i="1"/>
  <c r="AI415" i="1" s="1"/>
  <c r="AJ988" i="1"/>
  <c r="AH988" i="1"/>
  <c r="AI988" i="1" s="1"/>
  <c r="AJ648" i="1"/>
  <c r="AH648" i="1"/>
  <c r="AI648" i="1" s="1"/>
  <c r="AJ1677" i="1"/>
  <c r="AH1677" i="1"/>
  <c r="AI1677" i="1" s="1"/>
  <c r="AJ1251" i="1"/>
  <c r="AH1251" i="1"/>
  <c r="AI1251" i="1" s="1"/>
  <c r="AJ1786" i="1"/>
  <c r="AH1786" i="1"/>
  <c r="AI1786" i="1" s="1"/>
  <c r="AJ23" i="1"/>
  <c r="AH23" i="1"/>
  <c r="AI23" i="1" s="1"/>
  <c r="AJ1505" i="1"/>
  <c r="AH1505" i="1"/>
  <c r="AI1505" i="1" s="1"/>
  <c r="AG534" i="1"/>
  <c r="AG746" i="1"/>
  <c r="AG1258" i="1"/>
  <c r="AG661" i="1"/>
  <c r="AG907" i="1"/>
  <c r="AG1351" i="1"/>
  <c r="AG60" i="1"/>
  <c r="AJ977" i="1"/>
  <c r="AH977" i="1"/>
  <c r="AI977" i="1" s="1"/>
  <c r="AG1305" i="1"/>
  <c r="AG85" i="1"/>
  <c r="AG247" i="1"/>
  <c r="AG1019" i="1"/>
  <c r="AG549" i="1"/>
  <c r="AG754" i="1"/>
  <c r="AG906" i="1"/>
  <c r="AG378" i="1"/>
  <c r="AG835" i="1"/>
  <c r="AG1773" i="1"/>
  <c r="AG1648" i="1"/>
  <c r="AG524" i="1"/>
  <c r="AG620" i="1"/>
  <c r="AG1692" i="1"/>
  <c r="AG310" i="1"/>
  <c r="AG743" i="1"/>
  <c r="AG1803" i="1"/>
  <c r="AG1017" i="1"/>
  <c r="AG823" i="1"/>
  <c r="AG629" i="1"/>
  <c r="AG1026" i="1"/>
  <c r="AG1366" i="1"/>
  <c r="AG818" i="1"/>
  <c r="AG1543" i="1"/>
  <c r="AG552" i="1"/>
  <c r="AG404" i="1"/>
  <c r="AG608" i="1"/>
  <c r="AG1678" i="1"/>
  <c r="AG915" i="1"/>
  <c r="AG1184" i="1"/>
  <c r="AG42" i="1"/>
  <c r="AG244" i="1"/>
  <c r="AG366" i="1"/>
  <c r="AG764" i="1"/>
  <c r="AG631" i="1"/>
  <c r="AG420" i="1"/>
  <c r="AG1542" i="1"/>
  <c r="AG1038" i="1"/>
  <c r="AG1160" i="1"/>
  <c r="AG1503" i="1"/>
  <c r="AJ583" i="1"/>
  <c r="AH583" i="1"/>
  <c r="AI583" i="1" s="1"/>
  <c r="AJ466" i="1"/>
  <c r="AH466" i="1"/>
  <c r="AI466" i="1" s="1"/>
  <c r="AJ1642" i="1"/>
  <c r="AH1642" i="1"/>
  <c r="AI1642" i="1" s="1"/>
  <c r="AJ1311" i="1"/>
  <c r="AH1311" i="1"/>
  <c r="AI1311" i="1" s="1"/>
  <c r="AJ177" i="1"/>
  <c r="AH177" i="1"/>
  <c r="AI177" i="1" s="1"/>
  <c r="AJ326" i="1"/>
  <c r="AH326" i="1"/>
  <c r="AI326" i="1" s="1"/>
  <c r="AJ1696" i="1"/>
  <c r="AH1696" i="1"/>
  <c r="AI1696" i="1" s="1"/>
  <c r="AJ1732" i="1"/>
  <c r="AH1732" i="1"/>
  <c r="AI1732" i="1" s="1"/>
  <c r="AJ387" i="1"/>
  <c r="AH387" i="1"/>
  <c r="AI387" i="1" s="1"/>
  <c r="AJ1296" i="1"/>
  <c r="AH1296" i="1"/>
  <c r="AI1296" i="1" s="1"/>
  <c r="AJ1444" i="1"/>
  <c r="AH1444" i="1"/>
  <c r="AI1444" i="1" s="1"/>
  <c r="AJ1420" i="1"/>
  <c r="AH1420" i="1"/>
  <c r="AI1420" i="1" s="1"/>
  <c r="AJ1545" i="1"/>
  <c r="AH1545" i="1"/>
  <c r="AI1545" i="1" s="1"/>
  <c r="AJ934" i="1"/>
  <c r="AH934" i="1"/>
  <c r="AI934" i="1" s="1"/>
  <c r="AJ1787" i="1"/>
  <c r="AH1787" i="1"/>
  <c r="AI1787" i="1" s="1"/>
  <c r="AJ794" i="1"/>
  <c r="AH794" i="1"/>
  <c r="AI794" i="1" s="1"/>
  <c r="AJ374" i="1"/>
  <c r="AH374" i="1"/>
  <c r="AI374" i="1" s="1"/>
  <c r="AJ115" i="1"/>
  <c r="AH115" i="1"/>
  <c r="AI115" i="1" s="1"/>
  <c r="AJ25" i="1"/>
  <c r="AH25" i="1"/>
  <c r="AI25" i="1" s="1"/>
  <c r="AJ1806" i="1"/>
  <c r="AH1806" i="1"/>
  <c r="AI1806" i="1" s="1"/>
  <c r="AJ369" i="1"/>
  <c r="AH369" i="1"/>
  <c r="AI369" i="1" s="1"/>
  <c r="AJ79" i="1"/>
  <c r="AH79" i="1"/>
  <c r="AI79" i="1" s="1"/>
  <c r="AJ1287" i="1"/>
  <c r="AH1287" i="1"/>
  <c r="AI1287" i="1" s="1"/>
  <c r="AJ575" i="1"/>
  <c r="AH575" i="1"/>
  <c r="AI575" i="1" s="1"/>
  <c r="AJ560" i="1"/>
  <c r="AH560" i="1"/>
  <c r="AI560" i="1" s="1"/>
  <c r="AJ1638" i="1"/>
  <c r="AH1638" i="1"/>
  <c r="AI1638" i="1" s="1"/>
  <c r="AJ1215" i="1"/>
  <c r="AH1215" i="1"/>
  <c r="AI1215" i="1" s="1"/>
  <c r="AJ162" i="1"/>
  <c r="AH162" i="1"/>
  <c r="AI162" i="1" s="1"/>
  <c r="AJ1111" i="1"/>
  <c r="AH1111" i="1"/>
  <c r="AI1111" i="1" s="1"/>
  <c r="AJ1396" i="1"/>
  <c r="AH1396" i="1"/>
  <c r="AI1396" i="1" s="1"/>
  <c r="AG814" i="1" l="1"/>
  <c r="AG358" i="1"/>
  <c r="AG307" i="1"/>
  <c r="AG1723" i="1"/>
  <c r="AG657" i="1"/>
  <c r="AG715" i="1"/>
  <c r="AG120" i="1"/>
  <c r="Z15" i="1"/>
  <c r="AA14" i="1"/>
  <c r="AG879" i="1"/>
  <c r="AG142" i="1"/>
  <c r="AG223" i="1"/>
  <c r="AG623" i="1"/>
  <c r="AG1378" i="1"/>
  <c r="AG1323" i="1"/>
  <c r="AG829" i="1"/>
  <c r="AG717" i="1"/>
  <c r="AG231" i="1"/>
  <c r="AG813" i="1"/>
  <c r="AG13" i="1"/>
  <c r="AG750" i="1"/>
  <c r="AG787" i="1"/>
  <c r="AG408" i="1"/>
  <c r="AG285" i="1"/>
  <c r="AG1804" i="1"/>
  <c r="AG162" i="1"/>
  <c r="AG1786" i="1"/>
  <c r="AG180" i="1"/>
  <c r="AG1147" i="1"/>
  <c r="AG847" i="1"/>
  <c r="AG398" i="1"/>
  <c r="AG1293" i="1"/>
  <c r="AG48" i="1"/>
  <c r="AG571" i="1"/>
  <c r="AG1316" i="1"/>
  <c r="AG1139" i="1"/>
  <c r="AG1499" i="1"/>
  <c r="AG1590" i="1"/>
  <c r="AG338" i="1"/>
  <c r="AG450" i="1"/>
  <c r="AG1755" i="1"/>
  <c r="AG266" i="1"/>
  <c r="AG570" i="1"/>
  <c r="AG315" i="1"/>
  <c r="AG802" i="1"/>
  <c r="AG1041" i="1"/>
  <c r="AG1708" i="1"/>
  <c r="AG1599" i="1"/>
  <c r="AG880" i="1"/>
  <c r="AG1657" i="1"/>
  <c r="AG1487" i="1"/>
  <c r="AG1374" i="1"/>
  <c r="AG313" i="1"/>
  <c r="AG482" i="1"/>
  <c r="AG1350" i="1"/>
  <c r="AG1113" i="1"/>
  <c r="AG745" i="1"/>
  <c r="AG192" i="1"/>
  <c r="AG1148" i="1"/>
  <c r="AG1123" i="1"/>
  <c r="AG1575" i="1"/>
  <c r="AG1050" i="1"/>
  <c r="AG1407" i="1"/>
  <c r="AG1004" i="1"/>
  <c r="AG945" i="1"/>
  <c r="AG1426" i="1"/>
  <c r="AG996" i="1"/>
  <c r="AG1389" i="1"/>
  <c r="AG1552" i="1"/>
  <c r="AG1282" i="1"/>
  <c r="AG1161" i="1"/>
  <c r="AG532" i="1"/>
  <c r="AG1199" i="1"/>
  <c r="AG1260" i="1"/>
  <c r="AG501" i="1"/>
  <c r="AG758" i="1"/>
  <c r="AG514" i="1"/>
  <c r="AG336" i="1"/>
  <c r="AG1653" i="1"/>
  <c r="AG1362" i="1"/>
  <c r="AG1066" i="1"/>
  <c r="AG645" i="1"/>
  <c r="AG624" i="1"/>
  <c r="AG319" i="1"/>
  <c r="AG773" i="1"/>
  <c r="AG1533" i="1"/>
  <c r="AG1698" i="1"/>
  <c r="AG581" i="1"/>
  <c r="AG924" i="1"/>
  <c r="AG1596" i="1"/>
  <c r="AG1082" i="1"/>
  <c r="AG1207" i="1"/>
  <c r="AG635" i="1"/>
  <c r="AG1446" i="1"/>
  <c r="AG1424" i="1"/>
  <c r="AG942" i="1"/>
  <c r="AG1561" i="1"/>
  <c r="AG548" i="1"/>
  <c r="AG1687" i="1"/>
  <c r="AG1719" i="1"/>
  <c r="AG1534" i="1"/>
  <c r="AG1218" i="1"/>
  <c r="AG1447" i="1"/>
  <c r="AG32" i="1"/>
  <c r="AG1775" i="1"/>
  <c r="AG566" i="1"/>
  <c r="AG1788" i="1"/>
  <c r="AG1582" i="1"/>
  <c r="AG926" i="1"/>
  <c r="AG328" i="1"/>
  <c r="AG1296" i="1"/>
  <c r="AG387" i="1"/>
  <c r="AG1251" i="1"/>
  <c r="AG1012" i="1"/>
  <c r="AG522" i="1"/>
  <c r="AG63" i="1"/>
  <c r="AG751" i="1"/>
  <c r="AG1383" i="1"/>
  <c r="AG1132" i="1"/>
  <c r="AG920" i="1"/>
  <c r="AG1054" i="1"/>
  <c r="AG1411" i="1"/>
  <c r="AG767" i="1"/>
  <c r="AG213" i="1"/>
  <c r="AG1172" i="1"/>
  <c r="AG1204" i="1"/>
  <c r="AG725" i="1"/>
  <c r="AG917" i="1"/>
  <c r="AG1622" i="1"/>
  <c r="AG1794" i="1"/>
  <c r="AG1332" i="1"/>
  <c r="AG943" i="1"/>
  <c r="AG1451" i="1"/>
  <c r="AG1107" i="1"/>
  <c r="AG333" i="1"/>
  <c r="AG838" i="1"/>
  <c r="AG367" i="1"/>
  <c r="AG904" i="1"/>
  <c r="AG1522" i="1"/>
  <c r="AG1067" i="1"/>
  <c r="AG1000" i="1"/>
  <c r="AG1727" i="1"/>
  <c r="AG10" i="1"/>
  <c r="AG912" i="1"/>
  <c r="AG1340" i="1"/>
  <c r="AG392" i="1"/>
  <c r="AG974" i="1"/>
  <c r="AG66" i="1"/>
  <c r="AG201" i="1"/>
  <c r="AG1056" i="1"/>
  <c r="AG1620" i="1"/>
  <c r="AG664" i="1"/>
  <c r="AG756" i="1"/>
  <c r="AG1119" i="1"/>
  <c r="AG282" i="1"/>
  <c r="AG165" i="1"/>
  <c r="AG1626" i="1"/>
  <c r="AG891" i="1"/>
  <c r="AG799" i="1"/>
  <c r="AG1156" i="1"/>
  <c r="AG344" i="1"/>
  <c r="AG1324" i="1"/>
  <c r="AG1611" i="1"/>
  <c r="AG568" i="1"/>
  <c r="AG290" i="1"/>
  <c r="AG1734" i="1"/>
  <c r="AG846" i="1"/>
  <c r="AG1099" i="1"/>
  <c r="AG323" i="1"/>
  <c r="AG1395" i="1"/>
  <c r="AG1631" i="1"/>
  <c r="AG694" i="1"/>
  <c r="AG95" i="1"/>
  <c r="AG1244" i="1"/>
  <c r="AG1191" i="1"/>
  <c r="AG1762" i="1"/>
  <c r="AG1092" i="1"/>
  <c r="AG1372" i="1"/>
  <c r="AG1039" i="1"/>
  <c r="AG174" i="1"/>
  <c r="AG1662" i="1"/>
  <c r="AG38" i="1"/>
  <c r="AG537" i="1"/>
  <c r="AG652" i="1"/>
  <c r="AG710" i="1"/>
  <c r="AG982" i="1"/>
  <c r="AG1035" i="1"/>
  <c r="AG1507" i="1"/>
  <c r="AG1283" i="1"/>
  <c r="AG171" i="1"/>
  <c r="AG700" i="1"/>
  <c r="AG1650" i="1"/>
  <c r="AG403" i="1"/>
  <c r="AG260" i="1"/>
  <c r="AG794" i="1"/>
  <c r="AG369" i="1"/>
  <c r="AG1642" i="1"/>
  <c r="AG124" i="1"/>
  <c r="AG1070" i="1"/>
  <c r="AG1311" i="1"/>
  <c r="AG1215" i="1"/>
  <c r="AG1787" i="1"/>
  <c r="AG1689" i="1"/>
  <c r="AG69" i="1"/>
  <c r="AG672" i="1"/>
  <c r="AG607" i="1"/>
  <c r="AG555" i="1"/>
  <c r="AG597" i="1"/>
  <c r="AG1492" i="1"/>
  <c r="AG703" i="1"/>
  <c r="AG1042" i="1"/>
  <c r="AG430" i="1"/>
  <c r="AG698" i="1"/>
  <c r="AG646" i="1"/>
  <c r="AG426" i="1"/>
  <c r="AG1102" i="1"/>
  <c r="AG134" i="1"/>
  <c r="AG1606" i="1"/>
  <c r="AG1046" i="1"/>
  <c r="AG1778" i="1"/>
  <c r="AG104" i="1"/>
  <c r="AG873" i="1"/>
  <c r="AG801" i="1"/>
  <c r="AG45" i="1"/>
  <c r="AG1264" i="1"/>
  <c r="AG994" i="1"/>
  <c r="AG1152" i="1"/>
  <c r="AG1077" i="1"/>
  <c r="AG632" i="1"/>
  <c r="AG1200" i="1"/>
  <c r="AG119" i="1"/>
  <c r="AG863" i="1"/>
  <c r="AG695" i="1"/>
  <c r="AG1449" i="1"/>
  <c r="AG283" i="1"/>
  <c r="AG692" i="1"/>
  <c r="AG383" i="1"/>
  <c r="AG1130" i="1"/>
  <c r="AG9" i="1"/>
  <c r="AG979" i="1"/>
  <c r="AG1386" i="1"/>
  <c r="AG131" i="1"/>
  <c r="AG226" i="1"/>
  <c r="AG834" i="1"/>
  <c r="AG210" i="1"/>
  <c r="AG249" i="1"/>
  <c r="AG1220" i="1"/>
  <c r="AG600" i="1"/>
  <c r="AG1307" i="1"/>
  <c r="AG195" i="1"/>
  <c r="AG1158" i="1"/>
  <c r="AG1167" i="1"/>
  <c r="AG1080" i="1"/>
  <c r="AG200" i="1"/>
  <c r="AG1239" i="1"/>
  <c r="AG1116" i="1"/>
  <c r="AG1566" i="1"/>
  <c r="AG678" i="1"/>
  <c r="AG858" i="1"/>
  <c r="AG1230" i="1"/>
  <c r="AG850" i="1"/>
  <c r="AG1086" i="1"/>
  <c r="AG886" i="1"/>
  <c r="AG1367" i="1"/>
  <c r="AG990" i="1"/>
  <c r="AG1079" i="1"/>
  <c r="AG1749" i="1"/>
  <c r="AG1007" i="1"/>
  <c r="AG410" i="1"/>
  <c r="AG1725" i="1"/>
  <c r="AG1555" i="1"/>
  <c r="AG866" i="1"/>
  <c r="AG280" i="1"/>
  <c r="AG681" i="1"/>
  <c r="AG178" i="1"/>
  <c r="AG1064" i="1"/>
  <c r="AG251" i="1"/>
  <c r="AG79" i="1"/>
  <c r="AG1638" i="1"/>
  <c r="AG1806" i="1"/>
  <c r="AG934" i="1"/>
  <c r="AG1732" i="1"/>
  <c r="AG466" i="1"/>
  <c r="AG977" i="1"/>
  <c r="AG1677" i="1"/>
  <c r="AG707" i="1"/>
  <c r="AG868" i="1"/>
  <c r="AG842" i="1"/>
  <c r="AG936" i="1"/>
  <c r="AG774" i="1"/>
  <c r="AG752" i="1"/>
  <c r="AG506" i="1"/>
  <c r="AG648" i="1"/>
  <c r="AG1094" i="1"/>
  <c r="AG516" i="1"/>
  <c r="AG1722" i="1"/>
  <c r="AG287" i="1"/>
  <c r="AG748" i="1"/>
  <c r="AG342" i="1"/>
  <c r="AG234" i="1"/>
  <c r="AG966" i="1"/>
  <c r="AG34" i="1"/>
  <c r="AG667" i="1"/>
  <c r="AG297" i="1"/>
  <c r="AG1758" i="1"/>
  <c r="AG968" i="1"/>
  <c r="AG594" i="1"/>
  <c r="AG963" i="1"/>
  <c r="AG424" i="1"/>
  <c r="AG316" i="1"/>
  <c r="AG451" i="1"/>
  <c r="AG650" i="1"/>
  <c r="AG232" i="1"/>
  <c r="AG170" i="1"/>
  <c r="AG553" i="1"/>
  <c r="AG1011" i="1"/>
  <c r="AG107" i="1"/>
  <c r="AG908" i="1"/>
  <c r="AG1210" i="1"/>
  <c r="AG389" i="1"/>
  <c r="AG1593" i="1"/>
  <c r="AG1138" i="1"/>
  <c r="AG1179" i="1"/>
  <c r="AG31" i="1"/>
  <c r="AG520" i="1"/>
  <c r="AG486" i="1"/>
  <c r="AG1338" i="1"/>
  <c r="AG1578" i="1"/>
  <c r="AG1663" i="1"/>
  <c r="AG778" i="1"/>
  <c r="AG494" i="1"/>
  <c r="AG1352" i="1"/>
  <c r="AG1314" i="1"/>
  <c r="AG136" i="1"/>
  <c r="AG1091" i="1"/>
  <c r="AG1317" i="1"/>
  <c r="AG662" i="1"/>
  <c r="AG782" i="1"/>
  <c r="AG204" i="1"/>
  <c r="AG1015" i="1"/>
  <c r="AG1058" i="1"/>
  <c r="AG1291" i="1"/>
  <c r="AG1516" i="1"/>
  <c r="AG1330" i="1"/>
  <c r="AG668" i="1"/>
  <c r="AG1711" i="1"/>
  <c r="AG1509" i="1"/>
  <c r="AG1498" i="1"/>
  <c r="AG21" i="1"/>
  <c r="AG1549" i="1"/>
  <c r="AG1643" i="1"/>
  <c r="AG1511" i="1"/>
  <c r="AG1183" i="1"/>
  <c r="AG62" i="1"/>
  <c r="AG871" i="1"/>
  <c r="AG1782" i="1"/>
  <c r="AG533" i="1"/>
  <c r="AG780" i="1"/>
  <c r="AG476" i="1"/>
  <c r="AG547" i="1"/>
  <c r="AG118" i="1"/>
  <c r="AG309" i="1"/>
  <c r="AG1765" i="1"/>
  <c r="AG1008" i="1"/>
  <c r="AG1617" i="1"/>
  <c r="AG443" i="1"/>
  <c r="AG1539" i="1"/>
  <c r="AG40" i="1"/>
  <c r="AG1089" i="1"/>
  <c r="AG1195" i="1"/>
  <c r="AG197" i="1"/>
  <c r="AG1422" i="1"/>
  <c r="AG511" i="1"/>
  <c r="AG738" i="1"/>
  <c r="AG468" i="1"/>
  <c r="AG1696" i="1"/>
  <c r="AG988" i="1"/>
  <c r="AG1052" i="1"/>
  <c r="AG642" i="1"/>
  <c r="AG1434" i="1"/>
  <c r="AG712" i="1"/>
  <c r="AG1524" i="1"/>
  <c r="AG1717" i="1"/>
  <c r="AG1364" i="1"/>
  <c r="AG1668" i="1"/>
  <c r="AG1408" i="1"/>
  <c r="AG472" i="1"/>
  <c r="AG92" i="1"/>
  <c r="AG732" i="1"/>
  <c r="AG1571" i="1"/>
  <c r="AG416" i="1"/>
  <c r="AG1799" i="1"/>
  <c r="AG453" i="1"/>
  <c r="AG1278" i="1"/>
  <c r="AG1439" i="1"/>
  <c r="AG406" i="1"/>
  <c r="AG1597" i="1"/>
  <c r="AG830" i="1"/>
  <c r="AG1134" i="1"/>
  <c r="AG1587" i="1"/>
  <c r="AG396" i="1"/>
  <c r="AG214" i="1"/>
  <c r="AG1579" i="1"/>
  <c r="AG739" i="1"/>
  <c r="AG616" i="1"/>
  <c r="AG438" i="1"/>
  <c r="AG896" i="1"/>
  <c r="AG1737" i="1"/>
  <c r="AG1044" i="1"/>
  <c r="AG1609" i="1"/>
  <c r="AG273" i="1"/>
  <c r="AG1735" i="1"/>
  <c r="AG951" i="1"/>
  <c r="AG1308" i="1"/>
  <c r="AG475" i="1"/>
  <c r="AG27" i="1"/>
  <c r="AG902" i="1"/>
  <c r="AG771" i="1"/>
  <c r="AG1471" i="1"/>
  <c r="AG372" i="1"/>
  <c r="AG827" i="1"/>
  <c r="AG1248" i="1"/>
  <c r="AG998" i="1"/>
  <c r="AG183" i="1"/>
  <c r="AG572" i="1"/>
  <c r="AG166" i="1"/>
  <c r="AG1483" i="1"/>
  <c r="AG542" i="1"/>
  <c r="AG240" i="1"/>
  <c r="AG1302" i="1"/>
  <c r="AG1029" i="1"/>
  <c r="AG246" i="1"/>
  <c r="AG335" i="1"/>
  <c r="AG156" i="1"/>
  <c r="AG147" i="1"/>
  <c r="AG379" i="1"/>
  <c r="AG293" i="1"/>
  <c r="AG1671" i="1"/>
  <c r="AG584" i="1"/>
  <c r="AG630" i="1"/>
  <c r="AG508" i="1"/>
  <c r="AG1438" i="1"/>
  <c r="AG1512" i="1"/>
  <c r="AG683" i="1"/>
  <c r="AG619" i="1"/>
  <c r="AG722" i="1"/>
  <c r="AG1266" i="1"/>
  <c r="AG54" i="1"/>
  <c r="AG848" i="1"/>
  <c r="AG1279" i="1"/>
  <c r="AG1224" i="1"/>
  <c r="AG882" i="1"/>
  <c r="AG275" i="1"/>
  <c r="AG1527" i="1"/>
  <c r="AG446" i="1"/>
  <c r="AG821" i="1"/>
  <c r="AG43" i="1"/>
  <c r="AG560" i="1"/>
  <c r="AG583" i="1"/>
  <c r="AG1396" i="1"/>
  <c r="AG326" i="1"/>
  <c r="AG1713" i="1"/>
  <c r="AG25" i="1"/>
  <c r="AG575" i="1"/>
  <c r="AG1420" i="1"/>
  <c r="AG792" i="1"/>
  <c r="AG1780" i="1"/>
  <c r="AG768" i="1"/>
  <c r="AG498" i="1"/>
  <c r="AG1002" i="1"/>
  <c r="AG470" i="1"/>
  <c r="AG724" i="1"/>
  <c r="AG354" i="1"/>
  <c r="AG292" i="1"/>
  <c r="AG434" i="1"/>
  <c r="AG218" i="1"/>
  <c r="AG105" i="1"/>
  <c r="AG208" i="1"/>
  <c r="AG1574" i="1"/>
  <c r="AG1354" i="1"/>
  <c r="AG1150" i="1"/>
  <c r="AG1461" i="1"/>
  <c r="AG228" i="1"/>
  <c r="AG655" i="1"/>
  <c r="AG1746" i="1"/>
  <c r="AG74" i="1"/>
  <c r="AG96" i="1"/>
  <c r="AG1344" i="1"/>
  <c r="AG679" i="1"/>
  <c r="AG1073" i="1"/>
  <c r="AG704" i="1"/>
  <c r="AG419" i="1"/>
  <c r="AG741" i="1"/>
  <c r="AG206" i="1"/>
  <c r="AG621" i="1"/>
  <c r="AG1684" i="1"/>
  <c r="AG1752" i="1"/>
  <c r="AG1647" i="1"/>
  <c r="AG238" i="1"/>
  <c r="AG910" i="1"/>
  <c r="AG1401" i="1"/>
  <c r="AG727" i="1"/>
  <c r="AG254" i="1"/>
  <c r="AG480" i="1"/>
  <c r="AG1651" i="1"/>
  <c r="AG278" i="1"/>
  <c r="AG1176" i="1"/>
  <c r="AG986" i="1"/>
  <c r="AG1326" i="1"/>
  <c r="AG108" i="1"/>
  <c r="AG638" i="1"/>
  <c r="AG1112" i="1"/>
  <c r="AG1584" i="1"/>
  <c r="AG1368" i="1"/>
  <c r="AG505" i="1"/>
  <c r="AG1464" i="1"/>
  <c r="AG1342" i="1"/>
  <c r="AG83" i="1"/>
  <c r="AG1730" i="1"/>
  <c r="AG127" i="1"/>
  <c r="AG610" i="1"/>
  <c r="AG766" i="1"/>
  <c r="AG1602" i="1"/>
  <c r="AG1518" i="1"/>
  <c r="AG972" i="1"/>
  <c r="AG1800" i="1"/>
  <c r="AG1096" i="1"/>
  <c r="AG889" i="1"/>
  <c r="AG488" i="1"/>
  <c r="AG790" i="1"/>
  <c r="AG130" i="1"/>
  <c r="AG464" i="1"/>
  <c r="AG18" i="1"/>
  <c r="AG1462" i="1"/>
  <c r="AG540" i="1"/>
  <c r="AG1125" i="1"/>
  <c r="AG1142" i="1"/>
  <c r="AG496" i="1"/>
  <c r="AG258" i="1"/>
  <c r="AG57" i="1"/>
  <c r="AG1545" i="1"/>
  <c r="AG115" i="1"/>
  <c r="AG1505" i="1"/>
  <c r="AG1111" i="1"/>
  <c r="AG1287" i="1"/>
  <c r="AG374" i="1"/>
  <c r="AG1444" i="1"/>
  <c r="AG177" i="1"/>
  <c r="AG23" i="1"/>
  <c r="AG415" i="1"/>
  <c r="AG1018" i="1"/>
  <c r="AG731" i="1"/>
  <c r="AG460" i="1"/>
  <c r="AG122" i="1"/>
  <c r="AG1770" i="1"/>
  <c r="AG19" i="1"/>
  <c r="Z16" i="1" l="1"/>
  <c r="AA15" i="1"/>
  <c r="Z17" i="1" l="1"/>
  <c r="AA16" i="1"/>
  <c r="Z18" i="1" l="1"/>
  <c r="AA17" i="1"/>
  <c r="Z19" i="1" l="1"/>
  <c r="AA18" i="1"/>
  <c r="Z20" i="1" l="1"/>
  <c r="AA19" i="1"/>
  <c r="Z21" i="1" l="1"/>
  <c r="AA20" i="1"/>
  <c r="Z22" i="1" l="1"/>
  <c r="AA21" i="1"/>
  <c r="Z23" i="1" l="1"/>
  <c r="AA22" i="1"/>
  <c r="Z24" i="1" l="1"/>
  <c r="AA23" i="1"/>
  <c r="Z25" i="1" l="1"/>
  <c r="AA24" i="1"/>
  <c r="Z26" i="1" l="1"/>
  <c r="AA25" i="1"/>
  <c r="Z27" i="1" l="1"/>
  <c r="AA26" i="1"/>
  <c r="Z28" i="1" l="1"/>
  <c r="AA27" i="1"/>
  <c r="Z29" i="1" l="1"/>
  <c r="AA28" i="1"/>
  <c r="Z30" i="1" l="1"/>
  <c r="AA29" i="1"/>
  <c r="Z31" i="1" l="1"/>
  <c r="AA30" i="1"/>
  <c r="Z32" i="1" l="1"/>
  <c r="AA31" i="1"/>
  <c r="Z33" i="1" l="1"/>
  <c r="AA32" i="1"/>
  <c r="Z34" i="1" l="1"/>
  <c r="AA33" i="1"/>
  <c r="Z35" i="1" l="1"/>
  <c r="AA34" i="1"/>
  <c r="Z36" i="1" l="1"/>
  <c r="AA35" i="1"/>
  <c r="Z37" i="1" l="1"/>
  <c r="AA36" i="1"/>
  <c r="Z38" i="1" l="1"/>
  <c r="AA37" i="1"/>
  <c r="Z39" i="1" l="1"/>
  <c r="AA38" i="1"/>
  <c r="Z40" i="1" l="1"/>
  <c r="AA39" i="1"/>
  <c r="Z41" i="1" l="1"/>
  <c r="AA40" i="1"/>
  <c r="Z42" i="1" l="1"/>
  <c r="AA41" i="1"/>
  <c r="Z43" i="1" l="1"/>
  <c r="AA42" i="1"/>
  <c r="Z44" i="1" l="1"/>
  <c r="AA43" i="1"/>
  <c r="Z45" i="1" l="1"/>
  <c r="AA44" i="1"/>
  <c r="Z46" i="1" l="1"/>
  <c r="AA45" i="1"/>
  <c r="Z47" i="1" l="1"/>
  <c r="AA46" i="1"/>
  <c r="Z48" i="1" l="1"/>
  <c r="AA47" i="1"/>
  <c r="Z49" i="1" l="1"/>
  <c r="AA48" i="1"/>
  <c r="Z50" i="1" l="1"/>
  <c r="AA49" i="1"/>
  <c r="Z51" i="1" l="1"/>
  <c r="AA50" i="1"/>
  <c r="Z52" i="1" l="1"/>
  <c r="AA51" i="1"/>
  <c r="Z53" i="1" l="1"/>
  <c r="AA52" i="1"/>
  <c r="Z54" i="1" l="1"/>
  <c r="AA53" i="1"/>
  <c r="Z55" i="1" l="1"/>
  <c r="AA54" i="1"/>
  <c r="Z56" i="1" l="1"/>
  <c r="AA55" i="1"/>
  <c r="Z57" i="1" l="1"/>
  <c r="AA56" i="1"/>
  <c r="Z58" i="1" l="1"/>
  <c r="AA57" i="1"/>
  <c r="Z59" i="1" l="1"/>
  <c r="AA58" i="1"/>
  <c r="Z60" i="1" l="1"/>
  <c r="AA59" i="1"/>
  <c r="Z61" i="1" l="1"/>
  <c r="AA60" i="1"/>
  <c r="Z62" i="1" l="1"/>
  <c r="AA61" i="1"/>
  <c r="Z63" i="1" l="1"/>
  <c r="AA62" i="1"/>
  <c r="Z64" i="1" l="1"/>
  <c r="AA63" i="1"/>
  <c r="Z65" i="1" l="1"/>
  <c r="AA64" i="1"/>
  <c r="Z66" i="1" l="1"/>
  <c r="AA65" i="1"/>
  <c r="Z67" i="1" l="1"/>
  <c r="AA66" i="1"/>
  <c r="Z68" i="1" l="1"/>
  <c r="AA67" i="1"/>
  <c r="Z69" i="1" l="1"/>
  <c r="AA68" i="1"/>
  <c r="Z70" i="1" l="1"/>
  <c r="AA69" i="1"/>
  <c r="Z71" i="1" l="1"/>
  <c r="AA70" i="1"/>
  <c r="Z72" i="1" l="1"/>
  <c r="AA71" i="1"/>
  <c r="Z73" i="1" l="1"/>
  <c r="AA72" i="1"/>
  <c r="Z74" i="1" l="1"/>
  <c r="AA73" i="1"/>
  <c r="Z75" i="1" l="1"/>
  <c r="AA74" i="1"/>
  <c r="Z76" i="1" l="1"/>
  <c r="AA75" i="1"/>
  <c r="Z77" i="1" l="1"/>
  <c r="AA76" i="1"/>
  <c r="Z78" i="1" l="1"/>
  <c r="AA77" i="1"/>
  <c r="Z79" i="1" l="1"/>
  <c r="AA78" i="1"/>
  <c r="Z80" i="1" l="1"/>
  <c r="AA79" i="1"/>
  <c r="Z81" i="1" l="1"/>
  <c r="AA80" i="1"/>
  <c r="Z82" i="1" l="1"/>
  <c r="AA81" i="1"/>
  <c r="Z83" i="1" l="1"/>
  <c r="AA82" i="1"/>
  <c r="Z84" i="1" l="1"/>
  <c r="AA83" i="1"/>
  <c r="Z85" i="1" l="1"/>
  <c r="AA84" i="1"/>
  <c r="Z86" i="1" l="1"/>
  <c r="AA85" i="1"/>
  <c r="Z87" i="1" l="1"/>
  <c r="AA86" i="1"/>
  <c r="Z88" i="1" l="1"/>
  <c r="AA87" i="1"/>
  <c r="Z89" i="1" l="1"/>
  <c r="AA88" i="1"/>
  <c r="Z90" i="1" l="1"/>
  <c r="AA89" i="1"/>
  <c r="Z91" i="1" l="1"/>
  <c r="AA90" i="1"/>
  <c r="Z92" i="1" l="1"/>
  <c r="AA91" i="1"/>
  <c r="Z93" i="1" l="1"/>
  <c r="AA92" i="1"/>
  <c r="Z94" i="1" l="1"/>
  <c r="AA93" i="1"/>
  <c r="Z95" i="1" l="1"/>
  <c r="AA94" i="1"/>
  <c r="Z96" i="1" l="1"/>
  <c r="AA95" i="1"/>
  <c r="Z97" i="1" l="1"/>
  <c r="AA96" i="1"/>
  <c r="Z98" i="1" l="1"/>
  <c r="AA97" i="1"/>
  <c r="Z99" i="1" l="1"/>
  <c r="AA98" i="1"/>
  <c r="Z100" i="1" l="1"/>
  <c r="AA99" i="1"/>
  <c r="Z101" i="1" l="1"/>
  <c r="AA100" i="1"/>
  <c r="Z102" i="1" l="1"/>
  <c r="AA101" i="1"/>
  <c r="Z103" i="1" l="1"/>
  <c r="AA102" i="1"/>
  <c r="Z104" i="1" l="1"/>
  <c r="AA103" i="1"/>
  <c r="Z105" i="1" l="1"/>
  <c r="AA104" i="1"/>
  <c r="Z106" i="1" l="1"/>
  <c r="AA105" i="1"/>
  <c r="Z107" i="1" l="1"/>
  <c r="AA106" i="1"/>
  <c r="Z108" i="1" l="1"/>
  <c r="AA107" i="1"/>
  <c r="Z109" i="1" l="1"/>
  <c r="AA108" i="1"/>
  <c r="Z110" i="1" l="1"/>
  <c r="AA109" i="1"/>
  <c r="Z111" i="1" l="1"/>
  <c r="AA110" i="1"/>
  <c r="Z112" i="1" l="1"/>
  <c r="AA111" i="1"/>
  <c r="Z113" i="1" l="1"/>
  <c r="AA112" i="1"/>
  <c r="Z114" i="1" l="1"/>
  <c r="AA113" i="1"/>
  <c r="Z115" i="1" l="1"/>
  <c r="AA114" i="1"/>
  <c r="Z116" i="1" l="1"/>
  <c r="AA115" i="1"/>
  <c r="Z117" i="1" l="1"/>
  <c r="AA116" i="1"/>
  <c r="Z118" i="1" l="1"/>
  <c r="AA117" i="1"/>
  <c r="Z119" i="1" l="1"/>
  <c r="AA118" i="1"/>
  <c r="Z120" i="1" l="1"/>
  <c r="AA119" i="1"/>
  <c r="Z121" i="1" l="1"/>
  <c r="AA120" i="1"/>
  <c r="Z122" i="1" l="1"/>
  <c r="AA121" i="1"/>
  <c r="Z123" i="1" l="1"/>
  <c r="AA122" i="1"/>
  <c r="Z124" i="1" l="1"/>
  <c r="AA123" i="1"/>
  <c r="Z125" i="1" l="1"/>
  <c r="AA124" i="1"/>
  <c r="Z126" i="1" l="1"/>
  <c r="AA125" i="1"/>
  <c r="Z127" i="1" l="1"/>
  <c r="AA126" i="1"/>
  <c r="Z128" i="1" l="1"/>
  <c r="AA127" i="1"/>
  <c r="Z129" i="1" l="1"/>
  <c r="AA128" i="1"/>
  <c r="Z130" i="1" l="1"/>
  <c r="AA129" i="1"/>
  <c r="Z131" i="1" l="1"/>
  <c r="AA130" i="1"/>
  <c r="Z132" i="1" l="1"/>
  <c r="AA131" i="1"/>
  <c r="Z133" i="1" l="1"/>
  <c r="AA132" i="1"/>
  <c r="Z134" i="1" l="1"/>
  <c r="AA133" i="1"/>
  <c r="Z135" i="1" l="1"/>
  <c r="AA134" i="1"/>
  <c r="Z136" i="1" l="1"/>
  <c r="AA135" i="1"/>
  <c r="Z137" i="1" l="1"/>
  <c r="AA136" i="1"/>
  <c r="Z138" i="1" l="1"/>
  <c r="AA137" i="1"/>
  <c r="Z139" i="1" l="1"/>
  <c r="AA138" i="1"/>
  <c r="Z140" i="1" l="1"/>
  <c r="AA139" i="1"/>
  <c r="Z141" i="1" l="1"/>
  <c r="AA140" i="1"/>
  <c r="Z142" i="1" l="1"/>
  <c r="AA141" i="1"/>
  <c r="Z143" i="1" l="1"/>
  <c r="AA142" i="1"/>
  <c r="Z144" i="1" l="1"/>
  <c r="AA143" i="1"/>
  <c r="Z145" i="1" l="1"/>
  <c r="AA144" i="1"/>
  <c r="Z146" i="1" l="1"/>
  <c r="AA145" i="1"/>
  <c r="Z147" i="1" l="1"/>
  <c r="AA146" i="1"/>
  <c r="Z148" i="1" l="1"/>
  <c r="AA147" i="1"/>
  <c r="Z149" i="1" l="1"/>
  <c r="AA148" i="1"/>
  <c r="Z150" i="1" l="1"/>
  <c r="AA149" i="1"/>
  <c r="Z151" i="1" l="1"/>
  <c r="AA150" i="1"/>
  <c r="Z152" i="1" l="1"/>
  <c r="AA151" i="1"/>
  <c r="Z153" i="1" l="1"/>
  <c r="AA152" i="1"/>
  <c r="Z154" i="1" l="1"/>
  <c r="AA153" i="1"/>
  <c r="Z155" i="1" l="1"/>
  <c r="AA154" i="1"/>
  <c r="Z156" i="1" l="1"/>
  <c r="AA155" i="1"/>
  <c r="Z157" i="1" l="1"/>
  <c r="AA156" i="1"/>
  <c r="Z158" i="1" l="1"/>
  <c r="AA157" i="1"/>
  <c r="Z159" i="1" l="1"/>
  <c r="AA158" i="1"/>
  <c r="Z160" i="1" l="1"/>
  <c r="AA159" i="1"/>
  <c r="Z161" i="1" l="1"/>
  <c r="AA160" i="1"/>
  <c r="Z162" i="1" l="1"/>
  <c r="AA161" i="1"/>
  <c r="Z163" i="1" l="1"/>
  <c r="AA162" i="1"/>
  <c r="Z164" i="1" l="1"/>
  <c r="AA163" i="1"/>
  <c r="Z165" i="1" l="1"/>
  <c r="AA164" i="1"/>
  <c r="Z166" i="1" l="1"/>
  <c r="AA165" i="1"/>
  <c r="Z167" i="1" l="1"/>
  <c r="AA166" i="1"/>
  <c r="Z168" i="1" l="1"/>
  <c r="AA167" i="1"/>
  <c r="Z169" i="1" l="1"/>
  <c r="AA168" i="1"/>
  <c r="Z170" i="1" l="1"/>
  <c r="AA169" i="1"/>
  <c r="Z171" i="1" l="1"/>
  <c r="AA170" i="1"/>
  <c r="Z172" i="1" l="1"/>
  <c r="AA171" i="1"/>
  <c r="Z173" i="1" l="1"/>
  <c r="AA172" i="1"/>
  <c r="Z174" i="1" l="1"/>
  <c r="AA173" i="1"/>
  <c r="Z175" i="1" l="1"/>
  <c r="AA174" i="1"/>
  <c r="Z176" i="1" l="1"/>
  <c r="AA175" i="1"/>
  <c r="Z177" i="1" l="1"/>
  <c r="AA176" i="1"/>
  <c r="Z178" i="1" l="1"/>
  <c r="AA177" i="1"/>
  <c r="Z179" i="1" l="1"/>
  <c r="AA178" i="1"/>
  <c r="Z180" i="1" l="1"/>
  <c r="AA179" i="1"/>
  <c r="Z181" i="1" l="1"/>
  <c r="AA180" i="1"/>
  <c r="Z182" i="1" l="1"/>
  <c r="AA181" i="1"/>
  <c r="Z183" i="1" l="1"/>
  <c r="AA182" i="1"/>
  <c r="Z184" i="1" l="1"/>
  <c r="AA183" i="1"/>
  <c r="Z185" i="1" l="1"/>
  <c r="AA184" i="1"/>
  <c r="Z186" i="1" l="1"/>
  <c r="AA185" i="1"/>
  <c r="Z187" i="1" l="1"/>
  <c r="AA186" i="1"/>
  <c r="Z188" i="1" l="1"/>
  <c r="AA187" i="1"/>
  <c r="Z189" i="1" l="1"/>
  <c r="AA188" i="1"/>
  <c r="Z190" i="1" l="1"/>
  <c r="AA189" i="1"/>
  <c r="Z191" i="1" l="1"/>
  <c r="AA190" i="1"/>
  <c r="Z192" i="1" l="1"/>
  <c r="AA191" i="1"/>
  <c r="Z193" i="1" l="1"/>
  <c r="AA192" i="1"/>
  <c r="Z194" i="1" l="1"/>
  <c r="AA193" i="1"/>
  <c r="Z195" i="1" l="1"/>
  <c r="AA194" i="1"/>
  <c r="Z196" i="1" l="1"/>
  <c r="AA195" i="1"/>
  <c r="Z197" i="1" l="1"/>
  <c r="AA196" i="1"/>
  <c r="Z198" i="1" l="1"/>
  <c r="AA197" i="1"/>
  <c r="Z199" i="1" l="1"/>
  <c r="AA198" i="1"/>
  <c r="Z200" i="1" l="1"/>
  <c r="AA199" i="1"/>
  <c r="Z201" i="1" l="1"/>
  <c r="AA200" i="1"/>
  <c r="Z202" i="1" l="1"/>
  <c r="AA201" i="1"/>
  <c r="Z203" i="1" l="1"/>
  <c r="AA202" i="1"/>
  <c r="Z204" i="1" l="1"/>
  <c r="AA203" i="1"/>
  <c r="Z205" i="1" l="1"/>
  <c r="AA204" i="1"/>
  <c r="Z206" i="1" l="1"/>
  <c r="AA205" i="1"/>
  <c r="Z207" i="1" l="1"/>
  <c r="AA206" i="1"/>
  <c r="Z208" i="1" l="1"/>
  <c r="AA207" i="1"/>
  <c r="Z209" i="1" l="1"/>
  <c r="AA208" i="1"/>
  <c r="Z210" i="1" l="1"/>
  <c r="AA209" i="1"/>
  <c r="Z211" i="1" l="1"/>
  <c r="AA210" i="1"/>
  <c r="Z212" i="1" l="1"/>
  <c r="AA211" i="1"/>
  <c r="Z213" i="1" l="1"/>
  <c r="AA212" i="1"/>
  <c r="Z214" i="1" l="1"/>
  <c r="AA213" i="1"/>
  <c r="Z215" i="1" l="1"/>
  <c r="AA214" i="1"/>
  <c r="Z216" i="1" l="1"/>
  <c r="AA215" i="1"/>
  <c r="Z217" i="1" l="1"/>
  <c r="AA216" i="1"/>
  <c r="Z218" i="1" l="1"/>
  <c r="AA217" i="1"/>
  <c r="Z219" i="1" l="1"/>
  <c r="AA218" i="1"/>
  <c r="Z220" i="1" l="1"/>
  <c r="AA219" i="1"/>
  <c r="Z221" i="1" l="1"/>
  <c r="AA220" i="1"/>
  <c r="Z222" i="1" l="1"/>
  <c r="AA221" i="1"/>
  <c r="Z223" i="1" l="1"/>
  <c r="AA222" i="1"/>
  <c r="Z224" i="1" l="1"/>
  <c r="AA223" i="1"/>
  <c r="Z225" i="1" l="1"/>
  <c r="AA224" i="1"/>
  <c r="Z226" i="1" l="1"/>
  <c r="AA225" i="1"/>
  <c r="Z227" i="1" l="1"/>
  <c r="AA226" i="1"/>
  <c r="Z228" i="1" l="1"/>
  <c r="AA227" i="1"/>
  <c r="Z229" i="1" l="1"/>
  <c r="AA228" i="1"/>
  <c r="Z230" i="1" l="1"/>
  <c r="AA229" i="1"/>
  <c r="Z231" i="1" l="1"/>
  <c r="AA230" i="1"/>
  <c r="Z232" i="1" l="1"/>
  <c r="AA231" i="1"/>
  <c r="Z233" i="1" l="1"/>
  <c r="AA232" i="1"/>
  <c r="Z234" i="1" l="1"/>
  <c r="AA233" i="1"/>
  <c r="Z235" i="1" l="1"/>
  <c r="AA234" i="1"/>
  <c r="Z236" i="1" l="1"/>
  <c r="AA235" i="1"/>
  <c r="Z237" i="1" l="1"/>
  <c r="AA236" i="1"/>
  <c r="AA237" i="1" l="1"/>
  <c r="Z238" i="1"/>
  <c r="Z239" i="1" l="1"/>
  <c r="AA238" i="1"/>
  <c r="Z240" i="1" l="1"/>
  <c r="AA239" i="1"/>
  <c r="Z241" i="1" l="1"/>
  <c r="AA240" i="1"/>
  <c r="Z242" i="1" l="1"/>
  <c r="AA241" i="1"/>
  <c r="Z243" i="1" l="1"/>
  <c r="AA242" i="1"/>
  <c r="AA243" i="1" l="1"/>
  <c r="Z244" i="1"/>
  <c r="Z245" i="1" l="1"/>
  <c r="AA244" i="1"/>
  <c r="Z246" i="1" l="1"/>
  <c r="AA245" i="1"/>
  <c r="Z247" i="1" l="1"/>
  <c r="AA246" i="1"/>
  <c r="Z248" i="1" l="1"/>
  <c r="AA247" i="1"/>
  <c r="Z249" i="1" l="1"/>
  <c r="AA248" i="1"/>
  <c r="Z250" i="1" l="1"/>
  <c r="AA249" i="1"/>
  <c r="Z251" i="1" l="1"/>
  <c r="AA250" i="1"/>
  <c r="Z252" i="1" l="1"/>
  <c r="AA251" i="1"/>
  <c r="Z253" i="1" l="1"/>
  <c r="AA252" i="1"/>
  <c r="Z254" i="1" l="1"/>
  <c r="AA253" i="1"/>
  <c r="Z255" i="1" l="1"/>
  <c r="AA254" i="1"/>
  <c r="Z256" i="1" l="1"/>
  <c r="AA255" i="1"/>
  <c r="Z257" i="1" l="1"/>
  <c r="AA256" i="1"/>
  <c r="Z258" i="1" l="1"/>
  <c r="AA257" i="1"/>
  <c r="Z259" i="1" l="1"/>
  <c r="AA258" i="1"/>
  <c r="Z260" i="1" l="1"/>
  <c r="AA259" i="1"/>
  <c r="Z261" i="1" l="1"/>
  <c r="AA260" i="1"/>
  <c r="Z262" i="1" l="1"/>
  <c r="AA261" i="1"/>
  <c r="Z263" i="1" l="1"/>
  <c r="AA262" i="1"/>
  <c r="Z264" i="1" l="1"/>
  <c r="AA263" i="1"/>
  <c r="Z265" i="1" l="1"/>
  <c r="AA264" i="1"/>
  <c r="Z266" i="1" l="1"/>
  <c r="AA265" i="1"/>
  <c r="Z267" i="1" l="1"/>
  <c r="AA266" i="1"/>
  <c r="Z268" i="1" l="1"/>
  <c r="AA267" i="1"/>
  <c r="Z269" i="1" l="1"/>
  <c r="AA268" i="1"/>
  <c r="Z270" i="1" l="1"/>
  <c r="AA269" i="1"/>
  <c r="Z271" i="1" l="1"/>
  <c r="AA270" i="1"/>
  <c r="Z272" i="1" l="1"/>
  <c r="AA271" i="1"/>
  <c r="Z273" i="1" l="1"/>
  <c r="AA272" i="1"/>
  <c r="Z274" i="1" l="1"/>
  <c r="AA273" i="1"/>
  <c r="Z275" i="1" l="1"/>
  <c r="AA274" i="1"/>
  <c r="Z276" i="1" l="1"/>
  <c r="AA275" i="1"/>
  <c r="Z277" i="1" l="1"/>
  <c r="AA276" i="1"/>
  <c r="Z278" i="1" l="1"/>
  <c r="AA277" i="1"/>
  <c r="AA278" i="1" l="1"/>
  <c r="Z279" i="1"/>
  <c r="Z280" i="1" l="1"/>
  <c r="AA279" i="1"/>
  <c r="Z281" i="1" l="1"/>
  <c r="AA280" i="1"/>
  <c r="AA281" i="1" l="1"/>
  <c r="Z282" i="1"/>
  <c r="Z283" i="1" l="1"/>
  <c r="AA282" i="1"/>
  <c r="Z284" i="1" l="1"/>
  <c r="AA283" i="1"/>
  <c r="Z285" i="1" l="1"/>
  <c r="AA284" i="1"/>
  <c r="Z286" i="1" l="1"/>
  <c r="AA285" i="1"/>
  <c r="Z287" i="1" l="1"/>
  <c r="AA286" i="1"/>
  <c r="Z288" i="1" l="1"/>
  <c r="AA287" i="1"/>
  <c r="Z289" i="1" l="1"/>
  <c r="AA288" i="1"/>
  <c r="Z290" i="1" l="1"/>
  <c r="AA289" i="1"/>
  <c r="Z291" i="1" l="1"/>
  <c r="AA290" i="1"/>
  <c r="Z292" i="1" l="1"/>
  <c r="AA291" i="1"/>
  <c r="Z293" i="1" l="1"/>
  <c r="AA292" i="1"/>
  <c r="Z294" i="1" l="1"/>
  <c r="AA293" i="1"/>
  <c r="Z295" i="1" l="1"/>
  <c r="AA294" i="1"/>
  <c r="Z296" i="1" l="1"/>
  <c r="AA295" i="1"/>
  <c r="Z297" i="1" l="1"/>
  <c r="AA296" i="1"/>
  <c r="Z298" i="1" l="1"/>
  <c r="AA297" i="1"/>
  <c r="Z299" i="1" l="1"/>
  <c r="AA298" i="1"/>
  <c r="Z300" i="1" l="1"/>
  <c r="AA299" i="1"/>
  <c r="Z301" i="1" l="1"/>
  <c r="AA300" i="1"/>
  <c r="Z302" i="1" l="1"/>
  <c r="AA301" i="1"/>
  <c r="Z303" i="1" l="1"/>
  <c r="AA302" i="1"/>
  <c r="Z304" i="1" l="1"/>
  <c r="AA303" i="1"/>
  <c r="Z305" i="1" l="1"/>
  <c r="AA304" i="1"/>
  <c r="Z306" i="1" l="1"/>
  <c r="AA305" i="1"/>
  <c r="Z307" i="1" l="1"/>
  <c r="AA306" i="1"/>
  <c r="Z308" i="1" l="1"/>
  <c r="AA307" i="1"/>
  <c r="Z309" i="1" l="1"/>
  <c r="AA308" i="1"/>
  <c r="Z310" i="1" l="1"/>
  <c r="AA309" i="1"/>
  <c r="Z311" i="1" l="1"/>
  <c r="AA310" i="1"/>
  <c r="Z312" i="1" l="1"/>
  <c r="AA311" i="1"/>
  <c r="Z313" i="1" l="1"/>
  <c r="AA312" i="1"/>
  <c r="Z314" i="1" l="1"/>
  <c r="AA313" i="1"/>
  <c r="Z315" i="1" l="1"/>
  <c r="AA314" i="1"/>
  <c r="Z316" i="1" l="1"/>
  <c r="AA315" i="1"/>
  <c r="Z317" i="1" l="1"/>
  <c r="AA316" i="1"/>
  <c r="Z318" i="1" l="1"/>
  <c r="AA317" i="1"/>
  <c r="Z319" i="1" l="1"/>
  <c r="AA318" i="1"/>
  <c r="Z320" i="1" l="1"/>
  <c r="AA319" i="1"/>
  <c r="Z321" i="1" l="1"/>
  <c r="AA320" i="1"/>
  <c r="Z322" i="1" l="1"/>
  <c r="AA321" i="1"/>
  <c r="Z323" i="1" l="1"/>
  <c r="AA322" i="1"/>
  <c r="Z324" i="1" l="1"/>
  <c r="AA323" i="1"/>
  <c r="Z325" i="1" l="1"/>
  <c r="AA324" i="1"/>
  <c r="Z326" i="1" l="1"/>
  <c r="AA325" i="1"/>
  <c r="Z327" i="1" l="1"/>
  <c r="AA326" i="1"/>
  <c r="Z328" i="1" l="1"/>
  <c r="AA327" i="1"/>
  <c r="Z329" i="1" l="1"/>
  <c r="AA328" i="1"/>
  <c r="Z330" i="1" l="1"/>
  <c r="AA329" i="1"/>
  <c r="Z331" i="1" l="1"/>
  <c r="AA330" i="1"/>
  <c r="Z332" i="1" l="1"/>
  <c r="AA331" i="1"/>
  <c r="Z333" i="1" l="1"/>
  <c r="AA332" i="1"/>
  <c r="Z334" i="1" l="1"/>
  <c r="AA333" i="1"/>
  <c r="Z335" i="1" l="1"/>
  <c r="AA334" i="1"/>
  <c r="Z336" i="1" l="1"/>
  <c r="AA335" i="1"/>
  <c r="Z337" i="1" l="1"/>
  <c r="AA336" i="1"/>
  <c r="Z338" i="1" l="1"/>
  <c r="AA337" i="1"/>
  <c r="Z339" i="1" l="1"/>
  <c r="AA338" i="1"/>
  <c r="Z340" i="1" l="1"/>
  <c r="AA339" i="1"/>
  <c r="Z341" i="1" l="1"/>
  <c r="AA340" i="1"/>
  <c r="Z342" i="1" l="1"/>
  <c r="AA341" i="1"/>
  <c r="Z343" i="1" l="1"/>
  <c r="AA342" i="1"/>
  <c r="Z344" i="1" l="1"/>
  <c r="AA343" i="1"/>
  <c r="Z345" i="1" l="1"/>
  <c r="AA344" i="1"/>
  <c r="Z346" i="1" l="1"/>
  <c r="AA345" i="1"/>
  <c r="Z347" i="1" l="1"/>
  <c r="AA346" i="1"/>
  <c r="Z348" i="1" l="1"/>
  <c r="AA347" i="1"/>
  <c r="Z349" i="1" l="1"/>
  <c r="AA348" i="1"/>
  <c r="Z350" i="1" l="1"/>
  <c r="AA349" i="1"/>
  <c r="Z351" i="1" l="1"/>
  <c r="AA350" i="1"/>
  <c r="Z352" i="1" l="1"/>
  <c r="AA351" i="1"/>
  <c r="Z353" i="1" l="1"/>
  <c r="AA352" i="1"/>
  <c r="Z354" i="1" l="1"/>
  <c r="AA353" i="1"/>
  <c r="Z355" i="1" l="1"/>
  <c r="AA354" i="1"/>
  <c r="Z356" i="1" l="1"/>
  <c r="AA355" i="1"/>
  <c r="Z357" i="1" l="1"/>
  <c r="AA356" i="1"/>
  <c r="Z358" i="1" l="1"/>
  <c r="AA357" i="1"/>
  <c r="Z359" i="1" l="1"/>
  <c r="AA358" i="1"/>
  <c r="Z360" i="1" l="1"/>
  <c r="AA359" i="1"/>
  <c r="Z361" i="1" l="1"/>
  <c r="AA360" i="1"/>
  <c r="Z362" i="1" l="1"/>
  <c r="AA361" i="1"/>
  <c r="Z363" i="1" l="1"/>
  <c r="AA362" i="1"/>
  <c r="Z364" i="1" l="1"/>
  <c r="AA363" i="1"/>
  <c r="Z365" i="1" l="1"/>
  <c r="AA364" i="1"/>
  <c r="Z366" i="1" l="1"/>
  <c r="AA365" i="1"/>
  <c r="Z367" i="1" l="1"/>
  <c r="AA366" i="1"/>
  <c r="Z368" i="1" l="1"/>
  <c r="AA367" i="1"/>
  <c r="Z369" i="1" l="1"/>
  <c r="AA368" i="1"/>
  <c r="Z370" i="1" l="1"/>
  <c r="AA369" i="1"/>
  <c r="Z371" i="1" l="1"/>
  <c r="AA370" i="1"/>
  <c r="Z372" i="1" l="1"/>
  <c r="AA371" i="1"/>
  <c r="Z373" i="1" l="1"/>
  <c r="AA372" i="1"/>
  <c r="Z374" i="1" l="1"/>
  <c r="AA373" i="1"/>
  <c r="Z375" i="1" l="1"/>
  <c r="AA374" i="1"/>
  <c r="Z376" i="1" l="1"/>
  <c r="AA375" i="1"/>
  <c r="Z377" i="1" l="1"/>
  <c r="AA376" i="1"/>
  <c r="Z378" i="1" l="1"/>
  <c r="AA377" i="1"/>
  <c r="Z379" i="1" l="1"/>
  <c r="AA378" i="1"/>
  <c r="Z380" i="1" l="1"/>
  <c r="AA379" i="1"/>
  <c r="Z381" i="1" l="1"/>
  <c r="AA380" i="1"/>
  <c r="Z382" i="1" l="1"/>
  <c r="AA381" i="1"/>
  <c r="Z383" i="1" l="1"/>
  <c r="AA382" i="1"/>
  <c r="Z384" i="1" l="1"/>
  <c r="AA383" i="1"/>
  <c r="Z385" i="1" l="1"/>
  <c r="AA384" i="1"/>
  <c r="Z386" i="1" l="1"/>
  <c r="AA385" i="1"/>
  <c r="Z387" i="1" l="1"/>
  <c r="AA386" i="1"/>
  <c r="Z388" i="1" l="1"/>
  <c r="AA387" i="1"/>
  <c r="Z389" i="1" l="1"/>
  <c r="AA388" i="1"/>
  <c r="Z390" i="1" l="1"/>
  <c r="AA389" i="1"/>
  <c r="Z391" i="1" l="1"/>
  <c r="AA390" i="1"/>
  <c r="Z392" i="1" l="1"/>
  <c r="AA391" i="1"/>
  <c r="Z393" i="1" l="1"/>
  <c r="AA392" i="1"/>
  <c r="Z394" i="1" l="1"/>
  <c r="AA393" i="1"/>
  <c r="Z395" i="1" l="1"/>
  <c r="AA394" i="1"/>
  <c r="Z396" i="1" l="1"/>
  <c r="AA395" i="1"/>
  <c r="Z397" i="1" l="1"/>
  <c r="AA396" i="1"/>
  <c r="Z398" i="1" l="1"/>
  <c r="AA397" i="1"/>
  <c r="Z399" i="1" l="1"/>
  <c r="AA398" i="1"/>
  <c r="Z400" i="1" l="1"/>
  <c r="AA399" i="1"/>
  <c r="Z401" i="1" l="1"/>
  <c r="AA400" i="1"/>
  <c r="Z402" i="1" l="1"/>
  <c r="AA401" i="1"/>
  <c r="Z403" i="1" l="1"/>
  <c r="AA402" i="1"/>
  <c r="Z404" i="1" l="1"/>
  <c r="AA403" i="1"/>
  <c r="Z405" i="1" l="1"/>
  <c r="AA404" i="1"/>
  <c r="Z406" i="1" l="1"/>
  <c r="AA405" i="1"/>
  <c r="Z407" i="1" l="1"/>
  <c r="AA406" i="1"/>
  <c r="Z408" i="1" l="1"/>
  <c r="AA407" i="1"/>
  <c r="Z409" i="1" l="1"/>
  <c r="AA408" i="1"/>
  <c r="Z410" i="1" l="1"/>
  <c r="AA409" i="1"/>
  <c r="Z411" i="1" l="1"/>
  <c r="AA410" i="1"/>
  <c r="Z412" i="1" l="1"/>
  <c r="AA411" i="1"/>
  <c r="Z413" i="1" l="1"/>
  <c r="AA412" i="1"/>
  <c r="Z414" i="1" l="1"/>
  <c r="AA413" i="1"/>
  <c r="Z415" i="1" l="1"/>
  <c r="AA414" i="1"/>
  <c r="Z416" i="1" l="1"/>
  <c r="AA415" i="1"/>
  <c r="AA416" i="1" l="1"/>
  <c r="Z417" i="1"/>
  <c r="Z418" i="1" l="1"/>
  <c r="AA417" i="1"/>
  <c r="Z419" i="1" l="1"/>
  <c r="AA418" i="1"/>
  <c r="Z420" i="1" l="1"/>
  <c r="AA419" i="1"/>
  <c r="Z421" i="1" l="1"/>
  <c r="AA420" i="1"/>
  <c r="Z422" i="1" l="1"/>
  <c r="AA421" i="1"/>
  <c r="Z423" i="1" l="1"/>
  <c r="AA422" i="1"/>
  <c r="Z424" i="1" l="1"/>
  <c r="AA423" i="1"/>
  <c r="Z425" i="1" l="1"/>
  <c r="AA424" i="1"/>
  <c r="Z426" i="1" l="1"/>
  <c r="AA425" i="1"/>
  <c r="Z427" i="1" l="1"/>
  <c r="AA426" i="1"/>
  <c r="Z428" i="1" l="1"/>
  <c r="AA427" i="1"/>
  <c r="Z429" i="1" l="1"/>
  <c r="AA428" i="1"/>
  <c r="Z430" i="1" l="1"/>
  <c r="AA429" i="1"/>
  <c r="Z431" i="1" l="1"/>
  <c r="AA430" i="1"/>
  <c r="Z432" i="1" l="1"/>
  <c r="AA431" i="1"/>
  <c r="Z433" i="1" l="1"/>
  <c r="AA432" i="1"/>
  <c r="Z434" i="1" l="1"/>
  <c r="AA433" i="1"/>
  <c r="Z435" i="1" l="1"/>
  <c r="AA434" i="1"/>
  <c r="Z436" i="1" l="1"/>
  <c r="AA435" i="1"/>
  <c r="Z437" i="1" l="1"/>
  <c r="AA436" i="1"/>
  <c r="Z438" i="1" l="1"/>
  <c r="AA437" i="1"/>
  <c r="Z439" i="1" l="1"/>
  <c r="AA438" i="1"/>
  <c r="Z440" i="1" l="1"/>
  <c r="AA439" i="1"/>
  <c r="Z441" i="1" l="1"/>
  <c r="AA440" i="1"/>
  <c r="Z442" i="1" l="1"/>
  <c r="AA441" i="1"/>
  <c r="Z443" i="1" l="1"/>
  <c r="AA442" i="1"/>
  <c r="Z444" i="1" l="1"/>
  <c r="AA443" i="1"/>
  <c r="Z445" i="1" l="1"/>
  <c r="AA444" i="1"/>
  <c r="Z446" i="1" l="1"/>
  <c r="AA445" i="1"/>
  <c r="Z447" i="1" l="1"/>
  <c r="AA446" i="1"/>
  <c r="Z448" i="1" l="1"/>
  <c r="AA447" i="1"/>
  <c r="Z449" i="1" l="1"/>
  <c r="AA448" i="1"/>
  <c r="Z450" i="1" l="1"/>
  <c r="AA449" i="1"/>
  <c r="Z451" i="1" l="1"/>
  <c r="AA450" i="1"/>
  <c r="Z452" i="1" l="1"/>
  <c r="AA451" i="1"/>
  <c r="Z453" i="1" l="1"/>
  <c r="AA452" i="1"/>
  <c r="Z454" i="1" l="1"/>
  <c r="AA453" i="1"/>
  <c r="Z455" i="1" l="1"/>
  <c r="AA454" i="1"/>
  <c r="Z456" i="1" l="1"/>
  <c r="AA455" i="1"/>
  <c r="Z457" i="1" l="1"/>
  <c r="AA456" i="1"/>
  <c r="Z458" i="1" l="1"/>
  <c r="AA457" i="1"/>
  <c r="Z459" i="1" l="1"/>
  <c r="AA458" i="1"/>
  <c r="Z460" i="1" l="1"/>
  <c r="AA459" i="1"/>
  <c r="Z461" i="1" l="1"/>
  <c r="AA460" i="1"/>
  <c r="Z462" i="1" l="1"/>
  <c r="AA461" i="1"/>
  <c r="Z463" i="1" l="1"/>
  <c r="AA462" i="1"/>
  <c r="Z464" i="1" l="1"/>
  <c r="AA463" i="1"/>
  <c r="Z465" i="1" l="1"/>
  <c r="AA464" i="1"/>
  <c r="Z466" i="1" l="1"/>
  <c r="AA465" i="1"/>
  <c r="Z467" i="1" l="1"/>
  <c r="AA466" i="1"/>
  <c r="Z468" i="1" l="1"/>
  <c r="AA467" i="1"/>
  <c r="Z469" i="1" l="1"/>
  <c r="AA468" i="1"/>
  <c r="Z470" i="1" l="1"/>
  <c r="AA469" i="1"/>
  <c r="Z471" i="1" l="1"/>
  <c r="AA470" i="1"/>
  <c r="Z472" i="1" l="1"/>
  <c r="AA471" i="1"/>
  <c r="Z473" i="1" l="1"/>
  <c r="AA472" i="1"/>
  <c r="Z474" i="1" l="1"/>
  <c r="AA473" i="1"/>
  <c r="Z475" i="1" l="1"/>
  <c r="AA474" i="1"/>
  <c r="Z476" i="1" l="1"/>
  <c r="AA475" i="1"/>
  <c r="Z477" i="1" l="1"/>
  <c r="AA476" i="1"/>
  <c r="Z478" i="1" l="1"/>
  <c r="AA477" i="1"/>
  <c r="Z479" i="1" l="1"/>
  <c r="AA478" i="1"/>
  <c r="Z480" i="1" l="1"/>
  <c r="AA479" i="1"/>
  <c r="Z481" i="1" l="1"/>
  <c r="AA480" i="1"/>
  <c r="Z482" i="1" l="1"/>
  <c r="AA481" i="1"/>
  <c r="Z483" i="1" l="1"/>
  <c r="AA482" i="1"/>
  <c r="Z484" i="1" l="1"/>
  <c r="AA483" i="1"/>
  <c r="Z485" i="1" l="1"/>
  <c r="AA484" i="1"/>
  <c r="Z486" i="1" l="1"/>
  <c r="AA485" i="1"/>
  <c r="Z487" i="1" l="1"/>
  <c r="AA486" i="1"/>
  <c r="Z488" i="1" l="1"/>
  <c r="AA487" i="1"/>
  <c r="Z489" i="1" l="1"/>
  <c r="AA488" i="1"/>
  <c r="Z490" i="1" l="1"/>
  <c r="AA489" i="1"/>
  <c r="Z491" i="1" l="1"/>
  <c r="AA490" i="1"/>
  <c r="Z492" i="1" l="1"/>
  <c r="AA491" i="1"/>
  <c r="Z493" i="1" l="1"/>
  <c r="AA492" i="1"/>
  <c r="Z494" i="1" l="1"/>
  <c r="AA493" i="1"/>
  <c r="Z495" i="1" l="1"/>
  <c r="AA494" i="1"/>
  <c r="Z496" i="1" l="1"/>
  <c r="AA495" i="1"/>
  <c r="Z497" i="1" l="1"/>
  <c r="AA496" i="1"/>
  <c r="Z498" i="1" l="1"/>
  <c r="AA497" i="1"/>
  <c r="Z499" i="1" l="1"/>
  <c r="AA498" i="1"/>
  <c r="Z500" i="1" l="1"/>
  <c r="AA499" i="1"/>
  <c r="Z501" i="1" l="1"/>
  <c r="AA500" i="1"/>
  <c r="Z502" i="1" l="1"/>
  <c r="AA501" i="1"/>
  <c r="Z503" i="1" l="1"/>
  <c r="AA502" i="1"/>
  <c r="Z504" i="1" l="1"/>
  <c r="AA503" i="1"/>
  <c r="Z505" i="1" l="1"/>
  <c r="AA504" i="1"/>
  <c r="Z506" i="1" l="1"/>
  <c r="AA505" i="1"/>
  <c r="Z507" i="1" l="1"/>
  <c r="AA506" i="1"/>
  <c r="Z508" i="1" l="1"/>
  <c r="AA507" i="1"/>
  <c r="Z509" i="1" l="1"/>
  <c r="AA508" i="1"/>
  <c r="Z510" i="1" l="1"/>
  <c r="AA509" i="1"/>
  <c r="Z511" i="1" l="1"/>
  <c r="AA510" i="1"/>
  <c r="Z512" i="1" l="1"/>
  <c r="AA511" i="1"/>
  <c r="Z513" i="1" l="1"/>
  <c r="AA512" i="1"/>
  <c r="Z514" i="1" l="1"/>
  <c r="AA513" i="1"/>
  <c r="Z515" i="1" l="1"/>
  <c r="AA514" i="1"/>
  <c r="Z516" i="1" l="1"/>
  <c r="AA515" i="1"/>
  <c r="Z517" i="1" l="1"/>
  <c r="AA516" i="1"/>
  <c r="Z518" i="1" l="1"/>
  <c r="AA517" i="1"/>
  <c r="Z519" i="1" l="1"/>
  <c r="AA518" i="1"/>
  <c r="Z520" i="1" l="1"/>
  <c r="AA519" i="1"/>
  <c r="Z521" i="1" l="1"/>
  <c r="AA520" i="1"/>
  <c r="Z522" i="1" l="1"/>
  <c r="AA521" i="1"/>
  <c r="Z523" i="1" l="1"/>
  <c r="AA522" i="1"/>
  <c r="Z524" i="1" l="1"/>
  <c r="AA523" i="1"/>
  <c r="Z525" i="1" l="1"/>
  <c r="AA524" i="1"/>
  <c r="Z526" i="1" l="1"/>
  <c r="AA525" i="1"/>
  <c r="Z527" i="1" l="1"/>
  <c r="AA526" i="1"/>
  <c r="Z528" i="1" l="1"/>
  <c r="AA527" i="1"/>
  <c r="Z529" i="1" l="1"/>
  <c r="AA528" i="1"/>
  <c r="Z530" i="1" l="1"/>
  <c r="AA529" i="1"/>
  <c r="Z531" i="1" l="1"/>
  <c r="AA530" i="1"/>
  <c r="Z532" i="1" l="1"/>
  <c r="AA531" i="1"/>
  <c r="Z533" i="1" l="1"/>
  <c r="AA532" i="1"/>
  <c r="Z534" i="1" l="1"/>
  <c r="AA533" i="1"/>
  <c r="Z535" i="1" l="1"/>
  <c r="AA534" i="1"/>
  <c r="Z536" i="1" l="1"/>
  <c r="AA535" i="1"/>
  <c r="Z537" i="1" l="1"/>
  <c r="AA536" i="1"/>
  <c r="Z538" i="1" l="1"/>
  <c r="AA537" i="1"/>
  <c r="Z539" i="1" l="1"/>
  <c r="AA538" i="1"/>
  <c r="Z540" i="1" l="1"/>
  <c r="AA539" i="1"/>
  <c r="Z541" i="1" l="1"/>
  <c r="AA540" i="1"/>
  <c r="Z542" i="1" l="1"/>
  <c r="AA541" i="1"/>
  <c r="Z543" i="1" l="1"/>
  <c r="AA542" i="1"/>
  <c r="Z544" i="1" l="1"/>
  <c r="AA543" i="1"/>
  <c r="Z545" i="1" l="1"/>
  <c r="AA544" i="1"/>
  <c r="Z546" i="1" l="1"/>
  <c r="AA545" i="1"/>
  <c r="Z547" i="1" l="1"/>
  <c r="AA546" i="1"/>
  <c r="Z548" i="1" l="1"/>
  <c r="AA547" i="1"/>
  <c r="Z549" i="1" l="1"/>
  <c r="AA548" i="1"/>
  <c r="Z550" i="1" l="1"/>
  <c r="AA549" i="1"/>
  <c r="Z551" i="1" l="1"/>
  <c r="AA550" i="1"/>
  <c r="Z552" i="1" l="1"/>
  <c r="AA551" i="1"/>
  <c r="Z553" i="1" l="1"/>
  <c r="AA552" i="1"/>
  <c r="Z554" i="1" l="1"/>
  <c r="AA553" i="1"/>
  <c r="Z555" i="1" l="1"/>
  <c r="AA554" i="1"/>
  <c r="Z556" i="1" l="1"/>
  <c r="AA555" i="1"/>
  <c r="Z557" i="1" l="1"/>
  <c r="AA556" i="1"/>
  <c r="Z558" i="1" l="1"/>
  <c r="AA557" i="1"/>
  <c r="Z559" i="1" l="1"/>
  <c r="AA558" i="1"/>
  <c r="Z560" i="1" l="1"/>
  <c r="AA559" i="1"/>
  <c r="AA560" i="1" l="1"/>
  <c r="Z561" i="1"/>
  <c r="Z562" i="1" l="1"/>
  <c r="AA561" i="1"/>
  <c r="Z563" i="1" l="1"/>
  <c r="AA562" i="1"/>
  <c r="Z564" i="1" l="1"/>
  <c r="AA563" i="1"/>
  <c r="Z565" i="1" l="1"/>
  <c r="AA564" i="1"/>
  <c r="Z566" i="1" l="1"/>
  <c r="AA565" i="1"/>
  <c r="Z567" i="1" l="1"/>
  <c r="AA566" i="1"/>
  <c r="Z568" i="1" l="1"/>
  <c r="AA567" i="1"/>
  <c r="Z569" i="1" l="1"/>
  <c r="AA568" i="1"/>
  <c r="Z570" i="1" l="1"/>
  <c r="AA569" i="1"/>
  <c r="Z571" i="1" l="1"/>
  <c r="AA570" i="1"/>
  <c r="Z572" i="1" l="1"/>
  <c r="AA571" i="1"/>
  <c r="Z573" i="1" l="1"/>
  <c r="AA572" i="1"/>
  <c r="Z574" i="1" l="1"/>
  <c r="AA573" i="1"/>
  <c r="Z575" i="1" l="1"/>
  <c r="AA574" i="1"/>
  <c r="Z576" i="1" l="1"/>
  <c r="AA575" i="1"/>
  <c r="Z577" i="1" l="1"/>
  <c r="AA576" i="1"/>
  <c r="Z578" i="1" l="1"/>
  <c r="AA577" i="1"/>
  <c r="Z579" i="1" l="1"/>
  <c r="AA578" i="1"/>
  <c r="Z580" i="1" l="1"/>
  <c r="AA579" i="1"/>
  <c r="Z581" i="1" l="1"/>
  <c r="AA580" i="1"/>
  <c r="Z582" i="1" l="1"/>
  <c r="AA581" i="1"/>
  <c r="Z583" i="1" l="1"/>
  <c r="AA582" i="1"/>
  <c r="Z584" i="1" l="1"/>
  <c r="AA583" i="1"/>
  <c r="AA584" i="1" l="1"/>
  <c r="Z585" i="1"/>
  <c r="Z586" i="1" l="1"/>
  <c r="AA585" i="1"/>
  <c r="Z587" i="1" l="1"/>
  <c r="AA586" i="1"/>
  <c r="Z588" i="1" l="1"/>
  <c r="AA587" i="1"/>
  <c r="Z589" i="1" l="1"/>
  <c r="AA588" i="1"/>
  <c r="Z590" i="1" l="1"/>
  <c r="AA589" i="1"/>
  <c r="Z591" i="1" l="1"/>
  <c r="AA590" i="1"/>
  <c r="Z592" i="1" l="1"/>
  <c r="AA591" i="1"/>
  <c r="Z593" i="1" l="1"/>
  <c r="AA592" i="1"/>
  <c r="Z594" i="1" l="1"/>
  <c r="AA593" i="1"/>
  <c r="Z595" i="1" l="1"/>
  <c r="AA594" i="1"/>
  <c r="Z596" i="1" l="1"/>
  <c r="AA595" i="1"/>
  <c r="Z597" i="1" l="1"/>
  <c r="AA596" i="1"/>
  <c r="Z598" i="1" l="1"/>
  <c r="AA597" i="1"/>
  <c r="Z599" i="1" l="1"/>
  <c r="AA598" i="1"/>
  <c r="Z600" i="1" l="1"/>
  <c r="AA599" i="1"/>
  <c r="Z601" i="1" l="1"/>
  <c r="AA600" i="1"/>
  <c r="Z602" i="1" l="1"/>
  <c r="AA601" i="1"/>
  <c r="Z603" i="1" l="1"/>
  <c r="AA602" i="1"/>
  <c r="Z604" i="1" l="1"/>
  <c r="AA603" i="1"/>
  <c r="Z605" i="1" l="1"/>
  <c r="AA604" i="1"/>
  <c r="Z606" i="1" l="1"/>
  <c r="AA605" i="1"/>
  <c r="Z607" i="1" l="1"/>
  <c r="AA606" i="1"/>
  <c r="Z608" i="1" l="1"/>
  <c r="AA607" i="1"/>
  <c r="Z609" i="1" l="1"/>
  <c r="AA608" i="1"/>
  <c r="Z610" i="1" l="1"/>
  <c r="AA609" i="1"/>
  <c r="Z611" i="1" l="1"/>
  <c r="AA610" i="1"/>
  <c r="Z612" i="1" l="1"/>
  <c r="AA611" i="1"/>
  <c r="Z613" i="1" l="1"/>
  <c r="AA612" i="1"/>
  <c r="Z614" i="1" l="1"/>
  <c r="AA613" i="1"/>
  <c r="Z615" i="1" l="1"/>
  <c r="AA614" i="1"/>
  <c r="Z616" i="1" l="1"/>
  <c r="AA615" i="1"/>
  <c r="Z617" i="1" l="1"/>
  <c r="AA616" i="1"/>
  <c r="Z618" i="1" l="1"/>
  <c r="AA617" i="1"/>
  <c r="Z619" i="1" l="1"/>
  <c r="AA618" i="1"/>
  <c r="Z620" i="1" l="1"/>
  <c r="AA619" i="1"/>
  <c r="Z621" i="1" l="1"/>
  <c r="AA620" i="1"/>
  <c r="Z622" i="1" l="1"/>
  <c r="AA621" i="1"/>
  <c r="Z623" i="1" l="1"/>
  <c r="AA622" i="1"/>
  <c r="Z624" i="1" l="1"/>
  <c r="AA623" i="1"/>
  <c r="Z625" i="1" l="1"/>
  <c r="AA624" i="1"/>
  <c r="Z626" i="1" l="1"/>
  <c r="AA625" i="1"/>
  <c r="Z627" i="1" l="1"/>
  <c r="AA626" i="1"/>
  <c r="Z628" i="1" l="1"/>
  <c r="AA627" i="1"/>
  <c r="Z629" i="1" l="1"/>
  <c r="AA628" i="1"/>
  <c r="Z630" i="1" l="1"/>
  <c r="AA629" i="1"/>
  <c r="Z631" i="1" l="1"/>
  <c r="AA630" i="1"/>
  <c r="Z632" i="1" l="1"/>
  <c r="AA631" i="1"/>
  <c r="Z633" i="1" l="1"/>
  <c r="AA632" i="1"/>
  <c r="Z634" i="1" l="1"/>
  <c r="AA633" i="1"/>
  <c r="Z635" i="1" l="1"/>
  <c r="AA634" i="1"/>
  <c r="Z636" i="1" l="1"/>
  <c r="AA635" i="1"/>
  <c r="Z637" i="1" l="1"/>
  <c r="AA636" i="1"/>
  <c r="Z638" i="1" l="1"/>
  <c r="AA637" i="1"/>
  <c r="Z639" i="1" l="1"/>
  <c r="AA638" i="1"/>
  <c r="Z640" i="1" l="1"/>
  <c r="AA639" i="1"/>
  <c r="Z641" i="1" l="1"/>
  <c r="AA640" i="1"/>
  <c r="Z642" i="1" l="1"/>
  <c r="AA641" i="1"/>
  <c r="Z643" i="1" l="1"/>
  <c r="AA642" i="1"/>
  <c r="Z644" i="1" l="1"/>
  <c r="AA643" i="1"/>
  <c r="Z645" i="1" l="1"/>
  <c r="AA644" i="1"/>
  <c r="Z646" i="1" l="1"/>
  <c r="AA645" i="1"/>
  <c r="Z647" i="1" l="1"/>
  <c r="AA646" i="1"/>
  <c r="Z648" i="1" l="1"/>
  <c r="AA647" i="1"/>
  <c r="Z649" i="1" l="1"/>
  <c r="AA648" i="1"/>
  <c r="Z650" i="1" l="1"/>
  <c r="AA649" i="1"/>
  <c r="Z651" i="1" l="1"/>
  <c r="AA650" i="1"/>
  <c r="Z652" i="1" l="1"/>
  <c r="AA651" i="1"/>
  <c r="Z653" i="1" l="1"/>
  <c r="AA652" i="1"/>
  <c r="Z654" i="1" l="1"/>
  <c r="AA653" i="1"/>
  <c r="Z655" i="1" l="1"/>
  <c r="AA654" i="1"/>
  <c r="Z656" i="1" l="1"/>
  <c r="AA655" i="1"/>
  <c r="Z657" i="1" l="1"/>
  <c r="AA656" i="1"/>
  <c r="Z658" i="1" l="1"/>
  <c r="AA657" i="1"/>
  <c r="Z659" i="1" l="1"/>
  <c r="AA658" i="1"/>
  <c r="Z660" i="1" l="1"/>
  <c r="AA659" i="1"/>
  <c r="Z661" i="1" l="1"/>
  <c r="AA660" i="1"/>
  <c r="Z662" i="1" l="1"/>
  <c r="AA661" i="1"/>
  <c r="Z663" i="1" l="1"/>
  <c r="AA662" i="1"/>
  <c r="Z664" i="1" l="1"/>
  <c r="AA663" i="1"/>
  <c r="Z665" i="1" l="1"/>
  <c r="AA664" i="1"/>
  <c r="Z666" i="1" l="1"/>
  <c r="AA665" i="1"/>
  <c r="Z667" i="1" l="1"/>
  <c r="AA666" i="1"/>
  <c r="Z668" i="1" l="1"/>
  <c r="AA667" i="1"/>
  <c r="Z669" i="1" l="1"/>
  <c r="AA668" i="1"/>
  <c r="Z670" i="1" l="1"/>
  <c r="AA669" i="1"/>
  <c r="Z671" i="1" l="1"/>
  <c r="AA670" i="1"/>
  <c r="Z672" i="1" l="1"/>
  <c r="AA671" i="1"/>
  <c r="Z673" i="1" l="1"/>
  <c r="AA672" i="1"/>
  <c r="Z674" i="1" l="1"/>
  <c r="AA673" i="1"/>
  <c r="Z675" i="1" l="1"/>
  <c r="AA674" i="1"/>
  <c r="Z676" i="1" l="1"/>
  <c r="AA675" i="1"/>
  <c r="Z677" i="1" l="1"/>
  <c r="AA676" i="1"/>
  <c r="Z678" i="1" l="1"/>
  <c r="AA677" i="1"/>
  <c r="Z679" i="1" l="1"/>
  <c r="AA678" i="1"/>
  <c r="Z680" i="1" l="1"/>
  <c r="AA679" i="1"/>
  <c r="Z681" i="1" l="1"/>
  <c r="AA680" i="1"/>
  <c r="Z682" i="1" l="1"/>
  <c r="AA681" i="1"/>
  <c r="Z683" i="1" l="1"/>
  <c r="AA682" i="1"/>
  <c r="Z684" i="1" l="1"/>
  <c r="AA683" i="1"/>
  <c r="Z685" i="1" l="1"/>
  <c r="AA684" i="1"/>
  <c r="Z686" i="1" l="1"/>
  <c r="AA685" i="1"/>
  <c r="Z687" i="1" l="1"/>
  <c r="AA686" i="1"/>
  <c r="Z688" i="1" l="1"/>
  <c r="AA687" i="1"/>
  <c r="Z689" i="1" l="1"/>
  <c r="AA688" i="1"/>
  <c r="Z690" i="1" l="1"/>
  <c r="AA689" i="1"/>
  <c r="Z691" i="1" l="1"/>
  <c r="AA690" i="1"/>
  <c r="Z692" i="1" l="1"/>
  <c r="AA691" i="1"/>
  <c r="Z693" i="1" l="1"/>
  <c r="AA692" i="1"/>
  <c r="Z694" i="1" l="1"/>
  <c r="AA693" i="1"/>
  <c r="Z695" i="1" l="1"/>
  <c r="AA694" i="1"/>
  <c r="Z696" i="1" l="1"/>
  <c r="AA695" i="1"/>
  <c r="Z697" i="1" l="1"/>
  <c r="AA696" i="1"/>
  <c r="Z698" i="1" l="1"/>
  <c r="AA697" i="1"/>
  <c r="Z699" i="1" l="1"/>
  <c r="AA698" i="1"/>
  <c r="Z700" i="1" l="1"/>
  <c r="AA699" i="1"/>
  <c r="AA700" i="1" l="1"/>
  <c r="Z701" i="1"/>
  <c r="Z702" i="1" l="1"/>
  <c r="AA701" i="1"/>
  <c r="Z703" i="1" l="1"/>
  <c r="AA702" i="1"/>
  <c r="Z704" i="1" l="1"/>
  <c r="AA703" i="1"/>
  <c r="Z705" i="1" l="1"/>
  <c r="AA704" i="1"/>
  <c r="Z706" i="1" l="1"/>
  <c r="AA705" i="1"/>
  <c r="Z707" i="1" l="1"/>
  <c r="AA706" i="1"/>
  <c r="Z708" i="1" l="1"/>
  <c r="AA707" i="1"/>
  <c r="Z709" i="1" l="1"/>
  <c r="AA708" i="1"/>
  <c r="Z710" i="1" l="1"/>
  <c r="AA709" i="1"/>
  <c r="Z711" i="1" l="1"/>
  <c r="AA710" i="1"/>
  <c r="Z712" i="1" l="1"/>
  <c r="AA711" i="1"/>
  <c r="Z713" i="1" l="1"/>
  <c r="AA712" i="1"/>
  <c r="Z714" i="1" l="1"/>
  <c r="AA713" i="1"/>
  <c r="Z715" i="1" l="1"/>
  <c r="AA714" i="1"/>
  <c r="Z716" i="1" l="1"/>
  <c r="AA715" i="1"/>
  <c r="Z717" i="1" l="1"/>
  <c r="AA716" i="1"/>
  <c r="Z718" i="1" l="1"/>
  <c r="AA717" i="1"/>
  <c r="Z719" i="1" l="1"/>
  <c r="AA718" i="1"/>
  <c r="Z720" i="1" l="1"/>
  <c r="AA719" i="1"/>
  <c r="Z721" i="1" l="1"/>
  <c r="AA720" i="1"/>
  <c r="Z722" i="1" l="1"/>
  <c r="AA721" i="1"/>
  <c r="Z723" i="1" l="1"/>
  <c r="AA722" i="1"/>
  <c r="Z724" i="1" l="1"/>
  <c r="AA723" i="1"/>
  <c r="Z725" i="1" l="1"/>
  <c r="AA724" i="1"/>
  <c r="Z726" i="1" l="1"/>
  <c r="AA725" i="1"/>
  <c r="Z727" i="1" l="1"/>
  <c r="AA726" i="1"/>
  <c r="Z728" i="1" l="1"/>
  <c r="AA727" i="1"/>
  <c r="Z729" i="1" l="1"/>
  <c r="AA728" i="1"/>
  <c r="Z730" i="1" l="1"/>
  <c r="AA729" i="1"/>
  <c r="Z731" i="1" l="1"/>
  <c r="AA730" i="1"/>
  <c r="Z732" i="1" l="1"/>
  <c r="AA731" i="1"/>
  <c r="Z733" i="1" l="1"/>
  <c r="AA732" i="1"/>
  <c r="Z734" i="1" l="1"/>
  <c r="AA733" i="1"/>
  <c r="Z735" i="1" l="1"/>
  <c r="AA734" i="1"/>
  <c r="Z736" i="1" l="1"/>
  <c r="AA735" i="1"/>
  <c r="Z737" i="1" l="1"/>
  <c r="AA736" i="1"/>
  <c r="Z738" i="1" l="1"/>
  <c r="AA737" i="1"/>
  <c r="Z739" i="1" l="1"/>
  <c r="AA738" i="1"/>
  <c r="Z740" i="1" l="1"/>
  <c r="AA739" i="1"/>
  <c r="Z741" i="1" l="1"/>
  <c r="AA740" i="1"/>
  <c r="Z742" i="1" l="1"/>
  <c r="AA741" i="1"/>
  <c r="Z743" i="1" l="1"/>
  <c r="AA742" i="1"/>
  <c r="Z744" i="1" l="1"/>
  <c r="AA743" i="1"/>
  <c r="Z745" i="1" l="1"/>
  <c r="AA744" i="1"/>
  <c r="Z746" i="1" l="1"/>
  <c r="AA745" i="1"/>
  <c r="Z747" i="1" l="1"/>
  <c r="AA746" i="1"/>
  <c r="Z748" i="1" l="1"/>
  <c r="AA747" i="1"/>
  <c r="Z749" i="1" l="1"/>
  <c r="AA748" i="1"/>
  <c r="Z750" i="1" l="1"/>
  <c r="AA749" i="1"/>
  <c r="Z751" i="1" l="1"/>
  <c r="AA750" i="1"/>
  <c r="Z752" i="1" l="1"/>
  <c r="AA751" i="1"/>
  <c r="Z753" i="1" l="1"/>
  <c r="AA752" i="1"/>
  <c r="Z754" i="1" l="1"/>
  <c r="AA753" i="1"/>
  <c r="Z755" i="1" l="1"/>
  <c r="AA754" i="1"/>
  <c r="Z756" i="1" l="1"/>
  <c r="AA755" i="1"/>
  <c r="Z757" i="1" l="1"/>
  <c r="AA756" i="1"/>
  <c r="Z758" i="1" l="1"/>
  <c r="AA757" i="1"/>
  <c r="Z759" i="1" l="1"/>
  <c r="AA758" i="1"/>
  <c r="Z760" i="1" l="1"/>
  <c r="AA759" i="1"/>
  <c r="Z761" i="1" l="1"/>
  <c r="AA760" i="1"/>
  <c r="Z762" i="1" l="1"/>
  <c r="AA761" i="1"/>
  <c r="Z763" i="1" l="1"/>
  <c r="AA762" i="1"/>
  <c r="Z764" i="1" l="1"/>
  <c r="AA763" i="1"/>
  <c r="Z765" i="1" l="1"/>
  <c r="AA764" i="1"/>
  <c r="Z766" i="1" l="1"/>
  <c r="AA765" i="1"/>
  <c r="Z767" i="1" l="1"/>
  <c r="AA766" i="1"/>
  <c r="Z768" i="1" l="1"/>
  <c r="AA767" i="1"/>
  <c r="Z769" i="1" l="1"/>
  <c r="AA768" i="1"/>
  <c r="Z770" i="1" l="1"/>
  <c r="AA769" i="1"/>
  <c r="Z771" i="1" l="1"/>
  <c r="AA770" i="1"/>
  <c r="Z772" i="1" l="1"/>
  <c r="AA771" i="1"/>
  <c r="Z773" i="1" l="1"/>
  <c r="AA772" i="1"/>
  <c r="Z774" i="1" l="1"/>
  <c r="AA773" i="1"/>
  <c r="Z775" i="1" l="1"/>
  <c r="AA774" i="1"/>
  <c r="Z776" i="1" l="1"/>
  <c r="AA775" i="1"/>
  <c r="Z777" i="1" l="1"/>
  <c r="AA776" i="1"/>
  <c r="Z778" i="1" l="1"/>
  <c r="AA777" i="1"/>
  <c r="Z779" i="1" l="1"/>
  <c r="AA778" i="1"/>
  <c r="Z780" i="1" l="1"/>
  <c r="AA779" i="1"/>
  <c r="Z781" i="1" l="1"/>
  <c r="AA780" i="1"/>
  <c r="Z782" i="1" l="1"/>
  <c r="AA781" i="1"/>
  <c r="Z783" i="1" l="1"/>
  <c r="AA782" i="1"/>
  <c r="Z784" i="1" l="1"/>
  <c r="AA783" i="1"/>
  <c r="Z785" i="1" l="1"/>
  <c r="AA784" i="1"/>
  <c r="Z786" i="1" l="1"/>
  <c r="AA785" i="1"/>
  <c r="Z787" i="1" l="1"/>
  <c r="AA786" i="1"/>
  <c r="Z788" i="1" l="1"/>
  <c r="AA787" i="1"/>
  <c r="Z789" i="1" l="1"/>
  <c r="AA788" i="1"/>
  <c r="Z790" i="1" l="1"/>
  <c r="AA789" i="1"/>
  <c r="Z791" i="1" l="1"/>
  <c r="AA790" i="1"/>
  <c r="Z792" i="1" l="1"/>
  <c r="AA791" i="1"/>
  <c r="Z793" i="1" l="1"/>
  <c r="AA792" i="1"/>
  <c r="Z794" i="1" l="1"/>
  <c r="AA793" i="1"/>
  <c r="Z795" i="1" l="1"/>
  <c r="AA794" i="1"/>
  <c r="Z796" i="1" l="1"/>
  <c r="AA795" i="1"/>
  <c r="Z797" i="1" l="1"/>
  <c r="AA796" i="1"/>
  <c r="Z798" i="1" l="1"/>
  <c r="AA797" i="1"/>
  <c r="Z799" i="1" l="1"/>
  <c r="AA798" i="1"/>
  <c r="Z800" i="1" l="1"/>
  <c r="AA799" i="1"/>
  <c r="Z801" i="1" l="1"/>
  <c r="AA800" i="1"/>
  <c r="Z802" i="1" l="1"/>
  <c r="AA801" i="1"/>
  <c r="Z803" i="1" l="1"/>
  <c r="AA802" i="1"/>
  <c r="Z804" i="1" l="1"/>
  <c r="AA803" i="1"/>
  <c r="Z805" i="1" l="1"/>
  <c r="AA804" i="1"/>
  <c r="Z806" i="1" l="1"/>
  <c r="AA805" i="1"/>
  <c r="Z807" i="1" l="1"/>
  <c r="AA806" i="1"/>
  <c r="Z808" i="1" l="1"/>
  <c r="AA807" i="1"/>
  <c r="Z809" i="1" l="1"/>
  <c r="AA808" i="1"/>
  <c r="Z810" i="1" l="1"/>
  <c r="AA809" i="1"/>
  <c r="Z811" i="1" l="1"/>
  <c r="AA810" i="1"/>
  <c r="Z812" i="1" l="1"/>
  <c r="AA811" i="1"/>
  <c r="Z813" i="1" l="1"/>
  <c r="AA812" i="1"/>
  <c r="Z814" i="1" l="1"/>
  <c r="AA813" i="1"/>
  <c r="Z815" i="1" l="1"/>
  <c r="AA814" i="1"/>
  <c r="Z816" i="1" l="1"/>
  <c r="AA815" i="1"/>
  <c r="Z817" i="1" l="1"/>
  <c r="AA816" i="1"/>
  <c r="Z818" i="1" l="1"/>
  <c r="AA817" i="1"/>
  <c r="Z819" i="1" l="1"/>
  <c r="AA818" i="1"/>
  <c r="Z820" i="1" l="1"/>
  <c r="AA819" i="1"/>
  <c r="Z821" i="1" l="1"/>
  <c r="AA820" i="1"/>
  <c r="Z822" i="1" l="1"/>
  <c r="AA821" i="1"/>
  <c r="Z823" i="1" l="1"/>
  <c r="AA822" i="1"/>
  <c r="Z824" i="1" l="1"/>
  <c r="AA823" i="1"/>
  <c r="Z825" i="1" l="1"/>
  <c r="AA824" i="1"/>
  <c r="Z826" i="1" l="1"/>
  <c r="AA825" i="1"/>
  <c r="Z827" i="1" l="1"/>
  <c r="AA826" i="1"/>
  <c r="Z828" i="1" l="1"/>
  <c r="AA827" i="1"/>
  <c r="Z829" i="1" l="1"/>
  <c r="AA828" i="1"/>
  <c r="Z830" i="1" l="1"/>
  <c r="AA829" i="1"/>
  <c r="Z831" i="1" l="1"/>
  <c r="AA830" i="1"/>
  <c r="Z832" i="1" l="1"/>
  <c r="AA831" i="1"/>
  <c r="Z833" i="1" l="1"/>
  <c r="AA832" i="1"/>
  <c r="Z834" i="1" l="1"/>
  <c r="AA833" i="1"/>
  <c r="Z835" i="1" l="1"/>
  <c r="AA834" i="1"/>
  <c r="Z836" i="1" l="1"/>
  <c r="AA835" i="1"/>
  <c r="Z837" i="1" l="1"/>
  <c r="AA836" i="1"/>
  <c r="Z838" i="1" l="1"/>
  <c r="AA837" i="1"/>
  <c r="Z839" i="1" l="1"/>
  <c r="AA838" i="1"/>
  <c r="Z840" i="1" l="1"/>
  <c r="AA839" i="1"/>
  <c r="Z841" i="1" l="1"/>
  <c r="AA840" i="1"/>
  <c r="Z842" i="1" l="1"/>
  <c r="AA841" i="1"/>
  <c r="Z843" i="1" l="1"/>
  <c r="AA842" i="1"/>
  <c r="Z844" i="1" l="1"/>
  <c r="AA843" i="1"/>
  <c r="Z845" i="1" l="1"/>
  <c r="AA844" i="1"/>
  <c r="Z846" i="1" l="1"/>
  <c r="AA845" i="1"/>
  <c r="Z847" i="1" l="1"/>
  <c r="AA846" i="1"/>
  <c r="Z848" i="1" l="1"/>
  <c r="AA847" i="1"/>
  <c r="Z849" i="1" l="1"/>
  <c r="AA848" i="1"/>
  <c r="Z850" i="1" l="1"/>
  <c r="AA849" i="1"/>
  <c r="Z851" i="1" l="1"/>
  <c r="AA850" i="1"/>
  <c r="Z852" i="1" l="1"/>
  <c r="AA851" i="1"/>
  <c r="Z853" i="1" l="1"/>
  <c r="AA852" i="1"/>
  <c r="Z854" i="1" l="1"/>
  <c r="AA853" i="1"/>
  <c r="Z855" i="1" l="1"/>
  <c r="AA854" i="1"/>
  <c r="Z856" i="1" l="1"/>
  <c r="AA855" i="1"/>
  <c r="Z857" i="1" l="1"/>
  <c r="AA856" i="1"/>
  <c r="Z858" i="1" l="1"/>
  <c r="AA857" i="1"/>
  <c r="Z859" i="1" l="1"/>
  <c r="AA858" i="1"/>
  <c r="Z860" i="1" l="1"/>
  <c r="AA859" i="1"/>
  <c r="Z861" i="1" l="1"/>
  <c r="AA860" i="1"/>
  <c r="Z862" i="1" l="1"/>
  <c r="AA861" i="1"/>
  <c r="Z863" i="1" l="1"/>
  <c r="AA862" i="1"/>
  <c r="AA863" i="1" l="1"/>
  <c r="Z864" i="1"/>
  <c r="Z865" i="1" l="1"/>
  <c r="AA864" i="1"/>
  <c r="Z866" i="1" l="1"/>
  <c r="AA865" i="1"/>
  <c r="Z867" i="1" l="1"/>
  <c r="AA866" i="1"/>
  <c r="Z868" i="1" l="1"/>
  <c r="AA867" i="1"/>
  <c r="Z869" i="1" l="1"/>
  <c r="AA868" i="1"/>
  <c r="Z870" i="1" l="1"/>
  <c r="AA869" i="1"/>
  <c r="Z871" i="1" l="1"/>
  <c r="AA870" i="1"/>
  <c r="Z872" i="1" l="1"/>
  <c r="AA871" i="1"/>
  <c r="Z873" i="1" l="1"/>
  <c r="AA872" i="1"/>
  <c r="Z874" i="1" l="1"/>
  <c r="AA873" i="1"/>
  <c r="Z875" i="1" l="1"/>
  <c r="AA874" i="1"/>
  <c r="Z876" i="1" l="1"/>
  <c r="AA875" i="1"/>
  <c r="Z877" i="1" l="1"/>
  <c r="AA876" i="1"/>
  <c r="Z878" i="1" l="1"/>
  <c r="AA877" i="1"/>
  <c r="Z879" i="1" l="1"/>
  <c r="AA878" i="1"/>
  <c r="Z880" i="1" l="1"/>
  <c r="AA879" i="1"/>
  <c r="Z881" i="1" l="1"/>
  <c r="AA880" i="1"/>
  <c r="Z882" i="1" l="1"/>
  <c r="AA881" i="1"/>
  <c r="Z883" i="1" l="1"/>
  <c r="AA882" i="1"/>
  <c r="Z884" i="1" l="1"/>
  <c r="AA883" i="1"/>
  <c r="Z885" i="1" l="1"/>
  <c r="AA884" i="1"/>
  <c r="Z886" i="1" l="1"/>
  <c r="AA885" i="1"/>
  <c r="Z887" i="1" l="1"/>
  <c r="AA886" i="1"/>
  <c r="Z888" i="1" l="1"/>
  <c r="AA887" i="1"/>
  <c r="Z889" i="1" l="1"/>
  <c r="AA888" i="1"/>
  <c r="Z890" i="1" l="1"/>
  <c r="AA889" i="1"/>
  <c r="Z891" i="1" l="1"/>
  <c r="AA890" i="1"/>
  <c r="Z892" i="1" l="1"/>
  <c r="AA891" i="1"/>
  <c r="Z893" i="1" l="1"/>
  <c r="AA892" i="1"/>
  <c r="Z894" i="1" l="1"/>
  <c r="AA893" i="1"/>
  <c r="Z895" i="1" l="1"/>
  <c r="AA894" i="1"/>
  <c r="Z896" i="1" l="1"/>
  <c r="AA895" i="1"/>
  <c r="Z897" i="1" l="1"/>
  <c r="AA896" i="1"/>
  <c r="Z898" i="1" l="1"/>
  <c r="AA897" i="1"/>
  <c r="Z899" i="1" l="1"/>
  <c r="AA898" i="1"/>
  <c r="Z900" i="1" l="1"/>
  <c r="AA899" i="1"/>
  <c r="Z901" i="1" l="1"/>
  <c r="AA900" i="1"/>
  <c r="Z902" i="1" l="1"/>
  <c r="AA901" i="1"/>
  <c r="Z903" i="1" l="1"/>
  <c r="AA902" i="1"/>
  <c r="Z904" i="1" l="1"/>
  <c r="AA903" i="1"/>
  <c r="Z905" i="1" l="1"/>
  <c r="AA904" i="1"/>
  <c r="Z906" i="1" l="1"/>
  <c r="AA905" i="1"/>
  <c r="Z907" i="1" l="1"/>
  <c r="AA906" i="1"/>
  <c r="Z908" i="1" l="1"/>
  <c r="AA907" i="1"/>
  <c r="Z909" i="1" l="1"/>
  <c r="AA908" i="1"/>
  <c r="Z910" i="1" l="1"/>
  <c r="AA909" i="1"/>
  <c r="Z911" i="1" l="1"/>
  <c r="AA910" i="1"/>
  <c r="Z912" i="1" l="1"/>
  <c r="AA911" i="1"/>
  <c r="Z913" i="1" l="1"/>
  <c r="AA912" i="1"/>
  <c r="Z914" i="1" l="1"/>
  <c r="AA913" i="1"/>
  <c r="Z915" i="1" l="1"/>
  <c r="AA914" i="1"/>
  <c r="Z916" i="1" l="1"/>
  <c r="AA915" i="1"/>
  <c r="Z917" i="1" l="1"/>
  <c r="AA916" i="1"/>
  <c r="Z918" i="1" l="1"/>
  <c r="AA917" i="1"/>
  <c r="Z919" i="1" l="1"/>
  <c r="AA918" i="1"/>
  <c r="Z920" i="1" l="1"/>
  <c r="AA919" i="1"/>
  <c r="Z921" i="1" l="1"/>
  <c r="AA920" i="1"/>
  <c r="Z922" i="1" l="1"/>
  <c r="AA921" i="1"/>
  <c r="Z923" i="1" l="1"/>
  <c r="AA922" i="1"/>
  <c r="Z924" i="1" l="1"/>
  <c r="AA923" i="1"/>
  <c r="Z925" i="1" l="1"/>
  <c r="AA924" i="1"/>
  <c r="Z926" i="1" l="1"/>
  <c r="AA925" i="1"/>
  <c r="Z927" i="1" l="1"/>
  <c r="AA926" i="1"/>
  <c r="Z928" i="1" l="1"/>
  <c r="AA927" i="1"/>
  <c r="Z929" i="1" l="1"/>
  <c r="AA928" i="1"/>
  <c r="Z930" i="1" l="1"/>
  <c r="AA929" i="1"/>
  <c r="Z931" i="1" l="1"/>
  <c r="AA930" i="1"/>
  <c r="Z932" i="1" l="1"/>
  <c r="AA931" i="1"/>
  <c r="Z933" i="1" l="1"/>
  <c r="AA932" i="1"/>
  <c r="Z934" i="1" l="1"/>
  <c r="AA933" i="1"/>
  <c r="Z935" i="1" l="1"/>
  <c r="AA934" i="1"/>
  <c r="Z936" i="1" l="1"/>
  <c r="AA935" i="1"/>
  <c r="Z937" i="1" l="1"/>
  <c r="AA936" i="1"/>
  <c r="Z938" i="1" l="1"/>
  <c r="AA937" i="1"/>
  <c r="Z939" i="1" l="1"/>
  <c r="AA938" i="1"/>
  <c r="Z940" i="1" l="1"/>
  <c r="AA939" i="1"/>
  <c r="Z941" i="1" l="1"/>
  <c r="AA940" i="1"/>
  <c r="Z942" i="1" l="1"/>
  <c r="AA941" i="1"/>
  <c r="Z943" i="1" l="1"/>
  <c r="AA942" i="1"/>
  <c r="Z944" i="1" l="1"/>
  <c r="AA943" i="1"/>
  <c r="Z945" i="1" l="1"/>
  <c r="AA944" i="1"/>
  <c r="Z946" i="1" l="1"/>
  <c r="AA945" i="1"/>
  <c r="Z947" i="1" l="1"/>
  <c r="AA946" i="1"/>
  <c r="Z948" i="1" l="1"/>
  <c r="AA947" i="1"/>
  <c r="Z949" i="1" l="1"/>
  <c r="AA948" i="1"/>
  <c r="Z950" i="1" l="1"/>
  <c r="AA949" i="1"/>
  <c r="Z951" i="1" l="1"/>
  <c r="AA950" i="1"/>
  <c r="Z952" i="1" l="1"/>
  <c r="AA951" i="1"/>
  <c r="Z953" i="1" l="1"/>
  <c r="AA952" i="1"/>
  <c r="Z954" i="1" l="1"/>
  <c r="AA953" i="1"/>
  <c r="Z955" i="1" l="1"/>
  <c r="AA954" i="1"/>
  <c r="Z956" i="1" l="1"/>
  <c r="AA955" i="1"/>
  <c r="Z957" i="1" l="1"/>
  <c r="AA956" i="1"/>
  <c r="Z958" i="1" l="1"/>
  <c r="AA957" i="1"/>
  <c r="Z959" i="1" l="1"/>
  <c r="AA958" i="1"/>
  <c r="Z960" i="1" l="1"/>
  <c r="AA959" i="1"/>
  <c r="Z961" i="1" l="1"/>
  <c r="AA960" i="1"/>
  <c r="Z962" i="1" l="1"/>
  <c r="AA961" i="1"/>
  <c r="Z963" i="1" l="1"/>
  <c r="AA962" i="1"/>
  <c r="Z964" i="1" l="1"/>
  <c r="AA963" i="1"/>
  <c r="Z965" i="1" l="1"/>
  <c r="AA964" i="1"/>
  <c r="Z966" i="1" l="1"/>
  <c r="AA965" i="1"/>
  <c r="Z967" i="1" l="1"/>
  <c r="AA966" i="1"/>
  <c r="Z968" i="1" l="1"/>
  <c r="AA967" i="1"/>
  <c r="Z969" i="1" l="1"/>
  <c r="AA968" i="1"/>
  <c r="Z970" i="1" l="1"/>
  <c r="AA969" i="1"/>
  <c r="Z971" i="1" l="1"/>
  <c r="AA970" i="1"/>
  <c r="Z972" i="1" l="1"/>
  <c r="AA971" i="1"/>
  <c r="Z973" i="1" l="1"/>
  <c r="AA972" i="1"/>
  <c r="Z974" i="1" l="1"/>
  <c r="AA973" i="1"/>
  <c r="Z975" i="1" l="1"/>
  <c r="AA974" i="1"/>
  <c r="Z976" i="1" l="1"/>
  <c r="AA975" i="1"/>
  <c r="Z977" i="1" l="1"/>
  <c r="AA976" i="1"/>
  <c r="Z978" i="1" l="1"/>
  <c r="AA977" i="1"/>
  <c r="Z979" i="1" l="1"/>
  <c r="AA978" i="1"/>
  <c r="Z980" i="1" l="1"/>
  <c r="AA979" i="1"/>
  <c r="Z981" i="1" l="1"/>
  <c r="AA980" i="1"/>
  <c r="Z982" i="1" l="1"/>
  <c r="AA981" i="1"/>
  <c r="Z983" i="1" l="1"/>
  <c r="AA982" i="1"/>
  <c r="Z984" i="1" l="1"/>
  <c r="AA983" i="1"/>
  <c r="Z985" i="1" l="1"/>
  <c r="AA984" i="1"/>
  <c r="Z986" i="1" l="1"/>
  <c r="AA985" i="1"/>
  <c r="Z987" i="1" l="1"/>
  <c r="AA986" i="1"/>
  <c r="Z988" i="1" l="1"/>
  <c r="AA987" i="1"/>
  <c r="Z989" i="1" l="1"/>
  <c r="AA988" i="1"/>
  <c r="Z990" i="1" l="1"/>
  <c r="AA989" i="1"/>
  <c r="AA990" i="1" l="1"/>
  <c r="Z991" i="1"/>
  <c r="Z992" i="1" l="1"/>
  <c r="AA991" i="1"/>
  <c r="AA992" i="1" l="1"/>
  <c r="Z993" i="1"/>
  <c r="Z994" i="1" l="1"/>
  <c r="AA993" i="1"/>
  <c r="Z995" i="1" l="1"/>
  <c r="AA994" i="1"/>
  <c r="Z996" i="1" l="1"/>
  <c r="AA995" i="1"/>
  <c r="Z997" i="1" l="1"/>
  <c r="AA996" i="1"/>
  <c r="Z998" i="1" l="1"/>
  <c r="AA997" i="1"/>
  <c r="Z999" i="1" l="1"/>
  <c r="AA998" i="1"/>
  <c r="Z1000" i="1" l="1"/>
  <c r="AA999" i="1"/>
  <c r="Z1001" i="1" l="1"/>
  <c r="AA1000" i="1"/>
  <c r="Z1002" i="1" l="1"/>
  <c r="AA1001" i="1"/>
  <c r="Z1003" i="1" l="1"/>
  <c r="AA1002" i="1"/>
  <c r="Z1004" i="1" l="1"/>
  <c r="AA1003" i="1"/>
  <c r="Z1005" i="1" l="1"/>
  <c r="AA1004" i="1"/>
  <c r="Z1006" i="1" l="1"/>
  <c r="AA1005" i="1"/>
  <c r="Z1007" i="1" l="1"/>
  <c r="AA1006" i="1"/>
  <c r="Z1008" i="1" l="1"/>
  <c r="AA1007" i="1"/>
  <c r="Z1009" i="1" l="1"/>
  <c r="AA1008" i="1"/>
  <c r="Z1010" i="1" l="1"/>
  <c r="AA1009" i="1"/>
  <c r="Z1011" i="1" l="1"/>
  <c r="AA1010" i="1"/>
  <c r="Z1012" i="1" l="1"/>
  <c r="AA1011" i="1"/>
  <c r="Z1013" i="1" l="1"/>
  <c r="AA1012" i="1"/>
  <c r="Z1014" i="1" l="1"/>
  <c r="AA1013" i="1"/>
  <c r="Z1015" i="1" l="1"/>
  <c r="AA1014" i="1"/>
  <c r="Z1016" i="1" l="1"/>
  <c r="AA1015" i="1"/>
  <c r="Z1017" i="1" l="1"/>
  <c r="AA1016" i="1"/>
  <c r="Z1018" i="1" l="1"/>
  <c r="AA1017" i="1"/>
  <c r="Z1019" i="1" l="1"/>
  <c r="AA1018" i="1"/>
  <c r="Z1020" i="1" l="1"/>
  <c r="AA1019" i="1"/>
  <c r="Z1021" i="1" l="1"/>
  <c r="AA1020" i="1"/>
  <c r="Z1022" i="1" l="1"/>
  <c r="AA1021" i="1"/>
  <c r="Z1023" i="1" l="1"/>
  <c r="AA1022" i="1"/>
  <c r="Z1024" i="1" l="1"/>
  <c r="AA1023" i="1"/>
  <c r="Z1025" i="1" l="1"/>
  <c r="AA1024" i="1"/>
  <c r="Z1026" i="1" l="1"/>
  <c r="AA1025" i="1"/>
  <c r="Z1027" i="1" l="1"/>
  <c r="AA1026" i="1"/>
  <c r="Z1028" i="1" l="1"/>
  <c r="AA1027" i="1"/>
  <c r="Z1029" i="1" l="1"/>
  <c r="AA1028" i="1"/>
  <c r="Z1030" i="1" l="1"/>
  <c r="AA1029" i="1"/>
  <c r="Z1031" i="1" l="1"/>
  <c r="AA1030" i="1"/>
  <c r="Z1032" i="1" l="1"/>
  <c r="AA1031" i="1"/>
  <c r="Z1033" i="1" l="1"/>
  <c r="AA1032" i="1"/>
  <c r="Z1034" i="1" l="1"/>
  <c r="AA1033" i="1"/>
  <c r="Z1035" i="1" l="1"/>
  <c r="AA1034" i="1"/>
  <c r="Z1036" i="1" l="1"/>
  <c r="AA1035" i="1"/>
  <c r="Z1037" i="1" l="1"/>
  <c r="AA1036" i="1"/>
  <c r="Z1038" i="1" l="1"/>
  <c r="AA1037" i="1"/>
  <c r="Z1039" i="1" l="1"/>
  <c r="AA1038" i="1"/>
  <c r="Z1040" i="1" l="1"/>
  <c r="AA1039" i="1"/>
  <c r="Z1041" i="1" l="1"/>
  <c r="AA1040" i="1"/>
  <c r="Z1042" i="1" l="1"/>
  <c r="AA1041" i="1"/>
  <c r="Z1043" i="1" l="1"/>
  <c r="AA1042" i="1"/>
  <c r="Z1044" i="1" l="1"/>
  <c r="AA1043" i="1"/>
  <c r="Z1045" i="1" l="1"/>
  <c r="AA1044" i="1"/>
  <c r="Z1046" i="1" l="1"/>
  <c r="AA1045" i="1"/>
  <c r="Z1047" i="1" l="1"/>
  <c r="AA1046" i="1"/>
  <c r="Z1048" i="1" l="1"/>
  <c r="AA1047" i="1"/>
  <c r="Z1049" i="1" l="1"/>
  <c r="AA1048" i="1"/>
  <c r="Z1050" i="1" l="1"/>
  <c r="AA1049" i="1"/>
  <c r="Z1051" i="1" l="1"/>
  <c r="AA1050" i="1"/>
  <c r="Z1052" i="1" l="1"/>
  <c r="AA1051" i="1"/>
  <c r="Z1053" i="1" l="1"/>
  <c r="AA1052" i="1"/>
  <c r="Z1054" i="1" l="1"/>
  <c r="AA1053" i="1"/>
  <c r="Z1055" i="1" l="1"/>
  <c r="AA1054" i="1"/>
  <c r="Z1056" i="1" l="1"/>
  <c r="AA1055" i="1"/>
  <c r="Z1057" i="1" l="1"/>
  <c r="AA1056" i="1"/>
  <c r="Z1058" i="1" l="1"/>
  <c r="AA1057" i="1"/>
  <c r="Z1059" i="1" l="1"/>
  <c r="AA1058" i="1"/>
  <c r="Z1060" i="1" l="1"/>
  <c r="AA1059" i="1"/>
  <c r="Z1061" i="1" l="1"/>
  <c r="AA1060" i="1"/>
  <c r="Z1062" i="1" l="1"/>
  <c r="AA1061" i="1"/>
  <c r="Z1063" i="1" l="1"/>
  <c r="AA1062" i="1"/>
  <c r="Z1064" i="1" l="1"/>
  <c r="AA1063" i="1"/>
  <c r="Z1065" i="1" l="1"/>
  <c r="AA1064" i="1"/>
  <c r="Z1066" i="1" l="1"/>
  <c r="AA1065" i="1"/>
  <c r="Z1067" i="1" l="1"/>
  <c r="AA1066" i="1"/>
  <c r="Z1068" i="1" l="1"/>
  <c r="AA1067" i="1"/>
  <c r="Z1069" i="1" l="1"/>
  <c r="AA1068" i="1"/>
  <c r="Z1070" i="1" l="1"/>
  <c r="AA1069" i="1"/>
  <c r="Z1071" i="1" l="1"/>
  <c r="AA1070" i="1"/>
  <c r="Z1072" i="1" l="1"/>
  <c r="AA1071" i="1"/>
  <c r="Z1073" i="1" l="1"/>
  <c r="AA1072" i="1"/>
  <c r="Z1074" i="1" l="1"/>
  <c r="AA1073" i="1"/>
  <c r="Z1075" i="1" l="1"/>
  <c r="AA1074" i="1"/>
  <c r="Z1076" i="1" l="1"/>
  <c r="AA1075" i="1"/>
  <c r="Z1077" i="1" l="1"/>
  <c r="AA1076" i="1"/>
  <c r="Z1078" i="1" l="1"/>
  <c r="AA1077" i="1"/>
  <c r="Z1079" i="1" l="1"/>
  <c r="AA1078" i="1"/>
  <c r="Z1080" i="1" l="1"/>
  <c r="AA1079" i="1"/>
  <c r="Z1081" i="1" l="1"/>
  <c r="AA1080" i="1"/>
  <c r="Z1082" i="1" l="1"/>
  <c r="AA1081" i="1"/>
  <c r="Z1083" i="1" l="1"/>
  <c r="AA1082" i="1"/>
  <c r="Z1084" i="1" l="1"/>
  <c r="AA1083" i="1"/>
  <c r="Z1085" i="1" l="1"/>
  <c r="AA1084" i="1"/>
  <c r="Z1086" i="1" l="1"/>
  <c r="AA1085" i="1"/>
  <c r="Z1087" i="1" l="1"/>
  <c r="AA1086" i="1"/>
  <c r="Z1088" i="1" l="1"/>
  <c r="AA1087" i="1"/>
  <c r="Z1089" i="1" l="1"/>
  <c r="AA1088" i="1"/>
  <c r="Z1090" i="1" l="1"/>
  <c r="AA1089" i="1"/>
  <c r="Z1091" i="1" l="1"/>
  <c r="AA1090" i="1"/>
  <c r="Z1092" i="1" l="1"/>
  <c r="AA1091" i="1"/>
  <c r="Z1093" i="1" l="1"/>
  <c r="AA1092" i="1"/>
  <c r="Z1094" i="1" l="1"/>
  <c r="AA1093" i="1"/>
  <c r="Z1095" i="1" l="1"/>
  <c r="AA1094" i="1"/>
  <c r="Z1096" i="1" l="1"/>
  <c r="AA1095" i="1"/>
  <c r="Z1097" i="1" l="1"/>
  <c r="AA1096" i="1"/>
  <c r="Z1098" i="1" l="1"/>
  <c r="AA1097" i="1"/>
  <c r="Z1099" i="1" l="1"/>
  <c r="AA1098" i="1"/>
  <c r="Z1100" i="1" l="1"/>
  <c r="AA1099" i="1"/>
  <c r="Z1101" i="1" l="1"/>
  <c r="AA1100" i="1"/>
  <c r="Z1102" i="1" l="1"/>
  <c r="AA1101" i="1"/>
  <c r="Z1103" i="1" l="1"/>
  <c r="AA1102" i="1"/>
  <c r="Z1104" i="1" l="1"/>
  <c r="AA1103" i="1"/>
  <c r="Z1105" i="1" l="1"/>
  <c r="AA1104" i="1"/>
  <c r="Z1106" i="1" l="1"/>
  <c r="AA1105" i="1"/>
  <c r="Z1107" i="1" l="1"/>
  <c r="AA1106" i="1"/>
  <c r="Z1108" i="1" l="1"/>
  <c r="AA1107" i="1"/>
  <c r="Z1109" i="1" l="1"/>
  <c r="AA1108" i="1"/>
  <c r="Z1110" i="1" l="1"/>
  <c r="AA1109" i="1"/>
  <c r="Z1111" i="1" l="1"/>
  <c r="AA1110" i="1"/>
  <c r="Z1112" i="1" l="1"/>
  <c r="AA1111" i="1"/>
  <c r="Z1113" i="1" l="1"/>
  <c r="AA1112" i="1"/>
  <c r="Z1114" i="1" l="1"/>
  <c r="AA1113" i="1"/>
  <c r="Z1115" i="1" l="1"/>
  <c r="AA1114" i="1"/>
  <c r="Z1116" i="1" l="1"/>
  <c r="AA1115" i="1"/>
  <c r="Z1117" i="1" l="1"/>
  <c r="AA1116" i="1"/>
  <c r="Z1118" i="1" l="1"/>
  <c r="AA1117" i="1"/>
  <c r="Z1119" i="1" l="1"/>
  <c r="AA1118" i="1"/>
  <c r="Z1120" i="1" l="1"/>
  <c r="AA1119" i="1"/>
  <c r="Z1121" i="1" l="1"/>
  <c r="AA1120" i="1"/>
  <c r="Z1122" i="1" l="1"/>
  <c r="AA1121" i="1"/>
  <c r="Z1123" i="1" l="1"/>
  <c r="AA1122" i="1"/>
  <c r="Z1124" i="1" l="1"/>
  <c r="AA1123" i="1"/>
  <c r="Z1125" i="1" l="1"/>
  <c r="AA1124" i="1"/>
  <c r="Z1126" i="1" l="1"/>
  <c r="AA1125" i="1"/>
  <c r="Z1127" i="1" l="1"/>
  <c r="AA1126" i="1"/>
  <c r="Z1128" i="1" l="1"/>
  <c r="AA1127" i="1"/>
  <c r="Z1129" i="1" l="1"/>
  <c r="AA1128" i="1"/>
  <c r="Z1130" i="1" l="1"/>
  <c r="AA1129" i="1"/>
  <c r="Z1131" i="1" l="1"/>
  <c r="AA1130" i="1"/>
  <c r="Z1132" i="1" l="1"/>
  <c r="AA1131" i="1"/>
  <c r="Z1133" i="1" l="1"/>
  <c r="AA1132" i="1"/>
  <c r="Z1134" i="1" l="1"/>
  <c r="AA1133" i="1"/>
  <c r="Z1135" i="1" l="1"/>
  <c r="AA1134" i="1"/>
  <c r="Z1136" i="1" l="1"/>
  <c r="AA1135" i="1"/>
  <c r="Z1137" i="1" l="1"/>
  <c r="AA1136" i="1"/>
  <c r="Z1138" i="1" l="1"/>
  <c r="AA1137" i="1"/>
  <c r="Z1139" i="1" l="1"/>
  <c r="AA1138" i="1"/>
  <c r="Z1140" i="1" l="1"/>
  <c r="AA1139" i="1"/>
  <c r="Z1141" i="1" l="1"/>
  <c r="AA1140" i="1"/>
  <c r="Z1142" i="1" l="1"/>
  <c r="AA1141" i="1"/>
  <c r="Z1143" i="1" l="1"/>
  <c r="AA1142" i="1"/>
  <c r="Z1144" i="1" l="1"/>
  <c r="AA1143" i="1"/>
  <c r="Z1145" i="1" l="1"/>
  <c r="AA1144" i="1"/>
  <c r="Z1146" i="1" l="1"/>
  <c r="AA1145" i="1"/>
  <c r="Z1147" i="1" l="1"/>
  <c r="AA1146" i="1"/>
  <c r="Z1148" i="1" l="1"/>
  <c r="AA1147" i="1"/>
  <c r="Z1149" i="1" l="1"/>
  <c r="AA1148" i="1"/>
  <c r="Z1150" i="1" l="1"/>
  <c r="AA1149" i="1"/>
  <c r="Z1151" i="1" l="1"/>
  <c r="AA1150" i="1"/>
  <c r="Z1152" i="1" l="1"/>
  <c r="AA1151" i="1"/>
  <c r="Z1153" i="1" l="1"/>
  <c r="AA1152" i="1"/>
  <c r="Z1154" i="1" l="1"/>
  <c r="AA1153" i="1"/>
  <c r="Z1155" i="1" l="1"/>
  <c r="AA1154" i="1"/>
  <c r="Z1156" i="1" l="1"/>
  <c r="AA1155" i="1"/>
  <c r="Z1157" i="1" l="1"/>
  <c r="AA1156" i="1"/>
  <c r="Z1158" i="1" l="1"/>
  <c r="AA1157" i="1"/>
  <c r="Z1159" i="1" l="1"/>
  <c r="AA1158" i="1"/>
  <c r="Z1160" i="1" l="1"/>
  <c r="AA1159" i="1"/>
  <c r="Z1161" i="1" l="1"/>
  <c r="AA1160" i="1"/>
  <c r="Z1162" i="1" l="1"/>
  <c r="AA1161" i="1"/>
  <c r="Z1163" i="1" l="1"/>
  <c r="AA1162" i="1"/>
  <c r="Z1164" i="1" l="1"/>
  <c r="AA1163" i="1"/>
  <c r="Z1165" i="1" l="1"/>
  <c r="AA1164" i="1"/>
  <c r="Z1166" i="1" l="1"/>
  <c r="AA1165" i="1"/>
  <c r="Z1167" i="1" l="1"/>
  <c r="AA1166" i="1"/>
  <c r="Z1168" i="1" l="1"/>
  <c r="AA1167" i="1"/>
  <c r="Z1169" i="1" l="1"/>
  <c r="AA1168" i="1"/>
  <c r="Z1170" i="1" l="1"/>
  <c r="AA1169" i="1"/>
  <c r="Z1171" i="1" l="1"/>
  <c r="AA1170" i="1"/>
  <c r="Z1172" i="1" l="1"/>
  <c r="AA1171" i="1"/>
  <c r="Z1173" i="1" l="1"/>
  <c r="AA1172" i="1"/>
  <c r="Z1174" i="1" l="1"/>
  <c r="AA1173" i="1"/>
  <c r="Z1175" i="1" l="1"/>
  <c r="AA1174" i="1"/>
  <c r="Z1176" i="1" l="1"/>
  <c r="AA1175" i="1"/>
  <c r="Z1177" i="1" l="1"/>
  <c r="AA1176" i="1"/>
  <c r="Z1178" i="1" l="1"/>
  <c r="AA1177" i="1"/>
  <c r="Z1179" i="1" l="1"/>
  <c r="AA1178" i="1"/>
  <c r="Z1180" i="1" l="1"/>
  <c r="AA1179" i="1"/>
  <c r="Z1181" i="1" l="1"/>
  <c r="AA1180" i="1"/>
  <c r="Z1182" i="1" l="1"/>
  <c r="AA1181" i="1"/>
  <c r="Z1183" i="1" l="1"/>
  <c r="AA1182" i="1"/>
  <c r="Z1184" i="1" l="1"/>
  <c r="AA1183" i="1"/>
  <c r="Z1185" i="1" l="1"/>
  <c r="AA1184" i="1"/>
  <c r="Z1186" i="1" l="1"/>
  <c r="AA1185" i="1"/>
  <c r="Z1187" i="1" l="1"/>
  <c r="AA1186" i="1"/>
  <c r="Z1188" i="1" l="1"/>
  <c r="AA1187" i="1"/>
  <c r="Z1189" i="1" l="1"/>
  <c r="AA1188" i="1"/>
  <c r="Z1190" i="1" l="1"/>
  <c r="AA1189" i="1"/>
  <c r="Z1191" i="1" l="1"/>
  <c r="AA1190" i="1"/>
  <c r="Z1192" i="1" l="1"/>
  <c r="AA1191" i="1"/>
  <c r="Z1193" i="1" l="1"/>
  <c r="AA1192" i="1"/>
  <c r="Z1194" i="1" l="1"/>
  <c r="AA1193" i="1"/>
  <c r="Z1195" i="1" l="1"/>
  <c r="AA1194" i="1"/>
  <c r="Z1196" i="1" l="1"/>
  <c r="AA1195" i="1"/>
  <c r="Z1197" i="1" l="1"/>
  <c r="AA1196" i="1"/>
  <c r="Z1198" i="1" l="1"/>
  <c r="AA1197" i="1"/>
  <c r="Z1199" i="1" l="1"/>
  <c r="AA1198" i="1"/>
  <c r="Z1200" i="1" l="1"/>
  <c r="AA1199" i="1"/>
  <c r="Z1201" i="1" l="1"/>
  <c r="AA1200" i="1"/>
  <c r="Z1202" i="1" l="1"/>
  <c r="AA1201" i="1"/>
  <c r="Z1203" i="1" l="1"/>
  <c r="AA1202" i="1"/>
  <c r="Z1204" i="1" l="1"/>
  <c r="AA1203" i="1"/>
  <c r="Z1205" i="1" l="1"/>
  <c r="AA1204" i="1"/>
  <c r="Z1206" i="1" l="1"/>
  <c r="AA1205" i="1"/>
  <c r="Z1207" i="1" l="1"/>
  <c r="AA1206" i="1"/>
  <c r="Z1208" i="1" l="1"/>
  <c r="AA1207" i="1"/>
  <c r="Z1209" i="1" l="1"/>
  <c r="AA1208" i="1"/>
  <c r="Z1210" i="1" l="1"/>
  <c r="AA1209" i="1"/>
  <c r="Z1211" i="1" l="1"/>
  <c r="AA1210" i="1"/>
  <c r="Z1212" i="1" l="1"/>
  <c r="AA1211" i="1"/>
  <c r="Z1213" i="1" l="1"/>
  <c r="AA1212" i="1"/>
  <c r="Z1214" i="1" l="1"/>
  <c r="AA1213" i="1"/>
  <c r="Z1215" i="1" l="1"/>
  <c r="AA1214" i="1"/>
  <c r="Z1216" i="1" l="1"/>
  <c r="AA1215" i="1"/>
  <c r="Z1217" i="1" l="1"/>
  <c r="AA1216" i="1"/>
  <c r="Z1218" i="1" l="1"/>
  <c r="AA1217" i="1"/>
  <c r="Z1219" i="1" l="1"/>
  <c r="AA1218" i="1"/>
  <c r="Z1220" i="1" l="1"/>
  <c r="AA1219" i="1"/>
  <c r="Z1221" i="1" l="1"/>
  <c r="AA1220" i="1"/>
  <c r="Z1222" i="1" l="1"/>
  <c r="AA1221" i="1"/>
  <c r="Z1223" i="1" l="1"/>
  <c r="AA1222" i="1"/>
  <c r="Z1224" i="1" l="1"/>
  <c r="AA1223" i="1"/>
  <c r="Z1225" i="1" l="1"/>
  <c r="AA1224" i="1"/>
  <c r="Z1226" i="1" l="1"/>
  <c r="AA1225" i="1"/>
  <c r="Z1227" i="1" l="1"/>
  <c r="AA1226" i="1"/>
  <c r="Z1228" i="1" l="1"/>
  <c r="AA1227" i="1"/>
  <c r="Z1229" i="1" l="1"/>
  <c r="AA1228" i="1"/>
  <c r="Z1230" i="1" l="1"/>
  <c r="AA1229" i="1"/>
  <c r="Z1231" i="1" l="1"/>
  <c r="AA1230" i="1"/>
  <c r="Z1232" i="1" l="1"/>
  <c r="AA1231" i="1"/>
  <c r="Z1233" i="1" l="1"/>
  <c r="AA1232" i="1"/>
  <c r="Z1234" i="1" l="1"/>
  <c r="AA1233" i="1"/>
  <c r="Z1235" i="1" l="1"/>
  <c r="AA1234" i="1"/>
  <c r="Z1236" i="1" l="1"/>
  <c r="AA1235" i="1"/>
  <c r="Z1237" i="1" l="1"/>
  <c r="AA1236" i="1"/>
  <c r="Z1238" i="1" l="1"/>
  <c r="AA1237" i="1"/>
  <c r="Z1239" i="1" l="1"/>
  <c r="AA1238" i="1"/>
  <c r="Z1240" i="1" l="1"/>
  <c r="AA1239" i="1"/>
  <c r="Z1241" i="1" l="1"/>
  <c r="AA1240" i="1"/>
  <c r="Z1242" i="1" l="1"/>
  <c r="AA1241" i="1"/>
  <c r="Z1243" i="1" l="1"/>
  <c r="AA1242" i="1"/>
  <c r="Z1244" i="1" l="1"/>
  <c r="AA1243" i="1"/>
  <c r="Z1245" i="1" l="1"/>
  <c r="AA1244" i="1"/>
  <c r="Z1246" i="1" l="1"/>
  <c r="AA1245" i="1"/>
  <c r="Z1247" i="1" l="1"/>
  <c r="AA1246" i="1"/>
  <c r="Z1248" i="1" l="1"/>
  <c r="AA1247" i="1"/>
  <c r="Z1249" i="1" l="1"/>
  <c r="AA1248" i="1"/>
  <c r="Z1250" i="1" l="1"/>
  <c r="AA1249" i="1"/>
  <c r="Z1251" i="1" l="1"/>
  <c r="AA1250" i="1"/>
  <c r="Z1252" i="1" l="1"/>
  <c r="AA1251" i="1"/>
  <c r="Z1253" i="1" l="1"/>
  <c r="AA1252" i="1"/>
  <c r="Z1254" i="1" l="1"/>
  <c r="AA1253" i="1"/>
  <c r="Z1255" i="1" l="1"/>
  <c r="AA1254" i="1"/>
  <c r="Z1256" i="1" l="1"/>
  <c r="AA1255" i="1"/>
  <c r="Z1257" i="1" l="1"/>
  <c r="AA1256" i="1"/>
  <c r="Z1258" i="1" l="1"/>
  <c r="AA1257" i="1"/>
  <c r="Z1259" i="1" l="1"/>
  <c r="AA1258" i="1"/>
  <c r="Z1260" i="1" l="1"/>
  <c r="AA1259" i="1"/>
  <c r="Z1261" i="1" l="1"/>
  <c r="AA1260" i="1"/>
  <c r="Z1262" i="1" l="1"/>
  <c r="AA1261" i="1"/>
  <c r="Z1263" i="1" l="1"/>
  <c r="AA1262" i="1"/>
  <c r="Z1264" i="1" l="1"/>
  <c r="AA1263" i="1"/>
  <c r="Z1265" i="1" l="1"/>
  <c r="AA1264" i="1"/>
  <c r="Z1266" i="1" l="1"/>
  <c r="AA1265" i="1"/>
  <c r="Z1267" i="1" l="1"/>
  <c r="AA1266" i="1"/>
  <c r="Z1268" i="1" l="1"/>
  <c r="AA1267" i="1"/>
  <c r="Z1269" i="1" l="1"/>
  <c r="AA1268" i="1"/>
  <c r="Z1270" i="1" l="1"/>
  <c r="AA1269" i="1"/>
  <c r="Z1271" i="1" l="1"/>
  <c r="AA1270" i="1"/>
  <c r="Z1272" i="1" l="1"/>
  <c r="AA1271" i="1"/>
  <c r="Z1273" i="1" l="1"/>
  <c r="AA1272" i="1"/>
  <c r="Z1274" i="1" l="1"/>
  <c r="AA1273" i="1"/>
  <c r="Z1275" i="1" l="1"/>
  <c r="AA1274" i="1"/>
  <c r="Z1276" i="1" l="1"/>
  <c r="AA1275" i="1"/>
  <c r="Z1277" i="1" l="1"/>
  <c r="AA1276" i="1"/>
  <c r="Z1278" i="1" l="1"/>
  <c r="AA1277" i="1"/>
  <c r="Z1279" i="1" l="1"/>
  <c r="AA1278" i="1"/>
  <c r="Z1280" i="1" l="1"/>
  <c r="AA1279" i="1"/>
  <c r="Z1281" i="1" l="1"/>
  <c r="AA1280" i="1"/>
  <c r="Z1282" i="1" l="1"/>
  <c r="AA1281" i="1"/>
  <c r="Z1283" i="1" l="1"/>
  <c r="AA1282" i="1"/>
  <c r="Z1284" i="1" l="1"/>
  <c r="AA1283" i="1"/>
  <c r="Z1285" i="1" l="1"/>
  <c r="AA1284" i="1"/>
  <c r="Z1286" i="1" l="1"/>
  <c r="AA1285" i="1"/>
  <c r="Z1287" i="1" l="1"/>
  <c r="AA1286" i="1"/>
  <c r="Z1288" i="1" l="1"/>
  <c r="AA1287" i="1"/>
  <c r="Z1289" i="1" l="1"/>
  <c r="AA1288" i="1"/>
  <c r="Z1290" i="1" l="1"/>
  <c r="AA1289" i="1"/>
  <c r="Z1291" i="1" l="1"/>
  <c r="AA1290" i="1"/>
  <c r="Z1292" i="1" l="1"/>
  <c r="AA1291" i="1"/>
  <c r="Z1293" i="1" l="1"/>
  <c r="AA1292" i="1"/>
  <c r="Z1294" i="1" l="1"/>
  <c r="AA1293" i="1"/>
  <c r="Z1295" i="1" l="1"/>
  <c r="AA1294" i="1"/>
  <c r="Z1296" i="1" l="1"/>
  <c r="AA1295" i="1"/>
  <c r="Z1297" i="1" l="1"/>
  <c r="AA1296" i="1"/>
  <c r="Z1298" i="1" l="1"/>
  <c r="AA1297" i="1"/>
  <c r="Z1299" i="1" l="1"/>
  <c r="AA1298" i="1"/>
  <c r="Z1300" i="1" l="1"/>
  <c r="AA1299" i="1"/>
  <c r="Z1301" i="1" l="1"/>
  <c r="AA1300" i="1"/>
  <c r="Z1302" i="1" l="1"/>
  <c r="AA1301" i="1"/>
  <c r="Z1303" i="1" l="1"/>
  <c r="AA1302" i="1"/>
  <c r="Z1304" i="1" l="1"/>
  <c r="AA1303" i="1"/>
  <c r="Z1305" i="1" l="1"/>
  <c r="AA1304" i="1"/>
  <c r="Z1306" i="1" l="1"/>
  <c r="AA1305" i="1"/>
  <c r="Z1307" i="1" l="1"/>
  <c r="AA1306" i="1"/>
  <c r="Z1308" i="1" l="1"/>
  <c r="AA1307" i="1"/>
  <c r="Z1309" i="1" l="1"/>
  <c r="AA1308" i="1"/>
  <c r="Z1310" i="1" l="1"/>
  <c r="AA1309" i="1"/>
  <c r="Z1311" i="1" l="1"/>
  <c r="AA1310" i="1"/>
  <c r="Z1312" i="1" l="1"/>
  <c r="AA1311" i="1"/>
  <c r="Z1313" i="1" l="1"/>
  <c r="AA1312" i="1"/>
  <c r="Z1314" i="1" l="1"/>
  <c r="AA1313" i="1"/>
  <c r="Z1315" i="1" l="1"/>
  <c r="AA1314" i="1"/>
  <c r="Z1316" i="1" l="1"/>
  <c r="AA1315" i="1"/>
  <c r="Z1317" i="1" l="1"/>
  <c r="AA1316" i="1"/>
  <c r="Z1318" i="1" l="1"/>
  <c r="AA1317" i="1"/>
  <c r="Z1319" i="1" l="1"/>
  <c r="AA1318" i="1"/>
  <c r="Z1320" i="1" l="1"/>
  <c r="AA1319" i="1"/>
  <c r="Z1321" i="1" l="1"/>
  <c r="AA1320" i="1"/>
  <c r="Z1322" i="1" l="1"/>
  <c r="AA1321" i="1"/>
  <c r="Z1323" i="1" l="1"/>
  <c r="AA1322" i="1"/>
  <c r="Z1324" i="1" l="1"/>
  <c r="AA1323" i="1"/>
  <c r="Z1325" i="1" l="1"/>
  <c r="AA1324" i="1"/>
  <c r="Z1326" i="1" l="1"/>
  <c r="AA1325" i="1"/>
  <c r="Z1327" i="1" l="1"/>
  <c r="AA1326" i="1"/>
  <c r="AA1327" i="1" l="1"/>
  <c r="Z1328" i="1"/>
  <c r="Z1329" i="1" l="1"/>
  <c r="AA1328" i="1"/>
  <c r="Z1330" i="1" l="1"/>
  <c r="AA1329" i="1"/>
  <c r="Z1331" i="1" l="1"/>
  <c r="AA1330" i="1"/>
  <c r="Z1332" i="1" l="1"/>
  <c r="AA1331" i="1"/>
  <c r="Z1333" i="1" l="1"/>
  <c r="AA1332" i="1"/>
  <c r="Z1334" i="1" l="1"/>
  <c r="AA1333" i="1"/>
  <c r="Z1335" i="1" l="1"/>
  <c r="AA1334" i="1"/>
  <c r="Z1336" i="1" l="1"/>
  <c r="AA1335" i="1"/>
  <c r="Z1337" i="1" l="1"/>
  <c r="AA1336" i="1"/>
  <c r="Z1338" i="1" l="1"/>
  <c r="AA1337" i="1"/>
  <c r="Z1339" i="1" l="1"/>
  <c r="AA1338" i="1"/>
  <c r="Z1340" i="1" l="1"/>
  <c r="AA1339" i="1"/>
  <c r="Z1341" i="1" l="1"/>
  <c r="AA1340" i="1"/>
  <c r="Z1342" i="1" l="1"/>
  <c r="AA1341" i="1"/>
  <c r="Z1343" i="1" l="1"/>
  <c r="AA1342" i="1"/>
  <c r="Z1344" i="1" l="1"/>
  <c r="AA1343" i="1"/>
  <c r="Z1345" i="1" l="1"/>
  <c r="AA1344" i="1"/>
  <c r="Z1346" i="1" l="1"/>
  <c r="AA1345" i="1"/>
  <c r="Z1347" i="1" l="1"/>
  <c r="AA1346" i="1"/>
  <c r="Z1348" i="1" l="1"/>
  <c r="AA1347" i="1"/>
  <c r="Z1349" i="1" l="1"/>
  <c r="AA1348" i="1"/>
  <c r="Z1350" i="1" l="1"/>
  <c r="AA1349" i="1"/>
  <c r="Z1351" i="1" l="1"/>
  <c r="AA1350" i="1"/>
  <c r="Z1352" i="1" l="1"/>
  <c r="AA1351" i="1"/>
  <c r="Z1353" i="1" l="1"/>
  <c r="AA1352" i="1"/>
  <c r="Z1354" i="1" l="1"/>
  <c r="AA1353" i="1"/>
  <c r="Z1355" i="1" l="1"/>
  <c r="AA1354" i="1"/>
  <c r="Z1356" i="1" l="1"/>
  <c r="AA1355" i="1"/>
  <c r="Z1357" i="1" l="1"/>
  <c r="AA1356" i="1"/>
  <c r="Z1358" i="1" l="1"/>
  <c r="AA1357" i="1"/>
  <c r="Z1359" i="1" l="1"/>
  <c r="AA1358" i="1"/>
  <c r="Z1360" i="1" l="1"/>
  <c r="AA1359" i="1"/>
  <c r="Z1361" i="1" l="1"/>
  <c r="AA1360" i="1"/>
  <c r="Z1362" i="1" l="1"/>
  <c r="AA1361" i="1"/>
  <c r="Z1363" i="1" l="1"/>
  <c r="AA1362" i="1"/>
  <c r="Z1364" i="1" l="1"/>
  <c r="AA1363" i="1"/>
  <c r="Z1365" i="1" l="1"/>
  <c r="AA1364" i="1"/>
  <c r="Z1366" i="1" l="1"/>
  <c r="AA1365" i="1"/>
  <c r="Z1367" i="1" l="1"/>
  <c r="AA1366" i="1"/>
  <c r="Z1368" i="1" l="1"/>
  <c r="AA1367" i="1"/>
  <c r="Z1369" i="1" l="1"/>
  <c r="AA1368" i="1"/>
  <c r="Z1370" i="1" l="1"/>
  <c r="AA1369" i="1"/>
  <c r="Z1371" i="1" l="1"/>
  <c r="AA1370" i="1"/>
  <c r="Z1372" i="1" l="1"/>
  <c r="AA1371" i="1"/>
  <c r="Z1373" i="1" l="1"/>
  <c r="AA1372" i="1"/>
  <c r="Z1374" i="1" l="1"/>
  <c r="AA1373" i="1"/>
  <c r="Z1375" i="1" l="1"/>
  <c r="AA1374" i="1"/>
  <c r="Z1376" i="1" l="1"/>
  <c r="AA1375" i="1"/>
  <c r="Z1377" i="1" l="1"/>
  <c r="AA1376" i="1"/>
  <c r="Z1378" i="1" l="1"/>
  <c r="AA1377" i="1"/>
  <c r="Z1379" i="1" l="1"/>
  <c r="AA1378" i="1"/>
  <c r="Z1380" i="1" l="1"/>
  <c r="AA1379" i="1"/>
  <c r="Z1381" i="1" l="1"/>
  <c r="AA1380" i="1"/>
  <c r="Z1382" i="1" l="1"/>
  <c r="AA1381" i="1"/>
  <c r="Z1383" i="1" l="1"/>
  <c r="AA1382" i="1"/>
  <c r="Z1384" i="1" l="1"/>
  <c r="AA1383" i="1"/>
  <c r="Z1385" i="1" l="1"/>
  <c r="AA1384" i="1"/>
  <c r="Z1386" i="1" l="1"/>
  <c r="AA1385" i="1"/>
  <c r="Z1387" i="1" l="1"/>
  <c r="AA1386" i="1"/>
  <c r="Z1388" i="1" l="1"/>
  <c r="AA1387" i="1"/>
  <c r="Z1389" i="1" l="1"/>
  <c r="AA1388" i="1"/>
  <c r="Z1390" i="1" l="1"/>
  <c r="AA1389" i="1"/>
  <c r="Z1391" i="1" l="1"/>
  <c r="AA1390" i="1"/>
  <c r="Z1392" i="1" l="1"/>
  <c r="AA1391" i="1"/>
  <c r="Z1393" i="1" l="1"/>
  <c r="AA1392" i="1"/>
  <c r="Z1394" i="1" l="1"/>
  <c r="AA1393" i="1"/>
  <c r="Z1395" i="1" l="1"/>
  <c r="AA1394" i="1"/>
  <c r="Z1396" i="1" l="1"/>
  <c r="AA1395" i="1"/>
  <c r="Z1397" i="1" l="1"/>
  <c r="AA1396" i="1"/>
  <c r="Z1398" i="1" l="1"/>
  <c r="AA1397" i="1"/>
  <c r="Z1399" i="1" l="1"/>
  <c r="AA1398" i="1"/>
  <c r="Z1400" i="1" l="1"/>
  <c r="AA1399" i="1"/>
  <c r="Z1401" i="1" l="1"/>
  <c r="AA1400" i="1"/>
  <c r="Z1402" i="1" l="1"/>
  <c r="AA1401" i="1"/>
  <c r="Z1403" i="1" l="1"/>
  <c r="AA1402" i="1"/>
  <c r="Z1404" i="1" l="1"/>
  <c r="AA1403" i="1"/>
  <c r="Z1405" i="1" l="1"/>
  <c r="AA1404" i="1"/>
  <c r="Z1406" i="1" l="1"/>
  <c r="AA1405" i="1"/>
  <c r="Z1407" i="1" l="1"/>
  <c r="AA1406" i="1"/>
  <c r="Z1408" i="1" l="1"/>
  <c r="AA1407" i="1"/>
  <c r="Z1409" i="1" l="1"/>
  <c r="AA1408" i="1"/>
  <c r="Z1410" i="1" l="1"/>
  <c r="AA1409" i="1"/>
  <c r="Z1411" i="1" l="1"/>
  <c r="AA1410" i="1"/>
  <c r="Z1412" i="1" l="1"/>
  <c r="AA1411" i="1"/>
  <c r="Z1413" i="1" l="1"/>
  <c r="AA1412" i="1"/>
  <c r="Z1414" i="1" l="1"/>
  <c r="AA1413" i="1"/>
  <c r="Z1415" i="1" l="1"/>
  <c r="AA1414" i="1"/>
  <c r="Z1416" i="1" l="1"/>
  <c r="AA1415" i="1"/>
  <c r="Z1417" i="1" l="1"/>
  <c r="AA1416" i="1"/>
  <c r="Z1418" i="1" l="1"/>
  <c r="AA1417" i="1"/>
  <c r="Z1419" i="1" l="1"/>
  <c r="AA1418" i="1"/>
  <c r="Z1420" i="1" l="1"/>
  <c r="AA1419" i="1"/>
  <c r="Z1421" i="1" l="1"/>
  <c r="AA1420" i="1"/>
  <c r="Z1422" i="1" l="1"/>
  <c r="AA1421" i="1"/>
  <c r="Z1423" i="1" l="1"/>
  <c r="AA1422" i="1"/>
  <c r="Z1424" i="1" l="1"/>
  <c r="AA1423" i="1"/>
  <c r="Z1425" i="1" l="1"/>
  <c r="AA1424" i="1"/>
  <c r="Z1426" i="1" l="1"/>
  <c r="AA1425" i="1"/>
  <c r="Z1427" i="1" l="1"/>
  <c r="AA1426" i="1"/>
  <c r="Z1428" i="1" l="1"/>
  <c r="AA1427" i="1"/>
  <c r="Z1429" i="1" l="1"/>
  <c r="AA1428" i="1"/>
  <c r="Z1430" i="1" l="1"/>
  <c r="AA1429" i="1"/>
  <c r="Z1431" i="1" l="1"/>
  <c r="AA1430" i="1"/>
  <c r="Z1432" i="1" l="1"/>
  <c r="AA1431" i="1"/>
  <c r="Z1433" i="1" l="1"/>
  <c r="AA1432" i="1"/>
  <c r="Z1434" i="1" l="1"/>
  <c r="AA1433" i="1"/>
  <c r="Z1435" i="1" l="1"/>
  <c r="AA1434" i="1"/>
  <c r="Z1436" i="1" l="1"/>
  <c r="AA1435" i="1"/>
  <c r="Z1437" i="1" l="1"/>
  <c r="AA1436" i="1"/>
  <c r="Z1438" i="1" l="1"/>
  <c r="AA1437" i="1"/>
  <c r="Z1439" i="1" l="1"/>
  <c r="AA1438" i="1"/>
  <c r="Z1440" i="1" l="1"/>
  <c r="AA1439" i="1"/>
  <c r="Z1441" i="1" l="1"/>
  <c r="AA1440" i="1"/>
  <c r="Z1442" i="1" l="1"/>
  <c r="AA1441" i="1"/>
  <c r="Z1443" i="1" l="1"/>
  <c r="AA1442" i="1"/>
  <c r="Z1444" i="1" l="1"/>
  <c r="AA1443" i="1"/>
  <c r="Z1445" i="1" l="1"/>
  <c r="AA1444" i="1"/>
  <c r="Z1446" i="1" l="1"/>
  <c r="AA1445" i="1"/>
  <c r="Z1447" i="1" l="1"/>
  <c r="AA1446" i="1"/>
  <c r="Z1448" i="1" l="1"/>
  <c r="AA1447" i="1"/>
  <c r="Z1449" i="1" l="1"/>
  <c r="AA1448" i="1"/>
  <c r="Z1450" i="1" l="1"/>
  <c r="AA1449" i="1"/>
  <c r="Z1451" i="1" l="1"/>
  <c r="AA1450" i="1"/>
  <c r="Z1452" i="1" l="1"/>
  <c r="AA1451" i="1"/>
  <c r="Z1453" i="1" l="1"/>
  <c r="AA1452" i="1"/>
  <c r="Z1454" i="1" l="1"/>
  <c r="AA1453" i="1"/>
  <c r="Z1455" i="1" l="1"/>
  <c r="AA1454" i="1"/>
  <c r="Z1456" i="1" l="1"/>
  <c r="AA1455" i="1"/>
  <c r="Z1457" i="1" l="1"/>
  <c r="AA1456" i="1"/>
  <c r="Z1458" i="1" l="1"/>
  <c r="AA1457" i="1"/>
  <c r="Z1459" i="1" l="1"/>
  <c r="AA1458" i="1"/>
  <c r="Z1460" i="1" l="1"/>
  <c r="AA1459" i="1"/>
  <c r="Z1461" i="1" l="1"/>
  <c r="AA1460" i="1"/>
  <c r="Z1462" i="1" l="1"/>
  <c r="AA1461" i="1"/>
  <c r="Z1463" i="1" l="1"/>
  <c r="AA1462" i="1"/>
  <c r="Z1464" i="1" l="1"/>
  <c r="AA1463" i="1"/>
  <c r="Z1465" i="1" l="1"/>
  <c r="AA1464" i="1"/>
  <c r="Z1466" i="1" l="1"/>
  <c r="AA1465" i="1"/>
  <c r="Z1467" i="1" l="1"/>
  <c r="AA1466" i="1"/>
  <c r="Z1468" i="1" l="1"/>
  <c r="AA1467" i="1"/>
  <c r="Z1469" i="1" l="1"/>
  <c r="AA1468" i="1"/>
  <c r="Z1470" i="1" l="1"/>
  <c r="AA1469" i="1"/>
  <c r="Z1471" i="1" l="1"/>
  <c r="AA1470" i="1"/>
  <c r="Z1472" i="1" l="1"/>
  <c r="AA1471" i="1"/>
  <c r="Z1473" i="1" l="1"/>
  <c r="AA1472" i="1"/>
  <c r="Z1474" i="1" l="1"/>
  <c r="AA1473" i="1"/>
  <c r="Z1475" i="1" l="1"/>
  <c r="AA1474" i="1"/>
  <c r="Z1476" i="1" l="1"/>
  <c r="AA1475" i="1"/>
  <c r="Z1477" i="1" l="1"/>
  <c r="AA1476" i="1"/>
  <c r="Z1478" i="1" l="1"/>
  <c r="AA1477" i="1"/>
  <c r="Z1479" i="1" l="1"/>
  <c r="AA1478" i="1"/>
  <c r="Z1480" i="1" l="1"/>
  <c r="AA1479" i="1"/>
  <c r="Z1481" i="1" l="1"/>
  <c r="AA1480" i="1"/>
  <c r="Z1482" i="1" l="1"/>
  <c r="AA1481" i="1"/>
  <c r="Z1483" i="1" l="1"/>
  <c r="AA1482" i="1"/>
  <c r="Z1484" i="1" l="1"/>
  <c r="AA1483" i="1"/>
  <c r="Z1485" i="1" l="1"/>
  <c r="AA1484" i="1"/>
  <c r="Z1486" i="1" l="1"/>
  <c r="AA1485" i="1"/>
  <c r="Z1487" i="1" l="1"/>
  <c r="AA1486" i="1"/>
  <c r="Z1488" i="1" l="1"/>
  <c r="AA1487" i="1"/>
  <c r="Z1489" i="1" l="1"/>
  <c r="AA1488" i="1"/>
  <c r="Z1490" i="1" l="1"/>
  <c r="AA1489" i="1"/>
  <c r="Z1491" i="1" l="1"/>
  <c r="AA1490" i="1"/>
  <c r="Z1492" i="1" l="1"/>
  <c r="AA1491" i="1"/>
  <c r="Z1493" i="1" l="1"/>
  <c r="AA1492" i="1"/>
  <c r="Z1494" i="1" l="1"/>
  <c r="AA1493" i="1"/>
  <c r="Z1495" i="1" l="1"/>
  <c r="AA1494" i="1"/>
  <c r="Z1496" i="1" l="1"/>
  <c r="AA1495" i="1"/>
  <c r="Z1497" i="1" l="1"/>
  <c r="AA1496" i="1"/>
  <c r="Z1498" i="1" l="1"/>
  <c r="AA1497" i="1"/>
  <c r="Z1499" i="1" l="1"/>
  <c r="AA1498" i="1"/>
  <c r="Z1500" i="1" l="1"/>
  <c r="AA1499" i="1"/>
  <c r="Z1501" i="1" l="1"/>
  <c r="AA1500" i="1"/>
  <c r="Z1502" i="1" l="1"/>
  <c r="AA1501" i="1"/>
  <c r="Z1503" i="1" l="1"/>
  <c r="AA1502" i="1"/>
  <c r="Z1504" i="1" l="1"/>
  <c r="AA1503" i="1"/>
  <c r="Z1505" i="1" l="1"/>
  <c r="AA1504" i="1"/>
  <c r="Z1506" i="1" l="1"/>
  <c r="AA1505" i="1"/>
  <c r="Z1507" i="1" l="1"/>
  <c r="AA1506" i="1"/>
  <c r="Z1508" i="1" l="1"/>
  <c r="AA1507" i="1"/>
  <c r="Z1509" i="1" l="1"/>
  <c r="AA1508" i="1"/>
  <c r="Z1510" i="1" l="1"/>
  <c r="AA1509" i="1"/>
  <c r="Z1511" i="1" l="1"/>
  <c r="AA1510" i="1"/>
  <c r="Z1512" i="1" l="1"/>
  <c r="AA1511" i="1"/>
  <c r="Z1513" i="1" l="1"/>
  <c r="AA1512" i="1"/>
  <c r="Z1514" i="1" l="1"/>
  <c r="AA1513" i="1"/>
  <c r="Z1515" i="1" l="1"/>
  <c r="AA1514" i="1"/>
  <c r="Z1516" i="1" l="1"/>
  <c r="AA1515" i="1"/>
  <c r="Z1517" i="1" l="1"/>
  <c r="AA1516" i="1"/>
  <c r="Z1518" i="1" l="1"/>
  <c r="AA1517" i="1"/>
  <c r="Z1519" i="1" l="1"/>
  <c r="AA1518" i="1"/>
  <c r="Z1520" i="1" l="1"/>
  <c r="AA1519" i="1"/>
  <c r="Z1521" i="1" l="1"/>
  <c r="AA1520" i="1"/>
  <c r="Z1522" i="1" l="1"/>
  <c r="AA1521" i="1"/>
  <c r="Z1523" i="1" l="1"/>
  <c r="AA1522" i="1"/>
  <c r="Z1524" i="1" l="1"/>
  <c r="AA1523" i="1"/>
  <c r="Z1525" i="1" l="1"/>
  <c r="AA1524" i="1"/>
  <c r="Z1526" i="1" l="1"/>
  <c r="AA1525" i="1"/>
  <c r="Z1527" i="1" l="1"/>
  <c r="AA1526" i="1"/>
  <c r="Z1528" i="1" l="1"/>
  <c r="AA1527" i="1"/>
  <c r="Z1529" i="1" l="1"/>
  <c r="AA1528" i="1"/>
  <c r="Z1530" i="1" l="1"/>
  <c r="AA1529" i="1"/>
  <c r="Z1531" i="1" l="1"/>
  <c r="AA1530" i="1"/>
  <c r="Z1532" i="1" l="1"/>
  <c r="AA1531" i="1"/>
  <c r="Z1533" i="1" l="1"/>
  <c r="AA1532" i="1"/>
  <c r="Z1534" i="1" l="1"/>
  <c r="AA1533" i="1"/>
  <c r="Z1535" i="1" l="1"/>
  <c r="AA1534" i="1"/>
  <c r="Z1536" i="1" l="1"/>
  <c r="AA1535" i="1"/>
  <c r="Z1537" i="1" l="1"/>
  <c r="AA1536" i="1"/>
  <c r="Z1538" i="1" l="1"/>
  <c r="AA1537" i="1"/>
  <c r="Z1539" i="1" l="1"/>
  <c r="AA1538" i="1"/>
  <c r="Z1540" i="1" l="1"/>
  <c r="AA1539" i="1"/>
  <c r="Z1541" i="1" l="1"/>
  <c r="AA1540" i="1"/>
  <c r="AA1541" i="1" l="1"/>
  <c r="Z1542" i="1"/>
  <c r="Z1543" i="1" l="1"/>
  <c r="AA1542" i="1"/>
  <c r="Z1544" i="1" l="1"/>
  <c r="AA1543" i="1"/>
  <c r="Z1545" i="1" l="1"/>
  <c r="AA1544" i="1"/>
  <c r="Z1546" i="1" l="1"/>
  <c r="AA1545" i="1"/>
  <c r="Z1547" i="1" l="1"/>
  <c r="AA1546" i="1"/>
  <c r="Z1548" i="1" l="1"/>
  <c r="AA1547" i="1"/>
  <c r="Z1549" i="1" l="1"/>
  <c r="AA1548" i="1"/>
  <c r="Z1550" i="1" l="1"/>
  <c r="AA1549" i="1"/>
  <c r="Z1551" i="1" l="1"/>
  <c r="AA1550" i="1"/>
  <c r="Z1552" i="1" l="1"/>
  <c r="AA1551" i="1"/>
  <c r="Z1553" i="1" l="1"/>
  <c r="AA1552" i="1"/>
  <c r="Z1554" i="1" l="1"/>
  <c r="AA1553" i="1"/>
  <c r="Z1555" i="1" l="1"/>
  <c r="AA1554" i="1"/>
  <c r="Z1556" i="1" l="1"/>
  <c r="AA1555" i="1"/>
  <c r="Z1557" i="1" l="1"/>
  <c r="AA1556" i="1"/>
  <c r="Z1558" i="1" l="1"/>
  <c r="AA1557" i="1"/>
  <c r="Z1559" i="1" l="1"/>
  <c r="AA1558" i="1"/>
  <c r="Z1560" i="1" l="1"/>
  <c r="AA1559" i="1"/>
  <c r="Z1561" i="1" l="1"/>
  <c r="AA1560" i="1"/>
  <c r="Z1562" i="1" l="1"/>
  <c r="AA1561" i="1"/>
  <c r="Z1563" i="1" l="1"/>
  <c r="AA1562" i="1"/>
  <c r="Z1564" i="1" l="1"/>
  <c r="AA1563" i="1"/>
  <c r="Z1565" i="1" l="1"/>
  <c r="AA1564" i="1"/>
  <c r="Z1566" i="1" l="1"/>
  <c r="AA1565" i="1"/>
  <c r="Z1567" i="1" l="1"/>
  <c r="AA1566" i="1"/>
  <c r="Z1568" i="1" l="1"/>
  <c r="AA1567" i="1"/>
  <c r="Z1569" i="1" l="1"/>
  <c r="AA1568" i="1"/>
  <c r="Z1570" i="1" l="1"/>
  <c r="AA1569" i="1"/>
  <c r="Z1571" i="1" l="1"/>
  <c r="AA1570" i="1"/>
  <c r="Z1572" i="1" l="1"/>
  <c r="AA1571" i="1"/>
  <c r="Z1573" i="1" l="1"/>
  <c r="AA1572" i="1"/>
  <c r="Z1574" i="1" l="1"/>
  <c r="AA1573" i="1"/>
  <c r="Z1575" i="1" l="1"/>
  <c r="AA1574" i="1"/>
  <c r="Z1576" i="1" l="1"/>
  <c r="AA1575" i="1"/>
  <c r="Z1577" i="1" l="1"/>
  <c r="AA1576" i="1"/>
  <c r="Z1578" i="1" l="1"/>
  <c r="AA1577" i="1"/>
  <c r="Z1579" i="1" l="1"/>
  <c r="AA1578" i="1"/>
  <c r="Z1580" i="1" l="1"/>
  <c r="AA1579" i="1"/>
  <c r="Z1581" i="1" l="1"/>
  <c r="AA1580" i="1"/>
  <c r="Z1582" i="1" l="1"/>
  <c r="AA1581" i="1"/>
  <c r="Z1583" i="1" l="1"/>
  <c r="AA1582" i="1"/>
  <c r="Z1584" i="1" l="1"/>
  <c r="AA1583" i="1"/>
  <c r="Z1585" i="1" l="1"/>
  <c r="AA1584" i="1"/>
  <c r="Z1586" i="1" l="1"/>
  <c r="AA1585" i="1"/>
  <c r="Z1587" i="1" l="1"/>
  <c r="AA1586" i="1"/>
  <c r="Z1588" i="1" l="1"/>
  <c r="AA1587" i="1"/>
  <c r="Z1589" i="1" l="1"/>
  <c r="AA1588" i="1"/>
  <c r="Z1590" i="1" l="1"/>
  <c r="AA1589" i="1"/>
  <c r="Z1591" i="1" l="1"/>
  <c r="AA1590" i="1"/>
  <c r="Z1592" i="1" l="1"/>
  <c r="AA1591" i="1"/>
  <c r="Z1593" i="1" l="1"/>
  <c r="AA1592" i="1"/>
  <c r="Z1594" i="1" l="1"/>
  <c r="AA1593" i="1"/>
  <c r="Z1595" i="1" l="1"/>
  <c r="AA1594" i="1"/>
  <c r="Z1596" i="1" l="1"/>
  <c r="AA1595" i="1"/>
  <c r="Z1597" i="1" l="1"/>
  <c r="AA1596" i="1"/>
  <c r="Z1598" i="1" l="1"/>
  <c r="AA1597" i="1"/>
  <c r="Z1599" i="1" l="1"/>
  <c r="AA1598" i="1"/>
  <c r="Z1600" i="1" l="1"/>
  <c r="AA1599" i="1"/>
  <c r="Z1601" i="1" l="1"/>
  <c r="AA1600" i="1"/>
  <c r="Z1602" i="1" l="1"/>
  <c r="AA1601" i="1"/>
  <c r="Z1603" i="1" l="1"/>
  <c r="AA1602" i="1"/>
  <c r="Z1604" i="1" l="1"/>
  <c r="AA1603" i="1"/>
  <c r="Z1605" i="1" l="1"/>
  <c r="AA1604" i="1"/>
  <c r="Z1606" i="1" l="1"/>
  <c r="AA1605" i="1"/>
  <c r="Z1607" i="1" l="1"/>
  <c r="AA1606" i="1"/>
  <c r="Z1608" i="1" l="1"/>
  <c r="AA1607" i="1"/>
  <c r="Z1609" i="1" l="1"/>
  <c r="AA1608" i="1"/>
  <c r="Z1610" i="1" l="1"/>
  <c r="AA1609" i="1"/>
  <c r="Z1611" i="1" l="1"/>
  <c r="AA1610" i="1"/>
  <c r="Z1612" i="1" l="1"/>
  <c r="AA1611" i="1"/>
  <c r="Z1613" i="1" l="1"/>
  <c r="AA1612" i="1"/>
  <c r="Z1614" i="1" l="1"/>
  <c r="AA1613" i="1"/>
  <c r="Z1615" i="1" l="1"/>
  <c r="AA1614" i="1"/>
  <c r="Z1616" i="1" l="1"/>
  <c r="AA1615" i="1"/>
  <c r="Z1617" i="1" l="1"/>
  <c r="AA1616" i="1"/>
  <c r="Z1618" i="1" l="1"/>
  <c r="AA1617" i="1"/>
  <c r="Z1619" i="1" l="1"/>
  <c r="AA1618" i="1"/>
  <c r="Z1620" i="1" l="1"/>
  <c r="AA1619" i="1"/>
  <c r="Z1621" i="1" l="1"/>
  <c r="AA1620" i="1"/>
  <c r="Z1622" i="1" l="1"/>
  <c r="AA1621" i="1"/>
  <c r="Z1623" i="1" l="1"/>
  <c r="AA1622" i="1"/>
  <c r="Z1624" i="1" l="1"/>
  <c r="AA1623" i="1"/>
  <c r="Z1625" i="1" l="1"/>
  <c r="AA1624" i="1"/>
  <c r="Z1626" i="1" l="1"/>
  <c r="AA1625" i="1"/>
  <c r="Z1627" i="1" l="1"/>
  <c r="AA1626" i="1"/>
  <c r="Z1628" i="1" l="1"/>
  <c r="AA1627" i="1"/>
  <c r="Z1629" i="1" l="1"/>
  <c r="AA1628" i="1"/>
  <c r="Z1630" i="1" l="1"/>
  <c r="AA1629" i="1"/>
  <c r="Z1631" i="1" l="1"/>
  <c r="AA1630" i="1"/>
  <c r="Z1632" i="1" l="1"/>
  <c r="AA1631" i="1"/>
  <c r="Z1633" i="1" l="1"/>
  <c r="AA1632" i="1"/>
  <c r="Z1634" i="1" l="1"/>
  <c r="AA1633" i="1"/>
  <c r="Z1635" i="1" l="1"/>
  <c r="AA1634" i="1"/>
  <c r="Z1636" i="1" l="1"/>
  <c r="AA1635" i="1"/>
  <c r="Z1637" i="1" l="1"/>
  <c r="AA1636" i="1"/>
  <c r="Z1638" i="1" l="1"/>
  <c r="AA1637" i="1"/>
  <c r="Z1639" i="1" l="1"/>
  <c r="AA1638" i="1"/>
  <c r="Z1640" i="1" l="1"/>
  <c r="AA1639" i="1"/>
  <c r="Z1641" i="1" l="1"/>
  <c r="AA1640" i="1"/>
  <c r="AA1641" i="1" l="1"/>
  <c r="Z1642" i="1"/>
  <c r="Z1643" i="1" l="1"/>
  <c r="AA1642" i="1"/>
  <c r="Z1644" i="1" l="1"/>
  <c r="AA1643" i="1"/>
  <c r="Z1645" i="1" l="1"/>
  <c r="AA1644" i="1"/>
  <c r="Z1646" i="1" l="1"/>
  <c r="AA1645" i="1"/>
  <c r="Z1647" i="1" l="1"/>
  <c r="AA1646" i="1"/>
  <c r="Z1648" i="1" l="1"/>
  <c r="AA1647" i="1"/>
  <c r="Z1649" i="1" l="1"/>
  <c r="AA1648" i="1"/>
  <c r="Z1650" i="1" l="1"/>
  <c r="AA1649" i="1"/>
  <c r="Z1651" i="1" l="1"/>
  <c r="AA1650" i="1"/>
  <c r="Z1652" i="1" l="1"/>
  <c r="AA1651" i="1"/>
  <c r="Z1653" i="1" l="1"/>
  <c r="AA1652" i="1"/>
  <c r="Z1654" i="1" l="1"/>
  <c r="AA1653" i="1"/>
  <c r="Z1655" i="1" l="1"/>
  <c r="AA1654" i="1"/>
  <c r="Z1656" i="1" l="1"/>
  <c r="AA1655" i="1"/>
  <c r="Z1657" i="1" l="1"/>
  <c r="AA1656" i="1"/>
  <c r="Z1658" i="1" l="1"/>
  <c r="AA1657" i="1"/>
  <c r="Z1659" i="1" l="1"/>
  <c r="AA1658" i="1"/>
  <c r="Z1660" i="1" l="1"/>
  <c r="AA1659" i="1"/>
  <c r="Z1661" i="1" l="1"/>
  <c r="AA1660" i="1"/>
  <c r="Z1662" i="1" l="1"/>
  <c r="AA1661" i="1"/>
  <c r="Z1663" i="1" l="1"/>
  <c r="AA1662" i="1"/>
  <c r="Z1664" i="1" l="1"/>
  <c r="AA1663" i="1"/>
  <c r="Z1665" i="1" l="1"/>
  <c r="AA1664" i="1"/>
  <c r="Z1666" i="1" l="1"/>
  <c r="AA1665" i="1"/>
  <c r="Z1667" i="1" l="1"/>
  <c r="AA1666" i="1"/>
  <c r="Z1668" i="1" l="1"/>
  <c r="AA1667" i="1"/>
  <c r="Z1669" i="1" l="1"/>
  <c r="AA1668" i="1"/>
  <c r="Z1670" i="1" l="1"/>
  <c r="AA1669" i="1"/>
  <c r="Z1671" i="1" l="1"/>
  <c r="AA1670" i="1"/>
  <c r="Z1672" i="1" l="1"/>
  <c r="AA1671" i="1"/>
  <c r="Z1673" i="1" l="1"/>
  <c r="AA1672" i="1"/>
  <c r="Z1674" i="1" l="1"/>
  <c r="AA1673" i="1"/>
  <c r="Z1675" i="1" l="1"/>
  <c r="AA1674" i="1"/>
  <c r="Z1676" i="1" l="1"/>
  <c r="AA1675" i="1"/>
  <c r="Z1677" i="1" l="1"/>
  <c r="AA1676" i="1"/>
  <c r="Z1678" i="1" l="1"/>
  <c r="AA1677" i="1"/>
  <c r="Z1679" i="1" l="1"/>
  <c r="AA1678" i="1"/>
  <c r="Z1680" i="1" l="1"/>
  <c r="AA1679" i="1"/>
  <c r="Z1681" i="1" l="1"/>
  <c r="AA1680" i="1"/>
  <c r="Z1682" i="1" l="1"/>
  <c r="AA1681" i="1"/>
  <c r="Z1683" i="1" l="1"/>
  <c r="AA1682" i="1"/>
  <c r="Z1684" i="1" l="1"/>
  <c r="AA1683" i="1"/>
  <c r="Z1685" i="1" l="1"/>
  <c r="AA1684" i="1"/>
  <c r="Z1686" i="1" l="1"/>
  <c r="AA1685" i="1"/>
  <c r="Z1687" i="1" l="1"/>
  <c r="AA1686" i="1"/>
  <c r="Z1688" i="1" l="1"/>
  <c r="AA1687" i="1"/>
  <c r="Z1689" i="1" l="1"/>
  <c r="AA1688" i="1"/>
  <c r="Z1690" i="1" l="1"/>
  <c r="AA1689" i="1"/>
  <c r="Z1691" i="1" l="1"/>
  <c r="AA1690" i="1"/>
  <c r="Z1692" i="1" l="1"/>
  <c r="AA1691" i="1"/>
  <c r="Z1693" i="1" l="1"/>
  <c r="AA1692" i="1"/>
  <c r="Z1694" i="1" l="1"/>
  <c r="AA1693" i="1"/>
  <c r="AA1694" i="1" l="1"/>
  <c r="Z1695" i="1"/>
  <c r="Z1696" i="1" l="1"/>
  <c r="AA1695" i="1"/>
  <c r="Z1697" i="1" l="1"/>
  <c r="AA1696" i="1"/>
  <c r="Z1698" i="1" l="1"/>
  <c r="AA1697" i="1"/>
  <c r="Z1699" i="1" l="1"/>
  <c r="AA1698" i="1"/>
  <c r="Z1700" i="1" l="1"/>
  <c r="AA1699" i="1"/>
  <c r="Z1701" i="1" l="1"/>
  <c r="AA1700" i="1"/>
  <c r="Z1702" i="1" l="1"/>
  <c r="AA1701" i="1"/>
  <c r="Z1703" i="1" l="1"/>
  <c r="AA1702" i="1"/>
  <c r="Z1704" i="1" l="1"/>
  <c r="AA1703" i="1"/>
  <c r="Z1705" i="1" l="1"/>
  <c r="AA1704" i="1"/>
  <c r="Z1706" i="1" l="1"/>
  <c r="AA1705" i="1"/>
  <c r="Z1707" i="1" l="1"/>
  <c r="AA1706" i="1"/>
  <c r="Z1708" i="1" l="1"/>
  <c r="AA1707" i="1"/>
  <c r="Z1709" i="1" l="1"/>
  <c r="AA1708" i="1"/>
  <c r="Z1710" i="1" l="1"/>
  <c r="AA1709" i="1"/>
  <c r="Z1711" i="1" l="1"/>
  <c r="AA1710" i="1"/>
  <c r="Z1712" i="1" l="1"/>
  <c r="AA1711" i="1"/>
  <c r="Z1713" i="1" l="1"/>
  <c r="AA1712" i="1"/>
  <c r="Z1714" i="1" l="1"/>
  <c r="AA1713" i="1"/>
  <c r="Z1715" i="1" l="1"/>
  <c r="AA1714" i="1"/>
  <c r="Z1716" i="1" l="1"/>
  <c r="AA1715" i="1"/>
  <c r="Z1717" i="1" l="1"/>
  <c r="AA1716" i="1"/>
  <c r="Z1718" i="1" l="1"/>
  <c r="AA1717" i="1"/>
  <c r="Z1719" i="1" l="1"/>
  <c r="AA1718" i="1"/>
  <c r="Z1720" i="1" l="1"/>
  <c r="AA1719" i="1"/>
  <c r="Z1721" i="1" l="1"/>
  <c r="AA1720" i="1"/>
  <c r="Z1722" i="1" l="1"/>
  <c r="AA1721" i="1"/>
  <c r="Z1723" i="1" l="1"/>
  <c r="AA1722" i="1"/>
  <c r="Z1724" i="1" l="1"/>
  <c r="AA1723" i="1"/>
  <c r="Z1725" i="1" l="1"/>
  <c r="AA1724" i="1"/>
  <c r="Z1726" i="1" l="1"/>
  <c r="AA1725" i="1"/>
  <c r="Z1727" i="1" l="1"/>
  <c r="AA1726" i="1"/>
  <c r="Z1728" i="1" l="1"/>
  <c r="AA1727" i="1"/>
  <c r="Z1729" i="1" l="1"/>
  <c r="AA1728" i="1"/>
  <c r="Z1730" i="1" l="1"/>
  <c r="AA1729" i="1"/>
  <c r="Z1731" i="1" l="1"/>
  <c r="AA1730" i="1"/>
  <c r="Z1732" i="1" l="1"/>
  <c r="AA1731" i="1"/>
  <c r="Z1733" i="1" l="1"/>
  <c r="AA1732" i="1"/>
  <c r="Z1734" i="1" l="1"/>
  <c r="AA1733" i="1"/>
  <c r="Z1735" i="1" l="1"/>
  <c r="AA1734" i="1"/>
  <c r="Z1736" i="1" l="1"/>
  <c r="AA1735" i="1"/>
  <c r="Z1737" i="1" l="1"/>
  <c r="AA1736" i="1"/>
  <c r="Z1738" i="1" l="1"/>
  <c r="AA1737" i="1"/>
  <c r="Z1739" i="1" l="1"/>
  <c r="AA1738" i="1"/>
  <c r="Z1740" i="1" l="1"/>
  <c r="AA1739" i="1"/>
  <c r="Z1741" i="1" l="1"/>
  <c r="AA1740" i="1"/>
  <c r="Z1742" i="1" l="1"/>
  <c r="AA1741" i="1"/>
  <c r="Z1743" i="1" l="1"/>
  <c r="AA1742" i="1"/>
  <c r="Z1744" i="1" l="1"/>
  <c r="AA1743" i="1"/>
  <c r="Z1745" i="1" l="1"/>
  <c r="AA1744" i="1"/>
  <c r="Z1746" i="1" l="1"/>
  <c r="AA1745" i="1"/>
  <c r="Z1747" i="1" l="1"/>
  <c r="AA1746" i="1"/>
  <c r="Z1748" i="1" l="1"/>
  <c r="AA1747" i="1"/>
  <c r="Z1749" i="1" l="1"/>
  <c r="AA1748" i="1"/>
  <c r="Z1750" i="1" l="1"/>
  <c r="AA1749" i="1"/>
  <c r="Z1751" i="1" l="1"/>
  <c r="AA1750" i="1"/>
  <c r="Z1752" i="1" l="1"/>
  <c r="AA1751" i="1"/>
  <c r="Z1753" i="1" l="1"/>
  <c r="AA1752" i="1"/>
  <c r="Z1754" i="1" l="1"/>
  <c r="AA1753" i="1"/>
  <c r="Z1755" i="1" l="1"/>
  <c r="AA1754" i="1"/>
  <c r="Z1756" i="1" l="1"/>
  <c r="AA1755" i="1"/>
  <c r="Z1757" i="1" l="1"/>
  <c r="AA1756" i="1"/>
  <c r="Z1758" i="1" l="1"/>
  <c r="AA1757" i="1"/>
  <c r="Z1759" i="1" l="1"/>
  <c r="AA1758" i="1"/>
  <c r="Z1760" i="1" l="1"/>
  <c r="AA1759" i="1"/>
  <c r="Z1761" i="1" l="1"/>
  <c r="AA1760" i="1"/>
  <c r="Z1762" i="1" l="1"/>
  <c r="AA1761" i="1"/>
  <c r="Z1763" i="1" l="1"/>
  <c r="AA1762" i="1"/>
  <c r="Z1764" i="1" l="1"/>
  <c r="AA1763" i="1"/>
  <c r="Z1765" i="1" l="1"/>
  <c r="AA1764" i="1"/>
  <c r="Z1766" i="1" l="1"/>
  <c r="AA1765" i="1"/>
  <c r="Z1767" i="1" l="1"/>
  <c r="AA1766" i="1"/>
  <c r="Z1768" i="1" l="1"/>
  <c r="AA1767" i="1"/>
  <c r="Z1769" i="1" l="1"/>
  <c r="AA1768" i="1"/>
  <c r="Z1770" i="1" l="1"/>
  <c r="AA1769" i="1"/>
  <c r="Z1771" i="1" l="1"/>
  <c r="AA1770" i="1"/>
  <c r="Z1772" i="1" l="1"/>
  <c r="AA1771" i="1"/>
  <c r="Z1773" i="1" l="1"/>
  <c r="AA1772" i="1"/>
  <c r="Z1774" i="1" l="1"/>
  <c r="AA1773" i="1"/>
  <c r="Z1775" i="1" l="1"/>
  <c r="AA1774" i="1"/>
  <c r="Z1776" i="1" l="1"/>
  <c r="AA1775" i="1"/>
  <c r="Z1777" i="1" l="1"/>
  <c r="AA1776" i="1"/>
  <c r="Z1778" i="1" l="1"/>
  <c r="AA1777" i="1"/>
  <c r="Z1779" i="1" l="1"/>
  <c r="AA1778" i="1"/>
  <c r="Z1780" i="1" l="1"/>
  <c r="AA1779" i="1"/>
  <c r="Z1781" i="1" l="1"/>
  <c r="AA1780" i="1"/>
  <c r="Z1782" i="1" l="1"/>
  <c r="AA1781" i="1"/>
  <c r="Z1783" i="1" l="1"/>
  <c r="AA1782" i="1"/>
  <c r="Z1784" i="1" l="1"/>
  <c r="AA1783" i="1"/>
  <c r="Z1785" i="1" l="1"/>
  <c r="AA1784" i="1"/>
  <c r="Z1786" i="1" l="1"/>
  <c r="AA1785" i="1"/>
  <c r="Z1787" i="1" l="1"/>
  <c r="AA1786" i="1"/>
  <c r="Z1788" i="1" l="1"/>
  <c r="AA1787" i="1"/>
  <c r="Z1789" i="1" l="1"/>
  <c r="AA1788" i="1"/>
  <c r="Z1790" i="1" l="1"/>
  <c r="AA1789" i="1"/>
  <c r="Z1791" i="1" l="1"/>
  <c r="AA1790" i="1"/>
  <c r="Z1792" i="1" l="1"/>
  <c r="AA1791" i="1"/>
  <c r="Z1793" i="1" l="1"/>
  <c r="AA1792" i="1"/>
  <c r="Z1794" i="1" l="1"/>
  <c r="AA1793" i="1"/>
  <c r="Z1795" i="1" l="1"/>
  <c r="AA1794" i="1"/>
  <c r="Z1796" i="1" l="1"/>
  <c r="AA1795" i="1"/>
  <c r="Z1797" i="1" l="1"/>
  <c r="AA1796" i="1"/>
  <c r="Z1798" i="1" l="1"/>
  <c r="AA1797" i="1"/>
  <c r="Z1799" i="1" l="1"/>
  <c r="AA1798" i="1"/>
  <c r="Z1800" i="1" l="1"/>
  <c r="AA1799" i="1"/>
  <c r="Z1801" i="1" l="1"/>
  <c r="AA1800" i="1"/>
  <c r="Z1802" i="1" l="1"/>
  <c r="AA1801" i="1"/>
  <c r="Z1803" i="1" l="1"/>
  <c r="AA1802" i="1"/>
  <c r="Z1804" i="1" l="1"/>
  <c r="AA1803" i="1"/>
  <c r="Z1805" i="1" l="1"/>
  <c r="AA1804" i="1"/>
  <c r="Z1806" i="1" l="1"/>
  <c r="AA1805" i="1"/>
  <c r="Z1807" i="1" l="1"/>
  <c r="AA1806" i="1"/>
  <c r="Z1808" i="1" l="1"/>
  <c r="AA1808" i="1" s="1"/>
  <c r="AA1807" i="1"/>
</calcChain>
</file>

<file path=xl/sharedStrings.xml><?xml version="1.0" encoding="utf-8"?>
<sst xmlns="http://schemas.openxmlformats.org/spreadsheetml/2006/main" count="1897" uniqueCount="80">
  <si>
    <t>constants</t>
  </si>
  <si>
    <t xml:space="preserve">vehicle mass </t>
  </si>
  <si>
    <t xml:space="preserve">rolling resistance </t>
  </si>
  <si>
    <t>drag coeff</t>
  </si>
  <si>
    <t>Resistive forces</t>
  </si>
  <si>
    <t>gravity</t>
  </si>
  <si>
    <t>Air density</t>
  </si>
  <si>
    <t>frontal area</t>
  </si>
  <si>
    <t>Coeff of Drag (Cd)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</si>
  <si>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</si>
  <si>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</si>
  <si>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</si>
  <si>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</si>
  <si>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</si>
  <si>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</si>
  <si>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</si>
  <si>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</si>
  <si>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</si>
  <si>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</si>
  <si>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</si>
  <si>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</si>
  <si>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</si>
  <si>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</si>
  <si>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 Aerodynamic Drag force (resistance)</t>
  </si>
  <si>
    <t>Braking</t>
  </si>
  <si>
    <t>Rolling resistance</t>
  </si>
  <si>
    <t>Braking energy</t>
  </si>
  <si>
    <t xml:space="preserve"> Acceleration Force (resistance)</t>
  </si>
  <si>
    <t xml:space="preserve"> Tractive Power</t>
  </si>
  <si>
    <t>Power</t>
  </si>
  <si>
    <t xml:space="preserve">Tractive Power </t>
  </si>
  <si>
    <t>Tractive energy</t>
  </si>
  <si>
    <t>Cumalative tractive energy</t>
  </si>
  <si>
    <t>Cumalative Tractive Energy2</t>
  </si>
  <si>
    <t>Kinetic Energy</t>
  </si>
  <si>
    <t>Change in KE</t>
  </si>
  <si>
    <t xml:space="preserve">Cumalative braking </t>
  </si>
  <si>
    <t>Cumalative Braking 2</t>
  </si>
  <si>
    <t>KERS</t>
  </si>
  <si>
    <t>s</t>
  </si>
  <si>
    <t>m</t>
  </si>
  <si>
    <t>km/h</t>
  </si>
  <si>
    <t>m/s²</t>
  </si>
  <si>
    <t>s</t>
    <phoneticPr fontId="0"/>
  </si>
  <si>
    <t>m/s</t>
  </si>
  <si>
    <t>km/h/s</t>
  </si>
  <si>
    <t>Newtons (N)</t>
  </si>
  <si>
    <t>Joules</t>
  </si>
  <si>
    <t>N</t>
  </si>
  <si>
    <t>Watts</t>
  </si>
  <si>
    <t>KW</t>
  </si>
  <si>
    <t>Joules (J)</t>
  </si>
  <si>
    <t>KW/H</t>
  </si>
  <si>
    <t>Energy capture system</t>
  </si>
  <si>
    <t>Super capacitor bank</t>
  </si>
  <si>
    <t>Energy after capacitor</t>
  </si>
  <si>
    <t>MGU</t>
  </si>
  <si>
    <t>Energy after generator</t>
  </si>
  <si>
    <t>Controller</t>
  </si>
  <si>
    <t>Energy after controller</t>
  </si>
  <si>
    <t>Energy out</t>
  </si>
  <si>
    <t xml:space="preserve"> Traction energy regeneration</t>
  </si>
  <si>
    <t>low</t>
  </si>
  <si>
    <t>Low</t>
    <phoneticPr fontId="0"/>
  </si>
  <si>
    <t>98% In</t>
  </si>
  <si>
    <t>98% out</t>
  </si>
  <si>
    <t>92% In</t>
  </si>
  <si>
    <t>92% out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</si>
  <si>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</si>
  <si>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</si>
  <si>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</si>
  <si>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</si>
  <si>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</si>
  <si>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</si>
  <si>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coeff of lift</t>
  </si>
  <si>
    <t>Total  Traction force (resistance)</t>
  </si>
  <si>
    <t>Cumalative traction force</t>
  </si>
  <si>
    <t>kWh</t>
  </si>
  <si>
    <t>J</t>
  </si>
  <si>
    <t>92% in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</si>
</sst>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 applyNumberFormat="0" applyFill="0" applyBorder="0" applyAlignment="0" applyProtection="0"/>
    <xf numFmtId="0" fontId="2" fillId="7" borderId="0" applyNumberFormat="0" applyBorder="0" applyAlignment="0" applyProtection="0"/>
    <xf numFmtId="0" fontId="6" fillId="8" borderId="3" applyNumberFormat="0" applyAlignment="0" applyProtection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2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/>
    <xf numFmtId="10" fontId="4" fillId="0" borderId="0" xfId="0" applyNumberFormat="1" applyFont="1"/>
    <xf numFmtId="0" fontId="2" fillId="7" borderId="0" xfId="3"/>
    <xf numFmtId="0" fontId="3" fillId="7" borderId="0" xfId="2" applyFill="1" applyAlignment="1">
      <alignment horizontal="left" indent="34"/>
    </xf>
    <xf numFmtId="0" fontId="6" fillId="8" borderId="3" xfId="4"/>
    <xf numFmtId="2" fontId="2" fillId="7" borderId="0" xfId="3" applyNumberFormat="1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10" borderId="0" xfId="0" applyFill="1"/>
    <xf numFmtId="0" fontId="2" fillId="7" borderId="0" xfId="3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0" fillId="0" borderId="5" xfId="0" applyBorder="1" applyAlignment="1">
      <alignment horizontal="right"/>
    </xf>
  </cellXfs>
  <cellStyles count="5">
    <cellStyle name="20% - Accent1" xfId="3" builtinId="30"/>
    <cellStyle name="Normal" xfId="0" builtinId="0"/>
    <cellStyle name="Output" xfId="4" builtinId="21"/>
    <cellStyle name="Title" xfId="2" builtinId="15"/>
    <cellStyle name="標準_【印刷不要】 WLTC v1.0" xfId="1" xr:uid="{00000000-0005-0000-0000-000002000000}"/>
  </cellStyles>
  <dxfs count="29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</dxf>
    <dxf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strike val="0"/>
        <outline val="0"/>
        <shadow val="0"/>
        <u val="none"/>
        <vertAlign val="baseline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Cumalative tractive energy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4.9189941015017509E-3</c:v>
                </c:pt>
                <c:pt idx="12">
                  <c:v>0.10847994557679243</c:v>
                </c:pt>
                <c:pt idx="13">
                  <c:v>0.84014646809306626</c:v>
                </c:pt>
                <c:pt idx="14">
                  <c:v>2.3252099141521914</c:v>
                </c:pt>
                <c:pt idx="15">
                  <c:v>2.918745396873899</c:v>
                </c:pt>
                <c:pt idx="16">
                  <c:v>3.4824569943040888</c:v>
                </c:pt>
                <c:pt idx="17">
                  <c:v>5.4327418315199267</c:v>
                </c:pt>
                <c:pt idx="18">
                  <c:v>6.9208953576569243</c:v>
                </c:pt>
                <c:pt idx="19">
                  <c:v>4.9797203767410121</c:v>
                </c:pt>
                <c:pt idx="20">
                  <c:v>2.3854635055445654</c:v>
                </c:pt>
                <c:pt idx="21">
                  <c:v>1.4458445404304707</c:v>
                </c:pt>
                <c:pt idx="22">
                  <c:v>1.4072800038179465</c:v>
                </c:pt>
                <c:pt idx="23">
                  <c:v>1.5047764494174267</c:v>
                </c:pt>
                <c:pt idx="24">
                  <c:v>2.600424856462892</c:v>
                </c:pt>
                <c:pt idx="25">
                  <c:v>3.3895850599643942</c:v>
                </c:pt>
                <c:pt idx="26">
                  <c:v>4.1355936477791255</c:v>
                </c:pt>
                <c:pt idx="27">
                  <c:v>5.8645489550129666</c:v>
                </c:pt>
                <c:pt idx="28">
                  <c:v>6.6715148280046792</c:v>
                </c:pt>
                <c:pt idx="29">
                  <c:v>6.8220123403778699</c:v>
                </c:pt>
                <c:pt idx="30">
                  <c:v>5.634926546896577</c:v>
                </c:pt>
                <c:pt idx="31">
                  <c:v>4.1978410007343383</c:v>
                </c:pt>
                <c:pt idx="32">
                  <c:v>3.5990820875656104</c:v>
                </c:pt>
                <c:pt idx="33">
                  <c:v>3.3186644041591511</c:v>
                </c:pt>
                <c:pt idx="34">
                  <c:v>2.7503416019947244</c:v>
                </c:pt>
                <c:pt idx="35">
                  <c:v>1.7923421105164099</c:v>
                </c:pt>
                <c:pt idx="36">
                  <c:v>-0.12814723335861927</c:v>
                </c:pt>
                <c:pt idx="37">
                  <c:v>-2.8498165591920572</c:v>
                </c:pt>
                <c:pt idx="38">
                  <c:v>-4.1071612760569645</c:v>
                </c:pt>
                <c:pt idx="39">
                  <c:v>-3.5596230347383626</c:v>
                </c:pt>
                <c:pt idx="40">
                  <c:v>-2.8839883230058438</c:v>
                </c:pt>
                <c:pt idx="41">
                  <c:v>-3.3503264879137338</c:v>
                </c:pt>
                <c:pt idx="42">
                  <c:v>-4.0202719615255864</c:v>
                </c:pt>
                <c:pt idx="43">
                  <c:v>-3.3649993092046344</c:v>
                </c:pt>
                <c:pt idx="44">
                  <c:v>-1.7644792785494099</c:v>
                </c:pt>
                <c:pt idx="45">
                  <c:v>-0.4491823871704218</c:v>
                </c:pt>
                <c:pt idx="46">
                  <c:v>-0.23510259769691372</c:v>
                </c:pt>
                <c:pt idx="47">
                  <c:v>-0.52055972789094784</c:v>
                </c:pt>
                <c:pt idx="48">
                  <c:v>-0.36933559712932568</c:v>
                </c:pt>
                <c:pt idx="49">
                  <c:v>0.14207107958567491</c:v>
                </c:pt>
                <c:pt idx="50">
                  <c:v>0.22646088185076854</c:v>
                </c:pt>
                <c:pt idx="51">
                  <c:v>-0.50471601087528306</c:v>
                </c:pt>
                <c:pt idx="52">
                  <c:v>-1.1871345612261008</c:v>
                </c:pt>
                <c:pt idx="53">
                  <c:v>-0.87940817229075119</c:v>
                </c:pt>
                <c:pt idx="54">
                  <c:v>-8.89663181358233E-2</c:v>
                </c:pt>
                <c:pt idx="55">
                  <c:v>0.22445963286417672</c:v>
                </c:pt>
                <c:pt idx="56">
                  <c:v>0.25580222796417657</c:v>
                </c:pt>
                <c:pt idx="57">
                  <c:v>0.35978763071081654</c:v>
                </c:pt>
                <c:pt idx="58">
                  <c:v>0.46856419065690297</c:v>
                </c:pt>
                <c:pt idx="59">
                  <c:v>1.2491523896640533</c:v>
                </c:pt>
                <c:pt idx="60">
                  <c:v>1.4237457128314062</c:v>
                </c:pt>
                <c:pt idx="61">
                  <c:v>0.86066757160417773</c:v>
                </c:pt>
                <c:pt idx="62">
                  <c:v>0.75207752396275895</c:v>
                </c:pt>
                <c:pt idx="63">
                  <c:v>0.93477556513408422</c:v>
                </c:pt>
                <c:pt idx="64">
                  <c:v>1.1648844330156745</c:v>
                </c:pt>
                <c:pt idx="65">
                  <c:v>0.90350144290258716</c:v>
                </c:pt>
                <c:pt idx="66">
                  <c:v>0.7289650634290511</c:v>
                </c:pt>
                <c:pt idx="67">
                  <c:v>1.6727517833352468</c:v>
                </c:pt>
                <c:pt idx="68">
                  <c:v>3.5267587591532705</c:v>
                </c:pt>
                <c:pt idx="69">
                  <c:v>5.0561589797792035</c:v>
                </c:pt>
                <c:pt idx="70">
                  <c:v>6.0719577687328217</c:v>
                </c:pt>
                <c:pt idx="71">
                  <c:v>6.2937212025656466</c:v>
                </c:pt>
                <c:pt idx="72">
                  <c:v>5.3495653763017366</c:v>
                </c:pt>
                <c:pt idx="73">
                  <c:v>3.9812467271090743</c:v>
                </c:pt>
                <c:pt idx="74">
                  <c:v>3.2583611847503242</c:v>
                </c:pt>
                <c:pt idx="75">
                  <c:v>3.287495744389016</c:v>
                </c:pt>
                <c:pt idx="76">
                  <c:v>3.6287445551756643</c:v>
                </c:pt>
                <c:pt idx="77">
                  <c:v>3.5319116443993637</c:v>
                </c:pt>
                <c:pt idx="78">
                  <c:v>2.6297748496814384</c:v>
                </c:pt>
                <c:pt idx="79">
                  <c:v>1.2515735305902871</c:v>
                </c:pt>
                <c:pt idx="80">
                  <c:v>0.51146228418816242</c:v>
                </c:pt>
                <c:pt idx="81">
                  <c:v>-0.23229649556059542</c:v>
                </c:pt>
                <c:pt idx="82">
                  <c:v>-4.8295210606961333E-2</c:v>
                </c:pt>
                <c:pt idx="83">
                  <c:v>0.8038345718931218</c:v>
                </c:pt>
                <c:pt idx="84">
                  <c:v>0.28929914978426968</c:v>
                </c:pt>
                <c:pt idx="85">
                  <c:v>-1.251546766140231E-2</c:v>
                </c:pt>
                <c:pt idx="86">
                  <c:v>5.522293346163714E-2</c:v>
                </c:pt>
                <c:pt idx="87">
                  <c:v>0.22051702351327543</c:v>
                </c:pt>
                <c:pt idx="88">
                  <c:v>-1.1929635319481058</c:v>
                </c:pt>
                <c:pt idx="89">
                  <c:v>-4.1161989156035403</c:v>
                </c:pt>
                <c:pt idx="90">
                  <c:v>-5.1186165903573482</c:v>
                </c:pt>
                <c:pt idx="91">
                  <c:v>-4.1777055529485736</c:v>
                </c:pt>
                <c:pt idx="92">
                  <c:v>-2.5791601985731583</c:v>
                </c:pt>
                <c:pt idx="93">
                  <c:v>-1.3113275270358231</c:v>
                </c:pt>
                <c:pt idx="94">
                  <c:v>-1.0257171625790489</c:v>
                </c:pt>
                <c:pt idx="95">
                  <c:v>-0.82424627134324213</c:v>
                </c:pt>
                <c:pt idx="96">
                  <c:v>-0.44678786356830397</c:v>
                </c:pt>
                <c:pt idx="97">
                  <c:v>-0.16410175693956308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4.9189941015017509E-3</c:v>
                </c:pt>
                <c:pt idx="138">
                  <c:v>0.13118593601890519</c:v>
                </c:pt>
                <c:pt idx="139">
                  <c:v>1.0612454082030249</c:v>
                </c:pt>
                <c:pt idx="140">
                  <c:v>3.2430678454276674</c:v>
                </c:pt>
                <c:pt idx="141">
                  <c:v>4.7892863017659897</c:v>
                </c:pt>
                <c:pt idx="142">
                  <c:v>4.011600561320245</c:v>
                </c:pt>
                <c:pt idx="143">
                  <c:v>2.3111605150357133</c:v>
                </c:pt>
                <c:pt idx="144">
                  <c:v>1.5567480072025479</c:v>
                </c:pt>
                <c:pt idx="145">
                  <c:v>2.3288149953495378</c:v>
                </c:pt>
                <c:pt idx="146">
                  <c:v>3.7652132647075716</c:v>
                </c:pt>
                <c:pt idx="147">
                  <c:v>4.3689271669117602</c:v>
                </c:pt>
                <c:pt idx="148">
                  <c:v>3.8002577177814887</c:v>
                </c:pt>
                <c:pt idx="149">
                  <c:v>2.569422766307822</c:v>
                </c:pt>
                <c:pt idx="150">
                  <c:v>1.0665268966030352</c:v>
                </c:pt>
                <c:pt idx="151">
                  <c:v>-1.0482664875314367</c:v>
                </c:pt>
                <c:pt idx="152">
                  <c:v>-3.4201563809706164</c:v>
                </c:pt>
                <c:pt idx="153">
                  <c:v>-4.0682815354624227</c:v>
                </c:pt>
                <c:pt idx="154">
                  <c:v>-2.9412118069739934</c:v>
                </c:pt>
                <c:pt idx="155">
                  <c:v>-1.4053553123358233</c:v>
                </c:pt>
                <c:pt idx="156">
                  <c:v>4.0737767541902753E-2</c:v>
                </c:pt>
                <c:pt idx="157">
                  <c:v>1.0843909795425952</c:v>
                </c:pt>
                <c:pt idx="158">
                  <c:v>2.4684685659732408</c:v>
                </c:pt>
                <c:pt idx="159">
                  <c:v>3.6490326722980302</c:v>
                </c:pt>
                <c:pt idx="160">
                  <c:v>4.4157622002857035</c:v>
                </c:pt>
                <c:pt idx="161">
                  <c:v>4.3146152605939969</c:v>
                </c:pt>
                <c:pt idx="162">
                  <c:v>3.8464762881650256</c:v>
                </c:pt>
                <c:pt idx="163">
                  <c:v>4.0004236309828789</c:v>
                </c:pt>
                <c:pt idx="164">
                  <c:v>3.8520024453400423</c:v>
                </c:pt>
                <c:pt idx="165">
                  <c:v>3.2487066170640202</c:v>
                </c:pt>
                <c:pt idx="166">
                  <c:v>2.9586908921823838</c:v>
                </c:pt>
                <c:pt idx="167">
                  <c:v>4.1213886089841507</c:v>
                </c:pt>
                <c:pt idx="168">
                  <c:v>5.3028172358893277</c:v>
                </c:pt>
                <c:pt idx="169">
                  <c:v>4.2567345226027751</c:v>
                </c:pt>
                <c:pt idx="170">
                  <c:v>1.6268605806740131</c:v>
                </c:pt>
                <c:pt idx="171">
                  <c:v>-1.3942802366880205</c:v>
                </c:pt>
                <c:pt idx="172">
                  <c:v>-4.1788539218955734</c:v>
                </c:pt>
                <c:pt idx="173">
                  <c:v>-4.8686308407613188</c:v>
                </c:pt>
                <c:pt idx="174">
                  <c:v>-3.0576497315770474</c:v>
                </c:pt>
                <c:pt idx="175">
                  <c:v>-0.61124236781558972</c:v>
                </c:pt>
                <c:pt idx="176">
                  <c:v>1.1423995437563021</c:v>
                </c:pt>
                <c:pt idx="177">
                  <c:v>2.7893571298749058</c:v>
                </c:pt>
                <c:pt idx="178">
                  <c:v>3.4189228107314884</c:v>
                </c:pt>
                <c:pt idx="179">
                  <c:v>2.3154905226903391</c:v>
                </c:pt>
                <c:pt idx="180">
                  <c:v>1.1495534183453793</c:v>
                </c:pt>
                <c:pt idx="181">
                  <c:v>0.59704449856148656</c:v>
                </c:pt>
                <c:pt idx="182">
                  <c:v>-3.2481195119529314E-2</c:v>
                </c:pt>
                <c:pt idx="183">
                  <c:v>-1.3674056139085806</c:v>
                </c:pt>
                <c:pt idx="184">
                  <c:v>-2.2623056675489135</c:v>
                </c:pt>
                <c:pt idx="185">
                  <c:v>-2.2653784338300871</c:v>
                </c:pt>
                <c:pt idx="186">
                  <c:v>-1.8627853252972553</c:v>
                </c:pt>
                <c:pt idx="187">
                  <c:v>-1.3430475337584158</c:v>
                </c:pt>
                <c:pt idx="188">
                  <c:v>-0.95578819202278209</c:v>
                </c:pt>
                <c:pt idx="189">
                  <c:v>-0.66260246839924075</c:v>
                </c:pt>
                <c:pt idx="190">
                  <c:v>-0.41552548317718407</c:v>
                </c:pt>
                <c:pt idx="191">
                  <c:v>-0.26019814604824715</c:v>
                </c:pt>
                <c:pt idx="192">
                  <c:v>-0.12325227017286143</c:v>
                </c:pt>
                <c:pt idx="193">
                  <c:v>3.7808841951901997E-2</c:v>
                </c:pt>
                <c:pt idx="194">
                  <c:v>9.9089252464176589E-2</c:v>
                </c:pt>
                <c:pt idx="195">
                  <c:v>0.19311703776417682</c:v>
                </c:pt>
                <c:pt idx="196">
                  <c:v>0.25580222796417657</c:v>
                </c:pt>
                <c:pt idx="197">
                  <c:v>0.25580222796417657</c:v>
                </c:pt>
                <c:pt idx="198">
                  <c:v>0.43177285138963833</c:v>
                </c:pt>
                <c:pt idx="199">
                  <c:v>0.6210562993724823</c:v>
                </c:pt>
                <c:pt idx="200">
                  <c:v>0.8567704098494977</c:v>
                </c:pt>
                <c:pt idx="201">
                  <c:v>1.1197386260735853</c:v>
                </c:pt>
                <c:pt idx="202">
                  <c:v>1.4577296149818944</c:v>
                </c:pt>
                <c:pt idx="203">
                  <c:v>2.4457743720079028</c:v>
                </c:pt>
                <c:pt idx="204">
                  <c:v>3.1419127455071036</c:v>
                </c:pt>
                <c:pt idx="205">
                  <c:v>3.6270388966188412</c:v>
                </c:pt>
                <c:pt idx="206">
                  <c:v>4.7889457227982462</c:v>
                </c:pt>
                <c:pt idx="207">
                  <c:v>5.4079599058903378</c:v>
                </c:pt>
                <c:pt idx="208">
                  <c:v>5.3253201386181699</c:v>
                </c:pt>
                <c:pt idx="209">
                  <c:v>6.4198455829841512</c:v>
                </c:pt>
                <c:pt idx="210">
                  <c:v>6.8261238694993329</c:v>
                </c:pt>
                <c:pt idx="211">
                  <c:v>5.6688677194948145</c:v>
                </c:pt>
                <c:pt idx="212">
                  <c:v>4.8557658337200253</c:v>
                </c:pt>
                <c:pt idx="213">
                  <c:v>4.3865000408636776</c:v>
                </c:pt>
                <c:pt idx="214">
                  <c:v>4.8438186735283324</c:v>
                </c:pt>
                <c:pt idx="215">
                  <c:v>6.0994330288617205</c:v>
                </c:pt>
                <c:pt idx="216">
                  <c:v>7.2453095332156225</c:v>
                </c:pt>
                <c:pt idx="217">
                  <c:v>7.6585024119572473</c:v>
                </c:pt>
                <c:pt idx="218">
                  <c:v>7.3567509339612984</c:v>
                </c:pt>
                <c:pt idx="219">
                  <c:v>6.67017729879435</c:v>
                </c:pt>
                <c:pt idx="220">
                  <c:v>5.889531991568556</c:v>
                </c:pt>
                <c:pt idx="221">
                  <c:v>4.8550776963497295</c:v>
                </c:pt>
                <c:pt idx="222">
                  <c:v>4.2238035105247533</c:v>
                </c:pt>
                <c:pt idx="223">
                  <c:v>4.1303750031069777</c:v>
                </c:pt>
                <c:pt idx="224">
                  <c:v>4.1927291323808822</c:v>
                </c:pt>
                <c:pt idx="225">
                  <c:v>4.7169740435454548</c:v>
                </c:pt>
                <c:pt idx="226">
                  <c:v>4.9455930929863792</c:v>
                </c:pt>
                <c:pt idx="227">
                  <c:v>4.8864589764631798</c:v>
                </c:pt>
                <c:pt idx="228">
                  <c:v>4.8087275567100232</c:v>
                </c:pt>
                <c:pt idx="229">
                  <c:v>4.5650717570057857</c:v>
                </c:pt>
                <c:pt idx="230">
                  <c:v>3.9747862159557772</c:v>
                </c:pt>
                <c:pt idx="231">
                  <c:v>3.0472737120900191</c:v>
                </c:pt>
                <c:pt idx="232">
                  <c:v>1.0055195408419413</c:v>
                </c:pt>
                <c:pt idx="233">
                  <c:v>-1.5341217807925756</c:v>
                </c:pt>
                <c:pt idx="234">
                  <c:v>-2.4143269544699231</c:v>
                </c:pt>
                <c:pt idx="235">
                  <c:v>-1.3983580522616117</c:v>
                </c:pt>
                <c:pt idx="236">
                  <c:v>0.24955206278833403</c:v>
                </c:pt>
                <c:pt idx="237">
                  <c:v>0.70007993968383075</c:v>
                </c:pt>
                <c:pt idx="238">
                  <c:v>-0.51470320982243867</c:v>
                </c:pt>
                <c:pt idx="239">
                  <c:v>-2.7108542460357317</c:v>
                </c:pt>
                <c:pt idx="240">
                  <c:v>-4.0833703768177134</c:v>
                </c:pt>
                <c:pt idx="241">
                  <c:v>-3.3540489314935589</c:v>
                </c:pt>
                <c:pt idx="242">
                  <c:v>-2.9474852573569619</c:v>
                </c:pt>
                <c:pt idx="243">
                  <c:v>-3.1981384379183639</c:v>
                </c:pt>
                <c:pt idx="244">
                  <c:v>-2.8839883230058438</c:v>
                </c:pt>
                <c:pt idx="245">
                  <c:v>-3.3503264879137338</c:v>
                </c:pt>
                <c:pt idx="246">
                  <c:v>-4.0202719615255864</c:v>
                </c:pt>
                <c:pt idx="247">
                  <c:v>-3.3649993092046344</c:v>
                </c:pt>
                <c:pt idx="248">
                  <c:v>-1.7644792785494099</c:v>
                </c:pt>
                <c:pt idx="249">
                  <c:v>-0.4491823871704218</c:v>
                </c:pt>
                <c:pt idx="250">
                  <c:v>-0.23510259769691372</c:v>
                </c:pt>
                <c:pt idx="251">
                  <c:v>-0.52055972789094784</c:v>
                </c:pt>
                <c:pt idx="252">
                  <c:v>-0.36933559712932568</c:v>
                </c:pt>
                <c:pt idx="253">
                  <c:v>0.14207107958567491</c:v>
                </c:pt>
                <c:pt idx="254">
                  <c:v>0.22646088185076854</c:v>
                </c:pt>
                <c:pt idx="255">
                  <c:v>-0.50471601087528306</c:v>
                </c:pt>
                <c:pt idx="256">
                  <c:v>-0.77621937563673971</c:v>
                </c:pt>
                <c:pt idx="257">
                  <c:v>0.22700030047135406</c:v>
                </c:pt>
                <c:pt idx="258">
                  <c:v>2.0138410676133245</c:v>
                </c:pt>
                <c:pt idx="259">
                  <c:v>3.3150320287605783</c:v>
                </c:pt>
                <c:pt idx="260">
                  <c:v>3.8297371784532706</c:v>
                </c:pt>
                <c:pt idx="261">
                  <c:v>4.1506359739719709</c:v>
                </c:pt>
                <c:pt idx="262">
                  <c:v>4.9982931871109271</c:v>
                </c:pt>
                <c:pt idx="263">
                  <c:v>6.8657591970667404</c:v>
                </c:pt>
                <c:pt idx="264">
                  <c:v>8.3124993392678501</c:v>
                </c:pt>
                <c:pt idx="265">
                  <c:v>8.1782870476902829</c:v>
                </c:pt>
                <c:pt idx="266">
                  <c:v>6.7167856004190947</c:v>
                </c:pt>
                <c:pt idx="267">
                  <c:v>6.2680160708713162</c:v>
                </c:pt>
                <c:pt idx="268">
                  <c:v>6.2178544509091527</c:v>
                </c:pt>
                <c:pt idx="269">
                  <c:v>5.792630614567873</c:v>
                </c:pt>
                <c:pt idx="270">
                  <c:v>4.1289115352627439</c:v>
                </c:pt>
                <c:pt idx="271">
                  <c:v>1.8074916165837658</c:v>
                </c:pt>
                <c:pt idx="272">
                  <c:v>1.3056312972831465</c:v>
                </c:pt>
                <c:pt idx="273">
                  <c:v>-0.19425856662894544</c:v>
                </c:pt>
                <c:pt idx="274">
                  <c:v>-3.0871781468608983</c:v>
                </c:pt>
                <c:pt idx="275">
                  <c:v>-4.1796473251472257</c:v>
                </c:pt>
                <c:pt idx="276">
                  <c:v>-4.5337996118982593</c:v>
                </c:pt>
                <c:pt idx="277">
                  <c:v>-4.7329090897608994</c:v>
                </c:pt>
                <c:pt idx="278">
                  <c:v>-5.209615825418501</c:v>
                </c:pt>
                <c:pt idx="279">
                  <c:v>-4.7629722019764529</c:v>
                </c:pt>
                <c:pt idx="280">
                  <c:v>-2.2935966828248762</c:v>
                </c:pt>
                <c:pt idx="281">
                  <c:v>1.5030738362995242</c:v>
                </c:pt>
                <c:pt idx="282">
                  <c:v>5.216099964025747</c:v>
                </c:pt>
                <c:pt idx="283">
                  <c:v>6.7154084222660382</c:v>
                </c:pt>
                <c:pt idx="284">
                  <c:v>7.876332372964125</c:v>
                </c:pt>
                <c:pt idx="285">
                  <c:v>8.4647700783240154</c:v>
                </c:pt>
                <c:pt idx="286">
                  <c:v>8.7156088982968765</c:v>
                </c:pt>
                <c:pt idx="287">
                  <c:v>9.5884957219870053</c:v>
                </c:pt>
                <c:pt idx="288">
                  <c:v>10.5002381947012</c:v>
                </c:pt>
                <c:pt idx="289">
                  <c:v>9.2448768564883341</c:v>
                </c:pt>
                <c:pt idx="290">
                  <c:v>5.8856610489783892</c:v>
                </c:pt>
                <c:pt idx="291">
                  <c:v>2.5626355811683306</c:v>
                </c:pt>
                <c:pt idx="292">
                  <c:v>0.30002605173495273</c:v>
                </c:pt>
                <c:pt idx="293">
                  <c:v>-8.371052612980767E-4</c:v>
                </c:pt>
                <c:pt idx="294">
                  <c:v>0.70282881742435133</c:v>
                </c:pt>
                <c:pt idx="295">
                  <c:v>1.5492502317001273</c:v>
                </c:pt>
                <c:pt idx="296">
                  <c:v>2.2918983889943561</c:v>
                </c:pt>
                <c:pt idx="297">
                  <c:v>2.8166008455856191</c:v>
                </c:pt>
                <c:pt idx="298">
                  <c:v>2.9641723911987081</c:v>
                </c:pt>
                <c:pt idx="299">
                  <c:v>2.5935462041412034</c:v>
                </c:pt>
                <c:pt idx="300">
                  <c:v>2.0784827309806264</c:v>
                </c:pt>
                <c:pt idx="301">
                  <c:v>1.4183429250211841</c:v>
                </c:pt>
                <c:pt idx="302">
                  <c:v>0.63049207852886735</c:v>
                </c:pt>
                <c:pt idx="303">
                  <c:v>-2.3192459597624154E-2</c:v>
                </c:pt>
                <c:pt idx="304">
                  <c:v>-0.89141287862816088</c:v>
                </c:pt>
                <c:pt idx="305">
                  <c:v>-1.4785300356517566</c:v>
                </c:pt>
                <c:pt idx="306">
                  <c:v>-0.95588168006089824</c:v>
                </c:pt>
                <c:pt idx="307">
                  <c:v>8.6335314074621264E-2</c:v>
                </c:pt>
                <c:pt idx="308">
                  <c:v>0.91508418656124235</c:v>
                </c:pt>
                <c:pt idx="309">
                  <c:v>0.99252113563782918</c:v>
                </c:pt>
                <c:pt idx="310">
                  <c:v>0.65196299715481509</c:v>
                </c:pt>
                <c:pt idx="311">
                  <c:v>0.31034729896315988</c:v>
                </c:pt>
                <c:pt idx="312">
                  <c:v>-0.32682784722598701</c:v>
                </c:pt>
                <c:pt idx="313">
                  <c:v>-1.0227857237672955</c:v>
                </c:pt>
                <c:pt idx="314">
                  <c:v>-1.4789413428182607</c:v>
                </c:pt>
                <c:pt idx="315">
                  <c:v>-1.4608365693104923</c:v>
                </c:pt>
                <c:pt idx="316">
                  <c:v>-1.1909337883141347</c:v>
                </c:pt>
                <c:pt idx="317">
                  <c:v>-1.4046644083800879</c:v>
                </c:pt>
                <c:pt idx="318">
                  <c:v>-1.8668465256748694</c:v>
                </c:pt>
                <c:pt idx="319">
                  <c:v>-1.9127667686485805</c:v>
                </c:pt>
                <c:pt idx="320">
                  <c:v>-0.88210450026909415</c:v>
                </c:pt>
                <c:pt idx="321">
                  <c:v>-8.9450115943558173E-2</c:v>
                </c:pt>
                <c:pt idx="322">
                  <c:v>0.2357293082189417</c:v>
                </c:pt>
                <c:pt idx="323">
                  <c:v>0.28382290208173017</c:v>
                </c:pt>
                <c:pt idx="324">
                  <c:v>2.3227218147804492E-2</c:v>
                </c:pt>
                <c:pt idx="325">
                  <c:v>0.39777122959280314</c:v>
                </c:pt>
                <c:pt idx="326">
                  <c:v>0.44987356177108756</c:v>
                </c:pt>
                <c:pt idx="327">
                  <c:v>0.25715351324720986</c:v>
                </c:pt>
                <c:pt idx="328">
                  <c:v>-1.146317879488205</c:v>
                </c:pt>
                <c:pt idx="329">
                  <c:v>-2.2396415423335028</c:v>
                </c:pt>
                <c:pt idx="330">
                  <c:v>-1.1964700775409107</c:v>
                </c:pt>
                <c:pt idx="331">
                  <c:v>3.7489057990668775E-2</c:v>
                </c:pt>
                <c:pt idx="332">
                  <c:v>-5.2969075560822129E-2</c:v>
                </c:pt>
                <c:pt idx="333">
                  <c:v>-9.4707442923168766E-2</c:v>
                </c:pt>
                <c:pt idx="334">
                  <c:v>-1.6430446301414926E-2</c:v>
                </c:pt>
                <c:pt idx="335">
                  <c:v>-9.4517932211740069E-2</c:v>
                </c:pt>
                <c:pt idx="336">
                  <c:v>5.5072247018416134E-2</c:v>
                </c:pt>
                <c:pt idx="337">
                  <c:v>0.32207739432575982</c:v>
                </c:pt>
                <c:pt idx="338">
                  <c:v>0.79012225910135347</c:v>
                </c:pt>
                <c:pt idx="339">
                  <c:v>1.9552402061206744</c:v>
                </c:pt>
                <c:pt idx="340">
                  <c:v>3.676993427719192</c:v>
                </c:pt>
                <c:pt idx="341">
                  <c:v>4.6216340939642961</c:v>
                </c:pt>
                <c:pt idx="342">
                  <c:v>3.2420273967681301</c:v>
                </c:pt>
                <c:pt idx="343">
                  <c:v>1.5019142905954526</c:v>
                </c:pt>
                <c:pt idx="344">
                  <c:v>1.051067545806498</c:v>
                </c:pt>
                <c:pt idx="345">
                  <c:v>1.5185524860849282</c:v>
                </c:pt>
                <c:pt idx="346">
                  <c:v>1.5338674163607466</c:v>
                </c:pt>
                <c:pt idx="347">
                  <c:v>1.2894055315111843</c:v>
                </c:pt>
                <c:pt idx="348">
                  <c:v>1.6196592000567598</c:v>
                </c:pt>
                <c:pt idx="349">
                  <c:v>1.5781304934270639</c:v>
                </c:pt>
                <c:pt idx="350">
                  <c:v>1.2176168774251177</c:v>
                </c:pt>
                <c:pt idx="351">
                  <c:v>0.8441913915020639</c:v>
                </c:pt>
                <c:pt idx="352">
                  <c:v>0.69279874082512993</c:v>
                </c:pt>
                <c:pt idx="353">
                  <c:v>0.68821661606313445</c:v>
                </c:pt>
                <c:pt idx="354">
                  <c:v>0.76108814967063543</c:v>
                </c:pt>
                <c:pt idx="355">
                  <c:v>0.99097921188706595</c:v>
                </c:pt>
                <c:pt idx="356">
                  <c:v>1.0703066804551185</c:v>
                </c:pt>
                <c:pt idx="357">
                  <c:v>0.76593146272512835</c:v>
                </c:pt>
                <c:pt idx="358">
                  <c:v>-0.12922982497675328</c:v>
                </c:pt>
                <c:pt idx="359">
                  <c:v>-1.2634706488568683</c:v>
                </c:pt>
                <c:pt idx="360">
                  <c:v>-1.6238743689467283</c:v>
                </c:pt>
                <c:pt idx="361">
                  <c:v>-1.2070334638967601</c:v>
                </c:pt>
                <c:pt idx="362">
                  <c:v>-0.62164349024580701</c:v>
                </c:pt>
                <c:pt idx="363">
                  <c:v>-0.1279426541353981</c:v>
                </c:pt>
                <c:pt idx="364">
                  <c:v>0.30458515824460036</c:v>
                </c:pt>
                <c:pt idx="365">
                  <c:v>0.57885904008254763</c:v>
                </c:pt>
                <c:pt idx="366">
                  <c:v>0.81629218908710444</c:v>
                </c:pt>
                <c:pt idx="367">
                  <c:v>1.3243667911112995</c:v>
                </c:pt>
                <c:pt idx="368">
                  <c:v>2.0423318555274381</c:v>
                </c:pt>
                <c:pt idx="369">
                  <c:v>2.0609480442517283</c:v>
                </c:pt>
                <c:pt idx="370">
                  <c:v>1.3132487534070298</c:v>
                </c:pt>
                <c:pt idx="371">
                  <c:v>0.33240977502384089</c:v>
                </c:pt>
                <c:pt idx="372">
                  <c:v>-1.2370588460976693</c:v>
                </c:pt>
                <c:pt idx="373">
                  <c:v>-2.40224432739973</c:v>
                </c:pt>
                <c:pt idx="374">
                  <c:v>-2.2758731517765045</c:v>
                </c:pt>
                <c:pt idx="375">
                  <c:v>-1.5494354378044914</c:v>
                </c:pt>
                <c:pt idx="376">
                  <c:v>-0.90700743722895727</c:v>
                </c:pt>
                <c:pt idx="377">
                  <c:v>-0.51544603644660703</c:v>
                </c:pt>
                <c:pt idx="378">
                  <c:v>-0.29780630184919349</c:v>
                </c:pt>
                <c:pt idx="379">
                  <c:v>-0.17518116883893683</c:v>
                </c:pt>
                <c:pt idx="380">
                  <c:v>-0.1814884875119748</c:v>
                </c:pt>
                <c:pt idx="381">
                  <c:v>-0.19785290246367607</c:v>
                </c:pt>
                <c:pt idx="382">
                  <c:v>-0.159579161513353</c:v>
                </c:pt>
                <c:pt idx="383">
                  <c:v>-0.11147363220627576</c:v>
                </c:pt>
                <c:pt idx="384">
                  <c:v>-4.8375999487141275E-2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1.6216728736875713E-2</c:v>
                </c:pt>
                <c:pt idx="392">
                  <c:v>0.1559875957305735</c:v>
                </c:pt>
                <c:pt idx="393">
                  <c:v>0.63356649575790813</c:v>
                </c:pt>
                <c:pt idx="394">
                  <c:v>1.5125792784174936</c:v>
                </c:pt>
                <c:pt idx="395">
                  <c:v>2.6728711490908168</c:v>
                </c:pt>
                <c:pt idx="396">
                  <c:v>3.9820278260922284</c:v>
                </c:pt>
                <c:pt idx="397">
                  <c:v>5.2228299224105896</c:v>
                </c:pt>
                <c:pt idx="398">
                  <c:v>5.4640891043691786</c:v>
                </c:pt>
                <c:pt idx="399">
                  <c:v>3.8652539042109062</c:v>
                </c:pt>
                <c:pt idx="400">
                  <c:v>1.6587352091709062</c:v>
                </c:pt>
                <c:pt idx="401">
                  <c:v>0.2357293082189417</c:v>
                </c:pt>
                <c:pt idx="402">
                  <c:v>-0.77741331334529185</c:v>
                </c:pt>
                <c:pt idx="403">
                  <c:v>-1.307141764831331</c:v>
                </c:pt>
                <c:pt idx="404">
                  <c:v>-1.1328759109548774</c:v>
                </c:pt>
                <c:pt idx="405">
                  <c:v>-0.96581407969561561</c:v>
                </c:pt>
                <c:pt idx="406">
                  <c:v>-1.0251628624735736</c:v>
                </c:pt>
                <c:pt idx="407">
                  <c:v>-1.0139246210710935</c:v>
                </c:pt>
                <c:pt idx="408">
                  <c:v>-0.72472332182315835</c:v>
                </c:pt>
                <c:pt idx="409">
                  <c:v>-0.20272351869112923</c:v>
                </c:pt>
                <c:pt idx="410">
                  <c:v>0.23514227369949794</c:v>
                </c:pt>
                <c:pt idx="411">
                  <c:v>0.42502754176184138</c:v>
                </c:pt>
                <c:pt idx="412">
                  <c:v>0.51143890638825973</c:v>
                </c:pt>
                <c:pt idx="413">
                  <c:v>0.60574986381272522</c:v>
                </c:pt>
                <c:pt idx="414">
                  <c:v>0.94372544861917718</c:v>
                </c:pt>
                <c:pt idx="415">
                  <c:v>1.5444170058057687</c:v>
                </c:pt>
                <c:pt idx="416">
                  <c:v>1.818191930061885</c:v>
                </c:pt>
                <c:pt idx="417">
                  <c:v>1.3122302141069495</c:v>
                </c:pt>
                <c:pt idx="418">
                  <c:v>0.50307593017530028</c:v>
                </c:pt>
                <c:pt idx="419">
                  <c:v>-0.27493158159156178</c:v>
                </c:pt>
                <c:pt idx="420">
                  <c:v>-0.57048411218277217</c:v>
                </c:pt>
                <c:pt idx="421">
                  <c:v>-0.22111005389224123</c:v>
                </c:pt>
                <c:pt idx="422">
                  <c:v>0.29162390491598955</c:v>
                </c:pt>
                <c:pt idx="423">
                  <c:v>0.85119065881324119</c:v>
                </c:pt>
                <c:pt idx="424">
                  <c:v>1.8110998527819493</c:v>
                </c:pt>
                <c:pt idx="425">
                  <c:v>3.7813272198393837</c:v>
                </c:pt>
                <c:pt idx="426">
                  <c:v>6.7487190693360484</c:v>
                </c:pt>
                <c:pt idx="427">
                  <c:v>8.4667732332137504</c:v>
                </c:pt>
                <c:pt idx="428">
                  <c:v>6.3847657780901201</c:v>
                </c:pt>
                <c:pt idx="429">
                  <c:v>2.8194896040462605</c:v>
                </c:pt>
                <c:pt idx="430">
                  <c:v>0.59825741672206989</c:v>
                </c:pt>
                <c:pt idx="431">
                  <c:v>-0.27645381356560461</c:v>
                </c:pt>
                <c:pt idx="432">
                  <c:v>-0.20554325230313333</c:v>
                </c:pt>
                <c:pt idx="433">
                  <c:v>0.35913140973754365</c:v>
                </c:pt>
                <c:pt idx="434">
                  <c:v>0.42052272981810102</c:v>
                </c:pt>
                <c:pt idx="435">
                  <c:v>-0.54696022258851329</c:v>
                </c:pt>
                <c:pt idx="436">
                  <c:v>-1.9453065085417705</c:v>
                </c:pt>
                <c:pt idx="437">
                  <c:v>-3.1145803833856425</c:v>
                </c:pt>
                <c:pt idx="438">
                  <c:v>-3.6065595187784458</c:v>
                </c:pt>
                <c:pt idx="439">
                  <c:v>-3.1241277733107475</c:v>
                </c:pt>
                <c:pt idx="440">
                  <c:v>-1.9563830985249595</c:v>
                </c:pt>
                <c:pt idx="441">
                  <c:v>-0.82883898621980279</c:v>
                </c:pt>
                <c:pt idx="442">
                  <c:v>-0.19209710320897411</c:v>
                </c:pt>
                <c:pt idx="443">
                  <c:v>-1.4931316128498247E-2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1.6216728736875713E-2</c:v>
                </c:pt>
                <c:pt idx="512">
                  <c:v>0.21188051788028431</c:v>
                </c:pt>
                <c:pt idx="513">
                  <c:v>1.1832760132351172</c:v>
                </c:pt>
                <c:pt idx="514">
                  <c:v>3.1170600578420649</c:v>
                </c:pt>
                <c:pt idx="515">
                  <c:v>4.8652338240208985</c:v>
                </c:pt>
                <c:pt idx="516">
                  <c:v>5.1718269160867951</c:v>
                </c:pt>
                <c:pt idx="517">
                  <c:v>3.4833858928182391</c:v>
                </c:pt>
                <c:pt idx="518">
                  <c:v>1.3669771586907398</c:v>
                </c:pt>
                <c:pt idx="519">
                  <c:v>0.20940191776733127</c:v>
                </c:pt>
                <c:pt idx="520">
                  <c:v>-0.34205470500975171</c:v>
                </c:pt>
                <c:pt idx="521">
                  <c:v>-0.58553539923393993</c:v>
                </c:pt>
                <c:pt idx="522">
                  <c:v>-0.74126772564932608</c:v>
                </c:pt>
                <c:pt idx="523">
                  <c:v>-1.1473406627472298</c:v>
                </c:pt>
                <c:pt idx="524">
                  <c:v>-1.5805168446119922</c:v>
                </c:pt>
                <c:pt idx="525">
                  <c:v>-1.4150246145405094</c:v>
                </c:pt>
                <c:pt idx="526">
                  <c:v>-0.74700737553219021</c:v>
                </c:pt>
                <c:pt idx="527">
                  <c:v>-0.25368143792954428</c:v>
                </c:pt>
                <c:pt idx="528">
                  <c:v>-5.8972308503953276E-2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4.9189941015017509E-3</c:v>
                </c:pt>
                <c:pt idx="533">
                  <c:v>6.0879265238951943E-2</c:v>
                </c:pt>
                <c:pt idx="534">
                  <c:v>0.31316975171431888</c:v>
                </c:pt>
                <c:pt idx="535">
                  <c:v>0.64589944619272321</c:v>
                </c:pt>
                <c:pt idx="536">
                  <c:v>1.2371632912623642</c:v>
                </c:pt>
                <c:pt idx="537">
                  <c:v>2.9299608050724819</c:v>
                </c:pt>
                <c:pt idx="538">
                  <c:v>5.6589328241252996</c:v>
                </c:pt>
                <c:pt idx="539">
                  <c:v>6.7078399870552143</c:v>
                </c:pt>
                <c:pt idx="540">
                  <c:v>4.3208319415445287</c:v>
                </c:pt>
                <c:pt idx="541">
                  <c:v>1.5692132800570291</c:v>
                </c:pt>
                <c:pt idx="542">
                  <c:v>0.53769792239172931</c:v>
                </c:pt>
                <c:pt idx="543">
                  <c:v>8.0030939591086647E-2</c:v>
                </c:pt>
                <c:pt idx="544">
                  <c:v>-0.58305630031647038</c:v>
                </c:pt>
                <c:pt idx="545">
                  <c:v>-1.3383577729894709</c:v>
                </c:pt>
                <c:pt idx="546">
                  <c:v>-1.3922232559900605</c:v>
                </c:pt>
                <c:pt idx="547">
                  <c:v>-0.90086040727675987</c:v>
                </c:pt>
                <c:pt idx="548">
                  <c:v>-0.56234849665916109</c:v>
                </c:pt>
                <c:pt idx="549">
                  <c:v>-0.37634465520364596</c:v>
                </c:pt>
                <c:pt idx="550">
                  <c:v>-0.28663477023594663</c:v>
                </c:pt>
                <c:pt idx="551">
                  <c:v>-9.4327456291583997E-2</c:v>
                </c:pt>
                <c:pt idx="552">
                  <c:v>-5.7697522452184062E-2</c:v>
                </c:pt>
                <c:pt idx="553">
                  <c:v>-5.7954246066493166E-2</c:v>
                </c:pt>
                <c:pt idx="554">
                  <c:v>7.8845092521398957E-2</c:v>
                </c:pt>
                <c:pt idx="555">
                  <c:v>0.2157077577913985</c:v>
                </c:pt>
                <c:pt idx="556">
                  <c:v>0.35890226876350723</c:v>
                </c:pt>
                <c:pt idx="557">
                  <c:v>0.55514196365703683</c:v>
                </c:pt>
                <c:pt idx="558">
                  <c:v>0.77654502327575958</c:v>
                </c:pt>
                <c:pt idx="559">
                  <c:v>1.5439217515068939</c:v>
                </c:pt>
                <c:pt idx="560">
                  <c:v>1.5057516918514255</c:v>
                </c:pt>
                <c:pt idx="561">
                  <c:v>0.61771149735142594</c:v>
                </c:pt>
                <c:pt idx="562">
                  <c:v>0.39570144872642588</c:v>
                </c:pt>
                <c:pt idx="563">
                  <c:v>-0.29589866111364621</c:v>
                </c:pt>
                <c:pt idx="564">
                  <c:v>-1.6106527831713633</c:v>
                </c:pt>
                <c:pt idx="565">
                  <c:v>-1.2344521722020918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4.5503008496046722E-2</c:v>
                </c:pt>
                <c:pt idx="601">
                  <c:v>0.1559875957305735</c:v>
                </c:pt>
                <c:pt idx="602">
                  <c:v>0.57088130555790817</c:v>
                </c:pt>
                <c:pt idx="603">
                  <c:v>1.8502271261384509</c:v>
                </c:pt>
                <c:pt idx="604">
                  <c:v>3.8001026574468413</c:v>
                </c:pt>
                <c:pt idx="605">
                  <c:v>6.0219845654531365</c:v>
                </c:pt>
                <c:pt idx="606">
                  <c:v>8.2441931212564974</c:v>
                </c:pt>
                <c:pt idx="607">
                  <c:v>9.4981467783321616</c:v>
                </c:pt>
                <c:pt idx="608">
                  <c:v>9.6967840391323783</c:v>
                </c:pt>
                <c:pt idx="609">
                  <c:v>9.9523266464439963</c:v>
                </c:pt>
                <c:pt idx="610">
                  <c:v>10.97410672513632</c:v>
                </c:pt>
                <c:pt idx="611">
                  <c:v>11.459474981994472</c:v>
                </c:pt>
                <c:pt idx="612">
                  <c:v>9.27078935125461</c:v>
                </c:pt>
                <c:pt idx="613">
                  <c:v>5.4299441972856624</c:v>
                </c:pt>
                <c:pt idx="614">
                  <c:v>2.7346992049133769</c:v>
                </c:pt>
                <c:pt idx="615">
                  <c:v>2.0906464089538237</c:v>
                </c:pt>
                <c:pt idx="616">
                  <c:v>2.0694216989595486</c:v>
                </c:pt>
                <c:pt idx="617">
                  <c:v>1.6528966501721942</c:v>
                </c:pt>
                <c:pt idx="618">
                  <c:v>0.84050747581842533</c:v>
                </c:pt>
                <c:pt idx="619">
                  <c:v>-8.1755272049624989E-2</c:v>
                </c:pt>
                <c:pt idx="620">
                  <c:v>-0.36962157258499256</c:v>
                </c:pt>
                <c:pt idx="621">
                  <c:v>0.3035067555391498</c:v>
                </c:pt>
                <c:pt idx="622">
                  <c:v>1.338870229176768</c:v>
                </c:pt>
                <c:pt idx="623">
                  <c:v>2.1691976511822237</c:v>
                </c:pt>
                <c:pt idx="624">
                  <c:v>3.0557853201962022</c:v>
                </c:pt>
                <c:pt idx="625">
                  <c:v>3.6075402531345651</c:v>
                </c:pt>
                <c:pt idx="626">
                  <c:v>3.28788523341274</c:v>
                </c:pt>
                <c:pt idx="627">
                  <c:v>2.5670055461127386</c:v>
                </c:pt>
                <c:pt idx="628">
                  <c:v>2.2065657024627421</c:v>
                </c:pt>
                <c:pt idx="629">
                  <c:v>2.3375086828671594</c:v>
                </c:pt>
                <c:pt idx="630">
                  <c:v>3.134924355467624</c:v>
                </c:pt>
                <c:pt idx="631">
                  <c:v>4.3841920038951994</c:v>
                </c:pt>
                <c:pt idx="632">
                  <c:v>5.3374233211283846</c:v>
                </c:pt>
                <c:pt idx="633">
                  <c:v>6.1101564521744693</c:v>
                </c:pt>
                <c:pt idx="634">
                  <c:v>6.495228655670755</c:v>
                </c:pt>
                <c:pt idx="635">
                  <c:v>6.145640722803706</c:v>
                </c:pt>
                <c:pt idx="636">
                  <c:v>4.9767642184888086</c:v>
                </c:pt>
                <c:pt idx="637">
                  <c:v>3.5924662682388084</c:v>
                </c:pt>
                <c:pt idx="638">
                  <c:v>2.8872736346474284</c:v>
                </c:pt>
                <c:pt idx="639">
                  <c:v>2.586022468028558</c:v>
                </c:pt>
                <c:pt idx="640">
                  <c:v>2.5736296345737038</c:v>
                </c:pt>
                <c:pt idx="641">
                  <c:v>3.6068588464922202</c:v>
                </c:pt>
                <c:pt idx="642">
                  <c:v>5.6266797687930801</c:v>
                </c:pt>
                <c:pt idx="643">
                  <c:v>6.3701655320776496</c:v>
                </c:pt>
                <c:pt idx="644">
                  <c:v>5.125061077697457</c:v>
                </c:pt>
                <c:pt idx="645">
                  <c:v>4.465642234054398</c:v>
                </c:pt>
                <c:pt idx="646">
                  <c:v>4.678795190275622</c:v>
                </c:pt>
                <c:pt idx="647">
                  <c:v>4.7466743603240422</c:v>
                </c:pt>
                <c:pt idx="648">
                  <c:v>4.4836572163073178</c:v>
                </c:pt>
                <c:pt idx="649">
                  <c:v>3.7252742458735124</c:v>
                </c:pt>
                <c:pt idx="650">
                  <c:v>2.1418529224593335</c:v>
                </c:pt>
                <c:pt idx="651">
                  <c:v>-0.47888466727411433</c:v>
                </c:pt>
                <c:pt idx="652">
                  <c:v>-2.3865439592568567</c:v>
                </c:pt>
                <c:pt idx="653">
                  <c:v>-2.6950422145353601</c:v>
                </c:pt>
                <c:pt idx="654">
                  <c:v>-3.7052898754821775</c:v>
                </c:pt>
                <c:pt idx="655">
                  <c:v>-5.8590716108056897</c:v>
                </c:pt>
                <c:pt idx="656">
                  <c:v>-6.6174295597051875</c:v>
                </c:pt>
                <c:pt idx="657">
                  <c:v>-5.0231253108384077</c:v>
                </c:pt>
                <c:pt idx="658">
                  <c:v>-3.1799909313445895</c:v>
                </c:pt>
                <c:pt idx="659">
                  <c:v>-3.4501385858205746</c:v>
                </c:pt>
                <c:pt idx="660">
                  <c:v>-4.8952629950430744</c:v>
                </c:pt>
                <c:pt idx="661">
                  <c:v>-5.0479465199578986</c:v>
                </c:pt>
                <c:pt idx="662">
                  <c:v>-3.9159683951636457</c:v>
                </c:pt>
                <c:pt idx="663">
                  <c:v>-2.3162515497036011</c:v>
                </c:pt>
                <c:pt idx="664">
                  <c:v>-0.80984600543582341</c:v>
                </c:pt>
                <c:pt idx="665">
                  <c:v>7.2638949202138453E-2</c:v>
                </c:pt>
                <c:pt idx="666">
                  <c:v>1.0396022145994976</c:v>
                </c:pt>
                <c:pt idx="667">
                  <c:v>3.6864187613829023</c:v>
                </c:pt>
                <c:pt idx="668">
                  <c:v>6.1929688489932699</c:v>
                </c:pt>
                <c:pt idx="669">
                  <c:v>7.4210091556251294</c:v>
                </c:pt>
                <c:pt idx="670">
                  <c:v>8.41778952181817</c:v>
                </c:pt>
                <c:pt idx="671">
                  <c:v>6.5180450237467999</c:v>
                </c:pt>
                <c:pt idx="672">
                  <c:v>5.0890203207327049</c:v>
                </c:pt>
                <c:pt idx="673">
                  <c:v>5.4477531364027785</c:v>
                </c:pt>
                <c:pt idx="674">
                  <c:v>5.8188118111839211</c:v>
                </c:pt>
                <c:pt idx="675">
                  <c:v>4.0861728254196175</c:v>
                </c:pt>
                <c:pt idx="676">
                  <c:v>2.2112343721575249</c:v>
                </c:pt>
                <c:pt idx="677">
                  <c:v>0.23293918984028708</c:v>
                </c:pt>
                <c:pt idx="678">
                  <c:v>-3.1692579930371747</c:v>
                </c:pt>
                <c:pt idx="679">
                  <c:v>-4.9295660193034792</c:v>
                </c:pt>
                <c:pt idx="680">
                  <c:v>-5.2933230043663189</c:v>
                </c:pt>
                <c:pt idx="681">
                  <c:v>-4.757745756760464</c:v>
                </c:pt>
                <c:pt idx="682">
                  <c:v>-2.7709619492283082</c:v>
                </c:pt>
                <c:pt idx="683">
                  <c:v>-1.467868627037255</c:v>
                </c:pt>
                <c:pt idx="684">
                  <c:v>-0.62867064323475563</c:v>
                </c:pt>
                <c:pt idx="685">
                  <c:v>1.8783951068423312</c:v>
                </c:pt>
                <c:pt idx="686">
                  <c:v>3.7686673325978042</c:v>
                </c:pt>
                <c:pt idx="687">
                  <c:v>3.8483102540563019</c:v>
                </c:pt>
                <c:pt idx="688">
                  <c:v>4.1976964343742988</c:v>
                </c:pt>
                <c:pt idx="689">
                  <c:v>4.4450608860248106</c:v>
                </c:pt>
                <c:pt idx="690">
                  <c:v>3.0149804189591012</c:v>
                </c:pt>
                <c:pt idx="691">
                  <c:v>1.6588043532175418</c:v>
                </c:pt>
                <c:pt idx="692">
                  <c:v>1.7981220189115228</c:v>
                </c:pt>
                <c:pt idx="693">
                  <c:v>2.4725272850886979</c:v>
                </c:pt>
                <c:pt idx="694">
                  <c:v>2.3516893004123847</c:v>
                </c:pt>
                <c:pt idx="695">
                  <c:v>0.8334163820458016</c:v>
                </c:pt>
                <c:pt idx="696">
                  <c:v>-2.7673838058870306</c:v>
                </c:pt>
                <c:pt idx="697">
                  <c:v>-3.7156477247591186</c:v>
                </c:pt>
                <c:pt idx="698">
                  <c:v>-2.5233378347722866</c:v>
                </c:pt>
                <c:pt idx="699">
                  <c:v>-1.7152608641531075</c:v>
                </c:pt>
                <c:pt idx="700">
                  <c:v>-0.51263384315289662</c:v>
                </c:pt>
                <c:pt idx="701">
                  <c:v>9.3151847444913075E-2</c:v>
                </c:pt>
                <c:pt idx="702">
                  <c:v>0.42224909599491389</c:v>
                </c:pt>
                <c:pt idx="703">
                  <c:v>0.47364319988309034</c:v>
                </c:pt>
                <c:pt idx="704">
                  <c:v>-7.9757114509287116E-2</c:v>
                </c:pt>
                <c:pt idx="705">
                  <c:v>-0.97833201126667446</c:v>
                </c:pt>
                <c:pt idx="706">
                  <c:v>-1.5540635579512998</c:v>
                </c:pt>
                <c:pt idx="707">
                  <c:v>-1.4287492524569672</c:v>
                </c:pt>
                <c:pt idx="708">
                  <c:v>-0.71581822013582297</c:v>
                </c:pt>
                <c:pt idx="709">
                  <c:v>0.42468470311468043</c:v>
                </c:pt>
                <c:pt idx="710">
                  <c:v>2.6766402878165843</c:v>
                </c:pt>
                <c:pt idx="711">
                  <c:v>4.8894294815041928</c:v>
                </c:pt>
                <c:pt idx="712">
                  <c:v>3.2384362914018925</c:v>
                </c:pt>
                <c:pt idx="713">
                  <c:v>0.59480451704710324</c:v>
                </c:pt>
                <c:pt idx="714">
                  <c:v>-1.15062408542756</c:v>
                </c:pt>
                <c:pt idx="715">
                  <c:v>-2.3447287054836283</c:v>
                </c:pt>
                <c:pt idx="716">
                  <c:v>-1.7814664535358233</c:v>
                </c:pt>
                <c:pt idx="717">
                  <c:v>-0.33970707893582358</c:v>
                </c:pt>
                <c:pt idx="718">
                  <c:v>0.6210562993724823</c:v>
                </c:pt>
                <c:pt idx="719">
                  <c:v>2.0368939412231075</c:v>
                </c:pt>
                <c:pt idx="720">
                  <c:v>3.1015213164724398</c:v>
                </c:pt>
                <c:pt idx="721">
                  <c:v>2.9922032992305785</c:v>
                </c:pt>
                <c:pt idx="722">
                  <c:v>2.9404811075393598</c:v>
                </c:pt>
                <c:pt idx="723">
                  <c:v>2.7830264789383961</c:v>
                </c:pt>
                <c:pt idx="724">
                  <c:v>3.6181499905107466</c:v>
                </c:pt>
                <c:pt idx="725">
                  <c:v>5.5480788728426997</c:v>
                </c:pt>
                <c:pt idx="726">
                  <c:v>8.6969552554423775</c:v>
                </c:pt>
                <c:pt idx="727">
                  <c:v>9.2617737032463126</c:v>
                </c:pt>
                <c:pt idx="728">
                  <c:v>7.3265882871860848</c:v>
                </c:pt>
                <c:pt idx="729">
                  <c:v>5.9076606563836842</c:v>
                </c:pt>
                <c:pt idx="730">
                  <c:v>3.6662536752762644</c:v>
                </c:pt>
                <c:pt idx="731">
                  <c:v>2.2536780919030277</c:v>
                </c:pt>
                <c:pt idx="732">
                  <c:v>2.1637929801924689</c:v>
                </c:pt>
                <c:pt idx="733">
                  <c:v>2.2944876692609726</c:v>
                </c:pt>
                <c:pt idx="734">
                  <c:v>2.4369829872838777</c:v>
                </c:pt>
                <c:pt idx="735">
                  <c:v>2.7049477462458342</c:v>
                </c:pt>
                <c:pt idx="736">
                  <c:v>3.115780664223553</c:v>
                </c:pt>
                <c:pt idx="737">
                  <c:v>3.0378933460870017</c:v>
                </c:pt>
                <c:pt idx="738">
                  <c:v>2.4741284018018739</c:v>
                </c:pt>
                <c:pt idx="739">
                  <c:v>3.6719972273331463</c:v>
                </c:pt>
                <c:pt idx="740">
                  <c:v>5.0363324928344646</c:v>
                </c:pt>
                <c:pt idx="741">
                  <c:v>4.6778095605978285</c:v>
                </c:pt>
                <c:pt idx="742">
                  <c:v>3.4583406406087067</c:v>
                </c:pt>
                <c:pt idx="743">
                  <c:v>2.605096062831957</c:v>
                </c:pt>
                <c:pt idx="744">
                  <c:v>2.4812928121869642</c:v>
                </c:pt>
                <c:pt idx="745">
                  <c:v>2.4926199198037611</c:v>
                </c:pt>
                <c:pt idx="746">
                  <c:v>3.0387511127099511</c:v>
                </c:pt>
                <c:pt idx="747">
                  <c:v>3.8891532536394253</c:v>
                </c:pt>
                <c:pt idx="748">
                  <c:v>4.5216241182434302</c:v>
                </c:pt>
                <c:pt idx="749">
                  <c:v>4.1947280433333844</c:v>
                </c:pt>
                <c:pt idx="750">
                  <c:v>3.154153886013388</c:v>
                </c:pt>
                <c:pt idx="751">
                  <c:v>2.4920838694648673</c:v>
                </c:pt>
                <c:pt idx="752">
                  <c:v>1.930578096005414</c:v>
                </c:pt>
                <c:pt idx="753">
                  <c:v>0.96123069883836976</c:v>
                </c:pt>
                <c:pt idx="754">
                  <c:v>0.26612425559028374</c:v>
                </c:pt>
                <c:pt idx="755">
                  <c:v>-0.42218048206566122</c:v>
                </c:pt>
                <c:pt idx="756">
                  <c:v>-2.4770442430789457</c:v>
                </c:pt>
                <c:pt idx="757">
                  <c:v>-5.6036712623731342</c:v>
                </c:pt>
                <c:pt idx="758">
                  <c:v>-7.3538181510033764</c:v>
                </c:pt>
                <c:pt idx="759">
                  <c:v>-6.9103229146887308</c:v>
                </c:pt>
                <c:pt idx="760">
                  <c:v>-5.7987692848646732</c:v>
                </c:pt>
                <c:pt idx="761">
                  <c:v>-4.6536032684109481</c:v>
                </c:pt>
                <c:pt idx="762">
                  <c:v>-3.1943712999740836</c:v>
                </c:pt>
                <c:pt idx="763">
                  <c:v>-1.7501238584358227</c:v>
                </c:pt>
                <c:pt idx="764">
                  <c:v>-0.22519360061696803</c:v>
                </c:pt>
                <c:pt idx="765">
                  <c:v>2.0368939412231075</c:v>
                </c:pt>
                <c:pt idx="766">
                  <c:v>3.607030552011949</c:v>
                </c:pt>
                <c:pt idx="767">
                  <c:v>4.3302012587044665</c:v>
                </c:pt>
                <c:pt idx="768">
                  <c:v>5.0688095560509039</c:v>
                </c:pt>
                <c:pt idx="769">
                  <c:v>7.0051896260156337</c:v>
                </c:pt>
                <c:pt idx="770">
                  <c:v>10.2216253973661</c:v>
                </c:pt>
                <c:pt idx="771">
                  <c:v>11.844375588565443</c:v>
                </c:pt>
                <c:pt idx="772">
                  <c:v>12.746017555969726</c:v>
                </c:pt>
                <c:pt idx="773">
                  <c:v>11.797452840116261</c:v>
                </c:pt>
                <c:pt idx="774">
                  <c:v>11.276715690419374</c:v>
                </c:pt>
                <c:pt idx="775">
                  <c:v>12.513943983969844</c:v>
                </c:pt>
                <c:pt idx="776">
                  <c:v>11.443049589440623</c:v>
                </c:pt>
                <c:pt idx="777">
                  <c:v>9.8460915639129425</c:v>
                </c:pt>
                <c:pt idx="778">
                  <c:v>9.5152234703188601</c:v>
                </c:pt>
                <c:pt idx="779">
                  <c:v>9.053933527659666</c:v>
                </c:pt>
                <c:pt idx="780">
                  <c:v>8.1701312216441373</c:v>
                </c:pt>
                <c:pt idx="781">
                  <c:v>7.352275203778782</c:v>
                </c:pt>
                <c:pt idx="782">
                  <c:v>6.6380915082713896</c:v>
                </c:pt>
                <c:pt idx="783">
                  <c:v>6.0378123377783819</c:v>
                </c:pt>
                <c:pt idx="784">
                  <c:v>5.9527736930119861</c:v>
                </c:pt>
                <c:pt idx="785">
                  <c:v>6.7726151438585092</c:v>
                </c:pt>
                <c:pt idx="786">
                  <c:v>7.0524818556930455</c:v>
                </c:pt>
                <c:pt idx="787">
                  <c:v>6.0514799929756</c:v>
                </c:pt>
                <c:pt idx="788">
                  <c:v>5.1987002179631006</c:v>
                </c:pt>
                <c:pt idx="789">
                  <c:v>5.2182139665826668</c:v>
                </c:pt>
                <c:pt idx="790">
                  <c:v>5.7918758631073919</c:v>
                </c:pt>
                <c:pt idx="791">
                  <c:v>6.1983343679847556</c:v>
                </c:pt>
                <c:pt idx="792">
                  <c:v>4.9147216060448429</c:v>
                </c:pt>
                <c:pt idx="793">
                  <c:v>0.54421034053401507</c:v>
                </c:pt>
                <c:pt idx="794">
                  <c:v>-5.167694816964989</c:v>
                </c:pt>
                <c:pt idx="795">
                  <c:v>-9.4346590553264686</c:v>
                </c:pt>
                <c:pt idx="796">
                  <c:v>-10.817238896042094</c:v>
                </c:pt>
                <c:pt idx="797">
                  <c:v>-9.2824108658549935</c:v>
                </c:pt>
                <c:pt idx="798">
                  <c:v>-5.8914820281750044</c:v>
                </c:pt>
                <c:pt idx="799">
                  <c:v>-2.0236623178150901</c:v>
                </c:pt>
                <c:pt idx="800">
                  <c:v>0.67337874663537678</c:v>
                </c:pt>
                <c:pt idx="801">
                  <c:v>2.5937100094997048</c:v>
                </c:pt>
                <c:pt idx="802">
                  <c:v>6.0425130231101676</c:v>
                </c:pt>
                <c:pt idx="803">
                  <c:v>10.434045224573824</c:v>
                </c:pt>
                <c:pt idx="804">
                  <c:v>11.825774214054279</c:v>
                </c:pt>
                <c:pt idx="805">
                  <c:v>8.9177490548135587</c:v>
                </c:pt>
                <c:pt idx="806">
                  <c:v>5.2536238085388121</c:v>
                </c:pt>
                <c:pt idx="807">
                  <c:v>2.6984033086411601</c:v>
                </c:pt>
                <c:pt idx="808">
                  <c:v>0.5405204760801593</c:v>
                </c:pt>
                <c:pt idx="809">
                  <c:v>-1.0128018275926369</c:v>
                </c:pt>
                <c:pt idx="810">
                  <c:v>-2.4708372136130357</c:v>
                </c:pt>
                <c:pt idx="811">
                  <c:v>-4.8739692033514475</c:v>
                </c:pt>
                <c:pt idx="812">
                  <c:v>-6.369593265059672</c:v>
                </c:pt>
                <c:pt idx="813">
                  <c:v>-6.3108779388534275</c:v>
                </c:pt>
                <c:pt idx="814">
                  <c:v>-5.9767741897274611</c:v>
                </c:pt>
                <c:pt idx="815">
                  <c:v>-5.5644024819332563</c:v>
                </c:pt>
                <c:pt idx="816">
                  <c:v>-4.6962478634042606</c:v>
                </c:pt>
                <c:pt idx="817">
                  <c:v>-3.4746605116880969</c:v>
                </c:pt>
                <c:pt idx="818">
                  <c:v>-1.7799970277985737</c:v>
                </c:pt>
                <c:pt idx="819">
                  <c:v>0.42749257826190351</c:v>
                </c:pt>
                <c:pt idx="820">
                  <c:v>3.0063347467285459</c:v>
                </c:pt>
                <c:pt idx="821">
                  <c:v>5.0912190156231674</c:v>
                </c:pt>
                <c:pt idx="822">
                  <c:v>5.5706093677656359</c:v>
                </c:pt>
                <c:pt idx="823">
                  <c:v>5.8182646200628909</c:v>
                </c:pt>
                <c:pt idx="824">
                  <c:v>5.5207264892145078</c:v>
                </c:pt>
                <c:pt idx="825">
                  <c:v>5.2064702913719794</c:v>
                </c:pt>
                <c:pt idx="826">
                  <c:v>5.3817377029325986</c:v>
                </c:pt>
                <c:pt idx="827">
                  <c:v>5.4099609212954469</c:v>
                </c:pt>
                <c:pt idx="828">
                  <c:v>6.410630023594905</c:v>
                </c:pt>
                <c:pt idx="829">
                  <c:v>7.8646529914870049</c:v>
                </c:pt>
                <c:pt idx="830">
                  <c:v>8.1638622572868407</c:v>
                </c:pt>
                <c:pt idx="831">
                  <c:v>7.0005151298677024</c:v>
                </c:pt>
                <c:pt idx="832">
                  <c:v>4.8390623526295524</c:v>
                </c:pt>
                <c:pt idx="833">
                  <c:v>3.7763611174681571</c:v>
                </c:pt>
                <c:pt idx="834">
                  <c:v>3.9908313472454067</c:v>
                </c:pt>
                <c:pt idx="835">
                  <c:v>4.0646562736683816</c:v>
                </c:pt>
                <c:pt idx="836">
                  <c:v>3.862209583912549</c:v>
                </c:pt>
                <c:pt idx="837">
                  <c:v>4.2306391236468803</c:v>
                </c:pt>
                <c:pt idx="838">
                  <c:v>5.0466308726143447</c:v>
                </c:pt>
                <c:pt idx="839">
                  <c:v>5.1666326727661662</c:v>
                </c:pt>
                <c:pt idx="840">
                  <c:v>5.167120221264855</c:v>
                </c:pt>
                <c:pt idx="841">
                  <c:v>6.0904749877757336</c:v>
                </c:pt>
                <c:pt idx="842">
                  <c:v>6.9060545061419916</c:v>
                </c:pt>
                <c:pt idx="843">
                  <c:v>6.4834997654182818</c:v>
                </c:pt>
                <c:pt idx="844">
                  <c:v>5.2088237472735113</c:v>
                </c:pt>
                <c:pt idx="845">
                  <c:v>4.3514342501965988</c:v>
                </c:pt>
                <c:pt idx="846">
                  <c:v>4.2349596385363517</c:v>
                </c:pt>
                <c:pt idx="847">
                  <c:v>4.7688965023067356</c:v>
                </c:pt>
                <c:pt idx="848">
                  <c:v>6.1704315887084302</c:v>
                </c:pt>
                <c:pt idx="849">
                  <c:v>7.8654600144206359</c:v>
                </c:pt>
                <c:pt idx="850">
                  <c:v>8.0964172473546654</c:v>
                </c:pt>
                <c:pt idx="851">
                  <c:v>6.9481392275786806</c:v>
                </c:pt>
                <c:pt idx="852">
                  <c:v>6.4274695538864641</c:v>
                </c:pt>
                <c:pt idx="853">
                  <c:v>6.5532312990325687</c:v>
                </c:pt>
                <c:pt idx="854">
                  <c:v>6.3074271299663973</c:v>
                </c:pt>
                <c:pt idx="855">
                  <c:v>5.5002810425279147</c:v>
                </c:pt>
                <c:pt idx="856">
                  <c:v>5.0222836154465194</c:v>
                </c:pt>
                <c:pt idx="857">
                  <c:v>6.7291541953937459</c:v>
                </c:pt>
                <c:pt idx="858">
                  <c:v>9.077761830509079</c:v>
                </c:pt>
                <c:pt idx="859">
                  <c:v>9.3354350215405066</c:v>
                </c:pt>
                <c:pt idx="860">
                  <c:v>8.2603474898519806</c:v>
                </c:pt>
                <c:pt idx="861">
                  <c:v>9.3280205312055333</c:v>
                </c:pt>
                <c:pt idx="862">
                  <c:v>13.106039913588686</c:v>
                </c:pt>
                <c:pt idx="863">
                  <c:v>13.1177083766867</c:v>
                </c:pt>
                <c:pt idx="864">
                  <c:v>9.8571966023383855</c:v>
                </c:pt>
                <c:pt idx="865">
                  <c:v>8.875183585736357</c:v>
                </c:pt>
                <c:pt idx="866">
                  <c:v>10.563269514832911</c:v>
                </c:pt>
                <c:pt idx="867">
                  <c:v>12.566097979701327</c:v>
                </c:pt>
                <c:pt idx="868">
                  <c:v>11.559671399899729</c:v>
                </c:pt>
                <c:pt idx="869">
                  <c:v>8.5316155878878082</c:v>
                </c:pt>
                <c:pt idx="870">
                  <c:v>6.6597511685060287</c:v>
                </c:pt>
                <c:pt idx="871">
                  <c:v>5.9685629929338804</c:v>
                </c:pt>
                <c:pt idx="872">
                  <c:v>5.6784987552829458</c:v>
                </c:pt>
                <c:pt idx="873">
                  <c:v>5.1514684624300049</c:v>
                </c:pt>
                <c:pt idx="874">
                  <c:v>3.9907290199390801</c:v>
                </c:pt>
                <c:pt idx="875">
                  <c:v>2.6137725564930738</c:v>
                </c:pt>
                <c:pt idx="876">
                  <c:v>1.4380337825902152</c:v>
                </c:pt>
                <c:pt idx="877">
                  <c:v>1.8501706103464834</c:v>
                </c:pt>
                <c:pt idx="878">
                  <c:v>3.6148453847701747</c:v>
                </c:pt>
                <c:pt idx="879">
                  <c:v>5.2603316275201601</c:v>
                </c:pt>
                <c:pt idx="880">
                  <c:v>3.974240253279183</c:v>
                </c:pt>
                <c:pt idx="881">
                  <c:v>2.0146546098451954</c:v>
                </c:pt>
                <c:pt idx="882">
                  <c:v>3.7907349988451959</c:v>
                </c:pt>
                <c:pt idx="883">
                  <c:v>5.566815387845196</c:v>
                </c:pt>
                <c:pt idx="884">
                  <c:v>5.7653975463958522</c:v>
                </c:pt>
                <c:pt idx="885">
                  <c:v>6.3646099444773778</c:v>
                </c:pt>
                <c:pt idx="886">
                  <c:v>6.587798787479735</c:v>
                </c:pt>
                <c:pt idx="887">
                  <c:v>6.2512775013278628</c:v>
                </c:pt>
                <c:pt idx="888">
                  <c:v>5.4920191061099723</c:v>
                </c:pt>
                <c:pt idx="889">
                  <c:v>4.5203129560483468</c:v>
                </c:pt>
                <c:pt idx="890">
                  <c:v>3.3140076530380509</c:v>
                </c:pt>
                <c:pt idx="891">
                  <c:v>1.9181069852013364</c:v>
                </c:pt>
                <c:pt idx="892">
                  <c:v>0.70142378909389891</c:v>
                </c:pt>
                <c:pt idx="893">
                  <c:v>0.38987670075837222</c:v>
                </c:pt>
                <c:pt idx="894">
                  <c:v>0.93099037504008408</c:v>
                </c:pt>
                <c:pt idx="895">
                  <c:v>2.0066098952291314</c:v>
                </c:pt>
                <c:pt idx="896">
                  <c:v>3.2728043596613361</c:v>
                </c:pt>
                <c:pt idx="897">
                  <c:v>4.0811821249488363</c:v>
                </c:pt>
                <c:pt idx="898">
                  <c:v>4.2256713956021423</c:v>
                </c:pt>
                <c:pt idx="899">
                  <c:v>3.6925205104517138</c:v>
                </c:pt>
                <c:pt idx="900">
                  <c:v>2.8007309076332358</c:v>
                </c:pt>
                <c:pt idx="901">
                  <c:v>1.2254110185575009</c:v>
                </c:pt>
                <c:pt idx="902">
                  <c:v>-5.7268300549964675</c:v>
                </c:pt>
                <c:pt idx="903">
                  <c:v>-10.817238896042094</c:v>
                </c:pt>
                <c:pt idx="904">
                  <c:v>-9.2824108658549935</c:v>
                </c:pt>
                <c:pt idx="905">
                  <c:v>-5.8914820281750044</c:v>
                </c:pt>
                <c:pt idx="906">
                  <c:v>-2.0236623178150901</c:v>
                </c:pt>
                <c:pt idx="907">
                  <c:v>0.67337874663537678</c:v>
                </c:pt>
                <c:pt idx="908">
                  <c:v>2.5937100094997048</c:v>
                </c:pt>
                <c:pt idx="909">
                  <c:v>6.0425130231101676</c:v>
                </c:pt>
                <c:pt idx="910">
                  <c:v>10.434045224573824</c:v>
                </c:pt>
                <c:pt idx="911">
                  <c:v>11.825774214054279</c:v>
                </c:pt>
                <c:pt idx="912">
                  <c:v>8.9177490548135587</c:v>
                </c:pt>
                <c:pt idx="913">
                  <c:v>6.8412563703213012</c:v>
                </c:pt>
                <c:pt idx="914">
                  <c:v>10.008772665746594</c:v>
                </c:pt>
                <c:pt idx="915">
                  <c:v>9.9978419618554426</c:v>
                </c:pt>
                <c:pt idx="916">
                  <c:v>7.3525207883043375</c:v>
                </c:pt>
                <c:pt idx="917">
                  <c:v>5.3055165322494453</c:v>
                </c:pt>
                <c:pt idx="918">
                  <c:v>3.7803193396186816</c:v>
                </c:pt>
                <c:pt idx="919">
                  <c:v>4.7764965360965324</c:v>
                </c:pt>
                <c:pt idx="920">
                  <c:v>6.3770643672849099</c:v>
                </c:pt>
                <c:pt idx="921">
                  <c:v>9.0309944535264677</c:v>
                </c:pt>
                <c:pt idx="922">
                  <c:v>10.438708381395294</c:v>
                </c:pt>
                <c:pt idx="923">
                  <c:v>9.7507381145237577</c:v>
                </c:pt>
                <c:pt idx="924">
                  <c:v>5.1360640360228089</c:v>
                </c:pt>
                <c:pt idx="925">
                  <c:v>0.61556541857503189</c:v>
                </c:pt>
                <c:pt idx="926">
                  <c:v>1.0213593288499532</c:v>
                </c:pt>
                <c:pt idx="927">
                  <c:v>2.0590805740485072</c:v>
                </c:pt>
                <c:pt idx="928">
                  <c:v>2.4826035673682312</c:v>
                </c:pt>
                <c:pt idx="929">
                  <c:v>2.9006481941099174</c:v>
                </c:pt>
                <c:pt idx="930">
                  <c:v>3.0140391739827241</c:v>
                </c:pt>
                <c:pt idx="931">
                  <c:v>2.9552183158888572</c:v>
                </c:pt>
                <c:pt idx="932">
                  <c:v>2.7420274924445707</c:v>
                </c:pt>
                <c:pt idx="933">
                  <c:v>2.0181085676080657</c:v>
                </c:pt>
                <c:pt idx="934">
                  <c:v>0.8296966267040814</c:v>
                </c:pt>
                <c:pt idx="935">
                  <c:v>0.59032374295268175</c:v>
                </c:pt>
                <c:pt idx="936">
                  <c:v>1.2642602596593315</c:v>
                </c:pt>
                <c:pt idx="937">
                  <c:v>1.7909925239349513</c:v>
                </c:pt>
                <c:pt idx="938">
                  <c:v>1.8774417139853521</c:v>
                </c:pt>
                <c:pt idx="939">
                  <c:v>1.6666138210051422</c:v>
                </c:pt>
                <c:pt idx="940">
                  <c:v>1.9162290157823429</c:v>
                </c:pt>
                <c:pt idx="941">
                  <c:v>2.610006031821301</c:v>
                </c:pt>
                <c:pt idx="942">
                  <c:v>2.8788734851990689</c:v>
                </c:pt>
                <c:pt idx="943">
                  <c:v>3.0196539748565709</c:v>
                </c:pt>
                <c:pt idx="944">
                  <c:v>3.3152144215713011</c:v>
                </c:pt>
                <c:pt idx="945">
                  <c:v>3.626472914240884</c:v>
                </c:pt>
                <c:pt idx="946">
                  <c:v>4.7505129314853525</c:v>
                </c:pt>
                <c:pt idx="947">
                  <c:v>5.7609173797531721</c:v>
                </c:pt>
                <c:pt idx="948">
                  <c:v>5.2490910178650187</c:v>
                </c:pt>
                <c:pt idx="949">
                  <c:v>3.9124966951541484</c:v>
                </c:pt>
                <c:pt idx="950">
                  <c:v>1.7451395026143588</c:v>
                </c:pt>
                <c:pt idx="951">
                  <c:v>-1.6810106665439439</c:v>
                </c:pt>
                <c:pt idx="952">
                  <c:v>-5.9999221395261735</c:v>
                </c:pt>
                <c:pt idx="953">
                  <c:v>-8.8899841227066716</c:v>
                </c:pt>
                <c:pt idx="954">
                  <c:v>-9.0031235912786833</c:v>
                </c:pt>
                <c:pt idx="955">
                  <c:v>-7.9044387438082584</c:v>
                </c:pt>
                <c:pt idx="956">
                  <c:v>-6.7317237323314343</c:v>
                </c:pt>
                <c:pt idx="957">
                  <c:v>-4.1513884843605879</c:v>
                </c:pt>
                <c:pt idx="958">
                  <c:v>-7.3727115493075687E-2</c:v>
                </c:pt>
                <c:pt idx="959">
                  <c:v>4.121701550054631</c:v>
                </c:pt>
                <c:pt idx="960">
                  <c:v>9.0019667047566365</c:v>
                </c:pt>
                <c:pt idx="961">
                  <c:v>13.386484719493042</c:v>
                </c:pt>
                <c:pt idx="962">
                  <c:v>14.793917098568144</c:v>
                </c:pt>
                <c:pt idx="963">
                  <c:v>13.54568652490725</c:v>
                </c:pt>
                <c:pt idx="964">
                  <c:v>10.53431046238674</c:v>
                </c:pt>
                <c:pt idx="965">
                  <c:v>7.1389930682181424</c:v>
                </c:pt>
                <c:pt idx="966">
                  <c:v>4.4332480710306879</c:v>
                </c:pt>
                <c:pt idx="967">
                  <c:v>2.9205409560506408</c:v>
                </c:pt>
                <c:pt idx="968">
                  <c:v>2.1939351362854462</c:v>
                </c:pt>
                <c:pt idx="969">
                  <c:v>1.1729077833493751</c:v>
                </c:pt>
                <c:pt idx="970">
                  <c:v>-0.64998041658166927</c:v>
                </c:pt>
                <c:pt idx="971">
                  <c:v>-3.7982034860321257</c:v>
                </c:pt>
                <c:pt idx="972">
                  <c:v>-7.4287183499357594</c:v>
                </c:pt>
                <c:pt idx="973">
                  <c:v>-8.4948664548913957</c:v>
                </c:pt>
                <c:pt idx="974">
                  <c:v>-7.3597574773800885</c:v>
                </c:pt>
                <c:pt idx="975">
                  <c:v>-6.1563129638628729</c:v>
                </c:pt>
                <c:pt idx="976">
                  <c:v>-4.9227840950185806</c:v>
                </c:pt>
                <c:pt idx="977">
                  <c:v>-3.2704521623768925</c:v>
                </c:pt>
                <c:pt idx="978">
                  <c:v>-1.8163108465353195</c:v>
                </c:pt>
                <c:pt idx="979">
                  <c:v>-1.2573760047004663</c:v>
                </c:pt>
                <c:pt idx="980">
                  <c:v>-0.83164899700623507</c:v>
                </c:pt>
                <c:pt idx="981">
                  <c:v>-0.51368119591893657</c:v>
                </c:pt>
                <c:pt idx="982">
                  <c:v>-0.36526950781440415</c:v>
                </c:pt>
                <c:pt idx="983">
                  <c:v>-0.27189202348568114</c:v>
                </c:pt>
                <c:pt idx="984">
                  <c:v>-0.10508941438898167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3.2219501740275991E-2</c:v>
                </c:pt>
                <c:pt idx="1027">
                  <c:v>0.40886498266169596</c:v>
                </c:pt>
                <c:pt idx="1028">
                  <c:v>1.9272351986744165</c:v>
                </c:pt>
                <c:pt idx="1029">
                  <c:v>4.5195568019188856</c:v>
                </c:pt>
                <c:pt idx="1030">
                  <c:v>6.4506279211427842</c:v>
                </c:pt>
                <c:pt idx="1031">
                  <c:v>6.9145109918006167</c:v>
                </c:pt>
                <c:pt idx="1032">
                  <c:v>6.8890594607701168</c:v>
                </c:pt>
                <c:pt idx="1033">
                  <c:v>7.0887350839358652</c:v>
                </c:pt>
                <c:pt idx="1034">
                  <c:v>7.4737186486184122</c:v>
                </c:pt>
                <c:pt idx="1035">
                  <c:v>7.2409704255015415</c:v>
                </c:pt>
                <c:pt idx="1036">
                  <c:v>6.4881839981303253</c:v>
                </c:pt>
                <c:pt idx="1037">
                  <c:v>5.9971917722197814</c:v>
                </c:pt>
                <c:pt idx="1038">
                  <c:v>6.4059712395505253</c:v>
                </c:pt>
                <c:pt idx="1039">
                  <c:v>7.6131633572127422</c:v>
                </c:pt>
                <c:pt idx="1040">
                  <c:v>8.5378182210238265</c:v>
                </c:pt>
                <c:pt idx="1041">
                  <c:v>8.6543125265251764</c:v>
                </c:pt>
                <c:pt idx="1042">
                  <c:v>7.6392250748436545</c:v>
                </c:pt>
                <c:pt idx="1043">
                  <c:v>5.8708706390937015</c:v>
                </c:pt>
                <c:pt idx="1044">
                  <c:v>4.2533470578144019</c:v>
                </c:pt>
                <c:pt idx="1045">
                  <c:v>3.4399480615774265</c:v>
                </c:pt>
                <c:pt idx="1046">
                  <c:v>3.4681678631747279</c:v>
                </c:pt>
                <c:pt idx="1047">
                  <c:v>3.6357732623373531</c:v>
                </c:pt>
                <c:pt idx="1048">
                  <c:v>3.0520949132222222</c:v>
                </c:pt>
                <c:pt idx="1049">
                  <c:v>1.5804963947608348</c:v>
                </c:pt>
                <c:pt idx="1050">
                  <c:v>-0.43469414289382957</c:v>
                </c:pt>
                <c:pt idx="1051">
                  <c:v>-1.9451489204442467</c:v>
                </c:pt>
                <c:pt idx="1052">
                  <c:v>-2.8413911210086482</c:v>
                </c:pt>
                <c:pt idx="1053">
                  <c:v>-3.735938030788478</c:v>
                </c:pt>
                <c:pt idx="1054">
                  <c:v>-4.8608321341678815</c:v>
                </c:pt>
                <c:pt idx="1055">
                  <c:v>-6.0062583446672919</c:v>
                </c:pt>
                <c:pt idx="1056">
                  <c:v>-6.7120072905478816</c:v>
                </c:pt>
                <c:pt idx="1057">
                  <c:v>-6.3187443321324261</c:v>
                </c:pt>
                <c:pt idx="1058">
                  <c:v>-4.788457339380086</c:v>
                </c:pt>
                <c:pt idx="1059">
                  <c:v>-3.4083680849618307</c:v>
                </c:pt>
                <c:pt idx="1060">
                  <c:v>-2.3678557044509452</c:v>
                </c:pt>
                <c:pt idx="1061">
                  <c:v>-1.2172997417358231</c:v>
                </c:pt>
                <c:pt idx="1062">
                  <c:v>-0.15252115426325169</c:v>
                </c:pt>
                <c:pt idx="1063">
                  <c:v>0.54374473250303212</c:v>
                </c:pt>
                <c:pt idx="1064">
                  <c:v>1.7795797440568311</c:v>
                </c:pt>
                <c:pt idx="1065">
                  <c:v>4.1823134425057127</c:v>
                </c:pt>
                <c:pt idx="1066">
                  <c:v>5.3936511674057037</c:v>
                </c:pt>
                <c:pt idx="1067">
                  <c:v>3.6975772372471409</c:v>
                </c:pt>
                <c:pt idx="1068">
                  <c:v>1.8891746248414585</c:v>
                </c:pt>
                <c:pt idx="1069">
                  <c:v>2.0012284506249278</c:v>
                </c:pt>
                <c:pt idx="1070">
                  <c:v>3.5887246227779488</c:v>
                </c:pt>
                <c:pt idx="1071">
                  <c:v>5.5357264845865233</c:v>
                </c:pt>
                <c:pt idx="1072">
                  <c:v>7.2712424452860978</c:v>
                </c:pt>
                <c:pt idx="1073">
                  <c:v>9.5421230106939383</c:v>
                </c:pt>
                <c:pt idx="1074">
                  <c:v>12.746017555969726</c:v>
                </c:pt>
                <c:pt idx="1075">
                  <c:v>15.193458400862909</c:v>
                </c:pt>
                <c:pt idx="1076">
                  <c:v>15.32969549414735</c:v>
                </c:pt>
                <c:pt idx="1077">
                  <c:v>13.976238707669655</c:v>
                </c:pt>
                <c:pt idx="1078">
                  <c:v>12.517614261277949</c:v>
                </c:pt>
                <c:pt idx="1079">
                  <c:v>11.956117779788523</c:v>
                </c:pt>
                <c:pt idx="1080">
                  <c:v>10.577718770235082</c:v>
                </c:pt>
                <c:pt idx="1081">
                  <c:v>7.5616613847375458</c:v>
                </c:pt>
                <c:pt idx="1082">
                  <c:v>4.3470323148502894</c:v>
                </c:pt>
                <c:pt idx="1083">
                  <c:v>0.89196686604323117</c:v>
                </c:pt>
                <c:pt idx="1084">
                  <c:v>-0.98933371941993353</c:v>
                </c:pt>
                <c:pt idx="1085">
                  <c:v>0.33448883415306402</c:v>
                </c:pt>
                <c:pt idx="1086">
                  <c:v>2.7833902646330659</c:v>
                </c:pt>
                <c:pt idx="1087">
                  <c:v>4.0239862009434324</c:v>
                </c:pt>
                <c:pt idx="1088">
                  <c:v>4.1937577385254929</c:v>
                </c:pt>
                <c:pt idx="1089">
                  <c:v>4.0401790225354901</c:v>
                </c:pt>
                <c:pt idx="1090">
                  <c:v>3.8866003065454993</c:v>
                </c:pt>
                <c:pt idx="1091">
                  <c:v>4.3977684630886911</c:v>
                </c:pt>
                <c:pt idx="1092">
                  <c:v>6.1387442127031449</c:v>
                </c:pt>
                <c:pt idx="1093">
                  <c:v>8.5596709923036798</c:v>
                </c:pt>
                <c:pt idx="1094">
                  <c:v>9.3716962517625486</c:v>
                </c:pt>
                <c:pt idx="1095">
                  <c:v>8.0547885475446748</c:v>
                </c:pt>
                <c:pt idx="1096">
                  <c:v>6.2662254087077951</c:v>
                </c:pt>
                <c:pt idx="1097">
                  <c:v>4.35886535249651</c:v>
                </c:pt>
                <c:pt idx="1098">
                  <c:v>1.8713009795164688</c:v>
                </c:pt>
                <c:pt idx="1099">
                  <c:v>-0.90854728143583374</c:v>
                </c:pt>
                <c:pt idx="1100">
                  <c:v>-1.3279771241470506</c:v>
                </c:pt>
                <c:pt idx="1101">
                  <c:v>0.92501375853270218</c:v>
                </c:pt>
                <c:pt idx="1102">
                  <c:v>3.7330215905554973</c:v>
                </c:pt>
                <c:pt idx="1103">
                  <c:v>6.9449229761077254</c:v>
                </c:pt>
                <c:pt idx="1104">
                  <c:v>10.170036597118971</c:v>
                </c:pt>
                <c:pt idx="1105">
                  <c:v>10.93940633811779</c:v>
                </c:pt>
                <c:pt idx="1106">
                  <c:v>8.5822851306812478</c:v>
                </c:pt>
                <c:pt idx="1107">
                  <c:v>5.6982706552020304</c:v>
                </c:pt>
                <c:pt idx="1108">
                  <c:v>3.0320288265965147</c:v>
                </c:pt>
                <c:pt idx="1109">
                  <c:v>0.53554910479993489</c:v>
                </c:pt>
                <c:pt idx="1110">
                  <c:v>0.60696409407851837</c:v>
                </c:pt>
                <c:pt idx="1111">
                  <c:v>3.1798395371660115</c:v>
                </c:pt>
                <c:pt idx="1112">
                  <c:v>6.8171297348200754</c:v>
                </c:pt>
                <c:pt idx="1113">
                  <c:v>11.85038246306061</c:v>
                </c:pt>
                <c:pt idx="1114">
                  <c:v>15.157649488445193</c:v>
                </c:pt>
                <c:pt idx="1115">
                  <c:v>13.293702920257767</c:v>
                </c:pt>
                <c:pt idx="1116">
                  <c:v>9.0213207813430323</c:v>
                </c:pt>
                <c:pt idx="1117">
                  <c:v>5.659410602088113</c:v>
                </c:pt>
                <c:pt idx="1118">
                  <c:v>2.741620684123347</c:v>
                </c:pt>
                <c:pt idx="1119">
                  <c:v>1.1489554505510322</c:v>
                </c:pt>
                <c:pt idx="1120">
                  <c:v>1.9181069852013364</c:v>
                </c:pt>
                <c:pt idx="1121">
                  <c:v>3.0462645323473767</c:v>
                </c:pt>
                <c:pt idx="1122">
                  <c:v>2.7480171123128763</c:v>
                </c:pt>
                <c:pt idx="1123">
                  <c:v>0.50917263079578357</c:v>
                </c:pt>
                <c:pt idx="1124">
                  <c:v>-3.1134988467208422</c:v>
                </c:pt>
                <c:pt idx="1125">
                  <c:v>-7.3559586695968289</c:v>
                </c:pt>
                <c:pt idx="1126">
                  <c:v>-10.207400016362321</c:v>
                </c:pt>
                <c:pt idx="1127">
                  <c:v>-10.390433130037881</c:v>
                </c:pt>
                <c:pt idx="1128">
                  <c:v>-9.244356826811261</c:v>
                </c:pt>
                <c:pt idx="1129">
                  <c:v>-7.16716361762162</c:v>
                </c:pt>
                <c:pt idx="1130">
                  <c:v>-5.0684398608380548</c:v>
                </c:pt>
                <c:pt idx="1131">
                  <c:v>-4.0464766827171808</c:v>
                </c:pt>
                <c:pt idx="1132">
                  <c:v>-3.6073629332092523</c:v>
                </c:pt>
                <c:pt idx="1133">
                  <c:v>-3.4750202270356434</c:v>
                </c:pt>
                <c:pt idx="1134">
                  <c:v>-3.1738075483708004</c:v>
                </c:pt>
                <c:pt idx="1135">
                  <c:v>-2.4781646221466613</c:v>
                </c:pt>
                <c:pt idx="1136">
                  <c:v>-1.5055347294711134</c:v>
                </c:pt>
                <c:pt idx="1137">
                  <c:v>-0.46510215907815861</c:v>
                </c:pt>
                <c:pt idx="1138">
                  <c:v>0.20447195032841634</c:v>
                </c:pt>
                <c:pt idx="1139">
                  <c:v>0.47740678718888652</c:v>
                </c:pt>
                <c:pt idx="1140">
                  <c:v>0.65454464342869956</c:v>
                </c:pt>
                <c:pt idx="1141">
                  <c:v>1.1483215043159902</c:v>
                </c:pt>
                <c:pt idx="1142">
                  <c:v>2.4596303830594493</c:v>
                </c:pt>
                <c:pt idx="1143">
                  <c:v>4.1745957896018604</c:v>
                </c:pt>
                <c:pt idx="1144">
                  <c:v>4.0466635401506164</c:v>
                </c:pt>
                <c:pt idx="1145">
                  <c:v>2.176357671323168</c:v>
                </c:pt>
                <c:pt idx="1146">
                  <c:v>-0.41012317285178401</c:v>
                </c:pt>
                <c:pt idx="1147">
                  <c:v>-2.9548125207992313</c:v>
                </c:pt>
                <c:pt idx="1148">
                  <c:v>-2.9050805353829632</c:v>
                </c:pt>
                <c:pt idx="1149">
                  <c:v>-1.4366979074358228</c:v>
                </c:pt>
                <c:pt idx="1150">
                  <c:v>-0.30836448383582366</c:v>
                </c:pt>
                <c:pt idx="1151">
                  <c:v>0.25580222796417657</c:v>
                </c:pt>
                <c:pt idx="1152">
                  <c:v>0.99534717900637115</c:v>
                </c:pt>
                <c:pt idx="1153">
                  <c:v>3.7930036625053001</c:v>
                </c:pt>
                <c:pt idx="1154">
                  <c:v>8.0424481392944109</c:v>
                </c:pt>
                <c:pt idx="1155">
                  <c:v>9.4966586599928196</c:v>
                </c:pt>
                <c:pt idx="1156">
                  <c:v>8.857113546852899</c:v>
                </c:pt>
                <c:pt idx="1157">
                  <c:v>9.8743464565253518</c:v>
                </c:pt>
                <c:pt idx="1158">
                  <c:v>12.827655894534599</c:v>
                </c:pt>
                <c:pt idx="1159">
                  <c:v>16.193714698890886</c:v>
                </c:pt>
                <c:pt idx="1160">
                  <c:v>17.760747235511982</c:v>
                </c:pt>
                <c:pt idx="1161">
                  <c:v>17.165464408869838</c:v>
                </c:pt>
                <c:pt idx="1162">
                  <c:v>16.703615301339216</c:v>
                </c:pt>
                <c:pt idx="1163">
                  <c:v>17.194316061851602</c:v>
                </c:pt>
                <c:pt idx="1164">
                  <c:v>17.977041429027377</c:v>
                </c:pt>
                <c:pt idx="1165">
                  <c:v>18.690564406385484</c:v>
                </c:pt>
                <c:pt idx="1166">
                  <c:v>15.442402493268728</c:v>
                </c:pt>
                <c:pt idx="1167">
                  <c:v>12.22249931061978</c:v>
                </c:pt>
                <c:pt idx="1168">
                  <c:v>13.824668408366017</c:v>
                </c:pt>
                <c:pt idx="1169">
                  <c:v>15.222766358955083</c:v>
                </c:pt>
                <c:pt idx="1170">
                  <c:v>15.183086536271714</c:v>
                </c:pt>
                <c:pt idx="1171">
                  <c:v>15.309991299369509</c:v>
                </c:pt>
                <c:pt idx="1172">
                  <c:v>15.146963622721302</c:v>
                </c:pt>
                <c:pt idx="1173">
                  <c:v>14.93807194676652</c:v>
                </c:pt>
                <c:pt idx="1174">
                  <c:v>14.904353761663023</c:v>
                </c:pt>
                <c:pt idx="1175">
                  <c:v>14.569865787372482</c:v>
                </c:pt>
                <c:pt idx="1176">
                  <c:v>14.190280245199441</c:v>
                </c:pt>
                <c:pt idx="1177">
                  <c:v>14.257626498484676</c:v>
                </c:pt>
                <c:pt idx="1178">
                  <c:v>15.090141559953151</c:v>
                </c:pt>
                <c:pt idx="1179">
                  <c:v>15.940248285935343</c:v>
                </c:pt>
                <c:pt idx="1180">
                  <c:v>16.337366464524614</c:v>
                </c:pt>
                <c:pt idx="1181">
                  <c:v>16.463336067452111</c:v>
                </c:pt>
                <c:pt idx="1182">
                  <c:v>16.029947762862186</c:v>
                </c:pt>
                <c:pt idx="1183">
                  <c:v>15.549321305357585</c:v>
                </c:pt>
                <c:pt idx="1184">
                  <c:v>15.264865500612339</c:v>
                </c:pt>
                <c:pt idx="1185">
                  <c:v>14.654887652218514</c:v>
                </c:pt>
                <c:pt idx="1186">
                  <c:v>13.439056150631016</c:v>
                </c:pt>
                <c:pt idx="1187">
                  <c:v>12.70955724967852</c:v>
                </c:pt>
                <c:pt idx="1188">
                  <c:v>12.70955724967852</c:v>
                </c:pt>
                <c:pt idx="1189">
                  <c:v>12.70955724967852</c:v>
                </c:pt>
                <c:pt idx="1190">
                  <c:v>12.70955724967852</c:v>
                </c:pt>
                <c:pt idx="1191">
                  <c:v>12.70955724967852</c:v>
                </c:pt>
                <c:pt idx="1192">
                  <c:v>12.70955724967852</c:v>
                </c:pt>
                <c:pt idx="1193">
                  <c:v>12.70955724967852</c:v>
                </c:pt>
                <c:pt idx="1194">
                  <c:v>12.70955724967852</c:v>
                </c:pt>
                <c:pt idx="1195">
                  <c:v>12.990102901576474</c:v>
                </c:pt>
                <c:pt idx="1196">
                  <c:v>12.990102901576474</c:v>
                </c:pt>
                <c:pt idx="1197">
                  <c:v>13.0275578301351</c:v>
                </c:pt>
                <c:pt idx="1198">
                  <c:v>14.157068656265672</c:v>
                </c:pt>
                <c:pt idx="1199">
                  <c:v>15.336381503508042</c:v>
                </c:pt>
                <c:pt idx="1200">
                  <c:v>16.653480005153963</c:v>
                </c:pt>
                <c:pt idx="1201">
                  <c:v>17.742006516949324</c:v>
                </c:pt>
                <c:pt idx="1202">
                  <c:v>17.499800911736724</c:v>
                </c:pt>
                <c:pt idx="1203">
                  <c:v>16.662196308691403</c:v>
                </c:pt>
                <c:pt idx="1204">
                  <c:v>15.734025113407949</c:v>
                </c:pt>
                <c:pt idx="1205">
                  <c:v>15.01487650111266</c:v>
                </c:pt>
                <c:pt idx="1206">
                  <c:v>14.801989539216576</c:v>
                </c:pt>
                <c:pt idx="1207">
                  <c:v>14.842795229963341</c:v>
                </c:pt>
                <c:pt idx="1208">
                  <c:v>14.883679822426656</c:v>
                </c:pt>
                <c:pt idx="1209">
                  <c:v>14.62928242553167</c:v>
                </c:pt>
                <c:pt idx="1210">
                  <c:v>14.374885028636651</c:v>
                </c:pt>
                <c:pt idx="1211">
                  <c:v>14.374885028636651</c:v>
                </c:pt>
                <c:pt idx="1212">
                  <c:v>14.080386604155814</c:v>
                </c:pt>
                <c:pt idx="1213">
                  <c:v>14.080386604155814</c:v>
                </c:pt>
                <c:pt idx="1214">
                  <c:v>14.334522812758333</c:v>
                </c:pt>
                <c:pt idx="1215">
                  <c:v>14.334522812758333</c:v>
                </c:pt>
                <c:pt idx="1216">
                  <c:v>14.040364478286586</c:v>
                </c:pt>
                <c:pt idx="1217">
                  <c:v>13.746807341025162</c:v>
                </c:pt>
                <c:pt idx="1218">
                  <c:v>13.707203963607954</c:v>
                </c:pt>
                <c:pt idx="1219">
                  <c:v>13.667679244633796</c:v>
                </c:pt>
                <c:pt idx="1220">
                  <c:v>13.336296378802201</c:v>
                </c:pt>
                <c:pt idx="1221">
                  <c:v>12.715876146306712</c:v>
                </c:pt>
                <c:pt idx="1222">
                  <c:v>12.350295669477173</c:v>
                </c:pt>
                <c:pt idx="1223">
                  <c:v>11.949702478696862</c:v>
                </c:pt>
                <c:pt idx="1224">
                  <c:v>12.124807627101339</c:v>
                </c:pt>
                <c:pt idx="1225">
                  <c:v>12.548090233389608</c:v>
                </c:pt>
                <c:pt idx="1226">
                  <c:v>12.759063932041339</c:v>
                </c:pt>
                <c:pt idx="1227">
                  <c:v>12.683417959153978</c:v>
                </c:pt>
                <c:pt idx="1228">
                  <c:v>12.645710568185052</c:v>
                </c:pt>
                <c:pt idx="1229">
                  <c:v>12.570526571740823</c:v>
                </c:pt>
                <c:pt idx="1230">
                  <c:v>12.248826812267708</c:v>
                </c:pt>
                <c:pt idx="1231">
                  <c:v>12.458326324440851</c:v>
                </c:pt>
                <c:pt idx="1232">
                  <c:v>12.951449820680859</c:v>
                </c:pt>
                <c:pt idx="1233">
                  <c:v>12.913680569928813</c:v>
                </c:pt>
                <c:pt idx="1234">
                  <c:v>12.913680569928813</c:v>
                </c:pt>
                <c:pt idx="1235">
                  <c:v>12.592593211034727</c:v>
                </c:pt>
                <c:pt idx="1236">
                  <c:v>12.027600025848512</c:v>
                </c:pt>
                <c:pt idx="1237">
                  <c:v>11.11348949520322</c:v>
                </c:pt>
                <c:pt idx="1238">
                  <c:v>9.9324453209323309</c:v>
                </c:pt>
                <c:pt idx="1239">
                  <c:v>8.9421171345976944</c:v>
                </c:pt>
                <c:pt idx="1240">
                  <c:v>8.4772878640429141</c:v>
                </c:pt>
                <c:pt idx="1241">
                  <c:v>8.4930161916395015</c:v>
                </c:pt>
                <c:pt idx="1242">
                  <c:v>8.5400349132374682</c:v>
                </c:pt>
                <c:pt idx="1243">
                  <c:v>8.3221335171336328</c:v>
                </c:pt>
                <c:pt idx="1244">
                  <c:v>8.1381861085559191</c:v>
                </c:pt>
                <c:pt idx="1245">
                  <c:v>8.1869349891781518</c:v>
                </c:pt>
                <c:pt idx="1246">
                  <c:v>7.7484931147844121</c:v>
                </c:pt>
                <c:pt idx="1247">
                  <c:v>7.3171806872902119</c:v>
                </c:pt>
                <c:pt idx="1248">
                  <c:v>7.1175918239713312</c:v>
                </c:pt>
                <c:pt idx="1249">
                  <c:v>6.9214201429086701</c:v>
                </c:pt>
                <c:pt idx="1250">
                  <c:v>6.9771981858755225</c:v>
                </c:pt>
                <c:pt idx="1251">
                  <c:v>7.0323146015429625</c:v>
                </c:pt>
                <c:pt idx="1252">
                  <c:v>6.8686596499790147</c:v>
                </c:pt>
                <c:pt idx="1253">
                  <c:v>6.7074422992366678</c:v>
                </c:pt>
                <c:pt idx="1254">
                  <c:v>6.5486450336213018</c:v>
                </c:pt>
                <c:pt idx="1255">
                  <c:v>6.3922503374384876</c:v>
                </c:pt>
                <c:pt idx="1256">
                  <c:v>6.2382406949936611</c:v>
                </c:pt>
                <c:pt idx="1257">
                  <c:v>6.0865985905923035</c:v>
                </c:pt>
                <c:pt idx="1258">
                  <c:v>5.9373065085399155</c:v>
                </c:pt>
                <c:pt idx="1259">
                  <c:v>6.0220624636602542</c:v>
                </c:pt>
                <c:pt idx="1260">
                  <c:v>6.3367526150087325</c:v>
                </c:pt>
                <c:pt idx="1261">
                  <c:v>6.6734782796912597</c:v>
                </c:pt>
                <c:pt idx="1262">
                  <c:v>7.4956990244812705</c:v>
                </c:pt>
                <c:pt idx="1263">
                  <c:v>8.3452626278881361</c:v>
                </c:pt>
                <c:pt idx="1264">
                  <c:v>9.0474747452972952</c:v>
                </c:pt>
                <c:pt idx="1265">
                  <c:v>9.5475820358252594</c:v>
                </c:pt>
                <c:pt idx="1266">
                  <c:v>9.3979362263499908</c:v>
                </c:pt>
                <c:pt idx="1267">
                  <c:v>9.247503858016632</c:v>
                </c:pt>
                <c:pt idx="1268">
                  <c:v>8.830647343186655</c:v>
                </c:pt>
                <c:pt idx="1269">
                  <c:v>7.9425950605399853</c:v>
                </c:pt>
                <c:pt idx="1270">
                  <c:v>7.2402031448093824</c:v>
                </c:pt>
                <c:pt idx="1271">
                  <c:v>6.7240488840936079</c:v>
                </c:pt>
                <c:pt idx="1272">
                  <c:v>6.4181301407059346</c:v>
                </c:pt>
                <c:pt idx="1273">
                  <c:v>6.5481671778438333</c:v>
                </c:pt>
                <c:pt idx="1274">
                  <c:v>6.6772078049400738</c:v>
                </c:pt>
                <c:pt idx="1275">
                  <c:v>6.8303280150783969</c:v>
                </c:pt>
                <c:pt idx="1276">
                  <c:v>7.4391579248958903</c:v>
                </c:pt>
                <c:pt idx="1277">
                  <c:v>8.0746961548595824</c:v>
                </c:pt>
                <c:pt idx="1278">
                  <c:v>8.30493324380007</c:v>
                </c:pt>
                <c:pt idx="1279">
                  <c:v>8.5631760861684967</c:v>
                </c:pt>
                <c:pt idx="1280">
                  <c:v>8.8227170105481338</c:v>
                </c:pt>
                <c:pt idx="1281">
                  <c:v>8.4136961444931568</c:v>
                </c:pt>
                <c:pt idx="1282">
                  <c:v>8.2362737816001417</c:v>
                </c:pt>
                <c:pt idx="1283">
                  <c:v>8.2362737816001417</c:v>
                </c:pt>
                <c:pt idx="1284">
                  <c:v>8.0315021602801231</c:v>
                </c:pt>
                <c:pt idx="1285">
                  <c:v>7.5694134015188332</c:v>
                </c:pt>
                <c:pt idx="1286">
                  <c:v>7.1096678023034601</c:v>
                </c:pt>
                <c:pt idx="1287">
                  <c:v>6.8303280150783969</c:v>
                </c:pt>
                <c:pt idx="1288">
                  <c:v>6.32659542085268</c:v>
                </c:pt>
                <c:pt idx="1289">
                  <c:v>6.0288985719334693</c:v>
                </c:pt>
                <c:pt idx="1290">
                  <c:v>6.1577751344147238</c:v>
                </c:pt>
                <c:pt idx="1291">
                  <c:v>6.0626747318510068</c:v>
                </c:pt>
                <c:pt idx="1292">
                  <c:v>5.5497498538705665</c:v>
                </c:pt>
                <c:pt idx="1293">
                  <c:v>5.2399969882505912</c:v>
                </c:pt>
                <c:pt idx="1294">
                  <c:v>5.1294881742063438</c:v>
                </c:pt>
                <c:pt idx="1295">
                  <c:v>5.4525586150720686</c:v>
                </c:pt>
                <c:pt idx="1296">
                  <c:v>6.2065493694672647</c:v>
                </c:pt>
                <c:pt idx="1297">
                  <c:v>7.0071513320320635</c:v>
                </c:pt>
                <c:pt idx="1298">
                  <c:v>7.6405725217579104</c:v>
                </c:pt>
                <c:pt idx="1299">
                  <c:v>8.1079598730925859</c:v>
                </c:pt>
                <c:pt idx="1300">
                  <c:v>8.1600597036866969</c:v>
                </c:pt>
                <c:pt idx="1301">
                  <c:v>8.0157283479280945</c:v>
                </c:pt>
                <c:pt idx="1302">
                  <c:v>8.0677936464662654</c:v>
                </c:pt>
                <c:pt idx="1303">
                  <c:v>8.3443317015138856</c:v>
                </c:pt>
                <c:pt idx="1304">
                  <c:v>8.1726595783479361</c:v>
                </c:pt>
                <c:pt idx="1305">
                  <c:v>7.8020235245013447</c:v>
                </c:pt>
                <c:pt idx="1306">
                  <c:v>7.6035204222013268</c:v>
                </c:pt>
                <c:pt idx="1307">
                  <c:v>7.4050173199013374</c:v>
                </c:pt>
                <c:pt idx="1308">
                  <c:v>7.1814500083104376</c:v>
                </c:pt>
                <c:pt idx="1309">
                  <c:v>7.1814500083104376</c:v>
                </c:pt>
                <c:pt idx="1310">
                  <c:v>7.1564473472238692</c:v>
                </c:pt>
                <c:pt idx="1311">
                  <c:v>6.9337866158280432</c:v>
                </c:pt>
                <c:pt idx="1312">
                  <c:v>6.6874135206037586</c:v>
                </c:pt>
                <c:pt idx="1313">
                  <c:v>6.2220649680505913</c:v>
                </c:pt>
                <c:pt idx="1314">
                  <c:v>6.1750671854477543</c:v>
                </c:pt>
                <c:pt idx="1315">
                  <c:v>6.1050264466938442</c:v>
                </c:pt>
                <c:pt idx="1316">
                  <c:v>5.1924162087305819</c:v>
                </c:pt>
                <c:pt idx="1317">
                  <c:v>4.913003542988303</c:v>
                </c:pt>
                <c:pt idx="1318">
                  <c:v>5.2109896659687625</c:v>
                </c:pt>
                <c:pt idx="1319">
                  <c:v>6.4062135419438331</c:v>
                </c:pt>
                <c:pt idx="1320">
                  <c:v>8.2630664382713483</c:v>
                </c:pt>
                <c:pt idx="1321">
                  <c:v>9.8686301528350953</c:v>
                </c:pt>
                <c:pt idx="1322">
                  <c:v>11.604454449222796</c:v>
                </c:pt>
                <c:pt idx="1323">
                  <c:v>13.527457023070891</c:v>
                </c:pt>
                <c:pt idx="1324">
                  <c:v>14.661107701552988</c:v>
                </c:pt>
                <c:pt idx="1325">
                  <c:v>14.006473871964733</c:v>
                </c:pt>
                <c:pt idx="1326">
                  <c:v>12.07124872478845</c:v>
                </c:pt>
                <c:pt idx="1327">
                  <c:v>10.232490893169524</c:v>
                </c:pt>
                <c:pt idx="1328">
                  <c:v>9.1746783085445252</c:v>
                </c:pt>
                <c:pt idx="1329">
                  <c:v>8.7515532746945208</c:v>
                </c:pt>
                <c:pt idx="1330">
                  <c:v>8.7515532746945208</c:v>
                </c:pt>
                <c:pt idx="1331">
                  <c:v>8.7515532746945208</c:v>
                </c:pt>
                <c:pt idx="1332">
                  <c:v>8.5117457470073568</c:v>
                </c:pt>
                <c:pt idx="1333">
                  <c:v>7.7958507156708619</c:v>
                </c:pt>
                <c:pt idx="1334">
                  <c:v>7.2949795078847259</c:v>
                </c:pt>
                <c:pt idx="1335">
                  <c:v>7.2157298735546513</c:v>
                </c:pt>
                <c:pt idx="1336">
                  <c:v>7.6068220741999095</c:v>
                </c:pt>
                <c:pt idx="1337">
                  <c:v>7.9969343135266433</c:v>
                </c:pt>
                <c:pt idx="1338">
                  <c:v>8.2053625709416309</c:v>
                </c:pt>
                <c:pt idx="1339">
                  <c:v>8.4137908283566514</c:v>
                </c:pt>
                <c:pt idx="1340">
                  <c:v>8.65026930273741</c:v>
                </c:pt>
                <c:pt idx="1341">
                  <c:v>8.8873349455546471</c:v>
                </c:pt>
                <c:pt idx="1342">
                  <c:v>9.6314754358423276</c:v>
                </c:pt>
                <c:pt idx="1343">
                  <c:v>10.382927602068458</c:v>
                </c:pt>
                <c:pt idx="1344">
                  <c:v>10.505441953538464</c:v>
                </c:pt>
                <c:pt idx="1345">
                  <c:v>10.385150358321072</c:v>
                </c:pt>
                <c:pt idx="1346">
                  <c:v>9.7764912548777385</c:v>
                </c:pt>
                <c:pt idx="1347">
                  <c:v>9.1371023148377439</c:v>
                </c:pt>
                <c:pt idx="1348">
                  <c:v>8.4410211801797637</c:v>
                </c:pt>
                <c:pt idx="1349">
                  <c:v>6.7692208363017192</c:v>
                </c:pt>
                <c:pt idx="1350">
                  <c:v>4.6161009672599684</c:v>
                </c:pt>
                <c:pt idx="1351">
                  <c:v>2.8716807726138391</c:v>
                </c:pt>
                <c:pt idx="1352">
                  <c:v>1.9932529249476343</c:v>
                </c:pt>
                <c:pt idx="1353">
                  <c:v>1.5254604675955994</c:v>
                </c:pt>
                <c:pt idx="1354">
                  <c:v>1.0792425319126253</c:v>
                </c:pt>
                <c:pt idx="1355">
                  <c:v>0.43605665675245842</c:v>
                </c:pt>
                <c:pt idx="1356">
                  <c:v>-0.56536923556108654</c:v>
                </c:pt>
                <c:pt idx="1357">
                  <c:v>-1.3387897302609908</c:v>
                </c:pt>
                <c:pt idx="1358">
                  <c:v>-1.8948096867014219</c:v>
                </c:pt>
                <c:pt idx="1359">
                  <c:v>-2.5864129953284221</c:v>
                </c:pt>
                <c:pt idx="1360">
                  <c:v>-2.8877983871727295</c:v>
                </c:pt>
                <c:pt idx="1361">
                  <c:v>-1.5457860364822733</c:v>
                </c:pt>
                <c:pt idx="1362">
                  <c:v>1.2371217278238549</c:v>
                </c:pt>
                <c:pt idx="1363">
                  <c:v>4.463561738031169</c:v>
                </c:pt>
                <c:pt idx="1364">
                  <c:v>7.6153730556671455</c:v>
                </c:pt>
                <c:pt idx="1365">
                  <c:v>8.1251607036600824</c:v>
                </c:pt>
                <c:pt idx="1366">
                  <c:v>6.0198123786925271</c:v>
                </c:pt>
                <c:pt idx="1367">
                  <c:v>3.2728043596613361</c:v>
                </c:pt>
                <c:pt idx="1368">
                  <c:v>-0.14972807447824898</c:v>
                </c:pt>
                <c:pt idx="1369">
                  <c:v>-1.5155296465872996</c:v>
                </c:pt>
                <c:pt idx="1370">
                  <c:v>0.40814593865483534</c:v>
                </c:pt>
                <c:pt idx="1371">
                  <c:v>2.8236152676948376</c:v>
                </c:pt>
                <c:pt idx="1372">
                  <c:v>3.72941626608484</c:v>
                </c:pt>
                <c:pt idx="1373">
                  <c:v>2.90428250733166</c:v>
                </c:pt>
                <c:pt idx="1374">
                  <c:v>1.139032047085023</c:v>
                </c:pt>
                <c:pt idx="1375">
                  <c:v>-1.0391066440994141</c:v>
                </c:pt>
                <c:pt idx="1376">
                  <c:v>-4.4090923999265366</c:v>
                </c:pt>
                <c:pt idx="1377">
                  <c:v>-8.3035315097397007</c:v>
                </c:pt>
                <c:pt idx="1378">
                  <c:v>-9.4730426864139154</c:v>
                </c:pt>
                <c:pt idx="1379">
                  <c:v>-8.4118521292652275</c:v>
                </c:pt>
                <c:pt idx="1380">
                  <c:v>-7.2711645652296628</c:v>
                </c:pt>
                <c:pt idx="1381">
                  <c:v>-4.6153297425710376</c:v>
                </c:pt>
                <c:pt idx="1382">
                  <c:v>0.67793391344213161</c:v>
                </c:pt>
                <c:pt idx="1383">
                  <c:v>5.9307215129219459</c:v>
                </c:pt>
                <c:pt idx="1384">
                  <c:v>7.157305511492452</c:v>
                </c:pt>
                <c:pt idx="1385">
                  <c:v>5.0215031191831212</c:v>
                </c:pt>
                <c:pt idx="1386">
                  <c:v>3.4109053042815387</c:v>
                </c:pt>
                <c:pt idx="1387">
                  <c:v>4.36835495995701</c:v>
                </c:pt>
                <c:pt idx="1388">
                  <c:v>7.3000019115840766</c:v>
                </c:pt>
                <c:pt idx="1389">
                  <c:v>10.882747708403857</c:v>
                </c:pt>
                <c:pt idx="1390">
                  <c:v>12.778133136692546</c:v>
                </c:pt>
                <c:pt idx="1391">
                  <c:v>11.700347653574397</c:v>
                </c:pt>
                <c:pt idx="1392">
                  <c:v>9.0304855966530777</c:v>
                </c:pt>
                <c:pt idx="1393">
                  <c:v>6.3110373263944446</c:v>
                </c:pt>
                <c:pt idx="1394">
                  <c:v>4.1601517376569452</c:v>
                </c:pt>
                <c:pt idx="1395">
                  <c:v>2.9858313450997165</c:v>
                </c:pt>
                <c:pt idx="1396">
                  <c:v>2.0575318820248452</c:v>
                </c:pt>
                <c:pt idx="1397">
                  <c:v>0.98120322357134493</c:v>
                </c:pt>
                <c:pt idx="1398">
                  <c:v>0.19895894820064075</c:v>
                </c:pt>
                <c:pt idx="1399">
                  <c:v>-0.56711660719133106</c:v>
                </c:pt>
                <c:pt idx="1400">
                  <c:v>-1.2963997263464992</c:v>
                </c:pt>
                <c:pt idx="1401">
                  <c:v>-1.7280177097430431</c:v>
                </c:pt>
                <c:pt idx="1402">
                  <c:v>-2.4806068799678842</c:v>
                </c:pt>
                <c:pt idx="1403">
                  <c:v>-4.3171243985417576</c:v>
                </c:pt>
                <c:pt idx="1404">
                  <c:v>-6.92979984608841</c:v>
                </c:pt>
                <c:pt idx="1405">
                  <c:v>-7.623180028552869</c:v>
                </c:pt>
                <c:pt idx="1406">
                  <c:v>-5.5970476154649758</c:v>
                </c:pt>
                <c:pt idx="1407">
                  <c:v>-2.2370193454517526</c:v>
                </c:pt>
                <c:pt idx="1408">
                  <c:v>0.58989173866146072</c:v>
                </c:pt>
                <c:pt idx="1409">
                  <c:v>1.2447277939910131</c:v>
                </c:pt>
                <c:pt idx="1410">
                  <c:v>0.88034051344604936</c:v>
                </c:pt>
                <c:pt idx="1411">
                  <c:v>0.5108032315686829</c:v>
                </c:pt>
                <c:pt idx="1412">
                  <c:v>0.28628626257823092</c:v>
                </c:pt>
                <c:pt idx="1413">
                  <c:v>0.56929015419033779</c:v>
                </c:pt>
                <c:pt idx="1414">
                  <c:v>1.9541678622751177</c:v>
                </c:pt>
                <c:pt idx="1415">
                  <c:v>4.5018389170800424</c:v>
                </c:pt>
                <c:pt idx="1416">
                  <c:v>7.2426588428023795</c:v>
                </c:pt>
                <c:pt idx="1417">
                  <c:v>8.8307360858484572</c:v>
                </c:pt>
                <c:pt idx="1418">
                  <c:v>8.2333286164996</c:v>
                </c:pt>
                <c:pt idx="1419">
                  <c:v>5.3819788260027774</c:v>
                </c:pt>
                <c:pt idx="1420">
                  <c:v>1.7169419069170995</c:v>
                </c:pt>
                <c:pt idx="1421">
                  <c:v>-1.8999882752587567</c:v>
                </c:pt>
                <c:pt idx="1422">
                  <c:v>-3.884893092266398</c:v>
                </c:pt>
                <c:pt idx="1423">
                  <c:v>-2.3737026723970844</c:v>
                </c:pt>
                <c:pt idx="1424">
                  <c:v>0.59744982869163843</c:v>
                </c:pt>
                <c:pt idx="1425">
                  <c:v>3.2458429691904791</c:v>
                </c:pt>
                <c:pt idx="1426">
                  <c:v>6.653380495643936</c:v>
                </c:pt>
                <c:pt idx="1427">
                  <c:v>7.8014899968732419</c:v>
                </c:pt>
                <c:pt idx="1428">
                  <c:v>5.1909064496465787</c:v>
                </c:pt>
                <c:pt idx="1429">
                  <c:v>1.9152473623562711</c:v>
                </c:pt>
                <c:pt idx="1430">
                  <c:v>-0.86543640341126082</c:v>
                </c:pt>
                <c:pt idx="1431">
                  <c:v>-3.6949425504870326</c:v>
                </c:pt>
                <c:pt idx="1432">
                  <c:v>-6.1734345476356367</c:v>
                </c:pt>
                <c:pt idx="1433">
                  <c:v>-6.4571689841930757</c:v>
                </c:pt>
                <c:pt idx="1434">
                  <c:v>-5.2399293037844217</c:v>
                </c:pt>
                <c:pt idx="1435">
                  <c:v>-2.9780486784980513</c:v>
                </c:pt>
                <c:pt idx="1436">
                  <c:v>2.1843956773873754E-2</c:v>
                </c:pt>
                <c:pt idx="1437">
                  <c:v>1.6378964281716919</c:v>
                </c:pt>
                <c:pt idx="1438">
                  <c:v>1.8916771803426504</c:v>
                </c:pt>
                <c:pt idx="1439">
                  <c:v>1.1511989531837992</c:v>
                </c:pt>
                <c:pt idx="1440">
                  <c:v>0.21162001697854602</c:v>
                </c:pt>
                <c:pt idx="1441">
                  <c:v>-0.7983944600832491</c:v>
                </c:pt>
                <c:pt idx="1442">
                  <c:v>-1.0444103258425159</c:v>
                </c:pt>
                <c:pt idx="1443">
                  <c:v>-0.3247297041380971</c:v>
                </c:pt>
                <c:pt idx="1444">
                  <c:v>0.43731085750998305</c:v>
                </c:pt>
                <c:pt idx="1445">
                  <c:v>0.68552961084744013</c:v>
                </c:pt>
                <c:pt idx="1446">
                  <c:v>0.23723830202832424</c:v>
                </c:pt>
                <c:pt idx="1447">
                  <c:v>-1.0350647870514147</c:v>
                </c:pt>
                <c:pt idx="1448">
                  <c:v>-1.863727920962809</c:v>
                </c:pt>
                <c:pt idx="1449">
                  <c:v>-1.1591042215354175</c:v>
                </c:pt>
                <c:pt idx="1450">
                  <c:v>-0.24941242625104809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0.1691745042904369</c:v>
                </c:pt>
                <c:pt idx="1479">
                  <c:v>0.59204273458807566</c:v>
                </c:pt>
                <c:pt idx="1480">
                  <c:v>0.80006397735297319</c:v>
                </c:pt>
                <c:pt idx="1481">
                  <c:v>0.88187739366951989</c:v>
                </c:pt>
                <c:pt idx="1482">
                  <c:v>0.8855845948962372</c:v>
                </c:pt>
                <c:pt idx="1483">
                  <c:v>0.89574722449261168</c:v>
                </c:pt>
                <c:pt idx="1484">
                  <c:v>0.93416059454880185</c:v>
                </c:pt>
                <c:pt idx="1485">
                  <c:v>1.1212267329842527</c:v>
                </c:pt>
                <c:pt idx="1486">
                  <c:v>1.5563098216440532</c:v>
                </c:pt>
                <c:pt idx="1487">
                  <c:v>2.2161838474514255</c:v>
                </c:pt>
                <c:pt idx="1488">
                  <c:v>3.1259287782131371</c:v>
                </c:pt>
                <c:pt idx="1489">
                  <c:v>4.2944601643552138</c:v>
                </c:pt>
                <c:pt idx="1490">
                  <c:v>5.5863190939882283</c:v>
                </c:pt>
                <c:pt idx="1491">
                  <c:v>6.8692866143196589</c:v>
                </c:pt>
                <c:pt idx="1492">
                  <c:v>7.7872671652216265</c:v>
                </c:pt>
                <c:pt idx="1493">
                  <c:v>8.2953080148118339</c:v>
                </c:pt>
                <c:pt idx="1494">
                  <c:v>8.5836911100692426</c:v>
                </c:pt>
                <c:pt idx="1495">
                  <c:v>8.4954331655293363</c:v>
                </c:pt>
                <c:pt idx="1496">
                  <c:v>8.2626991903620617</c:v>
                </c:pt>
                <c:pt idx="1497">
                  <c:v>7.8726228385252064</c:v>
                </c:pt>
                <c:pt idx="1498">
                  <c:v>7.2099770523079068</c:v>
                </c:pt>
                <c:pt idx="1499">
                  <c:v>6.4120110354126743</c:v>
                </c:pt>
                <c:pt idx="1500">
                  <c:v>5.4981354560226627</c:v>
                </c:pt>
                <c:pt idx="1501">
                  <c:v>5.0978065623306428</c:v>
                </c:pt>
                <c:pt idx="1502">
                  <c:v>4.9260083805360617</c:v>
                </c:pt>
                <c:pt idx="1503">
                  <c:v>4.9055661958664283</c:v>
                </c:pt>
                <c:pt idx="1504">
                  <c:v>5.0077145569712949</c:v>
                </c:pt>
                <c:pt idx="1505">
                  <c:v>4.8093464130632357</c:v>
                </c:pt>
                <c:pt idx="1506">
                  <c:v>4.7505129314853525</c:v>
                </c:pt>
                <c:pt idx="1507">
                  <c:v>4.9974232844071347</c:v>
                </c:pt>
                <c:pt idx="1508">
                  <c:v>5.4140402336631208</c:v>
                </c:pt>
                <c:pt idx="1509">
                  <c:v>6.0277560782563455</c:v>
                </c:pt>
                <c:pt idx="1510">
                  <c:v>7.2004414515957134</c:v>
                </c:pt>
                <c:pt idx="1511">
                  <c:v>8.8317472011277189</c:v>
                </c:pt>
                <c:pt idx="1512">
                  <c:v>10.658197515801467</c:v>
                </c:pt>
                <c:pt idx="1513">
                  <c:v>12.518235202273505</c:v>
                </c:pt>
                <c:pt idx="1514">
                  <c:v>13.795223189578165</c:v>
                </c:pt>
                <c:pt idx="1515">
                  <c:v>13.952436556755112</c:v>
                </c:pt>
                <c:pt idx="1516">
                  <c:v>12.793449452377557</c:v>
                </c:pt>
                <c:pt idx="1517">
                  <c:v>11.486729436911634</c:v>
                </c:pt>
                <c:pt idx="1518">
                  <c:v>10.399011991040563</c:v>
                </c:pt>
                <c:pt idx="1519">
                  <c:v>9.6420324125163415</c:v>
                </c:pt>
                <c:pt idx="1520">
                  <c:v>8.9822778863776129</c:v>
                </c:pt>
                <c:pt idx="1521">
                  <c:v>8.2890646046105712</c:v>
                </c:pt>
                <c:pt idx="1522">
                  <c:v>7.2966697560213474</c:v>
                </c:pt>
                <c:pt idx="1523">
                  <c:v>5.8528580373624317</c:v>
                </c:pt>
                <c:pt idx="1524">
                  <c:v>3.7142961633862552</c:v>
                </c:pt>
                <c:pt idx="1525">
                  <c:v>0.99012073900586095</c:v>
                </c:pt>
                <c:pt idx="1526">
                  <c:v>-1.2959086333402734</c:v>
                </c:pt>
                <c:pt idx="1527">
                  <c:v>-2.7503725549436679</c:v>
                </c:pt>
                <c:pt idx="1528">
                  <c:v>-2.9067331885880079</c:v>
                </c:pt>
                <c:pt idx="1529">
                  <c:v>-2.0411875772449193</c:v>
                </c:pt>
                <c:pt idx="1530">
                  <c:v>-0.69866983528176907</c:v>
                </c:pt>
                <c:pt idx="1531">
                  <c:v>0.96997959687771751</c:v>
                </c:pt>
                <c:pt idx="1532">
                  <c:v>2.6711054845217577</c:v>
                </c:pt>
                <c:pt idx="1533">
                  <c:v>4.463561738031169</c:v>
                </c:pt>
                <c:pt idx="1534">
                  <c:v>6.5629707724808561</c:v>
                </c:pt>
                <c:pt idx="1535">
                  <c:v>9.2579356763757907</c:v>
                </c:pt>
                <c:pt idx="1536">
                  <c:v>12.282320960884849</c:v>
                </c:pt>
                <c:pt idx="1537">
                  <c:v>14.939943963837374</c:v>
                </c:pt>
                <c:pt idx="1538">
                  <c:v>17.568499501805494</c:v>
                </c:pt>
                <c:pt idx="1539">
                  <c:v>19.845761738042583</c:v>
                </c:pt>
                <c:pt idx="1540">
                  <c:v>21.955972410040147</c:v>
                </c:pt>
                <c:pt idx="1541">
                  <c:v>23.723963902836928</c:v>
                </c:pt>
                <c:pt idx="1542">
                  <c:v>24.32900554677088</c:v>
                </c:pt>
                <c:pt idx="1543">
                  <c:v>23.499714282289425</c:v>
                </c:pt>
                <c:pt idx="1544">
                  <c:v>20.782544380225414</c:v>
                </c:pt>
                <c:pt idx="1545">
                  <c:v>17.707743979987448</c:v>
                </c:pt>
                <c:pt idx="1546">
                  <c:v>15.592113981789501</c:v>
                </c:pt>
                <c:pt idx="1547">
                  <c:v>14.3242039518771</c:v>
                </c:pt>
                <c:pt idx="1548">
                  <c:v>14.276764524447403</c:v>
                </c:pt>
                <c:pt idx="1549">
                  <c:v>14.709154632997709</c:v>
                </c:pt>
                <c:pt idx="1550">
                  <c:v>15.46729731025558</c:v>
                </c:pt>
                <c:pt idx="1551">
                  <c:v>16.236436664298207</c:v>
                </c:pt>
                <c:pt idx="1552">
                  <c:v>16.812617732718028</c:v>
                </c:pt>
                <c:pt idx="1553">
                  <c:v>17.107328980670047</c:v>
                </c:pt>
                <c:pt idx="1554">
                  <c:v>17.448760788991869</c:v>
                </c:pt>
                <c:pt idx="1555">
                  <c:v>18.343426148002429</c:v>
                </c:pt>
                <c:pt idx="1556">
                  <c:v>19.600065132932656</c:v>
                </c:pt>
                <c:pt idx="1557">
                  <c:v>20.931091704295742</c:v>
                </c:pt>
                <c:pt idx="1558">
                  <c:v>22.703135248514851</c:v>
                </c:pt>
                <c:pt idx="1559">
                  <c:v>24.577016076496761</c:v>
                </c:pt>
                <c:pt idx="1560">
                  <c:v>25.69373032132264</c:v>
                </c:pt>
                <c:pt idx="1561">
                  <c:v>26.565539185759118</c:v>
                </c:pt>
                <c:pt idx="1562">
                  <c:v>27.459186877622653</c:v>
                </c:pt>
                <c:pt idx="1563">
                  <c:v>28.716377238282028</c:v>
                </c:pt>
                <c:pt idx="1564">
                  <c:v>30.007875356229622</c:v>
                </c:pt>
                <c:pt idx="1565">
                  <c:v>31.041809933117154</c:v>
                </c:pt>
                <c:pt idx="1566">
                  <c:v>32.462127218149313</c:v>
                </c:pt>
                <c:pt idx="1567">
                  <c:v>33.188749959636745</c:v>
                </c:pt>
                <c:pt idx="1568">
                  <c:v>33.25489742874317</c:v>
                </c:pt>
                <c:pt idx="1569">
                  <c:v>33.561627782197533</c:v>
                </c:pt>
                <c:pt idx="1570">
                  <c:v>33.805580415958268</c:v>
                </c:pt>
                <c:pt idx="1571">
                  <c:v>33.984743500623395</c:v>
                </c:pt>
                <c:pt idx="1572">
                  <c:v>34.097319692957647</c:v>
                </c:pt>
                <c:pt idx="1573">
                  <c:v>33.36437785030072</c:v>
                </c:pt>
                <c:pt idx="1574">
                  <c:v>32.164306883706345</c:v>
                </c:pt>
                <c:pt idx="1575">
                  <c:v>31.142331148625832</c:v>
                </c:pt>
                <c:pt idx="1576">
                  <c:v>29.593421971116406</c:v>
                </c:pt>
                <c:pt idx="1577">
                  <c:v>27.914043853325829</c:v>
                </c:pt>
                <c:pt idx="1578">
                  <c:v>26.43467865649562</c:v>
                </c:pt>
                <c:pt idx="1579">
                  <c:v>25.605005047041754</c:v>
                </c:pt>
                <c:pt idx="1580">
                  <c:v>24.657782025273903</c:v>
                </c:pt>
                <c:pt idx="1581">
                  <c:v>24.096899809387057</c:v>
                </c:pt>
                <c:pt idx="1582">
                  <c:v>23.421134945677952</c:v>
                </c:pt>
                <c:pt idx="1583">
                  <c:v>22.06274064851517</c:v>
                </c:pt>
                <c:pt idx="1584">
                  <c:v>20.977349789298959</c:v>
                </c:pt>
                <c:pt idx="1585">
                  <c:v>19.851486441309333</c:v>
                </c:pt>
                <c:pt idx="1586">
                  <c:v>18.689275025702131</c:v>
                </c:pt>
                <c:pt idx="1587">
                  <c:v>17.852939500477039</c:v>
                </c:pt>
                <c:pt idx="1588">
                  <c:v>17.689476560179529</c:v>
                </c:pt>
                <c:pt idx="1589">
                  <c:v>18.234751451176034</c:v>
                </c:pt>
                <c:pt idx="1590">
                  <c:v>18.825669161745186</c:v>
                </c:pt>
                <c:pt idx="1591">
                  <c:v>19.515315687681596</c:v>
                </c:pt>
                <c:pt idx="1592">
                  <c:v>19.902163443243076</c:v>
                </c:pt>
                <c:pt idx="1593">
                  <c:v>20.392069130998173</c:v>
                </c:pt>
                <c:pt idx="1594">
                  <c:v>20.880254763821835</c:v>
                </c:pt>
                <c:pt idx="1595">
                  <c:v>20.075905257342249</c:v>
                </c:pt>
                <c:pt idx="1596">
                  <c:v>19.277204784424104</c:v>
                </c:pt>
                <c:pt idx="1597">
                  <c:v>18.039582965864955</c:v>
                </c:pt>
                <c:pt idx="1598">
                  <c:v>16.477783002946833</c:v>
                </c:pt>
                <c:pt idx="1599">
                  <c:v>15.469180210557617</c:v>
                </c:pt>
                <c:pt idx="1600">
                  <c:v>14.431604187766977</c:v>
                </c:pt>
                <c:pt idx="1601">
                  <c:v>13.696744478069537</c:v>
                </c:pt>
                <c:pt idx="1602">
                  <c:v>13.906595971816804</c:v>
                </c:pt>
                <c:pt idx="1603">
                  <c:v>14.761501640068506</c:v>
                </c:pt>
                <c:pt idx="1604">
                  <c:v>15.373926300884788</c:v>
                </c:pt>
                <c:pt idx="1605">
                  <c:v>16.395440014581553</c:v>
                </c:pt>
                <c:pt idx="1606">
                  <c:v>17.135737873018357</c:v>
                </c:pt>
                <c:pt idx="1607">
                  <c:v>17.690501806288324</c:v>
                </c:pt>
                <c:pt idx="1608">
                  <c:v>18.245265739558331</c:v>
                </c:pt>
                <c:pt idx="1609">
                  <c:v>18.896579103561532</c:v>
                </c:pt>
                <c:pt idx="1610">
                  <c:v>19.223148731415684</c:v>
                </c:pt>
                <c:pt idx="1611">
                  <c:v>19.648612178702621</c:v>
                </c:pt>
                <c:pt idx="1612">
                  <c:v>20.686203802139641</c:v>
                </c:pt>
                <c:pt idx="1613">
                  <c:v>21.834612755604805</c:v>
                </c:pt>
                <c:pt idx="1614">
                  <c:v>23.048591291032029</c:v>
                </c:pt>
                <c:pt idx="1615">
                  <c:v>24.386958627581588</c:v>
                </c:pt>
                <c:pt idx="1616">
                  <c:v>26.147863549420123</c:v>
                </c:pt>
                <c:pt idx="1617">
                  <c:v>27.709596609415993</c:v>
                </c:pt>
                <c:pt idx="1618">
                  <c:v>29.068490631638884</c:v>
                </c:pt>
                <c:pt idx="1619">
                  <c:v>29.438670379003081</c:v>
                </c:pt>
                <c:pt idx="1620">
                  <c:v>29.151338148059615</c:v>
                </c:pt>
                <c:pt idx="1621">
                  <c:v>28.735274986221068</c:v>
                </c:pt>
                <c:pt idx="1622">
                  <c:v>27.8864476381213</c:v>
                </c:pt>
                <c:pt idx="1623">
                  <c:v>26.179042644156123</c:v>
                </c:pt>
                <c:pt idx="1624">
                  <c:v>23.9880259393092</c:v>
                </c:pt>
                <c:pt idx="1625">
                  <c:v>21.938487702569503</c:v>
                </c:pt>
                <c:pt idx="1626">
                  <c:v>18.681409733588247</c:v>
                </c:pt>
                <c:pt idx="1627">
                  <c:v>14.988963734386974</c:v>
                </c:pt>
                <c:pt idx="1628">
                  <c:v>11.796403809391233</c:v>
                </c:pt>
                <c:pt idx="1629">
                  <c:v>9.5305138169022641</c:v>
                </c:pt>
                <c:pt idx="1630">
                  <c:v>8.7992935210300196</c:v>
                </c:pt>
                <c:pt idx="1631">
                  <c:v>9.9657421268344581</c:v>
                </c:pt>
                <c:pt idx="1632">
                  <c:v>12.100985496034447</c:v>
                </c:pt>
                <c:pt idx="1633">
                  <c:v>14.739242600099574</c:v>
                </c:pt>
                <c:pt idx="1634">
                  <c:v>16.903705605414633</c:v>
                </c:pt>
                <c:pt idx="1635">
                  <c:v>17.731933680932123</c:v>
                </c:pt>
                <c:pt idx="1636">
                  <c:v>17.685001127025139</c:v>
                </c:pt>
                <c:pt idx="1637">
                  <c:v>16.719623118638204</c:v>
                </c:pt>
                <c:pt idx="1638">
                  <c:v>15.714947299537416</c:v>
                </c:pt>
                <c:pt idx="1639">
                  <c:v>14.94702198728419</c:v>
                </c:pt>
                <c:pt idx="1640">
                  <c:v>14.772584519584431</c:v>
                </c:pt>
                <c:pt idx="1641">
                  <c:v>15.499212461897258</c:v>
                </c:pt>
                <c:pt idx="1642">
                  <c:v>16.900183279711218</c:v>
                </c:pt>
                <c:pt idx="1643">
                  <c:v>19.037230647834193</c:v>
                </c:pt>
                <c:pt idx="1644">
                  <c:v>21.020236860359599</c:v>
                </c:pt>
                <c:pt idx="1645">
                  <c:v>22.908695851391922</c:v>
                </c:pt>
                <c:pt idx="1646">
                  <c:v>24.606117695979655</c:v>
                </c:pt>
                <c:pt idx="1647">
                  <c:v>26.165873562019552</c:v>
                </c:pt>
                <c:pt idx="1648">
                  <c:v>27.818787006168591</c:v>
                </c:pt>
                <c:pt idx="1649">
                  <c:v>28.929702491966559</c:v>
                </c:pt>
                <c:pt idx="1650">
                  <c:v>29.771261922684435</c:v>
                </c:pt>
                <c:pt idx="1651">
                  <c:v>29.91186001603818</c:v>
                </c:pt>
                <c:pt idx="1652">
                  <c:v>29.69098101762734</c:v>
                </c:pt>
                <c:pt idx="1653">
                  <c:v>29.705359825224875</c:v>
                </c:pt>
                <c:pt idx="1654">
                  <c:v>29.289014395423177</c:v>
                </c:pt>
                <c:pt idx="1655">
                  <c:v>29.173351087326399</c:v>
                </c:pt>
                <c:pt idx="1656">
                  <c:v>29.673926876957939</c:v>
                </c:pt>
                <c:pt idx="1657">
                  <c:v>30.180647431721013</c:v>
                </c:pt>
                <c:pt idx="1658">
                  <c:v>30.693554270298943</c:v>
                </c:pt>
                <c:pt idx="1659">
                  <c:v>31.212688911375142</c:v>
                </c:pt>
                <c:pt idx="1660">
                  <c:v>31.73809287363289</c:v>
                </c:pt>
                <c:pt idx="1661">
                  <c:v>31.883563500611952</c:v>
                </c:pt>
                <c:pt idx="1662">
                  <c:v>32.418744839571239</c:v>
                </c:pt>
                <c:pt idx="1663">
                  <c:v>32.892267812194603</c:v>
                </c:pt>
                <c:pt idx="1664">
                  <c:v>32.652222364220187</c:v>
                </c:pt>
                <c:pt idx="1665">
                  <c:v>32.736025350182466</c:v>
                </c:pt>
                <c:pt idx="1666">
                  <c:v>32.355472125390683</c:v>
                </c:pt>
                <c:pt idx="1667">
                  <c:v>31.972366901321553</c:v>
                </c:pt>
                <c:pt idx="1668">
                  <c:v>31.848045574175547</c:v>
                </c:pt>
                <c:pt idx="1669">
                  <c:v>31.72307742105788</c:v>
                </c:pt>
                <c:pt idx="1670">
                  <c:v>31.529185592997965</c:v>
                </c:pt>
                <c:pt idx="1671">
                  <c:v>30.935613498235142</c:v>
                </c:pt>
                <c:pt idx="1672">
                  <c:v>30.672286147715329</c:v>
                </c:pt>
                <c:pt idx="1673">
                  <c:v>30.739987187407166</c:v>
                </c:pt>
                <c:pt idx="1674">
                  <c:v>30.408539244224684</c:v>
                </c:pt>
                <c:pt idx="1675">
                  <c:v>30.077091301042152</c:v>
                </c:pt>
                <c:pt idx="1676">
                  <c:v>29.678725883045288</c:v>
                </c:pt>
                <c:pt idx="1677">
                  <c:v>28.883870566557924</c:v>
                </c:pt>
                <c:pt idx="1678">
                  <c:v>28.026155987652537</c:v>
                </c:pt>
                <c:pt idx="1679">
                  <c:v>27.501594680231587</c:v>
                </c:pt>
                <c:pt idx="1680">
                  <c:v>27.307833760200737</c:v>
                </c:pt>
                <c:pt idx="1681">
                  <c:v>27.899555748961049</c:v>
                </c:pt>
                <c:pt idx="1682">
                  <c:v>28.883713235101045</c:v>
                </c:pt>
                <c:pt idx="1683">
                  <c:v>30.000917669531571</c:v>
                </c:pt>
                <c:pt idx="1684">
                  <c:v>31.586714867810549</c:v>
                </c:pt>
                <c:pt idx="1685">
                  <c:v>32.521178727912961</c:v>
                </c:pt>
                <c:pt idx="1686">
                  <c:v>32.798045920654317</c:v>
                </c:pt>
                <c:pt idx="1687">
                  <c:v>33.076560886140044</c:v>
                </c:pt>
                <c:pt idx="1688">
                  <c:v>32.549885383025511</c:v>
                </c:pt>
                <c:pt idx="1689">
                  <c:v>32.021534262945387</c:v>
                </c:pt>
                <c:pt idx="1690">
                  <c:v>31.756730549271239</c:v>
                </c:pt>
                <c:pt idx="1691">
                  <c:v>31.491508174629107</c:v>
                </c:pt>
                <c:pt idx="1692">
                  <c:v>31.560449422802755</c:v>
                </c:pt>
                <c:pt idx="1693">
                  <c:v>31.629494548775945</c:v>
                </c:pt>
                <c:pt idx="1694">
                  <c:v>31.698643633639904</c:v>
                </c:pt>
                <c:pt idx="1695">
                  <c:v>31.767896758485584</c:v>
                </c:pt>
                <c:pt idx="1696">
                  <c:v>31.837254004404187</c:v>
                </c:pt>
                <c:pt idx="1697">
                  <c:v>31.906715452487081</c:v>
                </c:pt>
                <c:pt idx="1698">
                  <c:v>31.570827308332099</c:v>
                </c:pt>
                <c:pt idx="1699">
                  <c:v>30.830373136816743</c:v>
                </c:pt>
                <c:pt idx="1700">
                  <c:v>30.023120737252398</c:v>
                </c:pt>
                <c:pt idx="1701">
                  <c:v>29.552956206647774</c:v>
                </c:pt>
                <c:pt idx="1702">
                  <c:v>29.418311766518681</c:v>
                </c:pt>
                <c:pt idx="1703">
                  <c:v>28.883846509495527</c:v>
                </c:pt>
                <c:pt idx="1704">
                  <c:v>28.750760385755008</c:v>
                </c:pt>
                <c:pt idx="1705">
                  <c:v>28.950319010719443</c:v>
                </c:pt>
                <c:pt idx="1706">
                  <c:v>28.817536342954305</c:v>
                </c:pt>
                <c:pt idx="1707">
                  <c:v>29.082747471494667</c:v>
                </c:pt>
                <c:pt idx="1708">
                  <c:v>29.347539128155312</c:v>
                </c:pt>
                <c:pt idx="1709">
                  <c:v>29.280985665247645</c:v>
                </c:pt>
                <c:pt idx="1710">
                  <c:v>30.009912637935319</c:v>
                </c:pt>
                <c:pt idx="1711">
                  <c:v>30.739987187407166</c:v>
                </c:pt>
                <c:pt idx="1712">
                  <c:v>31.207668381765508</c:v>
                </c:pt>
                <c:pt idx="1713">
                  <c:v>32.078299232205005</c:v>
                </c:pt>
                <c:pt idx="1714">
                  <c:v>32.619456684083126</c:v>
                </c:pt>
                <c:pt idx="1715">
                  <c:v>33.233360436265258</c:v>
                </c:pt>
                <c:pt idx="1716">
                  <c:v>33.851015739579218</c:v>
                </c:pt>
                <c:pt idx="1717">
                  <c:v>34.544135169559254</c:v>
                </c:pt>
                <c:pt idx="1718">
                  <c:v>35.242481672966441</c:v>
                </c:pt>
                <c:pt idx="1719">
                  <c:v>36.019450292317828</c:v>
                </c:pt>
                <c:pt idx="1720">
                  <c:v>36.387958939085813</c:v>
                </c:pt>
                <c:pt idx="1721">
                  <c:v>36.000358335024117</c:v>
                </c:pt>
                <c:pt idx="1722">
                  <c:v>35.120269876015421</c:v>
                </c:pt>
                <c:pt idx="1723">
                  <c:v>34.164799504009586</c:v>
                </c:pt>
                <c:pt idx="1724">
                  <c:v>33.064195637455434</c:v>
                </c:pt>
                <c:pt idx="1725">
                  <c:v>30.658635388253963</c:v>
                </c:pt>
                <c:pt idx="1726">
                  <c:v>27.324051656838169</c:v>
                </c:pt>
                <c:pt idx="1727">
                  <c:v>23.383752569235583</c:v>
                </c:pt>
                <c:pt idx="1728">
                  <c:v>18.905687995522555</c:v>
                </c:pt>
                <c:pt idx="1729">
                  <c:v>14.296899552826773</c:v>
                </c:pt>
                <c:pt idx="1730">
                  <c:v>11.093770234432888</c:v>
                </c:pt>
                <c:pt idx="1731">
                  <c:v>9.2288463897211575</c:v>
                </c:pt>
                <c:pt idx="1732">
                  <c:v>8.1079641885587979</c:v>
                </c:pt>
                <c:pt idx="1733">
                  <c:v>7.6835139318005918</c:v>
                </c:pt>
                <c:pt idx="1734">
                  <c:v>7.3275788240566051</c:v>
                </c:pt>
                <c:pt idx="1735">
                  <c:v>6.7095723200045123</c:v>
                </c:pt>
                <c:pt idx="1736">
                  <c:v>5.5303238182410128</c:v>
                </c:pt>
                <c:pt idx="1737">
                  <c:v>4.7212514415072384</c:v>
                </c:pt>
                <c:pt idx="1738">
                  <c:v>4.2248533651406159</c:v>
                </c:pt>
                <c:pt idx="1739">
                  <c:v>4.084589005944868</c:v>
                </c:pt>
                <c:pt idx="1740">
                  <c:v>4.8216808704609404</c:v>
                </c:pt>
                <c:pt idx="1741">
                  <c:v>6.1702388486765631</c:v>
                </c:pt>
                <c:pt idx="1742">
                  <c:v>7.0147511165107135</c:v>
                </c:pt>
                <c:pt idx="1743">
                  <c:v>7.4083436056543706</c:v>
                </c:pt>
                <c:pt idx="1744">
                  <c:v>7.8260873617631548</c:v>
                </c:pt>
                <c:pt idx="1745">
                  <c:v>7.7510007019723517</c:v>
                </c:pt>
                <c:pt idx="1746">
                  <c:v>7.4384446851685482</c:v>
                </c:pt>
                <c:pt idx="1747">
                  <c:v>7.6691262589771085</c:v>
                </c:pt>
                <c:pt idx="1748">
                  <c:v>7.8961725576534878</c:v>
                </c:pt>
                <c:pt idx="1749">
                  <c:v>8.181059011312307</c:v>
                </c:pt>
                <c:pt idx="1750">
                  <c:v>8.7259664587928256</c:v>
                </c:pt>
                <c:pt idx="1751">
                  <c:v>8.8020189091863887</c:v>
                </c:pt>
                <c:pt idx="1752">
                  <c:v>8.647148760563157</c:v>
                </c:pt>
                <c:pt idx="1753">
                  <c:v>8.4940646451433572</c:v>
                </c:pt>
                <c:pt idx="1754">
                  <c:v>8.3427564265296876</c:v>
                </c:pt>
                <c:pt idx="1755">
                  <c:v>8.1932139683248604</c:v>
                </c:pt>
                <c:pt idx="1756">
                  <c:v>8.0454271341315753</c:v>
                </c:pt>
                <c:pt idx="1757">
                  <c:v>7.6470700946599948</c:v>
                </c:pt>
                <c:pt idx="1758">
                  <c:v>7.5044158946361268</c:v>
                </c:pt>
                <c:pt idx="1759">
                  <c:v>7.3355045701575872</c:v>
                </c:pt>
                <c:pt idx="1760">
                  <c:v>6.9501813309273848</c:v>
                </c:pt>
                <c:pt idx="1761">
                  <c:v>6.7877473692360386</c:v>
                </c:pt>
                <c:pt idx="1762">
                  <c:v>6.6277422505189953</c:v>
                </c:pt>
                <c:pt idx="1763">
                  <c:v>6.4701484590817389</c:v>
                </c:pt>
                <c:pt idx="1764">
                  <c:v>6.0769672359176043</c:v>
                </c:pt>
                <c:pt idx="1765">
                  <c:v>5.2215723052723391</c:v>
                </c:pt>
                <c:pt idx="1766">
                  <c:v>3.6758763217423067</c:v>
                </c:pt>
                <c:pt idx="1767">
                  <c:v>1.7012887067386091</c:v>
                </c:pt>
                <c:pt idx="1768">
                  <c:v>-0.66679864135080302</c:v>
                </c:pt>
                <c:pt idx="1769">
                  <c:v>-3.1224572743783177</c:v>
                </c:pt>
                <c:pt idx="1770">
                  <c:v>-5.0311583241349762</c:v>
                </c:pt>
                <c:pt idx="1771">
                  <c:v>-5.8714206732738301</c:v>
                </c:pt>
                <c:pt idx="1772">
                  <c:v>-5.9350369573249706</c:v>
                </c:pt>
                <c:pt idx="1773">
                  <c:v>-5.6354830488325085</c:v>
                </c:pt>
                <c:pt idx="1774">
                  <c:v>-4.8789600067534051</c:v>
                </c:pt>
                <c:pt idx="1775">
                  <c:v>-4.0155243625364729</c:v>
                </c:pt>
                <c:pt idx="1776">
                  <c:v>-3.6108289613843105</c:v>
                </c:pt>
                <c:pt idx="1777">
                  <c:v>-3.7388240364151386</c:v>
                </c:pt>
                <c:pt idx="1778">
                  <c:v>-4.3088521390656496</c:v>
                </c:pt>
                <c:pt idx="1779">
                  <c:v>-5.0891496912087328</c:v>
                </c:pt>
                <c:pt idx="1780">
                  <c:v>-5.5593839055870511</c:v>
                </c:pt>
                <c:pt idx="1781">
                  <c:v>-5.3932398160196762</c:v>
                </c:pt>
                <c:pt idx="1782">
                  <c:v>-4.6721862614976137</c:v>
                </c:pt>
                <c:pt idx="1783">
                  <c:v>-3.7258164709428363</c:v>
                </c:pt>
                <c:pt idx="1784">
                  <c:v>-2.7673838058870306</c:v>
                </c:pt>
                <c:pt idx="1785">
                  <c:v>-2.1297764355582571</c:v>
                </c:pt>
                <c:pt idx="1786">
                  <c:v>-1.8164912498893819</c:v>
                </c:pt>
                <c:pt idx="1787">
                  <c:v>-1.6433734258356412</c:v>
                </c:pt>
                <c:pt idx="1788">
                  <c:v>-1.5746666791882031</c:v>
                </c:pt>
                <c:pt idx="1789">
                  <c:v>-1.6100362109084461</c:v>
                </c:pt>
                <c:pt idx="1790">
                  <c:v>-1.6736350721347302</c:v>
                </c:pt>
                <c:pt idx="1791">
                  <c:v>-1.6320342878941831</c:v>
                </c:pt>
                <c:pt idx="1792">
                  <c:v>-1.3677653638271681</c:v>
                </c:pt>
                <c:pt idx="1793">
                  <c:v>-0.86167937811727713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D87-47FD-A34B-9173E19971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956688"/>
        <c:axId val="100957648"/>
      </c:scatterChart>
      <c:valAx>
        <c:axId val="100956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52143635170603675"/>
              <c:y val="0.88331000291630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957648"/>
        <c:crosses val="autoZero"/>
        <c:crossBetween val="midCat"/>
      </c:valAx>
      <c:valAx>
        <c:axId val="1009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 tractive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956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Tractive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</c:formatCode>
                <c:ptCount val="1801"/>
                <c:pt idx="0">
                  <c:v>139.46877000000001</c:v>
                </c:pt>
                <c:pt idx="1">
                  <c:v>139.46877000000001</c:v>
                </c:pt>
                <c:pt idx="2">
                  <c:v>139.46877000000001</c:v>
                </c:pt>
                <c:pt idx="3">
                  <c:v>139.46877000000001</c:v>
                </c:pt>
                <c:pt idx="4">
                  <c:v>139.46877000000001</c:v>
                </c:pt>
                <c:pt idx="5">
                  <c:v>139.46877000000001</c:v>
                </c:pt>
                <c:pt idx="6">
                  <c:v>139.46877000000001</c:v>
                </c:pt>
                <c:pt idx="7">
                  <c:v>139.46877000000001</c:v>
                </c:pt>
                <c:pt idx="8">
                  <c:v>139.46877000000001</c:v>
                </c:pt>
                <c:pt idx="9">
                  <c:v>139.46877000000001</c:v>
                </c:pt>
                <c:pt idx="10">
                  <c:v>139.46877000000001</c:v>
                </c:pt>
                <c:pt idx="11">
                  <c:v>177.08377348736113</c:v>
                </c:pt>
                <c:pt idx="12">
                  <c:v>459.44443862850699</c:v>
                </c:pt>
                <c:pt idx="13">
                  <c:v>1120.1952011751389</c:v>
                </c:pt>
                <c:pt idx="14">
                  <c:v>1691.0616204621183</c:v>
                </c:pt>
                <c:pt idx="15">
                  <c:v>1604.1958149843404</c:v>
                </c:pt>
                <c:pt idx="16">
                  <c:v>1483.6501984079509</c:v>
                </c:pt>
                <c:pt idx="17">
                  <c:v>1802.5685740868403</c:v>
                </c:pt>
                <c:pt idx="18">
                  <c:v>1916.5554841805558</c:v>
                </c:pt>
                <c:pt idx="19">
                  <c:v>1303.7812306987846</c:v>
                </c:pt>
                <c:pt idx="20">
                  <c:v>611.2219169357295</c:v>
                </c:pt>
                <c:pt idx="21">
                  <c:v>367.84734481600708</c:v>
                </c:pt>
                <c:pt idx="22">
                  <c:v>351.81997280888879</c:v>
                </c:pt>
                <c:pt idx="23">
                  <c:v>372.31579275100711</c:v>
                </c:pt>
                <c:pt idx="24">
                  <c:v>607.89147625611122</c:v>
                </c:pt>
                <c:pt idx="25">
                  <c:v>765.04735044961762</c:v>
                </c:pt>
                <c:pt idx="26">
                  <c:v>873.20445401489599</c:v>
                </c:pt>
                <c:pt idx="27">
                  <c:v>1153.6816693473615</c:v>
                </c:pt>
                <c:pt idx="28">
                  <c:v>1228.5141411468403</c:v>
                </c:pt>
                <c:pt idx="29">
                  <c:v>1189.3095622576725</c:v>
                </c:pt>
                <c:pt idx="30">
                  <c:v>954.62277392795113</c:v>
                </c:pt>
                <c:pt idx="31">
                  <c:v>698.02431379517361</c:v>
                </c:pt>
                <c:pt idx="32">
                  <c:v>590.28220859684006</c:v>
                </c:pt>
                <c:pt idx="33">
                  <c:v>538.16175221611138</c:v>
                </c:pt>
                <c:pt idx="34">
                  <c:v>444.99905505989614</c:v>
                </c:pt>
                <c:pt idx="35">
                  <c:v>291.96520731513976</c:v>
                </c:pt>
                <c:pt idx="36">
                  <c:v>-21.607962678436962</c:v>
                </c:pt>
                <c:pt idx="37">
                  <c:v>-514.25257104482716</c:v>
                </c:pt>
                <c:pt idx="38">
                  <c:v>-799.23131951041728</c:v>
                </c:pt>
                <c:pt idx="39">
                  <c:v>-740.73074565819388</c:v>
                </c:pt>
                <c:pt idx="40">
                  <c:v>-642.87041066454913</c:v>
                </c:pt>
                <c:pt idx="41">
                  <c:v>-831.80513045486134</c:v>
                </c:pt>
                <c:pt idx="42">
                  <c:v>-1153.2253309684365</c:v>
                </c:pt>
                <c:pt idx="43">
                  <c:v>-1091.351040001528</c:v>
                </c:pt>
                <c:pt idx="44">
                  <c:v>-607.85884158927126</c:v>
                </c:pt>
                <c:pt idx="45">
                  <c:v>-158.53494749500015</c:v>
                </c:pt>
                <c:pt idx="46">
                  <c:v>-86.807106051215044</c:v>
                </c:pt>
                <c:pt idx="47">
                  <c:v>-203.69726853111115</c:v>
                </c:pt>
                <c:pt idx="48">
                  <c:v>-149.39416216819427</c:v>
                </c:pt>
                <c:pt idx="49">
                  <c:v>57.466948942917085</c:v>
                </c:pt>
                <c:pt idx="50">
                  <c:v>93.707943614027371</c:v>
                </c:pt>
                <c:pt idx="51">
                  <c:v>-231.46210112010442</c:v>
                </c:pt>
                <c:pt idx="52">
                  <c:v>-652.47085168232627</c:v>
                </c:pt>
                <c:pt idx="53">
                  <c:v>-523.28415983093737</c:v>
                </c:pt>
                <c:pt idx="54">
                  <c:v>-53.379786611111051</c:v>
                </c:pt>
                <c:pt idx="55">
                  <c:v>134.67576894444451</c:v>
                </c:pt>
                <c:pt idx="56">
                  <c:v>153.4813245</c:v>
                </c:pt>
                <c:pt idx="57">
                  <c:v>210.60737673822931</c:v>
                </c:pt>
                <c:pt idx="58">
                  <c:v>267.75094466958325</c:v>
                </c:pt>
                <c:pt idx="59">
                  <c:v>611.8296929298956</c:v>
                </c:pt>
                <c:pt idx="60">
                  <c:v>669.99792890906269</c:v>
                </c:pt>
                <c:pt idx="61">
                  <c:v>389.73622766072941</c:v>
                </c:pt>
                <c:pt idx="62">
                  <c:v>334.25665057624974</c:v>
                </c:pt>
                <c:pt idx="63">
                  <c:v>393.58968014822943</c:v>
                </c:pt>
                <c:pt idx="64">
                  <c:v>471.18917116513916</c:v>
                </c:pt>
                <c:pt idx="65">
                  <c:v>359.4038601371181</c:v>
                </c:pt>
                <c:pt idx="66">
                  <c:v>285.24717591333291</c:v>
                </c:pt>
                <c:pt idx="67">
                  <c:v>593.29122544378458</c:v>
                </c:pt>
                <c:pt idx="68">
                  <c:v>1094.5112514866667</c:v>
                </c:pt>
                <c:pt idx="69">
                  <c:v>1373.7487449835066</c:v>
                </c:pt>
                <c:pt idx="70">
                  <c:v>1467.0500817929169</c:v>
                </c:pt>
                <c:pt idx="71">
                  <c:v>1390.0242034751391</c:v>
                </c:pt>
                <c:pt idx="72">
                  <c:v>1119.6763845355551</c:v>
                </c:pt>
                <c:pt idx="73">
                  <c:v>807.46406033767335</c:v>
                </c:pt>
                <c:pt idx="74">
                  <c:v>644.5109520161111</c:v>
                </c:pt>
                <c:pt idx="75">
                  <c:v>632.88683064180532</c:v>
                </c:pt>
                <c:pt idx="76">
                  <c:v>678.62230408072946</c:v>
                </c:pt>
                <c:pt idx="77">
                  <c:v>647.0677304146177</c:v>
                </c:pt>
                <c:pt idx="78">
                  <c:v>479.35132665711808</c:v>
                </c:pt>
                <c:pt idx="79">
                  <c:v>231.05971023958386</c:v>
                </c:pt>
                <c:pt idx="80">
                  <c:v>95.650081858506951</c:v>
                </c:pt>
                <c:pt idx="81">
                  <c:v>-44.840070622882479</c:v>
                </c:pt>
                <c:pt idx="82">
                  <c:v>-9.3979861770833111</c:v>
                </c:pt>
                <c:pt idx="83">
                  <c:v>157.70050285073026</c:v>
                </c:pt>
                <c:pt idx="84">
                  <c:v>58.020994757951115</c:v>
                </c:pt>
                <c:pt idx="85">
                  <c:v>-2.5527297437163696</c:v>
                </c:pt>
                <c:pt idx="86">
                  <c:v>11.491476564028332</c:v>
                </c:pt>
                <c:pt idx="87">
                  <c:v>46.424632815139987</c:v>
                </c:pt>
                <c:pt idx="88">
                  <c:v>-269.25820510593803</c:v>
                </c:pt>
                <c:pt idx="89">
                  <c:v>-1085.5908359492712</c:v>
                </c:pt>
                <c:pt idx="90">
                  <c:v>-1675.1834773749997</c:v>
                </c:pt>
                <c:pt idx="91">
                  <c:v>-1769.3810338159722</c:v>
                </c:pt>
                <c:pt idx="92">
                  <c:v>-1307.7430946570835</c:v>
                </c:pt>
                <c:pt idx="93">
                  <c:v>-786.79645327777769</c:v>
                </c:pt>
                <c:pt idx="94">
                  <c:v>-811.55637140177078</c:v>
                </c:pt>
                <c:pt idx="95">
                  <c:v>-1023.2021860181947</c:v>
                </c:pt>
                <c:pt idx="96">
                  <c:v>-893.57565565055552</c:v>
                </c:pt>
                <c:pt idx="97">
                  <c:v>-537.06025247374987</c:v>
                </c:pt>
                <c:pt idx="98">
                  <c:v>-537.53123000000005</c:v>
                </c:pt>
                <c:pt idx="99">
                  <c:v>-274.25345222222222</c:v>
                </c:pt>
                <c:pt idx="100">
                  <c:v>139.46877000000001</c:v>
                </c:pt>
                <c:pt idx="101">
                  <c:v>139.46877000000001</c:v>
                </c:pt>
                <c:pt idx="102">
                  <c:v>139.46877000000001</c:v>
                </c:pt>
                <c:pt idx="103">
                  <c:v>139.46877000000001</c:v>
                </c:pt>
                <c:pt idx="104">
                  <c:v>139.46877000000001</c:v>
                </c:pt>
                <c:pt idx="105">
                  <c:v>139.46877000000001</c:v>
                </c:pt>
                <c:pt idx="106">
                  <c:v>139.46877000000001</c:v>
                </c:pt>
                <c:pt idx="107">
                  <c:v>139.46877000000001</c:v>
                </c:pt>
                <c:pt idx="108">
                  <c:v>139.46877000000001</c:v>
                </c:pt>
                <c:pt idx="109">
                  <c:v>139.46877000000001</c:v>
                </c:pt>
                <c:pt idx="110">
                  <c:v>139.46877000000001</c:v>
                </c:pt>
                <c:pt idx="111">
                  <c:v>139.46877000000001</c:v>
                </c:pt>
                <c:pt idx="112">
                  <c:v>139.46877000000001</c:v>
                </c:pt>
                <c:pt idx="113">
                  <c:v>139.46877000000001</c:v>
                </c:pt>
                <c:pt idx="114">
                  <c:v>139.46877000000001</c:v>
                </c:pt>
                <c:pt idx="115">
                  <c:v>139.46877000000001</c:v>
                </c:pt>
                <c:pt idx="116">
                  <c:v>139.46877000000001</c:v>
                </c:pt>
                <c:pt idx="117">
                  <c:v>139.46877000000001</c:v>
                </c:pt>
                <c:pt idx="118">
                  <c:v>139.46877000000001</c:v>
                </c:pt>
                <c:pt idx="119">
                  <c:v>139.46877000000001</c:v>
                </c:pt>
                <c:pt idx="120">
                  <c:v>139.46877000000001</c:v>
                </c:pt>
                <c:pt idx="121">
                  <c:v>139.46877000000001</c:v>
                </c:pt>
                <c:pt idx="122">
                  <c:v>139.46877000000001</c:v>
                </c:pt>
                <c:pt idx="123">
                  <c:v>139.46877000000001</c:v>
                </c:pt>
                <c:pt idx="124">
                  <c:v>139.46877000000001</c:v>
                </c:pt>
                <c:pt idx="125">
                  <c:v>139.46877000000001</c:v>
                </c:pt>
                <c:pt idx="126">
                  <c:v>139.46877000000001</c:v>
                </c:pt>
                <c:pt idx="127">
                  <c:v>139.46877000000001</c:v>
                </c:pt>
                <c:pt idx="128">
                  <c:v>139.46877000000001</c:v>
                </c:pt>
                <c:pt idx="129">
                  <c:v>139.46877000000001</c:v>
                </c:pt>
                <c:pt idx="130">
                  <c:v>139.46877000000001</c:v>
                </c:pt>
                <c:pt idx="131">
                  <c:v>139.46877000000001</c:v>
                </c:pt>
                <c:pt idx="132">
                  <c:v>139.46877000000001</c:v>
                </c:pt>
                <c:pt idx="133">
                  <c:v>139.46877000000001</c:v>
                </c:pt>
                <c:pt idx="134">
                  <c:v>139.46877000000001</c:v>
                </c:pt>
                <c:pt idx="135">
                  <c:v>139.46877000000001</c:v>
                </c:pt>
                <c:pt idx="136">
                  <c:v>139.46877000000001</c:v>
                </c:pt>
                <c:pt idx="137">
                  <c:v>177.08377348736113</c:v>
                </c:pt>
                <c:pt idx="138">
                  <c:v>497.12561251211804</c:v>
                </c:pt>
                <c:pt idx="139">
                  <c:v>1252.6174307843401</c:v>
                </c:pt>
                <c:pt idx="140">
                  <c:v>1995.7338990660066</c:v>
                </c:pt>
                <c:pt idx="141">
                  <c:v>2102.6133301272221</c:v>
                </c:pt>
                <c:pt idx="142">
                  <c:v>1528.2286630065623</c:v>
                </c:pt>
                <c:pt idx="143">
                  <c:v>836.198712413507</c:v>
                </c:pt>
                <c:pt idx="144">
                  <c:v>538.87426707555596</c:v>
                </c:pt>
                <c:pt idx="145">
                  <c:v>735.41520285611148</c:v>
                </c:pt>
                <c:pt idx="146">
                  <c:v>1067.3044620918051</c:v>
                </c:pt>
                <c:pt idx="147">
                  <c:v>1135.6055265437844</c:v>
                </c:pt>
                <c:pt idx="148">
                  <c:v>937.04977325611128</c:v>
                </c:pt>
                <c:pt idx="149">
                  <c:v>620.8000817929169</c:v>
                </c:pt>
                <c:pt idx="150">
                  <c:v>261.19023949736095</c:v>
                </c:pt>
                <c:pt idx="151">
                  <c:v>-277.48228332444472</c:v>
                </c:pt>
                <c:pt idx="152">
                  <c:v>-1089.6072554415273</c:v>
                </c:pt>
                <c:pt idx="153">
                  <c:v>-1693.1574978034373</c:v>
                </c:pt>
                <c:pt idx="154">
                  <c:v>-1592.2348357951043</c:v>
                </c:pt>
                <c:pt idx="155">
                  <c:v>-843.21311994444443</c:v>
                </c:pt>
                <c:pt idx="156">
                  <c:v>23.27872244736092</c:v>
                </c:pt>
                <c:pt idx="157">
                  <c:v>553.73151972322921</c:v>
                </c:pt>
                <c:pt idx="158">
                  <c:v>1033.3123403005557</c:v>
                </c:pt>
                <c:pt idx="159">
                  <c:v>1307.1160765523962</c:v>
                </c:pt>
                <c:pt idx="160">
                  <c:v>1358.6959529306941</c:v>
                </c:pt>
                <c:pt idx="161">
                  <c:v>1218.2442114140622</c:v>
                </c:pt>
                <c:pt idx="162">
                  <c:v>1003.4285166383339</c:v>
                </c:pt>
                <c:pt idx="163">
                  <c:v>976.3745030112849</c:v>
                </c:pt>
                <c:pt idx="164">
                  <c:v>891.78184526350708</c:v>
                </c:pt>
                <c:pt idx="165">
                  <c:v>728.68179973850727</c:v>
                </c:pt>
                <c:pt idx="166">
                  <c:v>641.64375661166696</c:v>
                </c:pt>
                <c:pt idx="167">
                  <c:v>843.01123894222258</c:v>
                </c:pt>
                <c:pt idx="168">
                  <c:v>1026.3516409672225</c:v>
                </c:pt>
                <c:pt idx="169">
                  <c:v>806.5391081805551</c:v>
                </c:pt>
                <c:pt idx="170">
                  <c:v>313.19238619736029</c:v>
                </c:pt>
                <c:pt idx="171">
                  <c:v>-286.00617951704834</c:v>
                </c:pt>
                <c:pt idx="172">
                  <c:v>-970.57244614930528</c:v>
                </c:pt>
                <c:pt idx="173">
                  <c:v>-1293.5106734003821</c:v>
                </c:pt>
                <c:pt idx="174">
                  <c:v>-870.16111882010409</c:v>
                </c:pt>
                <c:pt idx="175">
                  <c:v>-175.33644207954862</c:v>
                </c:pt>
                <c:pt idx="176">
                  <c:v>317.57822613989543</c:v>
                </c:pt>
                <c:pt idx="177">
                  <c:v>722.42337152624987</c:v>
                </c:pt>
                <c:pt idx="178">
                  <c:v>843.02199547833345</c:v>
                </c:pt>
                <c:pt idx="179">
                  <c:v>563.22737938000023</c:v>
                </c:pt>
                <c:pt idx="180">
                  <c:v>280.5689474557293</c:v>
                </c:pt>
                <c:pt idx="181">
                  <c:v>147.2164399227774</c:v>
                </c:pt>
                <c:pt idx="182">
                  <c:v>-8.263766295104034</c:v>
                </c:pt>
                <c:pt idx="183">
                  <c:v>-377.21531159065933</c:v>
                </c:pt>
                <c:pt idx="184">
                  <c:v>-690.19489420611092</c:v>
                </c:pt>
                <c:pt idx="185">
                  <c:v>-776.70111517708358</c:v>
                </c:pt>
                <c:pt idx="186">
                  <c:v>-709.6324481045491</c:v>
                </c:pt>
                <c:pt idx="187">
                  <c:v>-565.49365318510388</c:v>
                </c:pt>
                <c:pt idx="188">
                  <c:v>-438.32321223121511</c:v>
                </c:pt>
                <c:pt idx="189">
                  <c:v>-329.01637178038226</c:v>
                </c:pt>
                <c:pt idx="190">
                  <c:v>-218.37833865204863</c:v>
                </c:pt>
                <c:pt idx="191">
                  <c:v>-145.22686059482629</c:v>
                </c:pt>
                <c:pt idx="192">
                  <c:v>-70.993301940104033</c:v>
                </c:pt>
                <c:pt idx="193">
                  <c:v>22.313413137360918</c:v>
                </c:pt>
                <c:pt idx="194">
                  <c:v>59.453546722222221</c:v>
                </c:pt>
                <c:pt idx="195">
                  <c:v>115.87021338888903</c:v>
                </c:pt>
                <c:pt idx="196">
                  <c:v>153.4813245</c:v>
                </c:pt>
                <c:pt idx="197">
                  <c:v>153.4813245</c:v>
                </c:pt>
                <c:pt idx="198">
                  <c:v>248.70114250434028</c:v>
                </c:pt>
                <c:pt idx="199">
                  <c:v>343.9696152118056</c:v>
                </c:pt>
                <c:pt idx="200">
                  <c:v>440.62474695833333</c:v>
                </c:pt>
                <c:pt idx="201">
                  <c:v>537.4744975173611</c:v>
                </c:pt>
                <c:pt idx="202">
                  <c:v>636.10014474045136</c:v>
                </c:pt>
                <c:pt idx="203">
                  <c:v>926.81968787847234</c:v>
                </c:pt>
                <c:pt idx="204">
                  <c:v>1067.0646206561109</c:v>
                </c:pt>
                <c:pt idx="205">
                  <c:v>1097.2553767429167</c:v>
                </c:pt>
                <c:pt idx="206">
                  <c:v>1281.7994961232289</c:v>
                </c:pt>
                <c:pt idx="207">
                  <c:v>1315.4496016022222</c:v>
                </c:pt>
                <c:pt idx="208">
                  <c:v>1198.1969353333334</c:v>
                </c:pt>
                <c:pt idx="209">
                  <c:v>1313.1501278311114</c:v>
                </c:pt>
                <c:pt idx="210">
                  <c:v>1310.6156780946178</c:v>
                </c:pt>
                <c:pt idx="211">
                  <c:v>1041.2205182422224</c:v>
                </c:pt>
                <c:pt idx="212">
                  <c:v>863.24719026822925</c:v>
                </c:pt>
                <c:pt idx="213">
                  <c:v>759.20186941333316</c:v>
                </c:pt>
                <c:pt idx="214">
                  <c:v>809.17614058850722</c:v>
                </c:pt>
                <c:pt idx="215">
                  <c:v>975.90920654513866</c:v>
                </c:pt>
                <c:pt idx="216">
                  <c:v>1107.5631521412849</c:v>
                </c:pt>
                <c:pt idx="217">
                  <c:v>1125.3308766284724</c:v>
                </c:pt>
                <c:pt idx="218">
                  <c:v>1046.8103258306946</c:v>
                </c:pt>
                <c:pt idx="219">
                  <c:v>927.1288167818052</c:v>
                </c:pt>
                <c:pt idx="220">
                  <c:v>804.64187755072953</c:v>
                </c:pt>
                <c:pt idx="221">
                  <c:v>658.31556717878561</c:v>
                </c:pt>
                <c:pt idx="222">
                  <c:v>568.43706248350645</c:v>
                </c:pt>
                <c:pt idx="223">
                  <c:v>552.76389671513812</c:v>
                </c:pt>
                <c:pt idx="224">
                  <c:v>556.9676630651395</c:v>
                </c:pt>
                <c:pt idx="225">
                  <c:v>619.74836490055554</c:v>
                </c:pt>
                <c:pt idx="226">
                  <c:v>643.91080327017244</c:v>
                </c:pt>
                <c:pt idx="227">
                  <c:v>630.51078523180558</c:v>
                </c:pt>
                <c:pt idx="228">
                  <c:v>616.06469107625117</c:v>
                </c:pt>
                <c:pt idx="229">
                  <c:v>581.743610990452</c:v>
                </c:pt>
                <c:pt idx="230">
                  <c:v>506.52138876822863</c:v>
                </c:pt>
                <c:pt idx="231">
                  <c:v>390.39802440958397</c:v>
                </c:pt>
                <c:pt idx="232">
                  <c:v>131.87140464267338</c:v>
                </c:pt>
                <c:pt idx="233">
                  <c:v>-208.80294778927163</c:v>
                </c:pt>
                <c:pt idx="234">
                  <c:v>-340.84613101041634</c:v>
                </c:pt>
                <c:pt idx="235">
                  <c:v>-202.17223234597253</c:v>
                </c:pt>
                <c:pt idx="236">
                  <c:v>36.519811145000574</c:v>
                </c:pt>
                <c:pt idx="237">
                  <c:v>104.14411492722249</c:v>
                </c:pt>
                <c:pt idx="238">
                  <c:v>-79.016264696216069</c:v>
                </c:pt>
                <c:pt idx="239">
                  <c:v>-440.5902711062156</c:v>
                </c:pt>
                <c:pt idx="240">
                  <c:v>-708.44010508593715</c:v>
                </c:pt>
                <c:pt idx="241">
                  <c:v>-611.37089556510364</c:v>
                </c:pt>
                <c:pt idx="242">
                  <c:v>-573.56465284375008</c:v>
                </c:pt>
                <c:pt idx="243">
                  <c:v>-665.50852343597194</c:v>
                </c:pt>
                <c:pt idx="244">
                  <c:v>-642.87041066454913</c:v>
                </c:pt>
                <c:pt idx="245">
                  <c:v>-831.80513045486134</c:v>
                </c:pt>
                <c:pt idx="246">
                  <c:v>-1153.2253309684365</c:v>
                </c:pt>
                <c:pt idx="247">
                  <c:v>-1091.351040001528</c:v>
                </c:pt>
                <c:pt idx="248">
                  <c:v>-607.85884158927126</c:v>
                </c:pt>
                <c:pt idx="249">
                  <c:v>-158.53494749500015</c:v>
                </c:pt>
                <c:pt idx="250">
                  <c:v>-86.807106051215044</c:v>
                </c:pt>
                <c:pt idx="251">
                  <c:v>-203.69726853111115</c:v>
                </c:pt>
                <c:pt idx="252">
                  <c:v>-149.39416216819427</c:v>
                </c:pt>
                <c:pt idx="253">
                  <c:v>57.466948942917085</c:v>
                </c:pt>
                <c:pt idx="254">
                  <c:v>93.707943614027371</c:v>
                </c:pt>
                <c:pt idx="255">
                  <c:v>-231.46210112010442</c:v>
                </c:pt>
                <c:pt idx="256">
                  <c:v>-385.43303844704838</c:v>
                </c:pt>
                <c:pt idx="257">
                  <c:v>106.13000211958355</c:v>
                </c:pt>
                <c:pt idx="258">
                  <c:v>810.03656574545118</c:v>
                </c:pt>
                <c:pt idx="259">
                  <c:v>1158.6518785251392</c:v>
                </c:pt>
                <c:pt idx="260">
                  <c:v>1188.5390292644445</c:v>
                </c:pt>
                <c:pt idx="261">
                  <c:v>1162.8239930673956</c:v>
                </c:pt>
                <c:pt idx="262">
                  <c:v>1253.9271103896178</c:v>
                </c:pt>
                <c:pt idx="263">
                  <c:v>1521.0296081293402</c:v>
                </c:pt>
                <c:pt idx="264">
                  <c:v>1657.8944724301741</c:v>
                </c:pt>
                <c:pt idx="265">
                  <c:v>1509.837488017361</c:v>
                </c:pt>
                <c:pt idx="266">
                  <c:v>1185.3150111311102</c:v>
                </c:pt>
                <c:pt idx="267">
                  <c:v>1051.9746410232287</c:v>
                </c:pt>
                <c:pt idx="268">
                  <c:v>1008.3006411050004</c:v>
                </c:pt>
                <c:pt idx="269">
                  <c:v>908.64786684822923</c:v>
                </c:pt>
                <c:pt idx="270">
                  <c:v>646.26436251388918</c:v>
                </c:pt>
                <c:pt idx="271">
                  <c:v>285.3933903133339</c:v>
                </c:pt>
                <c:pt idx="272">
                  <c:v>207.51754058267306</c:v>
                </c:pt>
                <c:pt idx="273">
                  <c:v>-32.005985533992714</c:v>
                </c:pt>
                <c:pt idx="274">
                  <c:v>-544.79609998000001</c:v>
                </c:pt>
                <c:pt idx="275">
                  <c:v>-791.9331140416673</c:v>
                </c:pt>
                <c:pt idx="276">
                  <c:v>-948.93472657555526</c:v>
                </c:pt>
                <c:pt idx="277">
                  <c:v>-1102.8136802628821</c:v>
                </c:pt>
                <c:pt idx="278">
                  <c:v>-1470.9502330303817</c:v>
                </c:pt>
                <c:pt idx="279">
                  <c:v>-1602.4951920915278</c:v>
                </c:pt>
                <c:pt idx="280">
                  <c:v>-817.51954431819445</c:v>
                </c:pt>
                <c:pt idx="281">
                  <c:v>472.58212906489581</c:v>
                </c:pt>
                <c:pt idx="282">
                  <c:v>1411.8765690418059</c:v>
                </c:pt>
                <c:pt idx="283">
                  <c:v>1601.0243964318058</c:v>
                </c:pt>
                <c:pt idx="284">
                  <c:v>1663.0377873482291</c:v>
                </c:pt>
                <c:pt idx="285">
                  <c:v>1629.5812750862497</c:v>
                </c:pt>
                <c:pt idx="286">
                  <c:v>1541.8274950257294</c:v>
                </c:pt>
                <c:pt idx="287">
                  <c:v>1569.0264471666669</c:v>
                </c:pt>
                <c:pt idx="288">
                  <c:v>1598.3447981757281</c:v>
                </c:pt>
                <c:pt idx="289">
                  <c:v>1352.9087000338895</c:v>
                </c:pt>
                <c:pt idx="290">
                  <c:v>850.93887876513884</c:v>
                </c:pt>
                <c:pt idx="291">
                  <c:v>375.01981114500006</c:v>
                </c:pt>
                <c:pt idx="292">
                  <c:v>44.91034094961887</c:v>
                </c:pt>
                <c:pt idx="293">
                  <c:v>-0.12742404649415562</c:v>
                </c:pt>
                <c:pt idx="294">
                  <c:v>108.127501722777</c:v>
                </c:pt>
                <c:pt idx="295">
                  <c:v>238.85654766323029</c:v>
                </c:pt>
                <c:pt idx="296">
                  <c:v>352.59972394499999</c:v>
                </c:pt>
                <c:pt idx="297">
                  <c:v>430.56315214128449</c:v>
                </c:pt>
                <c:pt idx="298">
                  <c:v>451.20590928684021</c:v>
                </c:pt>
                <c:pt idx="299">
                  <c:v>394.78924262017279</c:v>
                </c:pt>
                <c:pt idx="300">
                  <c:v>317.72981880795226</c:v>
                </c:pt>
                <c:pt idx="301">
                  <c:v>219.14309534736194</c:v>
                </c:pt>
                <c:pt idx="302">
                  <c:v>99.116650704027023</c:v>
                </c:pt>
                <c:pt idx="303">
                  <c:v>-3.7273592800008544</c:v>
                </c:pt>
                <c:pt idx="304">
                  <c:v>-148.22568620482636</c:v>
                </c:pt>
                <c:pt idx="305">
                  <c:v>-254.67500969041663</c:v>
                </c:pt>
                <c:pt idx="306">
                  <c:v>-168.68498886888884</c:v>
                </c:pt>
                <c:pt idx="307">
                  <c:v>15.424670263229189</c:v>
                </c:pt>
                <c:pt idx="308">
                  <c:v>164.30437945517446</c:v>
                </c:pt>
                <c:pt idx="309">
                  <c:v>180.00381876323027</c:v>
                </c:pt>
                <c:pt idx="310">
                  <c:v>119.74829602000031</c:v>
                </c:pt>
                <c:pt idx="311">
                  <c:v>58.038970747395354</c:v>
                </c:pt>
                <c:pt idx="312">
                  <c:v>-62.91872491375085</c:v>
                </c:pt>
                <c:pt idx="313">
                  <c:v>-204.55712838888883</c:v>
                </c:pt>
                <c:pt idx="314">
                  <c:v>-309.54583768666663</c:v>
                </c:pt>
                <c:pt idx="315">
                  <c:v>-318.7279532604166</c:v>
                </c:pt>
                <c:pt idx="316">
                  <c:v>-270.49598075343732</c:v>
                </c:pt>
                <c:pt idx="317">
                  <c:v>-337.11943104166664</c:v>
                </c:pt>
                <c:pt idx="318">
                  <c:v>-480.04621105555526</c:v>
                </c:pt>
                <c:pt idx="319">
                  <c:v>-527.65975603510378</c:v>
                </c:pt>
                <c:pt idx="320">
                  <c:v>-248.09187085333306</c:v>
                </c:pt>
                <c:pt idx="321">
                  <c:v>-25.865091697604669</c:v>
                </c:pt>
                <c:pt idx="322">
                  <c:v>68.162686080173074</c:v>
                </c:pt>
                <c:pt idx="323">
                  <c:v>84.095667963229573</c:v>
                </c:pt>
                <c:pt idx="324">
                  <c:v>6.9973203885069353</c:v>
                </c:pt>
                <c:pt idx="325">
                  <c:v>119.83065372183988</c:v>
                </c:pt>
                <c:pt idx="326">
                  <c:v>137.24955023833388</c:v>
                </c:pt>
                <c:pt idx="327">
                  <c:v>79.46374022572958</c:v>
                </c:pt>
                <c:pt idx="328">
                  <c:v>-402.60917424566003</c:v>
                </c:pt>
                <c:pt idx="329">
                  <c:v>-921.45244655815975</c:v>
                </c:pt>
                <c:pt idx="330">
                  <c:v>-509.73869048093781</c:v>
                </c:pt>
                <c:pt idx="331">
                  <c:v>16.162945864617935</c:v>
                </c:pt>
                <c:pt idx="332">
                  <c:v>-23.985994561492721</c:v>
                </c:pt>
                <c:pt idx="333">
                  <c:v>-43.711124006111049</c:v>
                </c:pt>
                <c:pt idx="334">
                  <c:v>-7.8866135937500772</c:v>
                </c:pt>
                <c:pt idx="335">
                  <c:v>-46.933038447048546</c:v>
                </c:pt>
                <c:pt idx="336">
                  <c:v>27.728681595173736</c:v>
                </c:pt>
                <c:pt idx="337">
                  <c:v>159.92807266406251</c:v>
                </c:pt>
                <c:pt idx="338">
                  <c:v>369.40777989736102</c:v>
                </c:pt>
                <c:pt idx="339">
                  <c:v>790.88361560958344</c:v>
                </c:pt>
                <c:pt idx="340">
                  <c:v>1254.7085574232292</c:v>
                </c:pt>
                <c:pt idx="341">
                  <c:v>1380.7370462440626</c:v>
                </c:pt>
                <c:pt idx="342">
                  <c:v>933.70381557291626</c:v>
                </c:pt>
                <c:pt idx="343">
                  <c:v>427.42221451322911</c:v>
                </c:pt>
                <c:pt idx="344">
                  <c:v>296.77198919184031</c:v>
                </c:pt>
                <c:pt idx="345">
                  <c:v>414.15064489111069</c:v>
                </c:pt>
                <c:pt idx="346">
                  <c:v>415.18212459736139</c:v>
                </c:pt>
                <c:pt idx="347">
                  <c:v>342.57265993295198</c:v>
                </c:pt>
                <c:pt idx="348">
                  <c:v>420.99441543267318</c:v>
                </c:pt>
                <c:pt idx="349">
                  <c:v>404.36080582461813</c:v>
                </c:pt>
                <c:pt idx="350">
                  <c:v>310.8808800040278</c:v>
                </c:pt>
                <c:pt idx="351">
                  <c:v>216.30525026906253</c:v>
                </c:pt>
                <c:pt idx="352">
                  <c:v>178.14823338888903</c:v>
                </c:pt>
                <c:pt idx="353">
                  <c:v>177.60427380795085</c:v>
                </c:pt>
                <c:pt idx="354">
                  <c:v>196.40982936350667</c:v>
                </c:pt>
                <c:pt idx="355">
                  <c:v>253.91636138017418</c:v>
                </c:pt>
                <c:pt idx="356">
                  <c:v>273.26976889291683</c:v>
                </c:pt>
                <c:pt idx="357">
                  <c:v>196.95378894444417</c:v>
                </c:pt>
                <c:pt idx="358">
                  <c:v>-34.589392765659866</c:v>
                </c:pt>
                <c:pt idx="359">
                  <c:v>-363.8795177604166</c:v>
                </c:pt>
                <c:pt idx="360">
                  <c:v>-503.96097073555524</c:v>
                </c:pt>
                <c:pt idx="361">
                  <c:v>-396.83288789066</c:v>
                </c:pt>
                <c:pt idx="362">
                  <c:v>-212.12477591010372</c:v>
                </c:pt>
                <c:pt idx="363">
                  <c:v>-44.501789182604035</c:v>
                </c:pt>
                <c:pt idx="364">
                  <c:v>105.94265526183989</c:v>
                </c:pt>
                <c:pt idx="365">
                  <c:v>200.37426707555585</c:v>
                </c:pt>
                <c:pt idx="366">
                  <c:v>277.2312873227778</c:v>
                </c:pt>
                <c:pt idx="367">
                  <c:v>431.46787932878487</c:v>
                </c:pt>
                <c:pt idx="368">
                  <c:v>625.73566737934038</c:v>
                </c:pt>
                <c:pt idx="369">
                  <c:v>610.6512235187846</c:v>
                </c:pt>
                <c:pt idx="370">
                  <c:v>385.93429665711813</c:v>
                </c:pt>
                <c:pt idx="371">
                  <c:v>100.56093229847224</c:v>
                </c:pt>
                <c:pt idx="372">
                  <c:v>-418.16070325621507</c:v>
                </c:pt>
                <c:pt idx="373">
                  <c:v>-977.18405500482675</c:v>
                </c:pt>
                <c:pt idx="374">
                  <c:v>-1137.9364848533335</c:v>
                </c:pt>
                <c:pt idx="375">
                  <c:v>-937.47346720315954</c:v>
                </c:pt>
                <c:pt idx="376">
                  <c:v>-640.24049270708349</c:v>
                </c:pt>
                <c:pt idx="377">
                  <c:v>-416.99001859760415</c:v>
                </c:pt>
                <c:pt idx="378">
                  <c:v>-268.02565022222211</c:v>
                </c:pt>
                <c:pt idx="379">
                  <c:v>-175.18115482444446</c:v>
                </c:pt>
                <c:pt idx="380">
                  <c:v>-214.21590254899314</c:v>
                </c:pt>
                <c:pt idx="381">
                  <c:v>-290.72260893371526</c:v>
                </c:pt>
                <c:pt idx="382">
                  <c:v>-310.53239756177078</c:v>
                </c:pt>
                <c:pt idx="383">
                  <c:v>-348.96090768538198</c:v>
                </c:pt>
                <c:pt idx="384">
                  <c:v>-387.00796493649301</c:v>
                </c:pt>
                <c:pt idx="385">
                  <c:v>-293.05900777777777</c:v>
                </c:pt>
                <c:pt idx="386">
                  <c:v>-29.781229999999994</c:v>
                </c:pt>
                <c:pt idx="387">
                  <c:v>139.46877000000001</c:v>
                </c:pt>
                <c:pt idx="388">
                  <c:v>139.46877000000001</c:v>
                </c:pt>
                <c:pt idx="389">
                  <c:v>139.46877000000001</c:v>
                </c:pt>
                <c:pt idx="390">
                  <c:v>139.46877000000001</c:v>
                </c:pt>
                <c:pt idx="391">
                  <c:v>233.52087512934028</c:v>
                </c:pt>
                <c:pt idx="392">
                  <c:v>534.81457114822922</c:v>
                </c:pt>
                <c:pt idx="393">
                  <c:v>950.34966760888881</c:v>
                </c:pt>
                <c:pt idx="394">
                  <c:v>1312.1168594410069</c:v>
                </c:pt>
                <c:pt idx="395">
                  <c:v>1564.6073767382293</c:v>
                </c:pt>
                <c:pt idx="396">
                  <c:v>1727.1444610973613</c:v>
                </c:pt>
                <c:pt idx="397">
                  <c:v>1799.2522695218399</c:v>
                </c:pt>
                <c:pt idx="398">
                  <c:v>1625.6792728984717</c:v>
                </c:pt>
                <c:pt idx="399">
                  <c:v>1087.1025735911114</c:v>
                </c:pt>
                <c:pt idx="400">
                  <c:v>466.51924025777816</c:v>
                </c:pt>
                <c:pt idx="401">
                  <c:v>68.162686080173074</c:v>
                </c:pt>
                <c:pt idx="402">
                  <c:v>-240.23070421871537</c:v>
                </c:pt>
                <c:pt idx="403">
                  <c:v>-435.71388675333276</c:v>
                </c:pt>
                <c:pt idx="404">
                  <c:v>-403.7973220959725</c:v>
                </c:pt>
                <c:pt idx="405">
                  <c:v>-371.86421483954905</c:v>
                </c:pt>
                <c:pt idx="406">
                  <c:v>-434.18658937152759</c:v>
                </c:pt>
                <c:pt idx="407">
                  <c:v>-477.14095997982605</c:v>
                </c:pt>
                <c:pt idx="408">
                  <c:v>-367.46531687930565</c:v>
                </c:pt>
                <c:pt idx="409">
                  <c:v>-105.00785739621531</c:v>
                </c:pt>
                <c:pt idx="410">
                  <c:v>120.93030251388903</c:v>
                </c:pt>
                <c:pt idx="411">
                  <c:v>215.50690534291647</c:v>
                </c:pt>
                <c:pt idx="412">
                  <c:v>253.95585044184028</c:v>
                </c:pt>
                <c:pt idx="413">
                  <c:v>292.71132017045159</c:v>
                </c:pt>
                <c:pt idx="414">
                  <c:v>427.34733877184033</c:v>
                </c:pt>
                <c:pt idx="415">
                  <c:v>639.06905472513859</c:v>
                </c:pt>
                <c:pt idx="416">
                  <c:v>700.05245182711792</c:v>
                </c:pt>
                <c:pt idx="417">
                  <c:v>494.66265893850749</c:v>
                </c:pt>
                <c:pt idx="418">
                  <c:v>192.66736210055583</c:v>
                </c:pt>
                <c:pt idx="419">
                  <c:v>-112.47200165333331</c:v>
                </c:pt>
                <c:pt idx="420">
                  <c:v>-247.4388722359721</c:v>
                </c:pt>
                <c:pt idx="421">
                  <c:v>-98.271127201528159</c:v>
                </c:pt>
                <c:pt idx="422">
                  <c:v>128.02999679388836</c:v>
                </c:pt>
                <c:pt idx="423">
                  <c:v>356.3123403005556</c:v>
                </c:pt>
                <c:pt idx="424">
                  <c:v>682.71821449406298</c:v>
                </c:pt>
                <c:pt idx="425">
                  <c:v>1204.6705223362503</c:v>
                </c:pt>
                <c:pt idx="426">
                  <c:v>1773.3858909473606</c:v>
                </c:pt>
                <c:pt idx="427">
                  <c:v>1929.1380507050001</c:v>
                </c:pt>
                <c:pt idx="428">
                  <c:v>1376.3565845695832</c:v>
                </c:pt>
                <c:pt idx="429">
                  <c:v>605.97980671961773</c:v>
                </c:pt>
                <c:pt idx="430">
                  <c:v>131.32478828666643</c:v>
                </c:pt>
                <c:pt idx="431">
                  <c:v>-62.397093994826633</c:v>
                </c:pt>
                <c:pt idx="432">
                  <c:v>-47.281511124270168</c:v>
                </c:pt>
                <c:pt idx="433">
                  <c:v>83.142956374618606</c:v>
                </c:pt>
                <c:pt idx="434">
                  <c:v>98.946516747361258</c:v>
                </c:pt>
                <c:pt idx="435">
                  <c:v>-134.86689341055592</c:v>
                </c:pt>
                <c:pt idx="436">
                  <c:v>-524.57699404510447</c:v>
                </c:pt>
                <c:pt idx="437">
                  <c:v>-974.9989985381942</c:v>
                </c:pt>
                <c:pt idx="438">
                  <c:v>-1426.7706844959723</c:v>
                </c:pt>
                <c:pt idx="439">
                  <c:v>-1743.6990828170487</c:v>
                </c:pt>
                <c:pt idx="440">
                  <c:v>-1829.3450886367707</c:v>
                </c:pt>
                <c:pt idx="441">
                  <c:v>-1570.431637729306</c:v>
                </c:pt>
                <c:pt idx="442">
                  <c:v>-1063.9223326589931</c:v>
                </c:pt>
                <c:pt idx="443">
                  <c:v>-537.52733762374987</c:v>
                </c:pt>
                <c:pt idx="444">
                  <c:v>-105.00345222222222</c:v>
                </c:pt>
                <c:pt idx="445">
                  <c:v>101.85765888888889</c:v>
                </c:pt>
                <c:pt idx="446">
                  <c:v>139.46877000000001</c:v>
                </c:pt>
                <c:pt idx="447">
                  <c:v>139.46877000000001</c:v>
                </c:pt>
                <c:pt idx="448">
                  <c:v>139.46877000000001</c:v>
                </c:pt>
                <c:pt idx="449">
                  <c:v>139.46877000000001</c:v>
                </c:pt>
                <c:pt idx="450">
                  <c:v>139.46877000000001</c:v>
                </c:pt>
                <c:pt idx="451">
                  <c:v>139.46877000000001</c:v>
                </c:pt>
                <c:pt idx="452">
                  <c:v>139.46877000000001</c:v>
                </c:pt>
                <c:pt idx="453">
                  <c:v>139.46877000000001</c:v>
                </c:pt>
                <c:pt idx="454">
                  <c:v>139.46877000000001</c:v>
                </c:pt>
                <c:pt idx="455">
                  <c:v>139.46877000000001</c:v>
                </c:pt>
                <c:pt idx="456">
                  <c:v>139.46877000000001</c:v>
                </c:pt>
                <c:pt idx="457">
                  <c:v>139.46877000000001</c:v>
                </c:pt>
                <c:pt idx="458">
                  <c:v>139.46877000000001</c:v>
                </c:pt>
                <c:pt idx="459">
                  <c:v>139.46877000000001</c:v>
                </c:pt>
                <c:pt idx="460">
                  <c:v>139.46877000000001</c:v>
                </c:pt>
                <c:pt idx="461">
                  <c:v>139.46877000000001</c:v>
                </c:pt>
                <c:pt idx="462">
                  <c:v>139.46877000000001</c:v>
                </c:pt>
                <c:pt idx="463">
                  <c:v>139.46877000000001</c:v>
                </c:pt>
                <c:pt idx="464">
                  <c:v>139.46877000000001</c:v>
                </c:pt>
                <c:pt idx="465">
                  <c:v>139.46877000000001</c:v>
                </c:pt>
                <c:pt idx="466">
                  <c:v>139.46877000000001</c:v>
                </c:pt>
                <c:pt idx="467">
                  <c:v>139.46877000000001</c:v>
                </c:pt>
                <c:pt idx="468">
                  <c:v>139.46877000000001</c:v>
                </c:pt>
                <c:pt idx="469">
                  <c:v>139.46877000000001</c:v>
                </c:pt>
                <c:pt idx="470">
                  <c:v>139.46877000000001</c:v>
                </c:pt>
                <c:pt idx="471">
                  <c:v>139.46877000000001</c:v>
                </c:pt>
                <c:pt idx="472">
                  <c:v>139.46877000000001</c:v>
                </c:pt>
                <c:pt idx="473">
                  <c:v>139.46877000000001</c:v>
                </c:pt>
                <c:pt idx="474">
                  <c:v>139.46877000000001</c:v>
                </c:pt>
                <c:pt idx="475">
                  <c:v>139.46877000000001</c:v>
                </c:pt>
                <c:pt idx="476">
                  <c:v>139.46877000000001</c:v>
                </c:pt>
                <c:pt idx="477">
                  <c:v>139.46877000000001</c:v>
                </c:pt>
                <c:pt idx="478">
                  <c:v>139.46877000000001</c:v>
                </c:pt>
                <c:pt idx="479">
                  <c:v>139.46877000000001</c:v>
                </c:pt>
                <c:pt idx="480">
                  <c:v>139.46877000000001</c:v>
                </c:pt>
                <c:pt idx="481">
                  <c:v>139.46877000000001</c:v>
                </c:pt>
                <c:pt idx="482">
                  <c:v>139.46877000000001</c:v>
                </c:pt>
                <c:pt idx="483">
                  <c:v>139.46877000000001</c:v>
                </c:pt>
                <c:pt idx="484">
                  <c:v>139.46877000000001</c:v>
                </c:pt>
                <c:pt idx="485">
                  <c:v>139.46877000000001</c:v>
                </c:pt>
                <c:pt idx="486">
                  <c:v>139.46877000000001</c:v>
                </c:pt>
                <c:pt idx="487">
                  <c:v>139.46877000000001</c:v>
                </c:pt>
                <c:pt idx="488">
                  <c:v>139.46877000000001</c:v>
                </c:pt>
                <c:pt idx="489">
                  <c:v>139.46877000000001</c:v>
                </c:pt>
                <c:pt idx="490">
                  <c:v>139.46877000000001</c:v>
                </c:pt>
                <c:pt idx="491">
                  <c:v>139.46877000000001</c:v>
                </c:pt>
                <c:pt idx="492">
                  <c:v>139.46877000000001</c:v>
                </c:pt>
                <c:pt idx="493">
                  <c:v>139.46877000000001</c:v>
                </c:pt>
                <c:pt idx="494">
                  <c:v>139.46877000000001</c:v>
                </c:pt>
                <c:pt idx="495">
                  <c:v>139.46877000000001</c:v>
                </c:pt>
                <c:pt idx="496">
                  <c:v>139.46877000000001</c:v>
                </c:pt>
                <c:pt idx="497">
                  <c:v>139.46877000000001</c:v>
                </c:pt>
                <c:pt idx="498">
                  <c:v>139.46877000000001</c:v>
                </c:pt>
                <c:pt idx="499">
                  <c:v>139.46877000000001</c:v>
                </c:pt>
                <c:pt idx="500">
                  <c:v>139.46877000000001</c:v>
                </c:pt>
                <c:pt idx="501">
                  <c:v>139.46877000000001</c:v>
                </c:pt>
                <c:pt idx="502">
                  <c:v>139.46877000000001</c:v>
                </c:pt>
                <c:pt idx="503">
                  <c:v>139.46877000000001</c:v>
                </c:pt>
                <c:pt idx="504">
                  <c:v>139.46877000000001</c:v>
                </c:pt>
                <c:pt idx="505">
                  <c:v>139.46877000000001</c:v>
                </c:pt>
                <c:pt idx="506">
                  <c:v>139.46877000000001</c:v>
                </c:pt>
                <c:pt idx="507">
                  <c:v>139.46877000000001</c:v>
                </c:pt>
                <c:pt idx="508">
                  <c:v>139.46877000000001</c:v>
                </c:pt>
                <c:pt idx="509">
                  <c:v>139.46877000000001</c:v>
                </c:pt>
                <c:pt idx="510">
                  <c:v>139.46877000000001</c:v>
                </c:pt>
                <c:pt idx="511">
                  <c:v>233.52087512934028</c:v>
                </c:pt>
                <c:pt idx="512">
                  <c:v>610.2158426779514</c:v>
                </c:pt>
                <c:pt idx="513">
                  <c:v>1290.8464566251387</c:v>
                </c:pt>
                <c:pt idx="514">
                  <c:v>1901.9347983929167</c:v>
                </c:pt>
                <c:pt idx="515">
                  <c:v>2085.1000434866669</c:v>
                </c:pt>
                <c:pt idx="516">
                  <c:v>1816.4463813098957</c:v>
                </c:pt>
                <c:pt idx="517">
                  <c:v>1145.2226676648954</c:v>
                </c:pt>
                <c:pt idx="518">
                  <c:v>449.41711210934005</c:v>
                </c:pt>
                <c:pt idx="519">
                  <c:v>70.783741188229584</c:v>
                </c:pt>
                <c:pt idx="520">
                  <c:v>-121.31988566732601</c:v>
                </c:pt>
                <c:pt idx="521">
                  <c:v>-219.57575714666689</c:v>
                </c:pt>
                <c:pt idx="522">
                  <c:v>-299.83860661263884</c:v>
                </c:pt>
                <c:pt idx="523">
                  <c:v>-532.9582007039927</c:v>
                </c:pt>
                <c:pt idx="524">
                  <c:v>-956.27902275871543</c:v>
                </c:pt>
                <c:pt idx="525">
                  <c:v>-1340.5495275838889</c:v>
                </c:pt>
                <c:pt idx="526">
                  <c:v>-1344.6131683888889</c:v>
                </c:pt>
                <c:pt idx="527">
                  <c:v>-913.25310348611117</c:v>
                </c:pt>
                <c:pt idx="528">
                  <c:v>-424.6005872604166</c:v>
                </c:pt>
                <c:pt idx="529">
                  <c:v>-236.64234111111114</c:v>
                </c:pt>
                <c:pt idx="530">
                  <c:v>-48.586785555555565</c:v>
                </c:pt>
                <c:pt idx="531">
                  <c:v>139.46877000000001</c:v>
                </c:pt>
                <c:pt idx="532">
                  <c:v>177.08377348736113</c:v>
                </c:pt>
                <c:pt idx="533">
                  <c:v>365.27556221166668</c:v>
                </c:pt>
                <c:pt idx="534">
                  <c:v>704.63188498666671</c:v>
                </c:pt>
                <c:pt idx="535">
                  <c:v>894.32223856722237</c:v>
                </c:pt>
                <c:pt idx="536">
                  <c:v>1086.2896322540275</c:v>
                </c:pt>
                <c:pt idx="537">
                  <c:v>1622.7473929895832</c:v>
                </c:pt>
                <c:pt idx="538">
                  <c:v>2167.2506954338892</c:v>
                </c:pt>
                <c:pt idx="539">
                  <c:v>2090.7551533801739</c:v>
                </c:pt>
                <c:pt idx="540">
                  <c:v>1269.7954077682289</c:v>
                </c:pt>
                <c:pt idx="541">
                  <c:v>461.15651887934007</c:v>
                </c:pt>
                <c:pt idx="542">
                  <c:v>159.31789018545155</c:v>
                </c:pt>
                <c:pt idx="543">
                  <c:v>24.416216905000269</c:v>
                </c:pt>
                <c:pt idx="544">
                  <c:v>-188.25134647704863</c:v>
                </c:pt>
                <c:pt idx="545">
                  <c:v>-479.41170122538188</c:v>
                </c:pt>
                <c:pt idx="546">
                  <c:v>-541.83819682204887</c:v>
                </c:pt>
                <c:pt idx="547">
                  <c:v>-377.10432636611154</c:v>
                </c:pt>
                <c:pt idx="548">
                  <c:v>-248.39931607565961</c:v>
                </c:pt>
                <c:pt idx="549">
                  <c:v>-175.95333121374978</c:v>
                </c:pt>
                <c:pt idx="550">
                  <c:v>-140.39252929232663</c:v>
                </c:pt>
                <c:pt idx="551">
                  <c:v>-47.493540627048546</c:v>
                </c:pt>
                <c:pt idx="552">
                  <c:v>-30.322783096493065</c:v>
                </c:pt>
                <c:pt idx="553">
                  <c:v>-31.373724683993061</c:v>
                </c:pt>
                <c:pt idx="554">
                  <c:v>43.33470387322923</c:v>
                </c:pt>
                <c:pt idx="555">
                  <c:v>118.55692609545119</c:v>
                </c:pt>
                <c:pt idx="556">
                  <c:v>194.29294198267382</c:v>
                </c:pt>
                <c:pt idx="557">
                  <c:v>289.63926221513907</c:v>
                </c:pt>
                <c:pt idx="558">
                  <c:v>385.59473933072906</c:v>
                </c:pt>
                <c:pt idx="559">
                  <c:v>673.71125585156233</c:v>
                </c:pt>
                <c:pt idx="560">
                  <c:v>637.73007729513881</c:v>
                </c:pt>
                <c:pt idx="561">
                  <c:v>261.61896618402778</c:v>
                </c:pt>
                <c:pt idx="562">
                  <c:v>167.59118840625001</c:v>
                </c:pt>
                <c:pt idx="563">
                  <c:v>-138.34222010263881</c:v>
                </c:pt>
                <c:pt idx="564">
                  <c:v>-1148.188030801771</c:v>
                </c:pt>
                <c:pt idx="565">
                  <c:v>-1851.6781101688889</c:v>
                </c:pt>
                <c:pt idx="566">
                  <c:v>-1759.8923411111111</c:v>
                </c:pt>
                <c:pt idx="567">
                  <c:v>-763.19789666666657</c:v>
                </c:pt>
                <c:pt idx="568">
                  <c:v>139.46877000000001</c:v>
                </c:pt>
                <c:pt idx="569">
                  <c:v>139.46877000000001</c:v>
                </c:pt>
                <c:pt idx="570">
                  <c:v>139.46877000000001</c:v>
                </c:pt>
                <c:pt idx="571">
                  <c:v>139.46877000000001</c:v>
                </c:pt>
                <c:pt idx="572">
                  <c:v>139.46877000000001</c:v>
                </c:pt>
                <c:pt idx="573">
                  <c:v>139.46877000000001</c:v>
                </c:pt>
                <c:pt idx="574">
                  <c:v>139.46877000000001</c:v>
                </c:pt>
                <c:pt idx="575">
                  <c:v>139.46877000000001</c:v>
                </c:pt>
                <c:pt idx="576">
                  <c:v>139.46877000000001</c:v>
                </c:pt>
                <c:pt idx="577">
                  <c:v>139.46877000000001</c:v>
                </c:pt>
                <c:pt idx="578">
                  <c:v>139.46877000000001</c:v>
                </c:pt>
                <c:pt idx="579">
                  <c:v>139.46877000000001</c:v>
                </c:pt>
                <c:pt idx="580">
                  <c:v>139.46877000000001</c:v>
                </c:pt>
                <c:pt idx="581">
                  <c:v>139.46877000000001</c:v>
                </c:pt>
                <c:pt idx="582">
                  <c:v>139.46877000000001</c:v>
                </c:pt>
                <c:pt idx="583">
                  <c:v>139.46877000000001</c:v>
                </c:pt>
                <c:pt idx="584">
                  <c:v>139.46877000000001</c:v>
                </c:pt>
                <c:pt idx="585">
                  <c:v>139.46877000000001</c:v>
                </c:pt>
                <c:pt idx="586">
                  <c:v>139.46877000000001</c:v>
                </c:pt>
                <c:pt idx="587">
                  <c:v>139.46877000000001</c:v>
                </c:pt>
                <c:pt idx="588">
                  <c:v>139.46877000000001</c:v>
                </c:pt>
                <c:pt idx="589">
                  <c:v>139.46877000000001</c:v>
                </c:pt>
                <c:pt idx="590">
                  <c:v>139.46877000000001</c:v>
                </c:pt>
                <c:pt idx="591">
                  <c:v>139.46877000000001</c:v>
                </c:pt>
                <c:pt idx="592">
                  <c:v>139.46877000000001</c:v>
                </c:pt>
                <c:pt idx="593">
                  <c:v>139.46877000000001</c:v>
                </c:pt>
                <c:pt idx="594">
                  <c:v>139.46877000000001</c:v>
                </c:pt>
                <c:pt idx="595">
                  <c:v>139.46877000000001</c:v>
                </c:pt>
                <c:pt idx="596">
                  <c:v>139.46877000000001</c:v>
                </c:pt>
                <c:pt idx="597">
                  <c:v>139.46877000000001</c:v>
                </c:pt>
                <c:pt idx="598">
                  <c:v>139.46877000000001</c:v>
                </c:pt>
                <c:pt idx="599">
                  <c:v>139.46877000000001</c:v>
                </c:pt>
                <c:pt idx="600">
                  <c:v>327.62163496180563</c:v>
                </c:pt>
                <c:pt idx="601">
                  <c:v>534.81457114822922</c:v>
                </c:pt>
                <c:pt idx="602">
                  <c:v>856.32188983111098</c:v>
                </c:pt>
                <c:pt idx="603">
                  <c:v>1463.9158508204514</c:v>
                </c:pt>
                <c:pt idx="604">
                  <c:v>1926.812460898472</c:v>
                </c:pt>
                <c:pt idx="605">
                  <c:v>2189.8123940706946</c:v>
                </c:pt>
                <c:pt idx="606">
                  <c:v>2327.7719891918405</c:v>
                </c:pt>
                <c:pt idx="607">
                  <c:v>2242.185289608507</c:v>
                </c:pt>
                <c:pt idx="608">
                  <c:v>2006.231020011666</c:v>
                </c:pt>
                <c:pt idx="609">
                  <c:v>1846.8233536561106</c:v>
                </c:pt>
                <c:pt idx="610">
                  <c:v>1841.8079743565627</c:v>
                </c:pt>
                <c:pt idx="611">
                  <c:v>1778.1942515022226</c:v>
                </c:pt>
                <c:pt idx="612">
                  <c:v>1381.9809107465621</c:v>
                </c:pt>
                <c:pt idx="613">
                  <c:v>802.78429348684108</c:v>
                </c:pt>
                <c:pt idx="614">
                  <c:v>405.97593196267417</c:v>
                </c:pt>
                <c:pt idx="615">
                  <c:v>311.00522603833258</c:v>
                </c:pt>
                <c:pt idx="616">
                  <c:v>309.12520830958391</c:v>
                </c:pt>
                <c:pt idx="617">
                  <c:v>248.97186044291641</c:v>
                </c:pt>
                <c:pt idx="618">
                  <c:v>128.75858173958287</c:v>
                </c:pt>
                <c:pt idx="619">
                  <c:v>-12.824355373992745</c:v>
                </c:pt>
                <c:pt idx="620">
                  <c:v>-59.271160572604401</c:v>
                </c:pt>
                <c:pt idx="621">
                  <c:v>49.217307771666697</c:v>
                </c:pt>
                <c:pt idx="622">
                  <c:v>217.60417333822892</c:v>
                </c:pt>
                <c:pt idx="623">
                  <c:v>350.97127728211831</c:v>
                </c:pt>
                <c:pt idx="624">
                  <c:v>487.84151985100777</c:v>
                </c:pt>
                <c:pt idx="625">
                  <c:v>568.36515852572973</c:v>
                </c:pt>
                <c:pt idx="626">
                  <c:v>514.6254736249997</c:v>
                </c:pt>
                <c:pt idx="627">
                  <c:v>401.7921402916661</c:v>
                </c:pt>
                <c:pt idx="628">
                  <c:v>345.37547362500004</c:v>
                </c:pt>
                <c:pt idx="629">
                  <c:v>365.07724881211834</c:v>
                </c:pt>
                <c:pt idx="630">
                  <c:v>483.32876988545195</c:v>
                </c:pt>
                <c:pt idx="631">
                  <c:v>661.7647778354517</c:v>
                </c:pt>
                <c:pt idx="632">
                  <c:v>785.8782175412839</c:v>
                </c:pt>
                <c:pt idx="633">
                  <c:v>874.61477010350586</c:v>
                </c:pt>
                <c:pt idx="634">
                  <c:v>906.31090270500056</c:v>
                </c:pt>
                <c:pt idx="635">
                  <c:v>841.22832061402869</c:v>
                </c:pt>
                <c:pt idx="636">
                  <c:v>676.08866993402762</c:v>
                </c:pt>
                <c:pt idx="637">
                  <c:v>488.03311437847196</c:v>
                </c:pt>
                <c:pt idx="638">
                  <c:v>392.97482998850671</c:v>
                </c:pt>
                <c:pt idx="639">
                  <c:v>353.30854421739645</c:v>
                </c:pt>
                <c:pt idx="640">
                  <c:v>352.28387616958395</c:v>
                </c:pt>
                <c:pt idx="641">
                  <c:v>489.06556717878448</c:v>
                </c:pt>
                <c:pt idx="642">
                  <c:v>746.07902567850624</c:v>
                </c:pt>
                <c:pt idx="643">
                  <c:v>830.89108988666703</c:v>
                </c:pt>
                <c:pt idx="644">
                  <c:v>664.87273526822969</c:v>
                </c:pt>
                <c:pt idx="645">
                  <c:v>575.18106463295067</c:v>
                </c:pt>
                <c:pt idx="646">
                  <c:v>598.35386634100644</c:v>
                </c:pt>
                <c:pt idx="647">
                  <c:v>602.75225150350775</c:v>
                </c:pt>
                <c:pt idx="648">
                  <c:v>567.35201010239609</c:v>
                </c:pt>
                <c:pt idx="649">
                  <c:v>472.21782437555453</c:v>
                </c:pt>
                <c:pt idx="650">
                  <c:v>275.38106800000025</c:v>
                </c:pt>
                <c:pt idx="651">
                  <c:v>-63.615670268193298</c:v>
                </c:pt>
                <c:pt idx="652">
                  <c:v>-329.81027124760379</c:v>
                </c:pt>
                <c:pt idx="653">
                  <c:v>-387.31142499621558</c:v>
                </c:pt>
                <c:pt idx="654">
                  <c:v>-565.21366460222202</c:v>
                </c:pt>
                <c:pt idx="655">
                  <c:v>-976.51185701333304</c:v>
                </c:pt>
                <c:pt idx="656">
                  <c:v>-1215.4461484244446</c:v>
                </c:pt>
                <c:pt idx="657">
                  <c:v>-990.8629957456601</c:v>
                </c:pt>
                <c:pt idx="658">
                  <c:v>-667.51990886316082</c:v>
                </c:pt>
                <c:pt idx="659">
                  <c:v>-801.32244614930551</c:v>
                </c:pt>
                <c:pt idx="660">
                  <c:v>-1355.6111824861107</c:v>
                </c:pt>
                <c:pt idx="661">
                  <c:v>-1755.8073447381598</c:v>
                </c:pt>
                <c:pt idx="662">
                  <c:v>-1830.8422201026387</c:v>
                </c:pt>
                <c:pt idx="663">
                  <c:v>-1273.0541850156596</c:v>
                </c:pt>
                <c:pt idx="664">
                  <c:v>-485.90756438888889</c:v>
                </c:pt>
                <c:pt idx="665">
                  <c:v>41.840031393229239</c:v>
                </c:pt>
                <c:pt idx="666">
                  <c:v>534.6525247361111</c:v>
                </c:pt>
                <c:pt idx="667">
                  <c:v>1396.9585767673611</c:v>
                </c:pt>
                <c:pt idx="668">
                  <c:v>1921.955695931111</c:v>
                </c:pt>
                <c:pt idx="669">
                  <c:v>1908.2593445</c:v>
                </c:pt>
                <c:pt idx="670">
                  <c:v>1894.0024908888888</c:v>
                </c:pt>
                <c:pt idx="671">
                  <c:v>1380.2917769583332</c:v>
                </c:pt>
                <c:pt idx="672">
                  <c:v>1017.8039827222224</c:v>
                </c:pt>
                <c:pt idx="673">
                  <c:v>1032.2057748472223</c:v>
                </c:pt>
                <c:pt idx="674">
                  <c:v>1047.3860422222224</c:v>
                </c:pt>
                <c:pt idx="675">
                  <c:v>730.03578137433965</c:v>
                </c:pt>
                <c:pt idx="676">
                  <c:v>393.10830137934033</c:v>
                </c:pt>
                <c:pt idx="677">
                  <c:v>43.004154684028322</c:v>
                </c:pt>
                <c:pt idx="678">
                  <c:v>-639.1780314951036</c:v>
                </c:pt>
                <c:pt idx="679">
                  <c:v>-1116.1280660237499</c:v>
                </c:pt>
                <c:pt idx="680">
                  <c:v>-1406.3440067337156</c:v>
                </c:pt>
                <c:pt idx="681">
                  <c:v>-1502.4459082549999</c:v>
                </c:pt>
                <c:pt idx="682">
                  <c:v>-945.54144257677081</c:v>
                </c:pt>
                <c:pt idx="683">
                  <c:v>-559.18800366010453</c:v>
                </c:pt>
                <c:pt idx="684">
                  <c:v>-239.4935592156603</c:v>
                </c:pt>
                <c:pt idx="685">
                  <c:v>634.9504078548963</c:v>
                </c:pt>
                <c:pt idx="686">
                  <c:v>1135.3306537218402</c:v>
                </c:pt>
                <c:pt idx="687">
                  <c:v>1069.8004483621175</c:v>
                </c:pt>
                <c:pt idx="688">
                  <c:v>1064.204644705</c:v>
                </c:pt>
                <c:pt idx="689">
                  <c:v>1056.2520072285072</c:v>
                </c:pt>
                <c:pt idx="690">
                  <c:v>702.51965307045134</c:v>
                </c:pt>
                <c:pt idx="691">
                  <c:v>384.03184526350708</c:v>
                </c:pt>
                <c:pt idx="692">
                  <c:v>407.12193397625043</c:v>
                </c:pt>
                <c:pt idx="693">
                  <c:v>544.40963389795172</c:v>
                </c:pt>
                <c:pt idx="694">
                  <c:v>510.00486772277822</c:v>
                </c:pt>
                <c:pt idx="695">
                  <c:v>185.20362563833254</c:v>
                </c:pt>
                <c:pt idx="696">
                  <c:v>-704.06932185065989</c:v>
                </c:pt>
                <c:pt idx="697">
                  <c:v>-1036.9248634904161</c:v>
                </c:pt>
                <c:pt idx="698">
                  <c:v>-786.49484661982626</c:v>
                </c:pt>
                <c:pt idx="699">
                  <c:v>-566.50812999597224</c:v>
                </c:pt>
                <c:pt idx="700">
                  <c:v>-174.10204601055594</c:v>
                </c:pt>
                <c:pt idx="701">
                  <c:v>31.937773711805441</c:v>
                </c:pt>
                <c:pt idx="702">
                  <c:v>144.77110704513905</c:v>
                </c:pt>
                <c:pt idx="703">
                  <c:v>163.16893618850668</c:v>
                </c:pt>
                <c:pt idx="704">
                  <c:v>-28.856843142048895</c:v>
                </c:pt>
                <c:pt idx="705">
                  <c:v>-393.51898981010413</c:v>
                </c:pt>
                <c:pt idx="706">
                  <c:v>-741.01037894760407</c:v>
                </c:pt>
                <c:pt idx="707">
                  <c:v>-803.67139021333287</c:v>
                </c:pt>
                <c:pt idx="708">
                  <c:v>-429.49089772222203</c:v>
                </c:pt>
                <c:pt idx="709">
                  <c:v>231.64618316722195</c:v>
                </c:pt>
                <c:pt idx="710">
                  <c:v>1127.006346814896</c:v>
                </c:pt>
                <c:pt idx="711">
                  <c:v>1668.4307796454518</c:v>
                </c:pt>
                <c:pt idx="712">
                  <c:v>1069.575203337361</c:v>
                </c:pt>
                <c:pt idx="713">
                  <c:v>202.00906510055515</c:v>
                </c:pt>
                <c:pt idx="714">
                  <c:v>-447.81041904427099</c:v>
                </c:pt>
                <c:pt idx="715">
                  <c:v>-1214.5356351739927</c:v>
                </c:pt>
                <c:pt idx="716">
                  <c:v>-1068.8797866111111</c:v>
                </c:pt>
                <c:pt idx="717">
                  <c:v>-203.82423105555566</c:v>
                </c:pt>
                <c:pt idx="718">
                  <c:v>343.9696152118056</c:v>
                </c:pt>
                <c:pt idx="719">
                  <c:v>916.60220022222234</c:v>
                </c:pt>
                <c:pt idx="720">
                  <c:v>1207.078469844618</c:v>
                </c:pt>
                <c:pt idx="721">
                  <c:v>1045.8185451918059</c:v>
                </c:pt>
                <c:pt idx="722">
                  <c:v>940.95387913628485</c:v>
                </c:pt>
                <c:pt idx="723">
                  <c:v>834.90787688888861</c:v>
                </c:pt>
                <c:pt idx="724">
                  <c:v>979.34879126402802</c:v>
                </c:pt>
                <c:pt idx="725">
                  <c:v>1335.9921300593398</c:v>
                </c:pt>
                <c:pt idx="726">
                  <c:v>1799.3699089005545</c:v>
                </c:pt>
                <c:pt idx="727">
                  <c:v>1764.1472309151386</c:v>
                </c:pt>
                <c:pt idx="728">
                  <c:v>1312.2246628762512</c:v>
                </c:pt>
                <c:pt idx="729">
                  <c:v>1022.479647191112</c:v>
                </c:pt>
                <c:pt idx="730">
                  <c:v>630.00058115100614</c:v>
                </c:pt>
                <c:pt idx="731">
                  <c:v>386.34478484722194</c:v>
                </c:pt>
                <c:pt idx="732">
                  <c:v>369.1779196929175</c:v>
                </c:pt>
                <c:pt idx="733">
                  <c:v>389.62995040222199</c:v>
                </c:pt>
                <c:pt idx="734">
                  <c:v>410.91981509934033</c:v>
                </c:pt>
                <c:pt idx="735">
                  <c:v>451.87058503295196</c:v>
                </c:pt>
                <c:pt idx="736">
                  <c:v>513.35512557711809</c:v>
                </c:pt>
                <c:pt idx="737">
                  <c:v>497.10978049999972</c:v>
                </c:pt>
                <c:pt idx="738">
                  <c:v>403.93929859128446</c:v>
                </c:pt>
                <c:pt idx="739">
                  <c:v>583.62865169378415</c:v>
                </c:pt>
                <c:pt idx="740">
                  <c:v>781.49980705777716</c:v>
                </c:pt>
                <c:pt idx="741">
                  <c:v>713.56411317555671</c:v>
                </c:pt>
                <c:pt idx="742">
                  <c:v>526.42813150906215</c:v>
                </c:pt>
                <c:pt idx="743">
                  <c:v>395.71076269736034</c:v>
                </c:pt>
                <c:pt idx="744">
                  <c:v>376.90520714180582</c:v>
                </c:pt>
                <c:pt idx="745">
                  <c:v>377.82867340711834</c:v>
                </c:pt>
                <c:pt idx="746">
                  <c:v>456.76422257184026</c:v>
                </c:pt>
                <c:pt idx="747">
                  <c:v>576.17080629736142</c:v>
                </c:pt>
                <c:pt idx="748">
                  <c:v>659.02208596958326</c:v>
                </c:pt>
                <c:pt idx="749">
                  <c:v>606.46665654291587</c:v>
                </c:pt>
                <c:pt idx="750">
                  <c:v>456.02221209847193</c:v>
                </c:pt>
                <c:pt idx="751">
                  <c:v>361.02620572850805</c:v>
                </c:pt>
                <c:pt idx="752">
                  <c:v>281.95053101878472</c:v>
                </c:pt>
                <c:pt idx="753">
                  <c:v>142.69815418489534</c:v>
                </c:pt>
                <c:pt idx="754">
                  <c:v>40.254085860556387</c:v>
                </c:pt>
                <c:pt idx="755">
                  <c:v>-65.652251138160324</c:v>
                </c:pt>
                <c:pt idx="756">
                  <c:v>-408.1170966451038</c:v>
                </c:pt>
                <c:pt idx="757">
                  <c:v>-1026.6267140298264</c:v>
                </c:pt>
                <c:pt idx="758">
                  <c:v>-1552.7122126517711</c:v>
                </c:pt>
                <c:pt idx="759">
                  <c:v>-1715.6662415659719</c:v>
                </c:pt>
                <c:pt idx="760">
                  <c:v>-1761.6512873812155</c:v>
                </c:pt>
                <c:pt idx="761">
                  <c:v>-1820.975046308889</c:v>
                </c:pt>
                <c:pt idx="762">
                  <c:v>-1608.3546517381594</c:v>
                </c:pt>
                <c:pt idx="763">
                  <c:v>-1050.0742310555552</c:v>
                </c:pt>
                <c:pt idx="764">
                  <c:v>-126.6713902133333</c:v>
                </c:pt>
                <c:pt idx="765">
                  <c:v>916.60220022222234</c:v>
                </c:pt>
                <c:pt idx="766">
                  <c:v>1359.7182144940627</c:v>
                </c:pt>
                <c:pt idx="767">
                  <c:v>1391.8502932355552</c:v>
                </c:pt>
                <c:pt idx="768">
                  <c:v>1425.602573591111</c:v>
                </c:pt>
                <c:pt idx="769">
                  <c:v>1675.6598429343408</c:v>
                </c:pt>
                <c:pt idx="770">
                  <c:v>2084.8639369229509</c:v>
                </c:pt>
                <c:pt idx="771">
                  <c:v>2137.3307622885063</c:v>
                </c:pt>
                <c:pt idx="772">
                  <c:v>2062.2768328376742</c:v>
                </c:pt>
                <c:pt idx="773">
                  <c:v>1788.245340073785</c:v>
                </c:pt>
                <c:pt idx="774">
                  <c:v>1595.1345083621177</c:v>
                </c:pt>
                <c:pt idx="775">
                  <c:v>1665.4415799732294</c:v>
                </c:pt>
                <c:pt idx="776">
                  <c:v>1463.4094218965622</c:v>
                </c:pt>
                <c:pt idx="777">
                  <c:v>1220.1695970537849</c:v>
                </c:pt>
                <c:pt idx="778">
                  <c:v>1145.6455435706944</c:v>
                </c:pt>
                <c:pt idx="779">
                  <c:v>1066.9118851732292</c:v>
                </c:pt>
                <c:pt idx="780">
                  <c:v>947.26151513434115</c:v>
                </c:pt>
                <c:pt idx="781">
                  <c:v>842.93594318944361</c:v>
                </c:pt>
                <c:pt idx="782">
                  <c:v>755.04352347572831</c:v>
                </c:pt>
                <c:pt idx="783">
                  <c:v>683.52587034944531</c:v>
                </c:pt>
                <c:pt idx="784">
                  <c:v>669.68698688888946</c:v>
                </c:pt>
                <c:pt idx="785">
                  <c:v>753.67581352017396</c:v>
                </c:pt>
                <c:pt idx="786">
                  <c:v>778.8016150116672</c:v>
                </c:pt>
                <c:pt idx="787">
                  <c:v>667.2381694298947</c:v>
                </c:pt>
                <c:pt idx="788">
                  <c:v>573.21039165211698</c:v>
                </c:pt>
                <c:pt idx="789">
                  <c:v>574.48222559180726</c:v>
                </c:pt>
                <c:pt idx="790">
                  <c:v>634.72607120628595</c:v>
                </c:pt>
                <c:pt idx="791">
                  <c:v>676.18187695833228</c:v>
                </c:pt>
                <c:pt idx="792">
                  <c:v>539.4206209244428</c:v>
                </c:pt>
                <c:pt idx="793">
                  <c:v>61.705734462673661</c:v>
                </c:pt>
                <c:pt idx="794">
                  <c:v>-623.23952605621344</c:v>
                </c:pt>
                <c:pt idx="795">
                  <c:v>-1244.1307649081941</c:v>
                </c:pt>
                <c:pt idx="796">
                  <c:v>-1579.7994689812165</c:v>
                </c:pt>
                <c:pt idx="797">
                  <c:v>-1488.4933827948269</c:v>
                </c:pt>
                <c:pt idx="798">
                  <c:v>-1002.8053713798265</c:v>
                </c:pt>
                <c:pt idx="799">
                  <c:v>-351.94124450819436</c:v>
                </c:pt>
                <c:pt idx="800">
                  <c:v>117.39289559100692</c:v>
                </c:pt>
                <c:pt idx="801">
                  <c:v>443.57982362045198</c:v>
                </c:pt>
                <c:pt idx="802">
                  <c:v>973.29061042295257</c:v>
                </c:pt>
                <c:pt idx="803">
                  <c:v>1552.1718927049992</c:v>
                </c:pt>
                <c:pt idx="804">
                  <c:v>1656.5285511584711</c:v>
                </c:pt>
                <c:pt idx="805">
                  <c:v>1218.3640997729522</c:v>
                </c:pt>
                <c:pt idx="806">
                  <c:v>713.69978104513916</c:v>
                </c:pt>
                <c:pt idx="807">
                  <c:v>370.06670986545089</c:v>
                </c:pt>
                <c:pt idx="808">
                  <c:v>75.862516889617496</c:v>
                </c:pt>
                <c:pt idx="809">
                  <c:v>-146.72379427149255</c:v>
                </c:pt>
                <c:pt idx="810">
                  <c:v>-375.31701508041635</c:v>
                </c:pt>
                <c:pt idx="811">
                  <c:v>-803.03376331177083</c:v>
                </c:pt>
                <c:pt idx="812">
                  <c:v>-1155.1906256812144</c:v>
                </c:pt>
                <c:pt idx="813">
                  <c:v>-1279.9526063289936</c:v>
                </c:pt>
                <c:pt idx="814">
                  <c:v>-1383.6903769587157</c:v>
                </c:pt>
                <c:pt idx="815">
                  <c:v>-1523.3343979020485</c:v>
                </c:pt>
                <c:pt idx="816">
                  <c:v>-1543.9717767795491</c:v>
                </c:pt>
                <c:pt idx="817">
                  <c:v>-1389.8640934861114</c:v>
                </c:pt>
                <c:pt idx="818">
                  <c:v>-753.88103381597205</c:v>
                </c:pt>
                <c:pt idx="819">
                  <c:v>170.99701762500001</c:v>
                </c:pt>
                <c:pt idx="820">
                  <c:v>1011.4770301306943</c:v>
                </c:pt>
                <c:pt idx="821">
                  <c:v>1478.0957249977778</c:v>
                </c:pt>
                <c:pt idx="822">
                  <c:v>1437.5764960301735</c:v>
                </c:pt>
                <c:pt idx="823">
                  <c:v>1360.1136984783332</c:v>
                </c:pt>
                <c:pt idx="824">
                  <c:v>1204.5220467395834</c:v>
                </c:pt>
                <c:pt idx="825">
                  <c:v>1067.9938204829516</c:v>
                </c:pt>
                <c:pt idx="826">
                  <c:v>1044.4341876343406</c:v>
                </c:pt>
                <c:pt idx="827">
                  <c:v>1001.3294477426731</c:v>
                </c:pt>
                <c:pt idx="828">
                  <c:v>1114.8920888251382</c:v>
                </c:pt>
                <c:pt idx="829">
                  <c:v>1286.9431138333334</c:v>
                </c:pt>
                <c:pt idx="830">
                  <c:v>1269.5421933062844</c:v>
                </c:pt>
                <c:pt idx="831">
                  <c:v>1056.6814445021187</c:v>
                </c:pt>
                <c:pt idx="832">
                  <c:v>722.84743053180671</c:v>
                </c:pt>
                <c:pt idx="833">
                  <c:v>558.31207126461811</c:v>
                </c:pt>
                <c:pt idx="834">
                  <c:v>582.83941990767255</c:v>
                </c:pt>
                <c:pt idx="835">
                  <c:v>587.66110098735999</c:v>
                </c:pt>
                <c:pt idx="836">
                  <c:v>553.94236612625116</c:v>
                </c:pt>
                <c:pt idx="837">
                  <c:v>598.44006391767391</c:v>
                </c:pt>
                <c:pt idx="838">
                  <c:v>701.46215011513777</c:v>
                </c:pt>
                <c:pt idx="839">
                  <c:v>708.56670986545168</c:v>
                </c:pt>
                <c:pt idx="840">
                  <c:v>697.99742245489585</c:v>
                </c:pt>
                <c:pt idx="841">
                  <c:v>804.61314502517371</c:v>
                </c:pt>
                <c:pt idx="842">
                  <c:v>892.70356312989691</c:v>
                </c:pt>
                <c:pt idx="843">
                  <c:v>826.21583321267372</c:v>
                </c:pt>
                <c:pt idx="844">
                  <c:v>660.27337993110996</c:v>
                </c:pt>
                <c:pt idx="845">
                  <c:v>549.65480868402778</c:v>
                </c:pt>
                <c:pt idx="846">
                  <c:v>533.07179996722334</c:v>
                </c:pt>
                <c:pt idx="847">
                  <c:v>595.078892022952</c:v>
                </c:pt>
                <c:pt idx="848">
                  <c:v>756.85015135489584</c:v>
                </c:pt>
                <c:pt idx="849">
                  <c:v>942.28465180239562</c:v>
                </c:pt>
                <c:pt idx="850">
                  <c:v>954.07855183989568</c:v>
                </c:pt>
                <c:pt idx="851">
                  <c:v>810.8038644479517</c:v>
                </c:pt>
                <c:pt idx="852">
                  <c:v>742.82146205072831</c:v>
                </c:pt>
                <c:pt idx="853">
                  <c:v>750.13134464822838</c:v>
                </c:pt>
                <c:pt idx="854">
                  <c:v>717.43241236461813</c:v>
                </c:pt>
                <c:pt idx="855">
                  <c:v>624.63754476402778</c:v>
                </c:pt>
                <c:pt idx="856">
                  <c:v>569.45573446267417</c:v>
                </c:pt>
                <c:pt idx="857">
                  <c:v>751.16133846267394</c:v>
                </c:pt>
                <c:pt idx="858">
                  <c:v>993.31124545402713</c:v>
                </c:pt>
                <c:pt idx="859">
                  <c:v>1006.2144727227771</c:v>
                </c:pt>
                <c:pt idx="860">
                  <c:v>882.41093722514074</c:v>
                </c:pt>
                <c:pt idx="861">
                  <c:v>976.18811703111112</c:v>
                </c:pt>
                <c:pt idx="862">
                  <c:v>1327.1938091246157</c:v>
                </c:pt>
                <c:pt idx="863">
                  <c:v>1306.3277006410071</c:v>
                </c:pt>
                <c:pt idx="864">
                  <c:v>974.88749806444491</c:v>
                </c:pt>
                <c:pt idx="865">
                  <c:v>870.59014584736281</c:v>
                </c:pt>
                <c:pt idx="866">
                  <c:v>1019.5111852862494</c:v>
                </c:pt>
                <c:pt idx="867">
                  <c:v>1190.4723449444434</c:v>
                </c:pt>
                <c:pt idx="868">
                  <c:v>1086.5486608473611</c:v>
                </c:pt>
                <c:pt idx="869">
                  <c:v>802.97552050434035</c:v>
                </c:pt>
                <c:pt idx="870">
                  <c:v>629.26777660402945</c:v>
                </c:pt>
                <c:pt idx="871">
                  <c:v>566.93469803736059</c:v>
                </c:pt>
                <c:pt idx="872">
                  <c:v>542.24386959180617</c:v>
                </c:pt>
                <c:pt idx="873">
                  <c:v>495.86323478944439</c:v>
                </c:pt>
                <c:pt idx="874">
                  <c:v>388.81253917322931</c:v>
                </c:pt>
                <c:pt idx="875">
                  <c:v>258.86053509239696</c:v>
                </c:pt>
                <c:pt idx="876">
                  <c:v>145.21518101461652</c:v>
                </c:pt>
                <c:pt idx="877">
                  <c:v>189.22197910222292</c:v>
                </c:pt>
                <c:pt idx="878">
                  <c:v>371.81263840277836</c:v>
                </c:pt>
                <c:pt idx="879">
                  <c:v>541.06263840277677</c:v>
                </c:pt>
                <c:pt idx="880">
                  <c:v>414.70329760069444</c:v>
                </c:pt>
                <c:pt idx="881">
                  <c:v>213.3163533888889</c:v>
                </c:pt>
                <c:pt idx="882">
                  <c:v>401.3719089444445</c:v>
                </c:pt>
                <c:pt idx="883">
                  <c:v>589.42746450000004</c:v>
                </c:pt>
                <c:pt idx="884">
                  <c:v>609.55740107461702</c:v>
                </c:pt>
                <c:pt idx="885">
                  <c:v>669.95888792722337</c:v>
                </c:pt>
                <c:pt idx="886">
                  <c:v>691.4307212140277</c:v>
                </c:pt>
                <c:pt idx="887">
                  <c:v>655.1556682507287</c:v>
                </c:pt>
                <c:pt idx="888">
                  <c:v>577.26327592100802</c:v>
                </c:pt>
                <c:pt idx="889">
                  <c:v>477.91851218572754</c:v>
                </c:pt>
                <c:pt idx="890">
                  <c:v>354.54462396739541</c:v>
                </c:pt>
                <c:pt idx="891">
                  <c:v>208.61584877069618</c:v>
                </c:pt>
                <c:pt idx="892">
                  <c:v>77.93597033111115</c:v>
                </c:pt>
                <c:pt idx="893">
                  <c:v>44.136981460555319</c:v>
                </c:pt>
                <c:pt idx="894">
                  <c:v>107.07875661402863</c:v>
                </c:pt>
                <c:pt idx="895">
                  <c:v>232.65040402322927</c:v>
                </c:pt>
                <c:pt idx="896">
                  <c:v>380.68157519267305</c:v>
                </c:pt>
                <c:pt idx="897">
                  <c:v>474.70935297045082</c:v>
                </c:pt>
                <c:pt idx="898">
                  <c:v>492.3111911706942</c:v>
                </c:pt>
                <c:pt idx="899">
                  <c:v>432.29504956684059</c:v>
                </c:pt>
                <c:pt idx="900">
                  <c:v>331.12086899406279</c:v>
                </c:pt>
                <c:pt idx="901">
                  <c:v>147.78825172156309</c:v>
                </c:pt>
                <c:pt idx="902">
                  <c:v>-755.18632046374933</c:v>
                </c:pt>
                <c:pt idx="903">
                  <c:v>-1579.7994689812165</c:v>
                </c:pt>
                <c:pt idx="904">
                  <c:v>-1488.4933827948269</c:v>
                </c:pt>
                <c:pt idx="905">
                  <c:v>-1002.8053713798265</c:v>
                </c:pt>
                <c:pt idx="906">
                  <c:v>-351.94124450819436</c:v>
                </c:pt>
                <c:pt idx="907">
                  <c:v>117.39289559100692</c:v>
                </c:pt>
                <c:pt idx="908">
                  <c:v>443.57982362045198</c:v>
                </c:pt>
                <c:pt idx="909">
                  <c:v>973.29061042295257</c:v>
                </c:pt>
                <c:pt idx="910">
                  <c:v>1552.1718927049992</c:v>
                </c:pt>
                <c:pt idx="911">
                  <c:v>1656.5285511584711</c:v>
                </c:pt>
                <c:pt idx="912">
                  <c:v>1218.3640997729522</c:v>
                </c:pt>
                <c:pt idx="913">
                  <c:v>912.16744306944474</c:v>
                </c:pt>
                <c:pt idx="914">
                  <c:v>1264.2659197951382</c:v>
                </c:pt>
                <c:pt idx="915">
                  <c:v>1238.9751526093405</c:v>
                </c:pt>
                <c:pt idx="916">
                  <c:v>894.22542974222279</c:v>
                </c:pt>
                <c:pt idx="917">
                  <c:v>647.4528131562497</c:v>
                </c:pt>
                <c:pt idx="918">
                  <c:v>460.54648168850667</c:v>
                </c:pt>
                <c:pt idx="919">
                  <c:v>577.99617325434031</c:v>
                </c:pt>
                <c:pt idx="920">
                  <c:v>758.92330200434003</c:v>
                </c:pt>
                <c:pt idx="921">
                  <c:v>1043.7103509396177</c:v>
                </c:pt>
                <c:pt idx="922">
                  <c:v>1176.1923995829511</c:v>
                </c:pt>
                <c:pt idx="923">
                  <c:v>1078.4225623371176</c:v>
                </c:pt>
                <c:pt idx="924">
                  <c:v>576.9057426051728</c:v>
                </c:pt>
                <c:pt idx="925">
                  <c:v>70.686932363230881</c:v>
                </c:pt>
                <c:pt idx="926">
                  <c:v>118.60946095833447</c:v>
                </c:pt>
                <c:pt idx="927">
                  <c:v>241.84957499378362</c:v>
                </c:pt>
                <c:pt idx="928">
                  <c:v>293.50975788295113</c:v>
                </c:pt>
                <c:pt idx="929">
                  <c:v>345.20107978211865</c:v>
                </c:pt>
                <c:pt idx="930">
                  <c:v>360.48306173736194</c:v>
                </c:pt>
                <c:pt idx="931">
                  <c:v>355.81221023736055</c:v>
                </c:pt>
                <c:pt idx="932">
                  <c:v>332.36694219180475</c:v>
                </c:pt>
                <c:pt idx="933">
                  <c:v>247.95871201958417</c:v>
                </c:pt>
                <c:pt idx="934">
                  <c:v>103.89243885850726</c:v>
                </c:pt>
                <c:pt idx="935">
                  <c:v>75.094180375138876</c:v>
                </c:pt>
                <c:pt idx="936">
                  <c:v>162.54773466666671</c:v>
                </c:pt>
                <c:pt idx="937">
                  <c:v>232.34495749045115</c:v>
                </c:pt>
                <c:pt idx="938">
                  <c:v>245.77416835069445</c:v>
                </c:pt>
                <c:pt idx="939">
                  <c:v>220.5812233688886</c:v>
                </c:pt>
                <c:pt idx="940">
                  <c:v>255.02491330656275</c:v>
                </c:pt>
                <c:pt idx="941">
                  <c:v>348.00077640277806</c:v>
                </c:pt>
                <c:pt idx="942">
                  <c:v>384.56191902045089</c:v>
                </c:pt>
                <c:pt idx="943">
                  <c:v>403.36747457600671</c:v>
                </c:pt>
                <c:pt idx="944">
                  <c:v>442.02855418055583</c:v>
                </c:pt>
                <c:pt idx="945">
                  <c:v>481.74544084291756</c:v>
                </c:pt>
                <c:pt idx="946">
                  <c:v>621.88527946180557</c:v>
                </c:pt>
                <c:pt idx="947">
                  <c:v>743.34411856513793</c:v>
                </c:pt>
                <c:pt idx="948">
                  <c:v>672.48135774291723</c:v>
                </c:pt>
                <c:pt idx="949">
                  <c:v>502.13857311073002</c:v>
                </c:pt>
                <c:pt idx="950">
                  <c:v>228.03998935795116</c:v>
                </c:pt>
                <c:pt idx="951">
                  <c:v>-229.66367800482601</c:v>
                </c:pt>
                <c:pt idx="952">
                  <c:v>-892.55032951722262</c:v>
                </c:pt>
                <c:pt idx="953">
                  <c:v>-1485.1016371892711</c:v>
                </c:pt>
                <c:pt idx="954">
                  <c:v>-1714.880546862639</c:v>
                </c:pt>
                <c:pt idx="955">
                  <c:v>-1751.1370585373265</c:v>
                </c:pt>
                <c:pt idx="956">
                  <c:v>-1781.9267277688884</c:v>
                </c:pt>
                <c:pt idx="957">
                  <c:v>-1190.8364420795481</c:v>
                </c:pt>
                <c:pt idx="958">
                  <c:v>-20.416738041666534</c:v>
                </c:pt>
                <c:pt idx="959">
                  <c:v>1012.8412555048957</c:v>
                </c:pt>
                <c:pt idx="960">
                  <c:v>1873.2414765640281</c:v>
                </c:pt>
                <c:pt idx="961">
                  <c:v>2385.7099571716662</c:v>
                </c:pt>
                <c:pt idx="962">
                  <c:v>2351.3508739160061</c:v>
                </c:pt>
                <c:pt idx="963">
                  <c:v>1990.3864321840281</c:v>
                </c:pt>
                <c:pt idx="964">
                  <c:v>1484.2862869162855</c:v>
                </c:pt>
                <c:pt idx="965">
                  <c:v>986.57861764128506</c:v>
                </c:pt>
                <c:pt idx="966">
                  <c:v>611.48244363736148</c:v>
                </c:pt>
                <c:pt idx="967">
                  <c:v>403.60639541906255</c:v>
                </c:pt>
                <c:pt idx="968">
                  <c:v>305.53833109378479</c:v>
                </c:pt>
                <c:pt idx="969">
                  <c:v>165.91228613989534</c:v>
                </c:pt>
                <c:pt idx="970">
                  <c:v>-95.119077743888795</c:v>
                </c:pt>
                <c:pt idx="971">
                  <c:v>-595.79657759621512</c:v>
                </c:pt>
                <c:pt idx="972">
                  <c:v>-1317.408074891528</c:v>
                </c:pt>
                <c:pt idx="973">
                  <c:v>-1732.6638408548265</c:v>
                </c:pt>
                <c:pt idx="974">
                  <c:v>-1766.3416532638889</c:v>
                </c:pt>
                <c:pt idx="975">
                  <c:v>-1794.5526232298259</c:v>
                </c:pt>
                <c:pt idx="976">
                  <c:v>-1836.4788937103817</c:v>
                </c:pt>
                <c:pt idx="977">
                  <c:v>-1471.7033553333333</c:v>
                </c:pt>
                <c:pt idx="978">
                  <c:v>-990.71492794388917</c:v>
                </c:pt>
                <c:pt idx="979">
                  <c:v>-846.08472052288187</c:v>
                </c:pt>
                <c:pt idx="980">
                  <c:v>-680.44003402444412</c:v>
                </c:pt>
                <c:pt idx="981">
                  <c:v>-513.68115482444421</c:v>
                </c:pt>
                <c:pt idx="982">
                  <c:v>-478.17095379427099</c:v>
                </c:pt>
                <c:pt idx="983">
                  <c:v>-611.75700390222221</c:v>
                </c:pt>
                <c:pt idx="984">
                  <c:v>-687.85793006288191</c:v>
                </c:pt>
                <c:pt idx="985">
                  <c:v>-462.30900777777782</c:v>
                </c:pt>
                <c:pt idx="986">
                  <c:v>-67.392341111111108</c:v>
                </c:pt>
                <c:pt idx="987">
                  <c:v>139.46877000000001</c:v>
                </c:pt>
                <c:pt idx="988">
                  <c:v>139.46877000000001</c:v>
                </c:pt>
                <c:pt idx="989">
                  <c:v>139.46877000000001</c:v>
                </c:pt>
                <c:pt idx="990">
                  <c:v>139.46877000000001</c:v>
                </c:pt>
                <c:pt idx="991">
                  <c:v>139.46877000000001</c:v>
                </c:pt>
                <c:pt idx="992">
                  <c:v>139.46877000000001</c:v>
                </c:pt>
                <c:pt idx="993">
                  <c:v>139.46877000000001</c:v>
                </c:pt>
                <c:pt idx="994">
                  <c:v>139.46877000000001</c:v>
                </c:pt>
                <c:pt idx="995">
                  <c:v>139.46877000000001</c:v>
                </c:pt>
                <c:pt idx="996">
                  <c:v>139.46877000000001</c:v>
                </c:pt>
                <c:pt idx="997">
                  <c:v>139.46877000000001</c:v>
                </c:pt>
                <c:pt idx="998">
                  <c:v>139.46877000000001</c:v>
                </c:pt>
                <c:pt idx="999">
                  <c:v>139.46877000000001</c:v>
                </c:pt>
                <c:pt idx="1000">
                  <c:v>139.46877000000001</c:v>
                </c:pt>
                <c:pt idx="1001">
                  <c:v>139.46877000000001</c:v>
                </c:pt>
                <c:pt idx="1002">
                  <c:v>139.46877000000001</c:v>
                </c:pt>
                <c:pt idx="1003">
                  <c:v>139.46877000000001</c:v>
                </c:pt>
                <c:pt idx="1004">
                  <c:v>139.46877000000001</c:v>
                </c:pt>
                <c:pt idx="1005">
                  <c:v>139.46877000000001</c:v>
                </c:pt>
                <c:pt idx="1006">
                  <c:v>139.46877000000001</c:v>
                </c:pt>
                <c:pt idx="1007">
                  <c:v>139.46877000000001</c:v>
                </c:pt>
                <c:pt idx="1008">
                  <c:v>139.46877000000001</c:v>
                </c:pt>
                <c:pt idx="1009">
                  <c:v>139.46877000000001</c:v>
                </c:pt>
                <c:pt idx="1010">
                  <c:v>139.46877000000001</c:v>
                </c:pt>
                <c:pt idx="1011">
                  <c:v>139.46877000000001</c:v>
                </c:pt>
                <c:pt idx="1012">
                  <c:v>139.46877000000001</c:v>
                </c:pt>
                <c:pt idx="1013">
                  <c:v>139.46877000000001</c:v>
                </c:pt>
                <c:pt idx="1014">
                  <c:v>139.46877000000001</c:v>
                </c:pt>
                <c:pt idx="1015">
                  <c:v>139.46877000000001</c:v>
                </c:pt>
                <c:pt idx="1016">
                  <c:v>139.46877000000001</c:v>
                </c:pt>
                <c:pt idx="1017">
                  <c:v>139.46877000000001</c:v>
                </c:pt>
                <c:pt idx="1018">
                  <c:v>139.46877000000001</c:v>
                </c:pt>
                <c:pt idx="1019">
                  <c:v>139.46877000000001</c:v>
                </c:pt>
                <c:pt idx="1020">
                  <c:v>139.46877000000001</c:v>
                </c:pt>
                <c:pt idx="1021">
                  <c:v>139.46877000000001</c:v>
                </c:pt>
                <c:pt idx="1022">
                  <c:v>139.46877000000001</c:v>
                </c:pt>
                <c:pt idx="1023">
                  <c:v>139.46877000000001</c:v>
                </c:pt>
                <c:pt idx="1024">
                  <c:v>139.46877000000001</c:v>
                </c:pt>
                <c:pt idx="1025">
                  <c:v>139.46877000000001</c:v>
                </c:pt>
                <c:pt idx="1026">
                  <c:v>289.97549246444447</c:v>
                </c:pt>
                <c:pt idx="1027">
                  <c:v>817.72989990499991</c:v>
                </c:pt>
                <c:pt idx="1028">
                  <c:v>1613.4991070195831</c:v>
                </c:pt>
                <c:pt idx="1029">
                  <c:v>2228.8223541473608</c:v>
                </c:pt>
                <c:pt idx="1030">
                  <c:v>2322.225865833333</c:v>
                </c:pt>
                <c:pt idx="1031">
                  <c:v>2040.347342549444</c:v>
                </c:pt>
                <c:pt idx="1032">
                  <c:v>1758.9086577818055</c:v>
                </c:pt>
                <c:pt idx="1033">
                  <c:v>1610.0595748021183</c:v>
                </c:pt>
                <c:pt idx="1034">
                  <c:v>1537.4505704340277</c:v>
                </c:pt>
                <c:pt idx="1035">
                  <c:v>1386.5686939577784</c:v>
                </c:pt>
                <c:pt idx="1036">
                  <c:v>1176.698263207674</c:v>
                </c:pt>
                <c:pt idx="1037">
                  <c:v>1040.4765615807287</c:v>
                </c:pt>
                <c:pt idx="1038">
                  <c:v>1057.8667255716662</c:v>
                </c:pt>
                <c:pt idx="1039">
                  <c:v>1191.625473625</c:v>
                </c:pt>
                <c:pt idx="1040">
                  <c:v>1270.0885593716662</c:v>
                </c:pt>
                <c:pt idx="1041">
                  <c:v>1233.8820832890624</c:v>
                </c:pt>
                <c:pt idx="1042">
                  <c:v>1059.7768042135071</c:v>
                </c:pt>
                <c:pt idx="1043">
                  <c:v>803.61720950291692</c:v>
                </c:pt>
                <c:pt idx="1044">
                  <c:v>580.00182511999969</c:v>
                </c:pt>
                <c:pt idx="1045">
                  <c:v>468.19705221072866</c:v>
                </c:pt>
                <c:pt idx="1046">
                  <c:v>470.26001162323001</c:v>
                </c:pt>
                <c:pt idx="1047">
                  <c:v>491.13631134378448</c:v>
                </c:pt>
                <c:pt idx="1048">
                  <c:v>413.84334495656253</c:v>
                </c:pt>
                <c:pt idx="1049">
                  <c:v>217.58266026600691</c:v>
                </c:pt>
                <c:pt idx="1050">
                  <c:v>-61.731707661770542</c:v>
                </c:pt>
                <c:pt idx="1051">
                  <c:v>-286.98916202444445</c:v>
                </c:pt>
                <c:pt idx="1052">
                  <c:v>-439.95729966927126</c:v>
                </c:pt>
                <c:pt idx="1053">
                  <c:v>-614.12675045152764</c:v>
                </c:pt>
                <c:pt idx="1054">
                  <c:v>-868.43644084788252</c:v>
                </c:pt>
                <c:pt idx="1055">
                  <c:v>-1201.2515728333326</c:v>
                </c:pt>
                <c:pt idx="1056">
                  <c:v>-1574.1514210367707</c:v>
                </c:pt>
                <c:pt idx="1057">
                  <c:v>-1791.139982352639</c:v>
                </c:pt>
                <c:pt idx="1058">
                  <c:v>-1641.7566707326387</c:v>
                </c:pt>
                <c:pt idx="1059">
                  <c:v>-1469.4759430242709</c:v>
                </c:pt>
                <c:pt idx="1060">
                  <c:v>-1272.2805752359723</c:v>
                </c:pt>
                <c:pt idx="1061">
                  <c:v>-730.37978661111094</c:v>
                </c:pt>
                <c:pt idx="1062">
                  <c:v>-90.756382053159868</c:v>
                </c:pt>
                <c:pt idx="1063">
                  <c:v>305.85638756444456</c:v>
                </c:pt>
                <c:pt idx="1064">
                  <c:v>821.34443154944449</c:v>
                </c:pt>
                <c:pt idx="1065">
                  <c:v>1513.1987124135067</c:v>
                </c:pt>
                <c:pt idx="1066">
                  <c:v>1659.5848418195833</c:v>
                </c:pt>
                <c:pt idx="1067">
                  <c:v>1082.2176413973616</c:v>
                </c:pt>
                <c:pt idx="1068">
                  <c:v>539.76413534500023</c:v>
                </c:pt>
                <c:pt idx="1069">
                  <c:v>545.78953377999949</c:v>
                </c:pt>
                <c:pt idx="1070">
                  <c:v>897.18108392000045</c:v>
                </c:pt>
                <c:pt idx="1071">
                  <c:v>1253.3719339762504</c:v>
                </c:pt>
                <c:pt idx="1072">
                  <c:v>1483.0861591451728</c:v>
                </c:pt>
                <c:pt idx="1073">
                  <c:v>1739.3235488793403</c:v>
                </c:pt>
                <c:pt idx="1074">
                  <c:v>2062.2768328376742</c:v>
                </c:pt>
                <c:pt idx="1075">
                  <c:v>2218.9227532410064</c:v>
                </c:pt>
                <c:pt idx="1076">
                  <c:v>2070.8029780104507</c:v>
                </c:pt>
                <c:pt idx="1077">
                  <c:v>1784.2005433494446</c:v>
                </c:pt>
                <c:pt idx="1078">
                  <c:v>1530.1666463676738</c:v>
                </c:pt>
                <c:pt idx="1079">
                  <c:v>1406.6019792116676</c:v>
                </c:pt>
                <c:pt idx="1080">
                  <c:v>1216.6065343918062</c:v>
                </c:pt>
                <c:pt idx="1081">
                  <c:v>864.18980340624955</c:v>
                </c:pt>
                <c:pt idx="1082">
                  <c:v>500.77808260850674</c:v>
                </c:pt>
                <c:pt idx="1083">
                  <c:v>105.45420232739559</c:v>
                </c:pt>
                <c:pt idx="1084">
                  <c:v>-120.12145379371577</c:v>
                </c:pt>
                <c:pt idx="1085">
                  <c:v>41.097600908472828</c:v>
                </c:pt>
                <c:pt idx="1086">
                  <c:v>341.98648979736197</c:v>
                </c:pt>
                <c:pt idx="1087">
                  <c:v>493.57237357711841</c:v>
                </c:pt>
                <c:pt idx="1088">
                  <c:v>513.52131465611035</c:v>
                </c:pt>
                <c:pt idx="1089">
                  <c:v>494.71575910055446</c:v>
                </c:pt>
                <c:pt idx="1090">
                  <c:v>475.910203545</c:v>
                </c:pt>
                <c:pt idx="1091">
                  <c:v>535.76870391072998</c:v>
                </c:pt>
                <c:pt idx="1092">
                  <c:v>735.42354069128555</c:v>
                </c:pt>
                <c:pt idx="1093">
                  <c:v>998.85942000350724</c:v>
                </c:pt>
                <c:pt idx="1094">
                  <c:v>1071.050914517361</c:v>
                </c:pt>
                <c:pt idx="1095">
                  <c:v>910.43128575767378</c:v>
                </c:pt>
                <c:pt idx="1096">
                  <c:v>706.0535106940622</c:v>
                </c:pt>
                <c:pt idx="1097">
                  <c:v>494.23351224045086</c:v>
                </c:pt>
                <c:pt idx="1098">
                  <c:v>216.26590649517334</c:v>
                </c:pt>
                <c:pt idx="1099">
                  <c:v>-108.48324880621578</c:v>
                </c:pt>
                <c:pt idx="1100">
                  <c:v>-162.33335363232601</c:v>
                </c:pt>
                <c:pt idx="1101">
                  <c:v>114.04278302444476</c:v>
                </c:pt>
                <c:pt idx="1102">
                  <c:v>457.10464798944417</c:v>
                </c:pt>
                <c:pt idx="1103">
                  <c:v>830.62195062625096</c:v>
                </c:pt>
                <c:pt idx="1104">
                  <c:v>1175.3492398285071</c:v>
                </c:pt>
                <c:pt idx="1105">
                  <c:v>1232.6090662496172</c:v>
                </c:pt>
                <c:pt idx="1106">
                  <c:v>958.02244957378525</c:v>
                </c:pt>
                <c:pt idx="1107">
                  <c:v>637.07368688277916</c:v>
                </c:pt>
                <c:pt idx="1108">
                  <c:v>343.78906779600698</c:v>
                </c:pt>
                <c:pt idx="1109">
                  <c:v>62.192794291665678</c:v>
                </c:pt>
                <c:pt idx="1110">
                  <c:v>71.407534767222899</c:v>
                </c:pt>
                <c:pt idx="1111">
                  <c:v>373.48846388267305</c:v>
                </c:pt>
                <c:pt idx="1112">
                  <c:v>784.07875661402761</c:v>
                </c:pt>
                <c:pt idx="1113">
                  <c:v>1306.6270583187847</c:v>
                </c:pt>
                <c:pt idx="1114">
                  <c:v>1604.9274644999998</c:v>
                </c:pt>
                <c:pt idx="1115">
                  <c:v>1379.1736796640294</c:v>
                </c:pt>
                <c:pt idx="1116">
                  <c:v>931.90106785350758</c:v>
                </c:pt>
                <c:pt idx="1117">
                  <c:v>587.99066486600532</c:v>
                </c:pt>
                <c:pt idx="1118">
                  <c:v>289.86295663017199</c:v>
                </c:pt>
                <c:pt idx="1119">
                  <c:v>123.65438837323086</c:v>
                </c:pt>
                <c:pt idx="1120">
                  <c:v>208.61584877069618</c:v>
                </c:pt>
                <c:pt idx="1121">
                  <c:v>333.83718231739545</c:v>
                </c:pt>
                <c:pt idx="1122">
                  <c:v>304.86473999684097</c:v>
                </c:pt>
                <c:pt idx="1123">
                  <c:v>58.007003931111228</c:v>
                </c:pt>
                <c:pt idx="1124">
                  <c:v>-371.76102658399458</c:v>
                </c:pt>
                <c:pt idx="1125">
                  <c:v>-949.15588143486229</c:v>
                </c:pt>
                <c:pt idx="1126">
                  <c:v>-1455.3123611553815</c:v>
                </c:pt>
                <c:pt idx="1127">
                  <c:v>-1655.1131095438877</c:v>
                </c:pt>
                <c:pt idx="1128">
                  <c:v>-1659.8345094337149</c:v>
                </c:pt>
                <c:pt idx="1129">
                  <c:v>-1425.5130916737501</c:v>
                </c:pt>
                <c:pt idx="1130">
                  <c:v>-1109.2025555809382</c:v>
                </c:pt>
                <c:pt idx="1131">
                  <c:v>-977.67214042930595</c:v>
                </c:pt>
                <c:pt idx="1132">
                  <c:v>-976.42898651374935</c:v>
                </c:pt>
                <c:pt idx="1133">
                  <c:v>-1087.8323318715279</c:v>
                </c:pt>
                <c:pt idx="1134">
                  <c:v>-1177.9078618637507</c:v>
                </c:pt>
                <c:pt idx="1135">
                  <c:v>-1094.6493160756597</c:v>
                </c:pt>
                <c:pt idx="1136">
                  <c:v>-742.45542363041659</c:v>
                </c:pt>
                <c:pt idx="1137">
                  <c:v>-235.8264279904169</c:v>
                </c:pt>
                <c:pt idx="1138">
                  <c:v>102.95090381739605</c:v>
                </c:pt>
                <c:pt idx="1139">
                  <c:v>235.4334652584723</c:v>
                </c:pt>
                <c:pt idx="1140">
                  <c:v>312.10073216350679</c:v>
                </c:pt>
                <c:pt idx="1141">
                  <c:v>504.14110790499979</c:v>
                </c:pt>
                <c:pt idx="1142">
                  <c:v>927.19043671628503</c:v>
                </c:pt>
                <c:pt idx="1143">
                  <c:v>1335.8705458029517</c:v>
                </c:pt>
                <c:pt idx="1144">
                  <c:v>1194.0973425494437</c:v>
                </c:pt>
                <c:pt idx="1145">
                  <c:v>631.84572499777789</c:v>
                </c:pt>
                <c:pt idx="1146">
                  <c:v>-130.08311049788176</c:v>
                </c:pt>
                <c:pt idx="1147">
                  <c:v>-1222.6809452748616</c:v>
                </c:pt>
                <c:pt idx="1148">
                  <c:v>-1515.6940711181942</c:v>
                </c:pt>
                <c:pt idx="1149">
                  <c:v>-862.01867549999963</c:v>
                </c:pt>
                <c:pt idx="1150">
                  <c:v>-185.01867550000017</c:v>
                </c:pt>
                <c:pt idx="1151">
                  <c:v>153.4813245</c:v>
                </c:pt>
                <c:pt idx="1152">
                  <c:v>515.5754759371182</c:v>
                </c:pt>
                <c:pt idx="1153">
                  <c:v>1452.6395843227779</c:v>
                </c:pt>
                <c:pt idx="1154">
                  <c:v>2306.9968912537847</c:v>
                </c:pt>
                <c:pt idx="1155">
                  <c:v>2294.4945262373608</c:v>
                </c:pt>
                <c:pt idx="1156">
                  <c:v>1886.7222614095824</c:v>
                </c:pt>
                <c:pt idx="1157">
                  <c:v>1861.133214642917</c:v>
                </c:pt>
                <c:pt idx="1158">
                  <c:v>2128.0902085695834</c:v>
                </c:pt>
                <c:pt idx="1159">
                  <c:v>2384.3504397635065</c:v>
                </c:pt>
                <c:pt idx="1160">
                  <c:v>2376.9027856040275</c:v>
                </c:pt>
                <c:pt idx="1161">
                  <c:v>2138.2583712206942</c:v>
                </c:pt>
                <c:pt idx="1162">
                  <c:v>1955.5450495668408</c:v>
                </c:pt>
                <c:pt idx="1163">
                  <c:v>1904.6010114062506</c:v>
                </c:pt>
                <c:pt idx="1164">
                  <c:v>1892.3199990383343</c:v>
                </c:pt>
                <c:pt idx="1165">
                  <c:v>1879.4979463716654</c:v>
                </c:pt>
                <c:pt idx="1166">
                  <c:v>1523.0861514618045</c:v>
                </c:pt>
                <c:pt idx="1167">
                  <c:v>1184.4143741090629</c:v>
                </c:pt>
                <c:pt idx="1168">
                  <c:v>1306.2677766040283</c:v>
                </c:pt>
                <c:pt idx="1169">
                  <c:v>1406.9821439815644</c:v>
                </c:pt>
                <c:pt idx="1170">
                  <c:v>1375.0718781848955</c:v>
                </c:pt>
                <c:pt idx="1171">
                  <c:v>1360.8880066284714</c:v>
                </c:pt>
                <c:pt idx="1172">
                  <c:v>1325.1291538146177</c:v>
                </c:pt>
                <c:pt idx="1173">
                  <c:v>1288.0731666154516</c:v>
                </c:pt>
                <c:pt idx="1174">
                  <c:v>1268.4555378140271</c:v>
                </c:pt>
                <c:pt idx="1175">
                  <c:v>1226.9359681501737</c:v>
                </c:pt>
                <c:pt idx="1176">
                  <c:v>1183.8935062785076</c:v>
                </c:pt>
                <c:pt idx="1177">
                  <c:v>1178.5867115579504</c:v>
                </c:pt>
                <c:pt idx="1178">
                  <c:v>1233.246430644062</c:v>
                </c:pt>
                <c:pt idx="1179">
                  <c:v>1288.1007685426734</c:v>
                </c:pt>
                <c:pt idx="1180">
                  <c:v>1305.5386141426736</c:v>
                </c:pt>
                <c:pt idx="1181">
                  <c:v>1302.5935187118066</c:v>
                </c:pt>
                <c:pt idx="1182">
                  <c:v>1258.6217520104533</c:v>
                </c:pt>
                <c:pt idx="1183">
                  <c:v>1212.9480437937841</c:v>
                </c:pt>
                <c:pt idx="1184">
                  <c:v>1184.3429182311102</c:v>
                </c:pt>
                <c:pt idx="1185">
                  <c:v>1133.3531971510065</c:v>
                </c:pt>
                <c:pt idx="1186">
                  <c:v>1039.3254193732287</c:v>
                </c:pt>
                <c:pt idx="1187">
                  <c:v>982.90875270656238</c:v>
                </c:pt>
                <c:pt idx="1188">
                  <c:v>982.90875270656238</c:v>
                </c:pt>
                <c:pt idx="1189">
                  <c:v>982.90875270656238</c:v>
                </c:pt>
                <c:pt idx="1190">
                  <c:v>982.90875270656238</c:v>
                </c:pt>
                <c:pt idx="1191">
                  <c:v>982.90875270656238</c:v>
                </c:pt>
                <c:pt idx="1192">
                  <c:v>982.90875270656238</c:v>
                </c:pt>
                <c:pt idx="1193">
                  <c:v>982.90875270656238</c:v>
                </c:pt>
                <c:pt idx="1194">
                  <c:v>982.90875270656238</c:v>
                </c:pt>
                <c:pt idx="1195">
                  <c:v>1003.5271825005573</c:v>
                </c:pt>
                <c:pt idx="1196">
                  <c:v>1003.5271825005573</c:v>
                </c:pt>
                <c:pt idx="1197">
                  <c:v>1005.3420029271169</c:v>
                </c:pt>
                <c:pt idx="1198">
                  <c:v>1087.8429687368402</c:v>
                </c:pt>
                <c:pt idx="1199">
                  <c:v>1172.2074096762512</c:v>
                </c:pt>
                <c:pt idx="1200">
                  <c:v>1262.1583836284717</c:v>
                </c:pt>
                <c:pt idx="1201">
                  <c:v>1333.4283580651379</c:v>
                </c:pt>
                <c:pt idx="1202">
                  <c:v>1307.038967682779</c:v>
                </c:pt>
                <c:pt idx="1203">
                  <c:v>1239.3368163755558</c:v>
                </c:pt>
                <c:pt idx="1204">
                  <c:v>1167.8863067395823</c:v>
                </c:pt>
                <c:pt idx="1205">
                  <c:v>1113.3584156482284</c:v>
                </c:pt>
                <c:pt idx="1206">
                  <c:v>1096.4435818561117</c:v>
                </c:pt>
                <c:pt idx="1207">
                  <c:v>1098.3362498076742</c:v>
                </c:pt>
                <c:pt idx="1208">
                  <c:v>1100.2308639473617</c:v>
                </c:pt>
                <c:pt idx="1209">
                  <c:v>1081.4253083918072</c:v>
                </c:pt>
                <c:pt idx="1210">
                  <c:v>1062.6197528362502</c:v>
                </c:pt>
                <c:pt idx="1211">
                  <c:v>1062.6197528362502</c:v>
                </c:pt>
                <c:pt idx="1212">
                  <c:v>1041.9195831410054</c:v>
                </c:pt>
                <c:pt idx="1213">
                  <c:v>1041.9195831410054</c:v>
                </c:pt>
                <c:pt idx="1214">
                  <c:v>1060.7251386965625</c:v>
                </c:pt>
                <c:pt idx="1215">
                  <c:v>1060.7251386965625</c:v>
                </c:pt>
                <c:pt idx="1216">
                  <c:v>1040.0269151894456</c:v>
                </c:pt>
                <c:pt idx="1217">
                  <c:v>1019.3306378704508</c:v>
                </c:pt>
                <c:pt idx="1218">
                  <c:v>1017.4418622951384</c:v>
                </c:pt>
                <c:pt idx="1219">
                  <c:v>1015.5550329079537</c:v>
                </c:pt>
                <c:pt idx="1220">
                  <c:v>992.98165714239656</c:v>
                </c:pt>
                <c:pt idx="1221">
                  <c:v>949.73341212722244</c:v>
                </c:pt>
                <c:pt idx="1222">
                  <c:v>925.30823836072761</c:v>
                </c:pt>
                <c:pt idx="1223">
                  <c:v>899.03710515767318</c:v>
                </c:pt>
                <c:pt idx="1224">
                  <c:v>914.12154901823033</c:v>
                </c:pt>
                <c:pt idx="1225">
                  <c:v>948.01933318683939</c:v>
                </c:pt>
                <c:pt idx="1226">
                  <c:v>964.97114455333406</c:v>
                </c:pt>
                <c:pt idx="1227">
                  <c:v>961.26949473958393</c:v>
                </c:pt>
                <c:pt idx="1228">
                  <c:v>959.42158911489651</c:v>
                </c:pt>
                <c:pt idx="1229">
                  <c:v>955.73161642989646</c:v>
                </c:pt>
                <c:pt idx="1230">
                  <c:v>933.2438729418393</c:v>
                </c:pt>
                <c:pt idx="1231">
                  <c:v>950.211253813334</c:v>
                </c:pt>
                <c:pt idx="1232">
                  <c:v>987.82236492444565</c:v>
                </c:pt>
                <c:pt idx="1233">
                  <c:v>985.98613642850535</c:v>
                </c:pt>
                <c:pt idx="1234">
                  <c:v>985.98613642850535</c:v>
                </c:pt>
                <c:pt idx="1235">
                  <c:v>963.51396244545094</c:v>
                </c:pt>
                <c:pt idx="1236">
                  <c:v>922.24401765934203</c:v>
                </c:pt>
                <c:pt idx="1237">
                  <c:v>856.71432509736337</c:v>
                </c:pt>
                <c:pt idx="1238">
                  <c:v>770.62069600888731</c:v>
                </c:pt>
                <c:pt idx="1239">
                  <c:v>699.81780672222112</c:v>
                </c:pt>
                <c:pt idx="1240">
                  <c:v>668.52648125072915</c:v>
                </c:pt>
                <c:pt idx="1241">
                  <c:v>674.94163010847114</c:v>
                </c:pt>
                <c:pt idx="1242">
                  <c:v>683.20273840277844</c:v>
                </c:pt>
                <c:pt idx="1243">
                  <c:v>670.98943482434083</c:v>
                </c:pt>
                <c:pt idx="1244">
                  <c:v>660.596790236841</c:v>
                </c:pt>
                <c:pt idx="1245">
                  <c:v>669.07976397739526</c:v>
                </c:pt>
                <c:pt idx="1246">
                  <c:v>638.3197478640285</c:v>
                </c:pt>
                <c:pt idx="1247">
                  <c:v>607.65509496878644</c:v>
                </c:pt>
                <c:pt idx="1248">
                  <c:v>595.89136084722122</c:v>
                </c:pt>
                <c:pt idx="1249">
                  <c:v>584.22298994378366</c:v>
                </c:pt>
                <c:pt idx="1250">
                  <c:v>593.10298606184097</c:v>
                </c:pt>
                <c:pt idx="1251">
                  <c:v>602.05304495239534</c:v>
                </c:pt>
                <c:pt idx="1252">
                  <c:v>592.26761105989544</c:v>
                </c:pt>
                <c:pt idx="1253">
                  <c:v>582.55223993989807</c:v>
                </c:pt>
                <c:pt idx="1254">
                  <c:v>572.90693159239538</c:v>
                </c:pt>
                <c:pt idx="1255">
                  <c:v>563.33168601739544</c:v>
                </c:pt>
                <c:pt idx="1256">
                  <c:v>553.8265032148953</c:v>
                </c:pt>
                <c:pt idx="1257">
                  <c:v>544.3913831848954</c:v>
                </c:pt>
                <c:pt idx="1258">
                  <c:v>535.02632592739815</c:v>
                </c:pt>
                <c:pt idx="1259">
                  <c:v>546.08118727514011</c:v>
                </c:pt>
                <c:pt idx="1260">
                  <c:v>577.52677440624893</c:v>
                </c:pt>
                <c:pt idx="1261">
                  <c:v>610.53417750767323</c:v>
                </c:pt>
                <c:pt idx="1262">
                  <c:v>685.75639972989654</c:v>
                </c:pt>
                <c:pt idx="1263">
                  <c:v>762.51124510055445</c:v>
                </c:pt>
                <c:pt idx="1264">
                  <c:v>823.53745834128313</c:v>
                </c:pt>
                <c:pt idx="1265">
                  <c:v>865.77563171958514</c:v>
                </c:pt>
                <c:pt idx="1266">
                  <c:v>850.06451528277773</c:v>
                </c:pt>
                <c:pt idx="1267">
                  <c:v>834.36118359847069</c:v>
                </c:pt>
                <c:pt idx="1268">
                  <c:v>796.75007248736165</c:v>
                </c:pt>
                <c:pt idx="1269">
                  <c:v>718.42562639388825</c:v>
                </c:pt>
                <c:pt idx="1270">
                  <c:v>657.37022033128471</c:v>
                </c:pt>
                <c:pt idx="1271">
                  <c:v>613.60136999267593</c:v>
                </c:pt>
                <c:pt idx="1272">
                  <c:v>588.66921421961865</c:v>
                </c:pt>
                <c:pt idx="1273">
                  <c:v>602.90025458736068</c:v>
                </c:pt>
                <c:pt idx="1274">
                  <c:v>617.14881064823032</c:v>
                </c:pt>
                <c:pt idx="1275">
                  <c:v>632.92609748128484</c:v>
                </c:pt>
                <c:pt idx="1276">
                  <c:v>689.3427641479509</c:v>
                </c:pt>
                <c:pt idx="1277">
                  <c:v>747.27259208180442</c:v>
                </c:pt>
                <c:pt idx="1278">
                  <c:v>767.59325509267433</c:v>
                </c:pt>
                <c:pt idx="1279">
                  <c:v>789.43486412322852</c:v>
                </c:pt>
                <c:pt idx="1280">
                  <c:v>811.28425790628319</c:v>
                </c:pt>
                <c:pt idx="1281">
                  <c:v>773.67314679517426</c:v>
                </c:pt>
                <c:pt idx="1282">
                  <c:v>756.39242963555739</c:v>
                </c:pt>
                <c:pt idx="1283">
                  <c:v>756.39242963555739</c:v>
                </c:pt>
                <c:pt idx="1284">
                  <c:v>737.58687408000014</c:v>
                </c:pt>
                <c:pt idx="1285">
                  <c:v>696.92803236513851</c:v>
                </c:pt>
                <c:pt idx="1286">
                  <c:v>656.27697540277677</c:v>
                </c:pt>
                <c:pt idx="1287">
                  <c:v>632.92609748128484</c:v>
                </c:pt>
                <c:pt idx="1288">
                  <c:v>589.28180318267312</c:v>
                </c:pt>
                <c:pt idx="1289">
                  <c:v>564.4742034496187</c:v>
                </c:pt>
                <c:pt idx="1290">
                  <c:v>578.79866084736057</c:v>
                </c:pt>
                <c:pt idx="1291">
                  <c:v>572.85110993736066</c:v>
                </c:pt>
                <c:pt idx="1292">
                  <c:v>527.84934942156428</c:v>
                </c:pt>
                <c:pt idx="1293">
                  <c:v>501.70179916444454</c:v>
                </c:pt>
                <c:pt idx="1294">
                  <c:v>494.40845916600699</c:v>
                </c:pt>
                <c:pt idx="1295">
                  <c:v>527.66692053555619</c:v>
                </c:pt>
                <c:pt idx="1296">
                  <c:v>601.44215188683927</c:v>
                </c:pt>
                <c:pt idx="1297">
                  <c:v>678.11136498000019</c:v>
                </c:pt>
                <c:pt idx="1298">
                  <c:v>737.42785195291606</c:v>
                </c:pt>
                <c:pt idx="1299">
                  <c:v>779.40328993434048</c:v>
                </c:pt>
                <c:pt idx="1300">
                  <c:v>782.32257212184027</c:v>
                </c:pt>
                <c:pt idx="1301">
                  <c:v>766.44408350628316</c:v>
                </c:pt>
                <c:pt idx="1302">
                  <c:v>769.37893519878594</c:v>
                </c:pt>
                <c:pt idx="1303">
                  <c:v>792.60136470402779</c:v>
                </c:pt>
                <c:pt idx="1304">
                  <c:v>775.27199284128596</c:v>
                </c:pt>
                <c:pt idx="1305">
                  <c:v>739.13901161111175</c:v>
                </c:pt>
                <c:pt idx="1306">
                  <c:v>720.33345605555451</c:v>
                </c:pt>
                <c:pt idx="1307">
                  <c:v>701.52790049999999</c:v>
                </c:pt>
                <c:pt idx="1308">
                  <c:v>681.24421506350825</c:v>
                </c:pt>
                <c:pt idx="1309">
                  <c:v>681.24421506350825</c:v>
                </c:pt>
                <c:pt idx="1310">
                  <c:v>679.76803137069282</c:v>
                </c:pt>
                <c:pt idx="1311">
                  <c:v>659.48823831045092</c:v>
                </c:pt>
                <c:pt idx="1312">
                  <c:v>637.74004630989646</c:v>
                </c:pt>
                <c:pt idx="1313">
                  <c:v>595.72957694222237</c:v>
                </c:pt>
                <c:pt idx="1314">
                  <c:v>592.80640237847228</c:v>
                </c:pt>
                <c:pt idx="1315">
                  <c:v>588.43623694378482</c:v>
                </c:pt>
                <c:pt idx="1316">
                  <c:v>504.52623093156137</c:v>
                </c:pt>
                <c:pt idx="1317">
                  <c:v>479.96774327850699</c:v>
                </c:pt>
                <c:pt idx="1318">
                  <c:v>511.8570613021185</c:v>
                </c:pt>
                <c:pt idx="1319">
                  <c:v>627.54739880295097</c:v>
                </c:pt>
                <c:pt idx="1320">
                  <c:v>803.97396751388942</c:v>
                </c:pt>
                <c:pt idx="1321">
                  <c:v>948.6532899343415</c:v>
                </c:pt>
                <c:pt idx="1322">
                  <c:v>1097.9246432357281</c:v>
                </c:pt>
                <c:pt idx="1323">
                  <c:v>1253.5094308146176</c:v>
                </c:pt>
                <c:pt idx="1324">
                  <c:v>1332.827866242224</c:v>
                </c:pt>
                <c:pt idx="1325">
                  <c:v>1255.8730237910058</c:v>
                </c:pt>
                <c:pt idx="1326">
                  <c:v>1075.6557409088878</c:v>
                </c:pt>
                <c:pt idx="1327">
                  <c:v>909.55467329513954</c:v>
                </c:pt>
                <c:pt idx="1328">
                  <c:v>815.52689551736171</c:v>
                </c:pt>
                <c:pt idx="1329">
                  <c:v>777.91578440625017</c:v>
                </c:pt>
                <c:pt idx="1330">
                  <c:v>777.91578440625017</c:v>
                </c:pt>
                <c:pt idx="1331">
                  <c:v>777.91578440625017</c:v>
                </c:pt>
                <c:pt idx="1332">
                  <c:v>757.53478956350818</c:v>
                </c:pt>
                <c:pt idx="1333">
                  <c:v>696.40348216402674</c:v>
                </c:pt>
                <c:pt idx="1334">
                  <c:v>654.09524601322755</c:v>
                </c:pt>
                <c:pt idx="1335">
                  <c:v>649.41563666666775</c:v>
                </c:pt>
                <c:pt idx="1336">
                  <c:v>685.47077037184204</c:v>
                </c:pt>
                <c:pt idx="1337">
                  <c:v>721.52785026513834</c:v>
                </c:pt>
                <c:pt idx="1338">
                  <c:v>740.33340582069286</c:v>
                </c:pt>
                <c:pt idx="1339">
                  <c:v>759.13896137625011</c:v>
                </c:pt>
                <c:pt idx="1340">
                  <c:v>779.49854814961986</c:v>
                </c:pt>
                <c:pt idx="1341">
                  <c:v>799.86008111111164</c:v>
                </c:pt>
                <c:pt idx="1342">
                  <c:v>862.52011928277796</c:v>
                </c:pt>
                <c:pt idx="1343">
                  <c:v>925.21129646444399</c:v>
                </c:pt>
                <c:pt idx="1344">
                  <c:v>931.51694598944403</c:v>
                </c:pt>
                <c:pt idx="1345">
                  <c:v>917.46106255295194</c:v>
                </c:pt>
                <c:pt idx="1346">
                  <c:v>862.6315123022207</c:v>
                </c:pt>
                <c:pt idx="1347">
                  <c:v>806.21484563555452</c:v>
                </c:pt>
                <c:pt idx="1348">
                  <c:v>746.62589232514119</c:v>
                </c:pt>
                <c:pt idx="1349">
                  <c:v>603.94530510906429</c:v>
                </c:pt>
                <c:pt idx="1350">
                  <c:v>417.53673750499786</c:v>
                </c:pt>
                <c:pt idx="1351">
                  <c:v>264.40025458736125</c:v>
                </c:pt>
                <c:pt idx="1352">
                  <c:v>186.86744676444499</c:v>
                </c:pt>
                <c:pt idx="1353">
                  <c:v>145.8607501729503</c:v>
                </c:pt>
                <c:pt idx="1354">
                  <c:v>105.29194590958338</c:v>
                </c:pt>
                <c:pt idx="1355">
                  <c:v>43.545182766284142</c:v>
                </c:pt>
                <c:pt idx="1356">
                  <c:v>-57.986583623748857</c:v>
                </c:pt>
                <c:pt idx="1357">
                  <c:v>-141.33849394041511</c:v>
                </c:pt>
                <c:pt idx="1358">
                  <c:v>-206.39377689621705</c:v>
                </c:pt>
                <c:pt idx="1359">
                  <c:v>-291.88357486819552</c:v>
                </c:pt>
                <c:pt idx="1360">
                  <c:v>-337.53484941999864</c:v>
                </c:pt>
                <c:pt idx="1361">
                  <c:v>-184.87804937374887</c:v>
                </c:pt>
                <c:pt idx="1362">
                  <c:v>148.95109912624912</c:v>
                </c:pt>
                <c:pt idx="1363">
                  <c:v>532.08016461611032</c:v>
                </c:pt>
                <c:pt idx="1364">
                  <c:v>887.22785783736117</c:v>
                </c:pt>
                <c:pt idx="1365">
                  <c:v>934.52320105847286</c:v>
                </c:pt>
                <c:pt idx="1366">
                  <c:v>691.27026569656368</c:v>
                </c:pt>
                <c:pt idx="1367">
                  <c:v>380.68157519267305</c:v>
                </c:pt>
                <c:pt idx="1368">
                  <c:v>-17.967367500000478</c:v>
                </c:pt>
                <c:pt idx="1369">
                  <c:v>-186.84610586444438</c:v>
                </c:pt>
                <c:pt idx="1370">
                  <c:v>50.841704554027217</c:v>
                </c:pt>
                <c:pt idx="1371">
                  <c:v>351.73059344291642</c:v>
                </c:pt>
                <c:pt idx="1372">
                  <c:v>464.56392677625001</c:v>
                </c:pt>
                <c:pt idx="1373">
                  <c:v>364.93599266878471</c:v>
                </c:pt>
                <c:pt idx="1374">
                  <c:v>145.92580218736225</c:v>
                </c:pt>
                <c:pt idx="1375">
                  <c:v>-137.78208543260411</c:v>
                </c:pt>
                <c:pt idx="1376">
                  <c:v>-624.91068385500091</c:v>
                </c:pt>
                <c:pt idx="1377">
                  <c:v>-1313.9653205998261</c:v>
                </c:pt>
                <c:pt idx="1378">
                  <c:v>-1696.6642260126378</c:v>
                </c:pt>
                <c:pt idx="1379">
                  <c:v>-1735.3962889823265</c:v>
                </c:pt>
                <c:pt idx="1380">
                  <c:v>-1768.6615095088889</c:v>
                </c:pt>
                <c:pt idx="1381">
                  <c:v>-1217.2297248381592</c:v>
                </c:pt>
                <c:pt idx="1382">
                  <c:v>166.59125550489571</c:v>
                </c:pt>
                <c:pt idx="1383">
                  <c:v>1297.9085555301731</c:v>
                </c:pt>
                <c:pt idx="1384">
                  <c:v>1447.5448191050002</c:v>
                </c:pt>
                <c:pt idx="1385">
                  <c:v>985.14494729517446</c:v>
                </c:pt>
                <c:pt idx="1386">
                  <c:v>653.15202729111115</c:v>
                </c:pt>
                <c:pt idx="1387">
                  <c:v>798.27799988624918</c:v>
                </c:pt>
                <c:pt idx="1388">
                  <c:v>1236.7061072612844</c:v>
                </c:pt>
                <c:pt idx="1389">
                  <c:v>1685.0704781085071</c:v>
                </c:pt>
                <c:pt idx="1390">
                  <c:v>1832.7201439040282</c:v>
                </c:pt>
                <c:pt idx="1391">
                  <c:v>1595.5018251199992</c:v>
                </c:pt>
                <c:pt idx="1392">
                  <c:v>1197.4123590118393</c:v>
                </c:pt>
                <c:pt idx="1393">
                  <c:v>827.67696019822938</c:v>
                </c:pt>
                <c:pt idx="1394">
                  <c:v>545.59362686489612</c:v>
                </c:pt>
                <c:pt idx="1395">
                  <c:v>393.01616023545228</c:v>
                </c:pt>
                <c:pt idx="1396">
                  <c:v>273.83046886211855</c:v>
                </c:pt>
                <c:pt idx="1397">
                  <c:v>132.79441061166676</c:v>
                </c:pt>
                <c:pt idx="1398">
                  <c:v>27.495284307951408</c:v>
                </c:pt>
                <c:pt idx="1399">
                  <c:v>-80.537263217326313</c:v>
                </c:pt>
                <c:pt idx="1400">
                  <c:v>-190.1034069851041</c:v>
                </c:pt>
                <c:pt idx="1401">
                  <c:v>-262.48368174708418</c:v>
                </c:pt>
                <c:pt idx="1402">
                  <c:v>-395.1408873216663</c:v>
                </c:pt>
                <c:pt idx="1403">
                  <c:v>-743.61945413486137</c:v>
                </c:pt>
                <c:pt idx="1404">
                  <c:v>-1366.9741068567714</c:v>
                </c:pt>
                <c:pt idx="1405">
                  <c:v>-1759.1952504688884</c:v>
                </c:pt>
                <c:pt idx="1406">
                  <c:v>-1460.0992611394443</c:v>
                </c:pt>
                <c:pt idx="1407">
                  <c:v>-598.75605943232642</c:v>
                </c:pt>
                <c:pt idx="1408">
                  <c:v>155.57583071739572</c:v>
                </c:pt>
                <c:pt idx="1409">
                  <c:v>325.8923418098961</c:v>
                </c:pt>
                <c:pt idx="1410">
                  <c:v>231.33033539180514</c:v>
                </c:pt>
                <c:pt idx="1411">
                  <c:v>135.71154882184055</c:v>
                </c:pt>
                <c:pt idx="1412">
                  <c:v>77.200783732673742</c:v>
                </c:pt>
                <c:pt idx="1413">
                  <c:v>152.94361127833321</c:v>
                </c:pt>
                <c:pt idx="1414">
                  <c:v>498.93643555958334</c:v>
                </c:pt>
                <c:pt idx="1415">
                  <c:v>1042.2262897079515</c:v>
                </c:pt>
                <c:pt idx="1416">
                  <c:v>1498.481020011666</c:v>
                </c:pt>
                <c:pt idx="1417">
                  <c:v>1655.762883635555</c:v>
                </c:pt>
                <c:pt idx="1418">
                  <c:v>1449.3878067579517</c:v>
                </c:pt>
                <c:pt idx="1419">
                  <c:v>929.26245676739666</c:v>
                </c:pt>
                <c:pt idx="1420">
                  <c:v>302.24891786906255</c:v>
                </c:pt>
                <c:pt idx="1421">
                  <c:v>-357.17792395482741</c:v>
                </c:pt>
                <c:pt idx="1422">
                  <c:v>-792.3860630770489</c:v>
                </c:pt>
                <c:pt idx="1423">
                  <c:v>-498.26990886315974</c:v>
                </c:pt>
                <c:pt idx="1424">
                  <c:v>124.32480989736193</c:v>
                </c:pt>
                <c:pt idx="1425">
                  <c:v>643.80351263267357</c:v>
                </c:pt>
                <c:pt idx="1426">
                  <c:v>1212.7679933237844</c:v>
                </c:pt>
                <c:pt idx="1427">
                  <c:v>1343.7972125318054</c:v>
                </c:pt>
                <c:pt idx="1428">
                  <c:v>879.40055170572919</c:v>
                </c:pt>
                <c:pt idx="1429">
                  <c:v>329.11169226211837</c:v>
                </c:pt>
                <c:pt idx="1430">
                  <c:v>-155.39006498927054</c:v>
                </c:pt>
                <c:pt idx="1431">
                  <c:v>-726.87388620819388</c:v>
                </c:pt>
                <c:pt idx="1432">
                  <c:v>-1420.0870666798264</c:v>
                </c:pt>
                <c:pt idx="1433">
                  <c:v>-1788.138960263889</c:v>
                </c:pt>
                <c:pt idx="1434">
                  <c:v>-1831.4314548081941</c:v>
                </c:pt>
                <c:pt idx="1435">
                  <c:v>-1122.6151188392705</c:v>
                </c:pt>
                <c:pt idx="1436">
                  <c:v>7.9835774715620786</c:v>
                </c:pt>
                <c:pt idx="1437">
                  <c:v>558.90300186767365</c:v>
                </c:pt>
                <c:pt idx="1438">
                  <c:v>619.09430040277789</c:v>
                </c:pt>
                <c:pt idx="1439">
                  <c:v>375.05121266211813</c:v>
                </c:pt>
                <c:pt idx="1440">
                  <c:v>71.199252352916417</c:v>
                </c:pt>
                <c:pt idx="1441">
                  <c:v>-293.28773738388884</c:v>
                </c:pt>
                <c:pt idx="1442">
                  <c:v>-410.91550516315931</c:v>
                </c:pt>
                <c:pt idx="1443">
                  <c:v>-129.89187126388913</c:v>
                </c:pt>
                <c:pt idx="1444">
                  <c:v>172.05671705906252</c:v>
                </c:pt>
                <c:pt idx="1445">
                  <c:v>266.80069206684027</c:v>
                </c:pt>
                <c:pt idx="1446">
                  <c:v>95.425454634339872</c:v>
                </c:pt>
                <c:pt idx="1447">
                  <c:v>-496.83105803819439</c:v>
                </c:pt>
                <c:pt idx="1448">
                  <c:v>-1355.4383795378817</c:v>
                </c:pt>
                <c:pt idx="1449">
                  <c:v>-1814.2499407415278</c:v>
                </c:pt>
                <c:pt idx="1450">
                  <c:v>-1496.4744377883335</c:v>
                </c:pt>
                <c:pt idx="1451">
                  <c:v>-725.58678555555548</c:v>
                </c:pt>
                <c:pt idx="1452">
                  <c:v>-86.197896666666651</c:v>
                </c:pt>
                <c:pt idx="1453">
                  <c:v>139.46877000000001</c:v>
                </c:pt>
                <c:pt idx="1454">
                  <c:v>139.46877000000001</c:v>
                </c:pt>
                <c:pt idx="1455">
                  <c:v>139.46877000000001</c:v>
                </c:pt>
                <c:pt idx="1456">
                  <c:v>139.46877000000001</c:v>
                </c:pt>
                <c:pt idx="1457">
                  <c:v>139.46877000000001</c:v>
                </c:pt>
                <c:pt idx="1458">
                  <c:v>139.46877000000001</c:v>
                </c:pt>
                <c:pt idx="1459">
                  <c:v>139.46877000000001</c:v>
                </c:pt>
                <c:pt idx="1460">
                  <c:v>139.46877000000001</c:v>
                </c:pt>
                <c:pt idx="1461">
                  <c:v>139.46877000000001</c:v>
                </c:pt>
                <c:pt idx="1462">
                  <c:v>139.46877000000001</c:v>
                </c:pt>
                <c:pt idx="1463">
                  <c:v>139.46877000000001</c:v>
                </c:pt>
                <c:pt idx="1464">
                  <c:v>139.46877000000001</c:v>
                </c:pt>
                <c:pt idx="1465">
                  <c:v>139.46877000000001</c:v>
                </c:pt>
                <c:pt idx="1466">
                  <c:v>139.46877000000001</c:v>
                </c:pt>
                <c:pt idx="1467">
                  <c:v>139.46877000000001</c:v>
                </c:pt>
                <c:pt idx="1468">
                  <c:v>139.46877000000001</c:v>
                </c:pt>
                <c:pt idx="1469">
                  <c:v>139.46877000000001</c:v>
                </c:pt>
                <c:pt idx="1470">
                  <c:v>139.46877000000001</c:v>
                </c:pt>
                <c:pt idx="1471">
                  <c:v>139.46877000000001</c:v>
                </c:pt>
                <c:pt idx="1472">
                  <c:v>139.46877000000001</c:v>
                </c:pt>
                <c:pt idx="1473">
                  <c:v>139.46877000000001</c:v>
                </c:pt>
                <c:pt idx="1474">
                  <c:v>139.46877000000001</c:v>
                </c:pt>
                <c:pt idx="1475">
                  <c:v>139.46877000000001</c:v>
                </c:pt>
                <c:pt idx="1476">
                  <c:v>139.46877000000001</c:v>
                </c:pt>
                <c:pt idx="1477">
                  <c:v>139.46877000000001</c:v>
                </c:pt>
                <c:pt idx="1478">
                  <c:v>553.66196974847219</c:v>
                </c:pt>
                <c:pt idx="1479">
                  <c:v>968.79712454944456</c:v>
                </c:pt>
                <c:pt idx="1480">
                  <c:v>914.3587581118403</c:v>
                </c:pt>
                <c:pt idx="1481">
                  <c:v>803.73629448850704</c:v>
                </c:pt>
                <c:pt idx="1482">
                  <c:v>693.06614925611109</c:v>
                </c:pt>
                <c:pt idx="1483">
                  <c:v>620.13264426888884</c:v>
                </c:pt>
                <c:pt idx="1484">
                  <c:v>584.86571675434038</c:v>
                </c:pt>
                <c:pt idx="1485">
                  <c:v>625.80091718295137</c:v>
                </c:pt>
                <c:pt idx="1486">
                  <c:v>762.27413737434006</c:v>
                </c:pt>
                <c:pt idx="1487">
                  <c:v>938.61896618402773</c:v>
                </c:pt>
                <c:pt idx="1488">
                  <c:v>1136.7012829595835</c:v>
                </c:pt>
                <c:pt idx="1489">
                  <c:v>1338.5329311579517</c:v>
                </c:pt>
                <c:pt idx="1490">
                  <c:v>1506.4230059548954</c:v>
                </c:pt>
                <c:pt idx="1491">
                  <c:v>1621.6019562751731</c:v>
                </c:pt>
                <c:pt idx="1492">
                  <c:v>1644.2322317926739</c:v>
                </c:pt>
                <c:pt idx="1493">
                  <c:v>1592.6990114279513</c:v>
                </c:pt>
                <c:pt idx="1494">
                  <c:v>1522.2308139973611</c:v>
                </c:pt>
                <c:pt idx="1495">
                  <c:v>1412.6354249062842</c:v>
                </c:pt>
                <c:pt idx="1496">
                  <c:v>1301.7818251923959</c:v>
                </c:pt>
                <c:pt idx="1497">
                  <c:v>1188.3203333910083</c:v>
                </c:pt>
                <c:pt idx="1498">
                  <c:v>1052.9783087965616</c:v>
                </c:pt>
                <c:pt idx="1499">
                  <c:v>914.18763884461771</c:v>
                </c:pt>
                <c:pt idx="1500">
                  <c:v>771.66807244517361</c:v>
                </c:pt>
                <c:pt idx="1501">
                  <c:v>704.49528430795169</c:v>
                </c:pt>
                <c:pt idx="1502">
                  <c:v>673.00298866184141</c:v>
                </c:pt>
                <c:pt idx="1503">
                  <c:v>661.42460270847164</c:v>
                </c:pt>
                <c:pt idx="1504">
                  <c:v>667.69522084722166</c:v>
                </c:pt>
                <c:pt idx="1505">
                  <c:v>635.36314502517394</c:v>
                </c:pt>
                <c:pt idx="1506">
                  <c:v>621.88527946180557</c:v>
                </c:pt>
                <c:pt idx="1507">
                  <c:v>647.14828721611138</c:v>
                </c:pt>
                <c:pt idx="1508">
                  <c:v>692.38164411878415</c:v>
                </c:pt>
                <c:pt idx="1509">
                  <c:v>758.73846663388917</c:v>
                </c:pt>
                <c:pt idx="1510">
                  <c:v>886.20810776128531</c:v>
                </c:pt>
                <c:pt idx="1511">
                  <c:v>1056.2886172929168</c:v>
                </c:pt>
                <c:pt idx="1512">
                  <c:v>1231.7659064951731</c:v>
                </c:pt>
                <c:pt idx="1513">
                  <c:v>1393.0647024090624</c:v>
                </c:pt>
                <c:pt idx="1514">
                  <c:v>1480.2622804607286</c:v>
                </c:pt>
                <c:pt idx="1515">
                  <c:v>1451.6984851449999</c:v>
                </c:pt>
                <c:pt idx="1516">
                  <c:v>1302.8688640465643</c:v>
                </c:pt>
                <c:pt idx="1517">
                  <c:v>1150.2704496440631</c:v>
                </c:pt>
                <c:pt idx="1518">
                  <c:v>1029.8883128701736</c:v>
                </c:pt>
                <c:pt idx="1519">
                  <c:v>945.81236806958339</c:v>
                </c:pt>
                <c:pt idx="1520">
                  <c:v>876.31972368736001</c:v>
                </c:pt>
                <c:pt idx="1521">
                  <c:v>805.41511982044926</c:v>
                </c:pt>
                <c:pt idx="1522">
                  <c:v>709.94618973611159</c:v>
                </c:pt>
                <c:pt idx="1523">
                  <c:v>572.56215350222215</c:v>
                </c:pt>
                <c:pt idx="1524">
                  <c:v>368.86800326822924</c:v>
                </c:pt>
                <c:pt idx="1525">
                  <c:v>100.69023658944491</c:v>
                </c:pt>
                <c:pt idx="1526">
                  <c:v>-136.01372323041772</c:v>
                </c:pt>
                <c:pt idx="1527">
                  <c:v>-299.13415122930428</c:v>
                </c:pt>
                <c:pt idx="1528">
                  <c:v>-327.00745755555431</c:v>
                </c:pt>
                <c:pt idx="1529">
                  <c:v>-236.27892894597215</c:v>
                </c:pt>
                <c:pt idx="1530">
                  <c:v>-82.601353228160008</c:v>
                </c:pt>
                <c:pt idx="1531">
                  <c:v>116.01083951513891</c:v>
                </c:pt>
                <c:pt idx="1532">
                  <c:v>320.53263250000032</c:v>
                </c:pt>
                <c:pt idx="1533">
                  <c:v>532.08016461611032</c:v>
                </c:pt>
                <c:pt idx="1534">
                  <c:v>769.59911696402764</c:v>
                </c:pt>
                <c:pt idx="1535">
                  <c:v>1054.7014483755563</c:v>
                </c:pt>
                <c:pt idx="1536">
                  <c:v>1348.0595098133326</c:v>
                </c:pt>
                <c:pt idx="1537">
                  <c:v>1572.6255545938895</c:v>
                </c:pt>
                <c:pt idx="1538">
                  <c:v>1766.6646130383333</c:v>
                </c:pt>
                <c:pt idx="1539">
                  <c:v>1907.7366232676736</c:v>
                </c:pt>
                <c:pt idx="1540">
                  <c:v>2016.36465185778</c:v>
                </c:pt>
                <c:pt idx="1541">
                  <c:v>2088.1726948095816</c:v>
                </c:pt>
                <c:pt idx="1542">
                  <c:v>2063.2370544551736</c:v>
                </c:pt>
                <c:pt idx="1543">
                  <c:v>1935.9030811973628</c:v>
                </c:pt>
                <c:pt idx="1544">
                  <c:v>1681.2843546840268</c:v>
                </c:pt>
                <c:pt idx="1545">
                  <c:v>1416.6194050694435</c:v>
                </c:pt>
                <c:pt idx="1546">
                  <c:v>1239.1082967751377</c:v>
                </c:pt>
                <c:pt idx="1547">
                  <c:v>1133.3435187118057</c:v>
                </c:pt>
                <c:pt idx="1548">
                  <c:v>1123.4174464765638</c:v>
                </c:pt>
                <c:pt idx="1549">
                  <c:v>1151.1511400555555</c:v>
                </c:pt>
                <c:pt idx="1550">
                  <c:v>1201.3433843007297</c:v>
                </c:pt>
                <c:pt idx="1551">
                  <c:v>1251.630991764029</c:v>
                </c:pt>
                <c:pt idx="1552">
                  <c:v>1285.0407430095834</c:v>
                </c:pt>
                <c:pt idx="1553">
                  <c:v>1297.9215891148961</c:v>
                </c:pt>
                <c:pt idx="1554">
                  <c:v>1312.7593273798959</c:v>
                </c:pt>
                <c:pt idx="1555">
                  <c:v>1367.2117774306923</c:v>
                </c:pt>
                <c:pt idx="1556">
                  <c:v>1444.4263834951739</c:v>
                </c:pt>
                <c:pt idx="1557">
                  <c:v>1523.8002852843426</c:v>
                </c:pt>
                <c:pt idx="1558">
                  <c:v>1628.1131545050007</c:v>
                </c:pt>
                <c:pt idx="1559">
                  <c:v>1734.8480548472212</c:v>
                </c:pt>
                <c:pt idx="1560">
                  <c:v>1785.6645126827757</c:v>
                </c:pt>
                <c:pt idx="1561">
                  <c:v>1818.1736391227785</c:v>
                </c:pt>
                <c:pt idx="1562">
                  <c:v>1851.1809897227783</c:v>
                </c:pt>
                <c:pt idx="1563">
                  <c:v>1905.6027610598953</c:v>
                </c:pt>
                <c:pt idx="1564">
                  <c:v>1960.5869807651402</c:v>
                </c:pt>
                <c:pt idx="1565">
                  <c:v>1997.3280932829528</c:v>
                </c:pt>
                <c:pt idx="1566">
                  <c:v>2055.6490525285071</c:v>
                </c:pt>
                <c:pt idx="1567">
                  <c:v>2072.4976634229497</c:v>
                </c:pt>
                <c:pt idx="1568">
                  <c:v>2049.9592665422215</c:v>
                </c:pt>
                <c:pt idx="1569">
                  <c:v>2044.3629500873622</c:v>
                </c:pt>
                <c:pt idx="1570">
                  <c:v>2036.821418601563</c:v>
                </c:pt>
                <c:pt idx="1571">
                  <c:v>2027.2587707479515</c:v>
                </c:pt>
                <c:pt idx="1572">
                  <c:v>2015.6049437540273</c:v>
                </c:pt>
                <c:pt idx="1573">
                  <c:v>1959.4086566418036</c:v>
                </c:pt>
                <c:pt idx="1574">
                  <c:v>1879.7320700977791</c:v>
                </c:pt>
                <c:pt idx="1575">
                  <c:v>1814.1162324605557</c:v>
                </c:pt>
                <c:pt idx="1576">
                  <c:v>1722.4949162993405</c:v>
                </c:pt>
                <c:pt idx="1577">
                  <c:v>1626.060676905</c:v>
                </c:pt>
                <c:pt idx="1578">
                  <c:v>1543.6307469618391</c:v>
                </c:pt>
                <c:pt idx="1579">
                  <c:v>1498.8294438229179</c:v>
                </c:pt>
                <c:pt idx="1580">
                  <c:v>1449.2736030946187</c:v>
                </c:pt>
                <c:pt idx="1581">
                  <c:v>1420.9472952315614</c:v>
                </c:pt>
                <c:pt idx="1582">
                  <c:v>1387.9189968585072</c:v>
                </c:pt>
                <c:pt idx="1583">
                  <c:v>1314.9976817977783</c:v>
                </c:pt>
                <c:pt idx="1584">
                  <c:v>1258.6408866666668</c:v>
                </c:pt>
                <c:pt idx="1585">
                  <c:v>1200.0897644246174</c:v>
                </c:pt>
                <c:pt idx="1586">
                  <c:v>1139.396862151006</c:v>
                </c:pt>
                <c:pt idx="1587">
                  <c:v>1097.7041342454513</c:v>
                </c:pt>
                <c:pt idx="1588">
                  <c:v>1096.0776337706964</c:v>
                </c:pt>
                <c:pt idx="1589">
                  <c:v>1136.7116878376748</c:v>
                </c:pt>
                <c:pt idx="1590">
                  <c:v>1179.676302184341</c:v>
                </c:pt>
                <c:pt idx="1591">
                  <c:v>1227.163857733507</c:v>
                </c:pt>
                <c:pt idx="1592">
                  <c:v>1255.8769967371159</c:v>
                </c:pt>
                <c:pt idx="1593">
                  <c:v>1289.0507989232306</c:v>
                </c:pt>
                <c:pt idx="1594">
                  <c:v>1322.232385861842</c:v>
                </c:pt>
                <c:pt idx="1595">
                  <c:v>1275.7855806632276</c:v>
                </c:pt>
                <c:pt idx="1596">
                  <c:v>1229.3699144746188</c:v>
                </c:pt>
                <c:pt idx="1597">
                  <c:v>1157.6202046651401</c:v>
                </c:pt>
                <c:pt idx="1598">
                  <c:v>1064.9912758529169</c:v>
                </c:pt>
                <c:pt idx="1599">
                  <c:v>1007.9465032196177</c:v>
                </c:pt>
                <c:pt idx="1600">
                  <c:v>948.92732273350589</c:v>
                </c:pt>
                <c:pt idx="1601">
                  <c:v>908.90831661545144</c:v>
                </c:pt>
                <c:pt idx="1602">
                  <c:v>929.6887928215632</c:v>
                </c:pt>
                <c:pt idx="1603">
                  <c:v>992.36977876628362</c:v>
                </c:pt>
                <c:pt idx="1604">
                  <c:v>1038.3889353751374</c:v>
                </c:pt>
                <c:pt idx="1605">
                  <c:v>1109.4657768911136</c:v>
                </c:pt>
                <c:pt idx="1606">
                  <c:v>1161.7448476040295</c:v>
                </c:pt>
                <c:pt idx="1607">
                  <c:v>1199.3559587151385</c:v>
                </c:pt>
                <c:pt idx="1608">
                  <c:v>1236.9670698262501</c:v>
                </c:pt>
                <c:pt idx="1609">
                  <c:v>1278.715776891112</c:v>
                </c:pt>
                <c:pt idx="1610">
                  <c:v>1299.5930497057288</c:v>
                </c:pt>
                <c:pt idx="1611">
                  <c:v>1324.6254341672206</c:v>
                </c:pt>
                <c:pt idx="1612">
                  <c:v>1389.3717860088896</c:v>
                </c:pt>
                <c:pt idx="1613">
                  <c:v>1458.3413660818057</c:v>
                </c:pt>
                <c:pt idx="1614">
                  <c:v>1529.4916499487842</c:v>
                </c:pt>
                <c:pt idx="1615">
                  <c:v>1604.9916642751407</c:v>
                </c:pt>
                <c:pt idx="1616">
                  <c:v>1703.7520587751737</c:v>
                </c:pt>
                <c:pt idx="1617">
                  <c:v>1786.1153055243399</c:v>
                </c:pt>
                <c:pt idx="1618">
                  <c:v>1852.1514672951389</c:v>
                </c:pt>
                <c:pt idx="1619">
                  <c:v>1857.6547745148941</c:v>
                </c:pt>
                <c:pt idx="1620">
                  <c:v>1823.5414237607281</c:v>
                </c:pt>
                <c:pt idx="1621">
                  <c:v>1785.1075353690649</c:v>
                </c:pt>
                <c:pt idx="1622">
                  <c:v>1723.4541367543416</c:v>
                </c:pt>
                <c:pt idx="1623">
                  <c:v>1615.1593141285066</c:v>
                </c:pt>
                <c:pt idx="1624">
                  <c:v>1481.2501967918045</c:v>
                </c:pt>
                <c:pt idx="1625">
                  <c:v>1359.3554115484724</c:v>
                </c:pt>
                <c:pt idx="1626">
                  <c:v>1167.5880149422242</c:v>
                </c:pt>
                <c:pt idx="1627">
                  <c:v>948.33506374291562</c:v>
                </c:pt>
                <c:pt idx="1628">
                  <c:v>758.34018422222175</c:v>
                </c:pt>
                <c:pt idx="1629">
                  <c:v>623.24881010100626</c:v>
                </c:pt>
                <c:pt idx="1630">
                  <c:v>584.99453631600636</c:v>
                </c:pt>
                <c:pt idx="1631">
                  <c:v>670.59193993402891</c:v>
                </c:pt>
                <c:pt idx="1632">
                  <c:v>821.17896890933969</c:v>
                </c:pt>
                <c:pt idx="1633">
                  <c:v>1003.048565509583</c:v>
                </c:pt>
                <c:pt idx="1634">
                  <c:v>1151.434916011842</c:v>
                </c:pt>
                <c:pt idx="1635">
                  <c:v>1207.8515826785081</c:v>
                </c:pt>
                <c:pt idx="1636">
                  <c:v>1205.7954349244428</c:v>
                </c:pt>
                <c:pt idx="1637">
                  <c:v>1143.2220021243393</c:v>
                </c:pt>
                <c:pt idx="1638">
                  <c:v>1078.623560580176</c:v>
                </c:pt>
                <c:pt idx="1639">
                  <c:v>1030.8290201050017</c:v>
                </c:pt>
                <c:pt idx="1640">
                  <c:v>1022.717307999999</c:v>
                </c:pt>
                <c:pt idx="1641">
                  <c:v>1075.0897957429152</c:v>
                </c:pt>
                <c:pt idx="1642">
                  <c:v>1171.138689888508</c:v>
                </c:pt>
                <c:pt idx="1643">
                  <c:v>1312.9123534383352</c:v>
                </c:pt>
                <c:pt idx="1644">
                  <c:v>1440.016111198227</c:v>
                </c:pt>
                <c:pt idx="1645">
                  <c:v>1554.5956355760047</c:v>
                </c:pt>
                <c:pt idx="1646">
                  <c:v>1652.6495637866683</c:v>
                </c:pt>
                <c:pt idx="1647">
                  <c:v>1736.3527610598969</c:v>
                </c:pt>
                <c:pt idx="1648">
                  <c:v>1822.5227517815633</c:v>
                </c:pt>
                <c:pt idx="1649">
                  <c:v>1871.4630842646177</c:v>
                </c:pt>
                <c:pt idx="1650">
                  <c:v>1901.9793140646179</c:v>
                </c:pt>
                <c:pt idx="1651">
                  <c:v>1890.8285767010088</c:v>
                </c:pt>
                <c:pt idx="1652">
                  <c:v>1858.9134454340274</c:v>
                </c:pt>
                <c:pt idx="1653">
                  <c:v>1843.7808071666657</c:v>
                </c:pt>
                <c:pt idx="1654">
                  <c:v>1805.4870443199995</c:v>
                </c:pt>
                <c:pt idx="1655">
                  <c:v>1786.1233930688877</c:v>
                </c:pt>
                <c:pt idx="1656">
                  <c:v>1804.4954089688906</c:v>
                </c:pt>
                <c:pt idx="1657">
                  <c:v>1822.9919809088906</c:v>
                </c:pt>
                <c:pt idx="1658">
                  <c:v>1841.6131088888878</c:v>
                </c:pt>
                <c:pt idx="1659">
                  <c:v>1860.3587929088881</c:v>
                </c:pt>
                <c:pt idx="1660">
                  <c:v>1879.2290329688881</c:v>
                </c:pt>
                <c:pt idx="1661">
                  <c:v>1877.0371123423956</c:v>
                </c:pt>
                <c:pt idx="1662">
                  <c:v>1896.1408949773959</c:v>
                </c:pt>
                <c:pt idx="1663">
                  <c:v>1912.9588796595831</c:v>
                </c:pt>
                <c:pt idx="1664">
                  <c:v>1889.8390853272247</c:v>
                </c:pt>
                <c:pt idx="1665">
                  <c:v>1885.5949093229174</c:v>
                </c:pt>
                <c:pt idx="1666">
                  <c:v>1857.730308341806</c:v>
                </c:pt>
                <c:pt idx="1667">
                  <c:v>1829.8968463706942</c:v>
                </c:pt>
                <c:pt idx="1668">
                  <c:v>1818.4449626454493</c:v>
                </c:pt>
                <c:pt idx="1669">
                  <c:v>1807.0105946133353</c:v>
                </c:pt>
                <c:pt idx="1670">
                  <c:v>1793.1288950140276</c:v>
                </c:pt>
                <c:pt idx="1671">
                  <c:v>1757.9826311632287</c:v>
                </c:pt>
                <c:pt idx="1672">
                  <c:v>1741.6438690561117</c:v>
                </c:pt>
                <c:pt idx="1673">
                  <c:v>1744.1126086926745</c:v>
                </c:pt>
                <c:pt idx="1674">
                  <c:v>1725.30705313712</c:v>
                </c:pt>
                <c:pt idx="1675">
                  <c:v>1706.5014975815627</c:v>
                </c:pt>
                <c:pt idx="1676">
                  <c:v>1685.2272023894429</c:v>
                </c:pt>
                <c:pt idx="1677">
                  <c:v>1642.684450569581</c:v>
                </c:pt>
                <c:pt idx="1678">
                  <c:v>1597.6904748062846</c:v>
                </c:pt>
                <c:pt idx="1679">
                  <c:v>1571.5195702916681</c:v>
                </c:pt>
                <c:pt idx="1680">
                  <c:v>1564.1717370257306</c:v>
                </c:pt>
                <c:pt idx="1681">
                  <c:v>1599.3374627577766</c:v>
                </c:pt>
                <c:pt idx="1682">
                  <c:v>1655.7541294244429</c:v>
                </c:pt>
                <c:pt idx="1683">
                  <c:v>1717.0635130373619</c:v>
                </c:pt>
                <c:pt idx="1684">
                  <c:v>1802.0945234095852</c:v>
                </c:pt>
                <c:pt idx="1685">
                  <c:v>1849.5455616806939</c:v>
                </c:pt>
                <c:pt idx="1686">
                  <c:v>1859.4166278506941</c:v>
                </c:pt>
                <c:pt idx="1687">
                  <c:v>1869.3188330306969</c:v>
                </c:pt>
                <c:pt idx="1688">
                  <c:v>1836.6705016383323</c:v>
                </c:pt>
                <c:pt idx="1689">
                  <c:v>1804.0299549984707</c:v>
                </c:pt>
                <c:pt idx="1690">
                  <c:v>1787.7126009607316</c:v>
                </c:pt>
                <c:pt idx="1691">
                  <c:v>1771.3971931111118</c:v>
                </c:pt>
                <c:pt idx="1692">
                  <c:v>1773.8892870051714</c:v>
                </c:pt>
                <c:pt idx="1693">
                  <c:v>1776.383327087359</c:v>
                </c:pt>
                <c:pt idx="1694">
                  <c:v>1778.8793133576773</c:v>
                </c:pt>
                <c:pt idx="1695">
                  <c:v>1781.3772458161147</c:v>
                </c:pt>
                <c:pt idx="1696">
                  <c:v>1783.8771244626716</c:v>
                </c:pt>
                <c:pt idx="1697">
                  <c:v>1786.378949297359</c:v>
                </c:pt>
                <c:pt idx="1698">
                  <c:v>1767.5733937418045</c:v>
                </c:pt>
                <c:pt idx="1699">
                  <c:v>1727.4604577960081</c:v>
                </c:pt>
                <c:pt idx="1700">
                  <c:v>1684.8515355798995</c:v>
                </c:pt>
                <c:pt idx="1701">
                  <c:v>1661.055953671839</c:v>
                </c:pt>
                <c:pt idx="1702">
                  <c:v>1656.0737120718395</c:v>
                </c:pt>
                <c:pt idx="1703">
                  <c:v>1629.8093905272221</c:v>
                </c:pt>
                <c:pt idx="1704">
                  <c:v>1624.8466108084724</c:v>
                </c:pt>
                <c:pt idx="1705">
                  <c:v>1638.6971713977796</c:v>
                </c:pt>
                <c:pt idx="1706">
                  <c:v>1633.7499611840267</c:v>
                </c:pt>
                <c:pt idx="1707">
                  <c:v>1650.0848309148967</c:v>
                </c:pt>
                <c:pt idx="1708">
                  <c:v>1666.4216468338884</c:v>
                </c:pt>
                <c:pt idx="1709">
                  <c:v>1663.9548533854511</c:v>
                </c:pt>
                <c:pt idx="1710">
                  <c:v>1704.032757945</c:v>
                </c:pt>
                <c:pt idx="1711">
                  <c:v>1744.1126086926745</c:v>
                </c:pt>
                <c:pt idx="1712">
                  <c:v>1767.8614820857288</c:v>
                </c:pt>
                <c:pt idx="1713">
                  <c:v>1812.9021663640281</c:v>
                </c:pt>
                <c:pt idx="1714">
                  <c:v>1839.1548107798978</c:v>
                </c:pt>
                <c:pt idx="1715">
                  <c:v>1867.9170647829492</c:v>
                </c:pt>
                <c:pt idx="1716">
                  <c:v>1896.7104577960067</c:v>
                </c:pt>
                <c:pt idx="1717">
                  <c:v>1928.0445994062511</c:v>
                </c:pt>
                <c:pt idx="1718">
                  <c:v>1959.4273957196183</c:v>
                </c:pt>
                <c:pt idx="1719">
                  <c:v>1993.3898643926723</c:v>
                </c:pt>
                <c:pt idx="1720">
                  <c:v>2006.07414549736</c:v>
                </c:pt>
                <c:pt idx="1721">
                  <c:v>1978.6454906562512</c:v>
                </c:pt>
                <c:pt idx="1722">
                  <c:v>1927.3317292533322</c:v>
                </c:pt>
                <c:pt idx="1723">
                  <c:v>1873.4694345007315</c:v>
                </c:pt>
                <c:pt idx="1724">
                  <c:v>1814.4983959199999</c:v>
                </c:pt>
                <c:pt idx="1725">
                  <c:v>1688.9223958382247</c:v>
                </c:pt>
                <c:pt idx="1726">
                  <c:v>1515.6637610984769</c:v>
                </c:pt>
                <c:pt idx="1727">
                  <c:v>1311.2383569272256</c:v>
                </c:pt>
                <c:pt idx="1728">
                  <c:v>1076.0548828307271</c:v>
                </c:pt>
                <c:pt idx="1729">
                  <c:v>829.47355798017156</c:v>
                </c:pt>
                <c:pt idx="1730">
                  <c:v>656.86792185777676</c:v>
                </c:pt>
                <c:pt idx="1731">
                  <c:v>558.38393857291794</c:v>
                </c:pt>
                <c:pt idx="1732">
                  <c:v>501.09302564323048</c:v>
                </c:pt>
                <c:pt idx="1733">
                  <c:v>484.84921895933917</c:v>
                </c:pt>
                <c:pt idx="1734">
                  <c:v>471.90128186513857</c:v>
                </c:pt>
                <c:pt idx="1735">
                  <c:v>441.17732273350816</c:v>
                </c:pt>
                <c:pt idx="1736">
                  <c:v>371.78644543295081</c:v>
                </c:pt>
                <c:pt idx="1737">
                  <c:v>324.36076010888837</c:v>
                </c:pt>
                <c:pt idx="1738">
                  <c:v>296.77016385850823</c:v>
                </c:pt>
                <c:pt idx="1739">
                  <c:v>292.91871006055749</c:v>
                </c:pt>
                <c:pt idx="1740">
                  <c:v>352.09025851958233</c:v>
                </c:pt>
                <c:pt idx="1741">
                  <c:v>457.0546929672218</c:v>
                </c:pt>
                <c:pt idx="1742">
                  <c:v>526.65489049406483</c:v>
                </c:pt>
                <c:pt idx="1743">
                  <c:v>562.65896301166561</c:v>
                </c:pt>
                <c:pt idx="1744">
                  <c:v>600.7230756595817</c:v>
                </c:pt>
                <c:pt idx="1745">
                  <c:v>601.3706960088889</c:v>
                </c:pt>
                <c:pt idx="1746">
                  <c:v>583.40737961513889</c:v>
                </c:pt>
                <c:pt idx="1747">
                  <c:v>606.78796315625061</c:v>
                </c:pt>
                <c:pt idx="1748">
                  <c:v>630.29310273736235</c:v>
                </c:pt>
                <c:pt idx="1749">
                  <c:v>657.40647510222107</c:v>
                </c:pt>
                <c:pt idx="1750">
                  <c:v>705.12854632044969</c:v>
                </c:pt>
                <c:pt idx="1751">
                  <c:v>715.28816113069433</c:v>
                </c:pt>
                <c:pt idx="1752">
                  <c:v>706.6908750885068</c:v>
                </c:pt>
                <c:pt idx="1753">
                  <c:v>698.14224374944445</c:v>
                </c:pt>
                <c:pt idx="1754">
                  <c:v>689.64226711350682</c:v>
                </c:pt>
                <c:pt idx="1755">
                  <c:v>681.19094518069437</c:v>
                </c:pt>
                <c:pt idx="1756">
                  <c:v>672.78827795100688</c:v>
                </c:pt>
                <c:pt idx="1757">
                  <c:v>643.96374592795257</c:v>
                </c:pt>
                <c:pt idx="1758">
                  <c:v>635.66811904514009</c:v>
                </c:pt>
                <c:pt idx="1759">
                  <c:v>625.77759099389016</c:v>
                </c:pt>
                <c:pt idx="1760">
                  <c:v>597.15157015958289</c:v>
                </c:pt>
                <c:pt idx="1761">
                  <c:v>587.401167653333</c:v>
                </c:pt>
                <c:pt idx="1762">
                  <c:v>577.7208279195828</c:v>
                </c:pt>
                <c:pt idx="1763">
                  <c:v>568.11055095833296</c:v>
                </c:pt>
                <c:pt idx="1764">
                  <c:v>538.18155717434081</c:v>
                </c:pt>
                <c:pt idx="1765">
                  <c:v>467.60345261611235</c:v>
                </c:pt>
                <c:pt idx="1766">
                  <c:v>334.59301389683969</c:v>
                </c:pt>
                <c:pt idx="1767">
                  <c:v>158.25940191958358</c:v>
                </c:pt>
                <c:pt idx="1768">
                  <c:v>-63.927427878159733</c:v>
                </c:pt>
                <c:pt idx="1769">
                  <c:v>-310.95007713677234</c:v>
                </c:pt>
                <c:pt idx="1770">
                  <c:v>-524.23063727677084</c:v>
                </c:pt>
                <c:pt idx="1771">
                  <c:v>-641.49052299899154</c:v>
                </c:pt>
                <c:pt idx="1772">
                  <c:v>-681.53528985899152</c:v>
                </c:pt>
                <c:pt idx="1773">
                  <c:v>-679.65619272288245</c:v>
                </c:pt>
                <c:pt idx="1774">
                  <c:v>-616.28963576041724</c:v>
                </c:pt>
                <c:pt idx="1775">
                  <c:v>-529.51965379708349</c:v>
                </c:pt>
                <c:pt idx="1776">
                  <c:v>-498.04533414041606</c:v>
                </c:pt>
                <c:pt idx="1777">
                  <c:v>-541.64046093815944</c:v>
                </c:pt>
                <c:pt idx="1778">
                  <c:v>-662.90027605500097</c:v>
                </c:pt>
                <c:pt idx="1779">
                  <c:v>-842.3419504678825</c:v>
                </c:pt>
                <c:pt idx="1780">
                  <c:v>-1003.1970154892706</c:v>
                </c:pt>
                <c:pt idx="1781">
                  <c:v>-1066.7946035394446</c:v>
                </c:pt>
                <c:pt idx="1782">
                  <c:v>-1013.2451322772213</c:v>
                </c:pt>
                <c:pt idx="1783">
                  <c:v>-879.53693261371495</c:v>
                </c:pt>
                <c:pt idx="1784">
                  <c:v>-704.06932185065989</c:v>
                </c:pt>
                <c:pt idx="1785">
                  <c:v>-583.05662012427081</c:v>
                </c:pt>
                <c:pt idx="1786">
                  <c:v>-536.01376856166701</c:v>
                </c:pt>
                <c:pt idx="1787">
                  <c:v>-525.87945419704886</c:v>
                </c:pt>
                <c:pt idx="1788">
                  <c:v>-553.0536186901038</c:v>
                </c:pt>
                <c:pt idx="1789">
                  <c:v>-636.93735116263895</c:v>
                </c:pt>
                <c:pt idx="1790">
                  <c:v>-777.4304229262151</c:v>
                </c:pt>
                <c:pt idx="1791">
                  <c:v>-955.33706770621495</c:v>
                </c:pt>
                <c:pt idx="1792">
                  <c:v>-1131.9436588187154</c:v>
                </c:pt>
                <c:pt idx="1793">
                  <c:v>-1193.0944280994447</c:v>
                </c:pt>
                <c:pt idx="1794">
                  <c:v>-1496.6145633333333</c:v>
                </c:pt>
                <c:pt idx="1795">
                  <c:v>-838.42011888888896</c:v>
                </c:pt>
                <c:pt idx="1796">
                  <c:v>139.46877000000001</c:v>
                </c:pt>
                <c:pt idx="1797">
                  <c:v>139.46877000000001</c:v>
                </c:pt>
                <c:pt idx="1798">
                  <c:v>139.46877000000001</c:v>
                </c:pt>
                <c:pt idx="1799">
                  <c:v>139.46877000000001</c:v>
                </c:pt>
                <c:pt idx="1800">
                  <c:v>139.46877000000001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70-44BD-A91A-9593BAADBC8F}"/>
            </c:ext>
          </c:extLst>
        </c:ser>
        <c:ser>
          <c:idx val="1"/>
          <c:order val="1"/>
          <c:tx>
            <c:strRef>
              <c:f>WLTC_class_3!$K$6</c:f>
              <c:strCache>
                <c:ptCount val="1"/>
                <c:pt idx="0">
                  <c:v> Aerodynamic Drag force (resistance)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3.8923762500000011E-3</c:v>
                </c:pt>
                <c:pt idx="12">
                  <c:v>0.28122418406249999</c:v>
                </c:pt>
                <c:pt idx="13">
                  <c:v>2.8375422862500006</c:v>
                </c:pt>
                <c:pt idx="14">
                  <c:v>9.5372949065625008</c:v>
                </c:pt>
                <c:pt idx="15">
                  <c:v>16.699267206562499</c:v>
                </c:pt>
                <c:pt idx="16">
                  <c:v>27.792539519062498</c:v>
                </c:pt>
                <c:pt idx="17">
                  <c:v>45.822026309062501</c:v>
                </c:pt>
                <c:pt idx="18">
                  <c:v>65.781158625000003</c:v>
                </c:pt>
                <c:pt idx="19">
                  <c:v>73.590238476562504</c:v>
                </c:pt>
                <c:pt idx="20">
                  <c:v>76.83648026906252</c:v>
                </c:pt>
                <c:pt idx="21">
                  <c:v>77.934130371562503</c:v>
                </c:pt>
                <c:pt idx="22">
                  <c:v>80.712313920000014</c:v>
                </c:pt>
                <c:pt idx="23">
                  <c:v>82.402578306562518</c:v>
                </c:pt>
                <c:pt idx="24">
                  <c:v>92.311595145000013</c:v>
                </c:pt>
                <c:pt idx="25">
                  <c:v>99.023024894062502</c:v>
                </c:pt>
                <c:pt idx="26">
                  <c:v>113.15235068156252</c:v>
                </c:pt>
                <c:pt idx="27">
                  <c:v>130.35178823625003</c:v>
                </c:pt>
                <c:pt idx="28">
                  <c:v>148.76759336906252</c:v>
                </c:pt>
                <c:pt idx="29">
                  <c:v>165.97968114656248</c:v>
                </c:pt>
                <c:pt idx="30">
                  <c:v>175.76511503906252</c:v>
                </c:pt>
                <c:pt idx="31">
                  <c:v>182.44443268406249</c:v>
                </c:pt>
                <c:pt idx="32">
                  <c:v>187.53566081906249</c:v>
                </c:pt>
                <c:pt idx="33">
                  <c:v>191.831871105</c:v>
                </c:pt>
                <c:pt idx="34">
                  <c:v>192.6969517265625</c:v>
                </c:pt>
                <c:pt idx="35">
                  <c:v>190.10754842625005</c:v>
                </c:pt>
                <c:pt idx="36">
                  <c:v>177.42326732156252</c:v>
                </c:pt>
                <c:pt idx="37">
                  <c:v>154.91754784406251</c:v>
                </c:pt>
                <c:pt idx="38">
                  <c:v>133.21657715625</c:v>
                </c:pt>
                <c:pt idx="39">
                  <c:v>116.49492878625001</c:v>
                </c:pt>
                <c:pt idx="40">
                  <c:v>101.52193044656248</c:v>
                </c:pt>
                <c:pt idx="41">
                  <c:v>81.837210656250008</c:v>
                </c:pt>
                <c:pt idx="42">
                  <c:v>61.305899031562518</c:v>
                </c:pt>
                <c:pt idx="43">
                  <c:v>47.957967776250001</c:v>
                </c:pt>
                <c:pt idx="44">
                  <c:v>42.505721744062498</c:v>
                </c:pt>
                <c:pt idx="45">
                  <c:v>40.496282505000003</c:v>
                </c:pt>
                <c:pt idx="46">
                  <c:v>37.001901726562501</c:v>
                </c:pt>
                <c:pt idx="47">
                  <c:v>32.945072579999994</c:v>
                </c:pt>
                <c:pt idx="48">
                  <c:v>30.831512276250006</c:v>
                </c:pt>
                <c:pt idx="49">
                  <c:v>30.831512276250006</c:v>
                </c:pt>
                <c:pt idx="50">
                  <c:v>29.461395836249995</c:v>
                </c:pt>
                <c:pt idx="51">
                  <c:v>23.9857955465625</c:v>
                </c:pt>
                <c:pt idx="52">
                  <c:v>16.699267206562499</c:v>
                </c:pt>
                <c:pt idx="53">
                  <c:v>14.247070169062502</c:v>
                </c:pt>
                <c:pt idx="54">
                  <c:v>14.0125545</c:v>
                </c:pt>
                <c:pt idx="55">
                  <c:v>14.0125545</c:v>
                </c:pt>
                <c:pt idx="56">
                  <c:v>14.0125545</c:v>
                </c:pt>
                <c:pt idx="57">
                  <c:v>14.721940071562504</c:v>
                </c:pt>
                <c:pt idx="58">
                  <c:v>15.44884133625</c:v>
                </c:pt>
                <c:pt idx="59">
                  <c:v>21.0275895965625</c:v>
                </c:pt>
                <c:pt idx="60">
                  <c:v>22.779158909062506</c:v>
                </c:pt>
                <c:pt idx="61">
                  <c:v>24.600790994062503</c:v>
                </c:pt>
                <c:pt idx="62">
                  <c:v>25.53788057625</c:v>
                </c:pt>
                <c:pt idx="63">
                  <c:v>28.454243481562504</c:v>
                </c:pt>
                <c:pt idx="64">
                  <c:v>30.831512276250006</c:v>
                </c:pt>
                <c:pt idx="65">
                  <c:v>31.87953458156251</c:v>
                </c:pt>
                <c:pt idx="66">
                  <c:v>32.945072579999994</c:v>
                </c:pt>
                <c:pt idx="67">
                  <c:v>40.100233221562505</c:v>
                </c:pt>
                <c:pt idx="68">
                  <c:v>52.375814820000002</c:v>
                </c:pt>
                <c:pt idx="69">
                  <c:v>68.335530539062503</c:v>
                </c:pt>
                <c:pt idx="70">
                  <c:v>86.414645126250008</c:v>
                </c:pt>
                <c:pt idx="71">
                  <c:v>103.41654458625001</c:v>
                </c:pt>
                <c:pt idx="72">
                  <c:v>115.15205897999999</c:v>
                </c:pt>
                <c:pt idx="73">
                  <c:v>122.63417922656251</c:v>
                </c:pt>
                <c:pt idx="74">
                  <c:v>128.93107090499998</c:v>
                </c:pt>
                <c:pt idx="75">
                  <c:v>136.11250508625</c:v>
                </c:pt>
                <c:pt idx="76">
                  <c:v>144.23686741406252</c:v>
                </c:pt>
                <c:pt idx="77">
                  <c:v>150.29340485906249</c:v>
                </c:pt>
                <c:pt idx="78">
                  <c:v>151.8270011015625</c:v>
                </c:pt>
                <c:pt idx="79">
                  <c:v>148.00760690625</c:v>
                </c:pt>
                <c:pt idx="80">
                  <c:v>144.23686741406252</c:v>
                </c:pt>
                <c:pt idx="81">
                  <c:v>135.38560382156248</c:v>
                </c:pt>
                <c:pt idx="82">
                  <c:v>133.21657715625</c:v>
                </c:pt>
                <c:pt idx="83">
                  <c:v>131.06506618406252</c:v>
                </c:pt>
                <c:pt idx="84">
                  <c:v>125.41333586906251</c:v>
                </c:pt>
                <c:pt idx="85">
                  <c:v>121.25627803406248</c:v>
                </c:pt>
                <c:pt idx="86">
                  <c:v>116.49492878625001</c:v>
                </c:pt>
                <c:pt idx="87">
                  <c:v>113.81697392625001</c:v>
                </c:pt>
                <c:pt idx="88">
                  <c:v>99.023024894062502</c:v>
                </c:pt>
                <c:pt idx="89">
                  <c:v>72.523727384062511</c:v>
                </c:pt>
                <c:pt idx="90">
                  <c:v>47.097752625000005</c:v>
                </c:pt>
                <c:pt idx="91">
                  <c:v>28.122418406250002</c:v>
                </c:pt>
                <c:pt idx="92">
                  <c:v>19.62146867625</c:v>
                </c:pt>
                <c:pt idx="93">
                  <c:v>14.0125545</c:v>
                </c:pt>
                <c:pt idx="94">
                  <c:v>8.058191931562499</c:v>
                </c:pt>
                <c:pt idx="95">
                  <c:v>3.2734884262500001</c:v>
                </c:pt>
                <c:pt idx="96">
                  <c:v>1.2611299050000002</c:v>
                </c:pt>
                <c:pt idx="97">
                  <c:v>0.47097752625000011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3.8923762500000011E-3</c:v>
                </c:pt>
                <c:pt idx="138">
                  <c:v>0.35128695656250003</c:v>
                </c:pt>
                <c:pt idx="139">
                  <c:v>3.6208830065624995</c:v>
                </c:pt>
                <c:pt idx="140">
                  <c:v>13.320684621562499</c:v>
                </c:pt>
                <c:pt idx="141">
                  <c:v>26.172337904999999</c:v>
                </c:pt>
                <c:pt idx="142">
                  <c:v>34.759893006562493</c:v>
                </c:pt>
                <c:pt idx="143">
                  <c:v>38.535497969062497</c:v>
                </c:pt>
                <c:pt idx="144">
                  <c:v>42.099941520000009</c:v>
                </c:pt>
                <c:pt idx="145">
                  <c:v>50.585321745000009</c:v>
                </c:pt>
                <c:pt idx="146">
                  <c:v>62.780136536250005</c:v>
                </c:pt>
                <c:pt idx="147">
                  <c:v>74.664534321562499</c:v>
                </c:pt>
                <c:pt idx="148">
                  <c:v>82.969892145000003</c:v>
                </c:pt>
                <c:pt idx="149">
                  <c:v>86.414645126250008</c:v>
                </c:pt>
                <c:pt idx="150">
                  <c:v>84.110358386249999</c:v>
                </c:pt>
                <c:pt idx="151">
                  <c:v>71.993391119999998</c:v>
                </c:pt>
                <c:pt idx="152">
                  <c:v>49.70175233625001</c:v>
                </c:pt>
                <c:pt idx="153">
                  <c:v>29.123732196562504</c:v>
                </c:pt>
                <c:pt idx="154">
                  <c:v>17.213060871562504</c:v>
                </c:pt>
                <c:pt idx="155">
                  <c:v>14.0125545</c:v>
                </c:pt>
                <c:pt idx="156">
                  <c:v>15.44884133625</c:v>
                </c:pt>
                <c:pt idx="157">
                  <c:v>19.346083056562502</c:v>
                </c:pt>
                <c:pt idx="158">
                  <c:v>28.788014744999998</c:v>
                </c:pt>
                <c:pt idx="159">
                  <c:v>39.313973219062511</c:v>
                </c:pt>
                <c:pt idx="160">
                  <c:v>53.282738486249997</c:v>
                </c:pt>
                <c:pt idx="161">
                  <c:v>63.275441414062506</c:v>
                </c:pt>
                <c:pt idx="162">
                  <c:v>74.126413305000014</c:v>
                </c:pt>
                <c:pt idx="163">
                  <c:v>84.68351078906251</c:v>
                </c:pt>
                <c:pt idx="164">
                  <c:v>94.118630819062517</c:v>
                </c:pt>
                <c:pt idx="165">
                  <c:v>100.26858529406252</c:v>
                </c:pt>
                <c:pt idx="166">
                  <c:v>107.25831994500003</c:v>
                </c:pt>
                <c:pt idx="167">
                  <c:v>120.57024672000003</c:v>
                </c:pt>
                <c:pt idx="168">
                  <c:v>134.66064874500003</c:v>
                </c:pt>
                <c:pt idx="169">
                  <c:v>140.51478262500001</c:v>
                </c:pt>
                <c:pt idx="170">
                  <c:v>136.11250508625</c:v>
                </c:pt>
                <c:pt idx="171">
                  <c:v>119.88616159406251</c:v>
                </c:pt>
                <c:pt idx="172">
                  <c:v>93.514339406250002</c:v>
                </c:pt>
                <c:pt idx="173">
                  <c:v>71.465001044062518</c:v>
                </c:pt>
                <c:pt idx="174">
                  <c:v>62.286777846562508</c:v>
                </c:pt>
                <c:pt idx="175">
                  <c:v>61.305899031562518</c:v>
                </c:pt>
                <c:pt idx="176">
                  <c:v>65.276122806562498</c:v>
                </c:pt>
                <c:pt idx="177">
                  <c:v>75.204601526250016</c:v>
                </c:pt>
                <c:pt idx="178">
                  <c:v>82.969892145000003</c:v>
                </c:pt>
                <c:pt idx="179">
                  <c:v>85.25860938000001</c:v>
                </c:pt>
                <c:pt idx="180">
                  <c:v>84.68351078906251</c:v>
                </c:pt>
                <c:pt idx="181">
                  <c:v>82.969892145000003</c:v>
                </c:pt>
                <c:pt idx="182">
                  <c:v>77.934130371562503</c:v>
                </c:pt>
                <c:pt idx="183">
                  <c:v>66.288140631562513</c:v>
                </c:pt>
                <c:pt idx="184">
                  <c:v>54.197446905000007</c:v>
                </c:pt>
                <c:pt idx="185">
                  <c:v>42.913448156250006</c:v>
                </c:pt>
                <c:pt idx="186">
                  <c:v>34.759893006562493</c:v>
                </c:pt>
                <c:pt idx="187">
                  <c:v>28.454243481562504</c:v>
                </c:pt>
                <c:pt idx="188">
                  <c:v>23.9857955465625</c:v>
                </c:pt>
                <c:pt idx="189">
                  <c:v>20.459302664062502</c:v>
                </c:pt>
                <c:pt idx="190">
                  <c:v>18.2640024590625</c:v>
                </c:pt>
                <c:pt idx="191">
                  <c:v>16.193258294062503</c:v>
                </c:pt>
                <c:pt idx="192">
                  <c:v>15.204594726562501</c:v>
                </c:pt>
                <c:pt idx="193">
                  <c:v>14.483532026249998</c:v>
                </c:pt>
                <c:pt idx="194">
                  <c:v>14.0125545</c:v>
                </c:pt>
                <c:pt idx="195">
                  <c:v>14.0125545</c:v>
                </c:pt>
                <c:pt idx="196">
                  <c:v>14.0125545</c:v>
                </c:pt>
                <c:pt idx="197">
                  <c:v>14.0125545</c:v>
                </c:pt>
                <c:pt idx="198">
                  <c:v>15.204594726562501</c:v>
                </c:pt>
                <c:pt idx="199">
                  <c:v>16.445289656250001</c:v>
                </c:pt>
                <c:pt idx="200">
                  <c:v>19.072643625000001</c:v>
                </c:pt>
                <c:pt idx="201">
                  <c:v>21.894616406250002</c:v>
                </c:pt>
                <c:pt idx="202">
                  <c:v>26.492485851562503</c:v>
                </c:pt>
                <c:pt idx="203">
                  <c:v>35.128695656250002</c:v>
                </c:pt>
                <c:pt idx="204">
                  <c:v>43.734739545000004</c:v>
                </c:pt>
                <c:pt idx="205">
                  <c:v>55.11994007625001</c:v>
                </c:pt>
                <c:pt idx="206">
                  <c:v>70.414059456562498</c:v>
                </c:pt>
                <c:pt idx="207">
                  <c:v>85.25860938000001</c:v>
                </c:pt>
                <c:pt idx="208">
                  <c:v>99.644832000000008</c:v>
                </c:pt>
                <c:pt idx="209">
                  <c:v>120.57024672000003</c:v>
                </c:pt>
                <c:pt idx="210">
                  <c:v>136.84135253906251</c:v>
                </c:pt>
                <c:pt idx="211">
                  <c:v>149.52952602000005</c:v>
                </c:pt>
                <c:pt idx="212">
                  <c:v>159.61175360156253</c:v>
                </c:pt>
                <c:pt idx="213">
                  <c:v>168.39976608000003</c:v>
                </c:pt>
                <c:pt idx="214">
                  <c:v>180.76292614406253</c:v>
                </c:pt>
                <c:pt idx="215">
                  <c:v>197.05154765625002</c:v>
                </c:pt>
                <c:pt idx="216">
                  <c:v>215.87215991906254</c:v>
                </c:pt>
                <c:pt idx="217">
                  <c:v>233.63988440625002</c:v>
                </c:pt>
                <c:pt idx="218">
                  <c:v>249.14711138625003</c:v>
                </c:pt>
                <c:pt idx="219">
                  <c:v>261.10449122624999</c:v>
                </c:pt>
                <c:pt idx="220">
                  <c:v>270.25644088406256</c:v>
                </c:pt>
                <c:pt idx="221">
                  <c:v>274.37457495656253</c:v>
                </c:pt>
                <c:pt idx="222">
                  <c:v>278.5238480390625</c:v>
                </c:pt>
                <c:pt idx="223">
                  <c:v>281.65623782624999</c:v>
                </c:pt>
                <c:pt idx="224">
                  <c:v>285.86000417625007</c:v>
                </c:pt>
                <c:pt idx="225">
                  <c:v>292.22403934499999</c:v>
                </c:pt>
                <c:pt idx="226">
                  <c:v>297.58092215906248</c:v>
                </c:pt>
                <c:pt idx="227">
                  <c:v>302.98645967625004</c:v>
                </c:pt>
                <c:pt idx="228">
                  <c:v>307.34592107625008</c:v>
                </c:pt>
                <c:pt idx="229">
                  <c:v>310.63595210156251</c:v>
                </c:pt>
                <c:pt idx="230">
                  <c:v>310.63595210156251</c:v>
                </c:pt>
                <c:pt idx="231">
                  <c:v>307.34592107625008</c:v>
                </c:pt>
                <c:pt idx="232">
                  <c:v>293.29152353156252</c:v>
                </c:pt>
                <c:pt idx="233">
                  <c:v>272.31161554406253</c:v>
                </c:pt>
                <c:pt idx="234">
                  <c:v>253.10176565625002</c:v>
                </c:pt>
                <c:pt idx="235">
                  <c:v>241.33121987624997</c:v>
                </c:pt>
                <c:pt idx="236">
                  <c:v>235.55104114500006</c:v>
                </c:pt>
                <c:pt idx="237">
                  <c:v>227.95312270500003</c:v>
                </c:pt>
                <c:pt idx="238">
                  <c:v>214.04274308156249</c:v>
                </c:pt>
                <c:pt idx="239">
                  <c:v>190.96873667156248</c:v>
                </c:pt>
                <c:pt idx="240">
                  <c:v>167.5911249140625</c:v>
                </c:pt>
                <c:pt idx="241">
                  <c:v>151.8270011015625</c:v>
                </c:pt>
                <c:pt idx="242">
                  <c:v>133.21657715625</c:v>
                </c:pt>
                <c:pt idx="243">
                  <c:v>116.49492878625001</c:v>
                </c:pt>
                <c:pt idx="244">
                  <c:v>101.52193044656248</c:v>
                </c:pt>
                <c:pt idx="245">
                  <c:v>81.837210656250008</c:v>
                </c:pt>
                <c:pt idx="246">
                  <c:v>61.305899031562518</c:v>
                </c:pt>
                <c:pt idx="247">
                  <c:v>47.957967776250001</c:v>
                </c:pt>
                <c:pt idx="248">
                  <c:v>42.505721744062498</c:v>
                </c:pt>
                <c:pt idx="249">
                  <c:v>40.496282505000003</c:v>
                </c:pt>
                <c:pt idx="250">
                  <c:v>37.001901726562501</c:v>
                </c:pt>
                <c:pt idx="251">
                  <c:v>32.945072579999994</c:v>
                </c:pt>
                <c:pt idx="252">
                  <c:v>30.831512276250006</c:v>
                </c:pt>
                <c:pt idx="253">
                  <c:v>30.831512276250006</c:v>
                </c:pt>
                <c:pt idx="254">
                  <c:v>29.461395836249995</c:v>
                </c:pt>
                <c:pt idx="255">
                  <c:v>23.9857955465625</c:v>
                </c:pt>
                <c:pt idx="256">
                  <c:v>20.459302664062502</c:v>
                </c:pt>
                <c:pt idx="257">
                  <c:v>23.077898786250003</c:v>
                </c:pt>
                <c:pt idx="258">
                  <c:v>31.178906856562499</c:v>
                </c:pt>
                <c:pt idx="259">
                  <c:v>41.294219636250013</c:v>
                </c:pt>
                <c:pt idx="260">
                  <c:v>52.375814820000002</c:v>
                </c:pt>
                <c:pt idx="261">
                  <c:v>64.271889734062512</c:v>
                </c:pt>
                <c:pt idx="262">
                  <c:v>80.152784834062501</c:v>
                </c:pt>
                <c:pt idx="263">
                  <c:v>102.78306035156251</c:v>
                </c:pt>
                <c:pt idx="264">
                  <c:v>126.81459131906252</c:v>
                </c:pt>
                <c:pt idx="265">
                  <c:v>148.00760690625</c:v>
                </c:pt>
                <c:pt idx="266">
                  <c:v>161.98513002000001</c:v>
                </c:pt>
                <c:pt idx="267">
                  <c:v>179.0892043565625</c:v>
                </c:pt>
                <c:pt idx="268">
                  <c:v>191.831871105</c:v>
                </c:pt>
                <c:pt idx="269">
                  <c:v>205.01243018156251</c:v>
                </c:pt>
                <c:pt idx="270">
                  <c:v>205.90670362500001</c:v>
                </c:pt>
                <c:pt idx="271">
                  <c:v>202.34128698000004</c:v>
                </c:pt>
                <c:pt idx="272">
                  <c:v>199.68765947156248</c:v>
                </c:pt>
                <c:pt idx="273">
                  <c:v>185.83080002156254</c:v>
                </c:pt>
                <c:pt idx="274">
                  <c:v>161.98513002000001</c:v>
                </c:pt>
                <c:pt idx="275">
                  <c:v>140.51478262500001</c:v>
                </c:pt>
                <c:pt idx="276">
                  <c:v>115.15205897999999</c:v>
                </c:pt>
                <c:pt idx="277">
                  <c:v>92.911994181562505</c:v>
                </c:pt>
                <c:pt idx="278">
                  <c:v>63.275441414062506</c:v>
                </c:pt>
                <c:pt idx="279">
                  <c:v>44.563815686249995</c:v>
                </c:pt>
                <c:pt idx="280">
                  <c:v>39.706130126250002</c:v>
                </c:pt>
                <c:pt idx="281">
                  <c:v>51.030025731562503</c:v>
                </c:pt>
                <c:pt idx="282">
                  <c:v>68.852243486250018</c:v>
                </c:pt>
                <c:pt idx="283">
                  <c:v>88.750070876250007</c:v>
                </c:pt>
                <c:pt idx="284">
                  <c:v>113.15235068156252</c:v>
                </c:pt>
                <c:pt idx="285">
                  <c:v>136.11250508625</c:v>
                </c:pt>
                <c:pt idx="286">
                  <c:v>161.19205835906254</c:v>
                </c:pt>
                <c:pt idx="287">
                  <c:v>188.39101050000002</c:v>
                </c:pt>
                <c:pt idx="288">
                  <c:v>217.70936150906246</c:v>
                </c:pt>
                <c:pt idx="289">
                  <c:v>235.55104114500006</c:v>
                </c:pt>
                <c:pt idx="290">
                  <c:v>241.33121987624997</c:v>
                </c:pt>
                <c:pt idx="291">
                  <c:v>235.55104114500006</c:v>
                </c:pt>
                <c:pt idx="292">
                  <c:v>225.13601539406253</c:v>
                </c:pt>
                <c:pt idx="293">
                  <c:v>217.70936150906246</c:v>
                </c:pt>
                <c:pt idx="294">
                  <c:v>213.13095394499999</c:v>
                </c:pt>
                <c:pt idx="295">
                  <c:v>212.22111099656254</c:v>
                </c:pt>
                <c:pt idx="296">
                  <c:v>213.13095394499999</c:v>
                </c:pt>
                <c:pt idx="297">
                  <c:v>215.87215991906254</c:v>
                </c:pt>
                <c:pt idx="298">
                  <c:v>217.70936150906246</c:v>
                </c:pt>
                <c:pt idx="299">
                  <c:v>217.70936150906246</c:v>
                </c:pt>
                <c:pt idx="300">
                  <c:v>215.87215991906254</c:v>
                </c:pt>
                <c:pt idx="301">
                  <c:v>211.31321423625002</c:v>
                </c:pt>
                <c:pt idx="302">
                  <c:v>204.12010292625001</c:v>
                </c:pt>
                <c:pt idx="303">
                  <c:v>195.30387071999999</c:v>
                </c:pt>
                <c:pt idx="304">
                  <c:v>182.44443268406249</c:v>
                </c:pt>
                <c:pt idx="305">
                  <c:v>170.02288697624999</c:v>
                </c:pt>
                <c:pt idx="306">
                  <c:v>161.98513002000001</c:v>
                </c:pt>
                <c:pt idx="307">
                  <c:v>158.0392335965625</c:v>
                </c:pt>
                <c:pt idx="308">
                  <c:v>156.47449834406254</c:v>
                </c:pt>
                <c:pt idx="309">
                  <c:v>153.36838209656253</c:v>
                </c:pt>
                <c:pt idx="310">
                  <c:v>149.52952602000005</c:v>
                </c:pt>
                <c:pt idx="311">
                  <c:v>144.23686741406252</c:v>
                </c:pt>
                <c:pt idx="312">
                  <c:v>136.11250508625</c:v>
                </c:pt>
                <c:pt idx="313">
                  <c:v>126.11299050000001</c:v>
                </c:pt>
                <c:pt idx="314">
                  <c:v>115.15205897999999</c:v>
                </c:pt>
                <c:pt idx="315">
                  <c:v>105.96994340625001</c:v>
                </c:pt>
                <c:pt idx="316">
                  <c:v>97.785249246562501</c:v>
                </c:pt>
                <c:pt idx="317">
                  <c:v>87.578465625000007</c:v>
                </c:pt>
                <c:pt idx="318">
                  <c:v>76.290574500000005</c:v>
                </c:pt>
                <c:pt idx="319">
                  <c:v>66.288140631562513</c:v>
                </c:pt>
                <c:pt idx="320">
                  <c:v>63.772692480000018</c:v>
                </c:pt>
                <c:pt idx="321">
                  <c:v>60.332804969062494</c:v>
                </c:pt>
                <c:pt idx="322">
                  <c:v>60.332804969062494</c:v>
                </c:pt>
                <c:pt idx="323">
                  <c:v>57.460231296562505</c:v>
                </c:pt>
                <c:pt idx="324">
                  <c:v>55.5841059440625</c:v>
                </c:pt>
                <c:pt idx="325">
                  <c:v>55.5841059440625</c:v>
                </c:pt>
                <c:pt idx="326">
                  <c:v>54.197446905000007</c:v>
                </c:pt>
                <c:pt idx="327">
                  <c:v>52.828303559062505</c:v>
                </c:pt>
                <c:pt idx="328">
                  <c:v>40.894277976562506</c:v>
                </c:pt>
                <c:pt idx="329">
                  <c:v>29.801005664062501</c:v>
                </c:pt>
                <c:pt idx="330">
                  <c:v>27.792539519062498</c:v>
                </c:pt>
                <c:pt idx="331">
                  <c:v>27.1386203090625</c:v>
                </c:pt>
                <c:pt idx="332">
                  <c:v>24.600790994062503</c:v>
                </c:pt>
                <c:pt idx="333">
                  <c:v>23.681217105000002</c:v>
                </c:pt>
                <c:pt idx="334">
                  <c:v>21.894616406250002</c:v>
                </c:pt>
                <c:pt idx="335">
                  <c:v>20.459302664062502</c:v>
                </c:pt>
                <c:pt idx="336">
                  <c:v>19.898800484062502</c:v>
                </c:pt>
                <c:pt idx="337">
                  <c:v>20.459302664062502</c:v>
                </c:pt>
                <c:pt idx="338">
                  <c:v>23.077898786250003</c:v>
                </c:pt>
                <c:pt idx="339">
                  <c:v>30.831512276250006</c:v>
                </c:pt>
                <c:pt idx="340">
                  <c:v>43.32312075656251</c:v>
                </c:pt>
                <c:pt idx="341">
                  <c:v>56.518276244062513</c:v>
                </c:pt>
                <c:pt idx="342">
                  <c:v>60.818378906250004</c:v>
                </c:pt>
                <c:pt idx="343">
                  <c:v>62.286777846562508</c:v>
                </c:pt>
                <c:pt idx="344">
                  <c:v>63.275441414062506</c:v>
                </c:pt>
                <c:pt idx="345">
                  <c:v>67.820763779999993</c:v>
                </c:pt>
                <c:pt idx="346">
                  <c:v>68.852243486250018</c:v>
                </c:pt>
                <c:pt idx="347">
                  <c:v>71.465001044062518</c:v>
                </c:pt>
                <c:pt idx="348">
                  <c:v>74.664534321562499</c:v>
                </c:pt>
                <c:pt idx="349">
                  <c:v>76.83648026906252</c:v>
                </c:pt>
                <c:pt idx="350">
                  <c:v>77.38433222625001</c:v>
                </c:pt>
                <c:pt idx="351">
                  <c:v>76.83648026906252</c:v>
                </c:pt>
                <c:pt idx="352">
                  <c:v>76.290574500000005</c:v>
                </c:pt>
                <c:pt idx="353">
                  <c:v>75.746614919062509</c:v>
                </c:pt>
                <c:pt idx="354">
                  <c:v>75.746614919062509</c:v>
                </c:pt>
                <c:pt idx="355">
                  <c:v>76.83648026906252</c:v>
                </c:pt>
                <c:pt idx="356">
                  <c:v>77.38433222625001</c:v>
                </c:pt>
                <c:pt idx="357">
                  <c:v>76.290574500000005</c:v>
                </c:pt>
                <c:pt idx="358">
                  <c:v>70.414059456562498</c:v>
                </c:pt>
                <c:pt idx="359">
                  <c:v>60.818378906250004</c:v>
                </c:pt>
                <c:pt idx="360">
                  <c:v>52.375814820000002</c:v>
                </c:pt>
                <c:pt idx="361">
                  <c:v>46.670564331562503</c:v>
                </c:pt>
                <c:pt idx="362">
                  <c:v>43.32312075656251</c:v>
                </c:pt>
                <c:pt idx="363">
                  <c:v>41.696107484062502</c:v>
                </c:pt>
                <c:pt idx="364">
                  <c:v>41.696107484062502</c:v>
                </c:pt>
                <c:pt idx="365">
                  <c:v>42.099941520000009</c:v>
                </c:pt>
                <c:pt idx="366">
                  <c:v>43.734739545000004</c:v>
                </c:pt>
                <c:pt idx="367">
                  <c:v>47.526887106562512</c:v>
                </c:pt>
                <c:pt idx="368">
                  <c:v>53.739119601562507</c:v>
                </c:pt>
                <c:pt idx="369">
                  <c:v>57.460231296562505</c:v>
                </c:pt>
                <c:pt idx="370">
                  <c:v>58.409971101562505</c:v>
                </c:pt>
                <c:pt idx="371">
                  <c:v>55.11994007625001</c:v>
                </c:pt>
                <c:pt idx="372">
                  <c:v>44.148304521562508</c:v>
                </c:pt>
                <c:pt idx="373">
                  <c:v>30.486063884062499</c:v>
                </c:pt>
                <c:pt idx="374">
                  <c:v>20.178078480000003</c:v>
                </c:pt>
                <c:pt idx="375">
                  <c:v>13.779985019062503</c:v>
                </c:pt>
                <c:pt idx="376">
                  <c:v>10.124070626250001</c:v>
                </c:pt>
                <c:pt idx="377">
                  <c:v>7.7078780690625015</c:v>
                </c:pt>
                <c:pt idx="378">
                  <c:v>6.2278020000000005</c:v>
                </c:pt>
                <c:pt idx="379">
                  <c:v>5.0445196200000009</c:v>
                </c:pt>
                <c:pt idx="380">
                  <c:v>3.6208830065624995</c:v>
                </c:pt>
                <c:pt idx="381">
                  <c:v>2.3363988440625008</c:v>
                </c:pt>
                <c:pt idx="382">
                  <c:v>1.3321657715625002</c:v>
                </c:pt>
                <c:pt idx="383">
                  <c:v>0.51476675906249991</c:v>
                </c:pt>
                <c:pt idx="384">
                  <c:v>7.8820619062500014E-2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2.4327351562500002E-2</c:v>
                </c:pt>
                <c:pt idx="392">
                  <c:v>0.42913448156250006</c:v>
                </c:pt>
                <c:pt idx="393">
                  <c:v>2.2420087200000003</c:v>
                </c:pt>
                <c:pt idx="394">
                  <c:v>6.7036449965625016</c:v>
                </c:pt>
                <c:pt idx="395">
                  <c:v>14.721940071562504</c:v>
                </c:pt>
                <c:pt idx="396">
                  <c:v>26.814579986250006</c:v>
                </c:pt>
                <c:pt idx="397">
                  <c:v>42.505721744062498</c:v>
                </c:pt>
                <c:pt idx="398">
                  <c:v>56.988280676250007</c:v>
                </c:pt>
                <c:pt idx="399">
                  <c:v>63.772692480000018</c:v>
                </c:pt>
                <c:pt idx="400">
                  <c:v>63.772692480000018</c:v>
                </c:pt>
                <c:pt idx="401">
                  <c:v>60.332804969062494</c:v>
                </c:pt>
                <c:pt idx="402">
                  <c:v>52.828303559062505</c:v>
                </c:pt>
                <c:pt idx="403">
                  <c:v>45.40067658000001</c:v>
                </c:pt>
                <c:pt idx="404">
                  <c:v>39.706130126250002</c:v>
                </c:pt>
                <c:pt idx="405">
                  <c:v>34.028126271562499</c:v>
                </c:pt>
                <c:pt idx="406">
                  <c:v>28.122418406250002</c:v>
                </c:pt>
                <c:pt idx="407">
                  <c:v>22.779158909062506</c:v>
                </c:pt>
                <c:pt idx="408">
                  <c:v>19.62146867625</c:v>
                </c:pt>
                <c:pt idx="409">
                  <c:v>18.801150381562504</c:v>
                </c:pt>
                <c:pt idx="410">
                  <c:v>19.072643625000001</c:v>
                </c:pt>
                <c:pt idx="411">
                  <c:v>19.62146867625</c:v>
                </c:pt>
                <c:pt idx="412">
                  <c:v>20.459302664062502</c:v>
                </c:pt>
                <c:pt idx="413">
                  <c:v>21.603661281562502</c:v>
                </c:pt>
                <c:pt idx="414">
                  <c:v>24.600790994062503</c:v>
                </c:pt>
                <c:pt idx="415">
                  <c:v>29.461395836249995</c:v>
                </c:pt>
                <c:pt idx="416">
                  <c:v>34.028126271562499</c:v>
                </c:pt>
                <c:pt idx="417">
                  <c:v>35.499444494062509</c:v>
                </c:pt>
                <c:pt idx="418">
                  <c:v>34.393036545000008</c:v>
                </c:pt>
                <c:pt idx="419">
                  <c:v>30.142561680000007</c:v>
                </c:pt>
                <c:pt idx="420">
                  <c:v>26.814579986250006</c:v>
                </c:pt>
                <c:pt idx="421">
                  <c:v>25.53788057625</c:v>
                </c:pt>
                <c:pt idx="422">
                  <c:v>26.172337904999999</c:v>
                </c:pt>
                <c:pt idx="423">
                  <c:v>28.788014744999998</c:v>
                </c:pt>
                <c:pt idx="424">
                  <c:v>35.499444494062509</c:v>
                </c:pt>
                <c:pt idx="425">
                  <c:v>49.70175233625001</c:v>
                </c:pt>
                <c:pt idx="426">
                  <c:v>73.056009836249999</c:v>
                </c:pt>
                <c:pt idx="427">
                  <c:v>97.16928070500002</c:v>
                </c:pt>
                <c:pt idx="428">
                  <c:v>108.55448123625</c:v>
                </c:pt>
                <c:pt idx="429">
                  <c:v>109.2054811640625</c:v>
                </c:pt>
                <c:pt idx="430">
                  <c:v>104.68935162</c:v>
                </c:pt>
                <c:pt idx="431">
                  <c:v>99.023024894062502</c:v>
                </c:pt>
                <c:pt idx="432">
                  <c:v>95.333052209062515</c:v>
                </c:pt>
                <c:pt idx="433">
                  <c:v>94.118630819062517</c:v>
                </c:pt>
                <c:pt idx="434">
                  <c:v>91.116635636250024</c:v>
                </c:pt>
                <c:pt idx="435">
                  <c:v>82.969892145000003</c:v>
                </c:pt>
                <c:pt idx="436">
                  <c:v>69.370902621562507</c:v>
                </c:pt>
                <c:pt idx="437">
                  <c:v>51.476675906250001</c:v>
                </c:pt>
                <c:pt idx="438">
                  <c:v>32.232767726249996</c:v>
                </c:pt>
                <c:pt idx="439">
                  <c:v>16.193258294062503</c:v>
                </c:pt>
                <c:pt idx="440">
                  <c:v>5.7694746965625008</c:v>
                </c:pt>
                <c:pt idx="441">
                  <c:v>1.4051478262500001</c:v>
                </c:pt>
                <c:pt idx="442">
                  <c:v>0.16445289656250003</c:v>
                </c:pt>
                <c:pt idx="443">
                  <c:v>3.8923762500000011E-3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2.4327351562500002E-2</c:v>
                </c:pt>
                <c:pt idx="512">
                  <c:v>0.60818378906250004</c:v>
                </c:pt>
                <c:pt idx="513">
                  <c:v>4.2387977362499996</c:v>
                </c:pt>
                <c:pt idx="514">
                  <c:v>13.549361726250002</c:v>
                </c:pt>
                <c:pt idx="515">
                  <c:v>27.464606820000004</c:v>
                </c:pt>
                <c:pt idx="516">
                  <c:v>40.894277976562506</c:v>
                </c:pt>
                <c:pt idx="517">
                  <c:v>46.670564331562503</c:v>
                </c:pt>
                <c:pt idx="518">
                  <c:v>46.670564331562503</c:v>
                </c:pt>
                <c:pt idx="519">
                  <c:v>44.148304521562508</c:v>
                </c:pt>
                <c:pt idx="520">
                  <c:v>40.100233221562505</c:v>
                </c:pt>
                <c:pt idx="521">
                  <c:v>35.872139520000005</c:v>
                </c:pt>
                <c:pt idx="522">
                  <c:v>30.831512276250006</c:v>
                </c:pt>
                <c:pt idx="523">
                  <c:v>23.378584851562501</c:v>
                </c:pt>
                <c:pt idx="524">
                  <c:v>13.779985019062503</c:v>
                </c:pt>
                <c:pt idx="525">
                  <c:v>5.6205913050000005</c:v>
                </c:pt>
                <c:pt idx="526">
                  <c:v>1.5569505000000001</c:v>
                </c:pt>
                <c:pt idx="527">
                  <c:v>0.38923762500000003</c:v>
                </c:pt>
                <c:pt idx="528">
                  <c:v>9.7309406250000008E-2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3.8923762500000011E-3</c:v>
                </c:pt>
                <c:pt idx="533">
                  <c:v>0.14012554500000002</c:v>
                </c:pt>
                <c:pt idx="534">
                  <c:v>0.99644832000000028</c:v>
                </c:pt>
                <c:pt idx="535">
                  <c:v>2.6312463450000005</c:v>
                </c:pt>
                <c:pt idx="536">
                  <c:v>6.5430844762499998</c:v>
                </c:pt>
                <c:pt idx="537">
                  <c:v>16.445289656250001</c:v>
                </c:pt>
                <c:pt idx="538">
                  <c:v>34.393036545000008</c:v>
                </c:pt>
                <c:pt idx="539">
                  <c:v>51.925272269062503</c:v>
                </c:pt>
                <c:pt idx="540">
                  <c:v>58.409971101562505</c:v>
                </c:pt>
                <c:pt idx="541">
                  <c:v>58.409971101562505</c:v>
                </c:pt>
                <c:pt idx="542">
                  <c:v>57.460231296562505</c:v>
                </c:pt>
                <c:pt idx="543">
                  <c:v>54.197446905000007</c:v>
                </c:pt>
                <c:pt idx="544">
                  <c:v>48.390994634062508</c:v>
                </c:pt>
                <c:pt idx="545">
                  <c:v>39.313973219062511</c:v>
                </c:pt>
                <c:pt idx="546">
                  <c:v>33.304144289062499</c:v>
                </c:pt>
                <c:pt idx="547">
                  <c:v>28.788014744999998</c:v>
                </c:pt>
                <c:pt idx="548">
                  <c:v>25.854136146562503</c:v>
                </c:pt>
                <c:pt idx="549">
                  <c:v>23.077898786250003</c:v>
                </c:pt>
                <c:pt idx="550">
                  <c:v>21.0275895965625</c:v>
                </c:pt>
                <c:pt idx="551">
                  <c:v>19.898800484062502</c:v>
                </c:pt>
                <c:pt idx="552">
                  <c:v>18.2640024590625</c:v>
                </c:pt>
                <c:pt idx="553">
                  <c:v>17.213060871562504</c:v>
                </c:pt>
                <c:pt idx="554">
                  <c:v>16.699267206562499</c:v>
                </c:pt>
                <c:pt idx="555">
                  <c:v>16.699267206562499</c:v>
                </c:pt>
                <c:pt idx="556">
                  <c:v>17.213060871562504</c:v>
                </c:pt>
                <c:pt idx="557">
                  <c:v>18.531603326250004</c:v>
                </c:pt>
                <c:pt idx="558">
                  <c:v>20.459302664062502</c:v>
                </c:pt>
                <c:pt idx="559">
                  <c:v>26.492485851562503</c:v>
                </c:pt>
                <c:pt idx="560">
                  <c:v>28.122418406250002</c:v>
                </c:pt>
                <c:pt idx="561">
                  <c:v>28.122418406250002</c:v>
                </c:pt>
                <c:pt idx="562">
                  <c:v>28.122418406250002</c:v>
                </c:pt>
                <c:pt idx="563">
                  <c:v>23.077898786250003</c:v>
                </c:pt>
                <c:pt idx="564">
                  <c:v>9.9265325315625006</c:v>
                </c:pt>
                <c:pt idx="565">
                  <c:v>2.2420087200000003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9.7309406250000008E-2</c:v>
                </c:pt>
                <c:pt idx="601">
                  <c:v>0.42913448156250006</c:v>
                </c:pt>
                <c:pt idx="602">
                  <c:v>2.2420087200000003</c:v>
                </c:pt>
                <c:pt idx="603">
                  <c:v>8.058191931562499</c:v>
                </c:pt>
                <c:pt idx="604">
                  <c:v>19.62146867625</c:v>
                </c:pt>
                <c:pt idx="605">
                  <c:v>38.149179626250003</c:v>
                </c:pt>
                <c:pt idx="606">
                  <c:v>63.275441414062506</c:v>
                </c:pt>
                <c:pt idx="607">
                  <c:v>90.522075164062514</c:v>
                </c:pt>
                <c:pt idx="608">
                  <c:v>117.84558334499998</c:v>
                </c:pt>
                <c:pt idx="609">
                  <c:v>146.493472545</c:v>
                </c:pt>
                <c:pt idx="610">
                  <c:v>179.0892043565625</c:v>
                </c:pt>
                <c:pt idx="611">
                  <c:v>209.50325928000001</c:v>
                </c:pt>
                <c:pt idx="612">
                  <c:v>227.01214074656249</c:v>
                </c:pt>
                <c:pt idx="613">
                  <c:v>230.78774570906253</c:v>
                </c:pt>
                <c:pt idx="614">
                  <c:v>228.89605085156251</c:v>
                </c:pt>
                <c:pt idx="615">
                  <c:v>227.95312270500003</c:v>
                </c:pt>
                <c:pt idx="616">
                  <c:v>226.07310497625005</c:v>
                </c:pt>
                <c:pt idx="617">
                  <c:v>222.33642377625</c:v>
                </c:pt>
                <c:pt idx="618">
                  <c:v>214.95647840625003</c:v>
                </c:pt>
                <c:pt idx="619">
                  <c:v>205.01243018156251</c:v>
                </c:pt>
                <c:pt idx="620">
                  <c:v>196.17673609406251</c:v>
                </c:pt>
                <c:pt idx="621">
                  <c:v>191.831871105</c:v>
                </c:pt>
                <c:pt idx="622">
                  <c:v>190.96873667156248</c:v>
                </c:pt>
                <c:pt idx="623">
                  <c:v>192.6969517265625</c:v>
                </c:pt>
                <c:pt idx="624">
                  <c:v>197.92830540656254</c:v>
                </c:pt>
                <c:pt idx="625">
                  <c:v>203.22972185906255</c:v>
                </c:pt>
                <c:pt idx="626">
                  <c:v>205.90670362500001</c:v>
                </c:pt>
                <c:pt idx="627">
                  <c:v>205.90670362500001</c:v>
                </c:pt>
                <c:pt idx="628">
                  <c:v>205.90670362500001</c:v>
                </c:pt>
                <c:pt idx="629">
                  <c:v>206.80292325656251</c:v>
                </c:pt>
                <c:pt idx="630">
                  <c:v>212.22111099656254</c:v>
                </c:pt>
                <c:pt idx="631">
                  <c:v>221.40711894656255</c:v>
                </c:pt>
                <c:pt idx="632">
                  <c:v>232.68722531906252</c:v>
                </c:pt>
                <c:pt idx="633">
                  <c:v>246.20155565906248</c:v>
                </c:pt>
                <c:pt idx="634">
                  <c:v>259.09213270500004</c:v>
                </c:pt>
                <c:pt idx="635">
                  <c:v>269.23177283625006</c:v>
                </c:pt>
                <c:pt idx="636">
                  <c:v>273.34212215625001</c:v>
                </c:pt>
                <c:pt idx="637">
                  <c:v>273.34212215625001</c:v>
                </c:pt>
                <c:pt idx="638">
                  <c:v>272.31161554406253</c:v>
                </c:pt>
                <c:pt idx="639">
                  <c:v>270.25644088406256</c:v>
                </c:pt>
                <c:pt idx="640">
                  <c:v>269.23177283625006</c:v>
                </c:pt>
                <c:pt idx="641">
                  <c:v>274.37457495656253</c:v>
                </c:pt>
                <c:pt idx="642">
                  <c:v>286.91581123406252</c:v>
                </c:pt>
                <c:pt idx="643">
                  <c:v>296.50565322000006</c:v>
                </c:pt>
                <c:pt idx="644">
                  <c:v>299.73729860156254</c:v>
                </c:pt>
                <c:pt idx="645">
                  <c:v>304.07340574406254</c:v>
                </c:pt>
                <c:pt idx="646">
                  <c:v>308.44065189656249</c:v>
                </c:pt>
                <c:pt idx="647">
                  <c:v>312.83903705906255</c:v>
                </c:pt>
                <c:pt idx="648">
                  <c:v>315.04990676906249</c:v>
                </c:pt>
                <c:pt idx="649">
                  <c:v>313.94349882</c:v>
                </c:pt>
                <c:pt idx="650">
                  <c:v>305.16229800000002</c:v>
                </c:pt>
                <c:pt idx="651">
                  <c:v>285.86000417625007</c:v>
                </c:pt>
                <c:pt idx="652">
                  <c:v>264.13762541906254</c:v>
                </c:pt>
                <c:pt idx="653">
                  <c:v>244.24758278156253</c:v>
                </c:pt>
                <c:pt idx="654">
                  <c:v>216.78978762000003</c:v>
                </c:pt>
                <c:pt idx="655">
                  <c:v>181.60270632000004</c:v>
                </c:pt>
                <c:pt idx="656">
                  <c:v>149.52952602000005</c:v>
                </c:pt>
                <c:pt idx="657">
                  <c:v>129.64045647656252</c:v>
                </c:pt>
                <c:pt idx="658">
                  <c:v>114.48354335906249</c:v>
                </c:pt>
                <c:pt idx="659">
                  <c:v>93.514339406250002</c:v>
                </c:pt>
                <c:pt idx="660">
                  <c:v>65.781158625000003</c:v>
                </c:pt>
                <c:pt idx="661">
                  <c:v>41.696107484062502</c:v>
                </c:pt>
                <c:pt idx="662">
                  <c:v>23.077898786250003</c:v>
                </c:pt>
                <c:pt idx="663">
                  <c:v>16.699267206562499</c:v>
                </c:pt>
                <c:pt idx="664">
                  <c:v>14.0125545</c:v>
                </c:pt>
                <c:pt idx="665">
                  <c:v>15.204594726562501</c:v>
                </c:pt>
                <c:pt idx="666">
                  <c:v>19.072643625000001</c:v>
                </c:pt>
                <c:pt idx="667">
                  <c:v>35.128695656250002</c:v>
                </c:pt>
                <c:pt idx="668">
                  <c:v>52.375814820000002</c:v>
                </c:pt>
                <c:pt idx="669">
                  <c:v>76.290574500000005</c:v>
                </c:pt>
                <c:pt idx="670">
                  <c:v>99.644832000000008</c:v>
                </c:pt>
                <c:pt idx="671">
                  <c:v>112.48967362500001</c:v>
                </c:pt>
                <c:pt idx="672">
                  <c:v>126.11299050000001</c:v>
                </c:pt>
                <c:pt idx="673">
                  <c:v>140.51478262500001</c:v>
                </c:pt>
                <c:pt idx="674">
                  <c:v>155.69505000000001</c:v>
                </c:pt>
                <c:pt idx="675">
                  <c:v>158.0392335965625</c:v>
                </c:pt>
                <c:pt idx="676">
                  <c:v>159.61175360156253</c:v>
                </c:pt>
                <c:pt idx="677">
                  <c:v>148.00760690625</c:v>
                </c:pt>
                <c:pt idx="678">
                  <c:v>124.01986517156253</c:v>
                </c:pt>
                <c:pt idx="679">
                  <c:v>98.403163976250013</c:v>
                </c:pt>
                <c:pt idx="680">
                  <c:v>71.465001044062518</c:v>
                </c:pt>
                <c:pt idx="681">
                  <c:v>50.585321745000009</c:v>
                </c:pt>
                <c:pt idx="682">
                  <c:v>43.32312075656251</c:v>
                </c:pt>
                <c:pt idx="683">
                  <c:v>34.759893006562493</c:v>
                </c:pt>
                <c:pt idx="684">
                  <c:v>34.759893006562493</c:v>
                </c:pt>
                <c:pt idx="685">
                  <c:v>44.148304521562508</c:v>
                </c:pt>
                <c:pt idx="686">
                  <c:v>55.5841059440625</c:v>
                </c:pt>
                <c:pt idx="687">
                  <c:v>65.276122806562498</c:v>
                </c:pt>
                <c:pt idx="688">
                  <c:v>78.485874705000001</c:v>
                </c:pt>
                <c:pt idx="689">
                  <c:v>89.338792784062505</c:v>
                </c:pt>
                <c:pt idx="690">
                  <c:v>92.911994181562505</c:v>
                </c:pt>
                <c:pt idx="691">
                  <c:v>94.118630819062517</c:v>
                </c:pt>
                <c:pt idx="692">
                  <c:v>98.403163976250013</c:v>
                </c:pt>
                <c:pt idx="693">
                  <c:v>104.05197500906253</c:v>
                </c:pt>
                <c:pt idx="694">
                  <c:v>107.25831994500003</c:v>
                </c:pt>
                <c:pt idx="695">
                  <c:v>102.151522305</c:v>
                </c:pt>
                <c:pt idx="696">
                  <c:v>77.934130371562503</c:v>
                </c:pt>
                <c:pt idx="697">
                  <c:v>64.77303317625001</c:v>
                </c:pt>
                <c:pt idx="698">
                  <c:v>51.925272269062503</c:v>
                </c:pt>
                <c:pt idx="699">
                  <c:v>46.245322226250003</c:v>
                </c:pt>
                <c:pt idx="700">
                  <c:v>43.734739545000004</c:v>
                </c:pt>
                <c:pt idx="701">
                  <c:v>42.913448156250006</c:v>
                </c:pt>
                <c:pt idx="702">
                  <c:v>42.913448156250006</c:v>
                </c:pt>
                <c:pt idx="703">
                  <c:v>42.505721744062498</c:v>
                </c:pt>
                <c:pt idx="704">
                  <c:v>38.535497969062497</c:v>
                </c:pt>
                <c:pt idx="705">
                  <c:v>31.178906856562499</c:v>
                </c:pt>
                <c:pt idx="706">
                  <c:v>22.187517719062502</c:v>
                </c:pt>
                <c:pt idx="707">
                  <c:v>15.943173120000004</c:v>
                </c:pt>
                <c:pt idx="708">
                  <c:v>14.0125545</c:v>
                </c:pt>
                <c:pt idx="709">
                  <c:v>16.955190944999998</c:v>
                </c:pt>
                <c:pt idx="710">
                  <c:v>28.454243481562504</c:v>
                </c:pt>
                <c:pt idx="711">
                  <c:v>43.32312075656251</c:v>
                </c:pt>
                <c:pt idx="712">
                  <c:v>46.245322226250003</c:v>
                </c:pt>
                <c:pt idx="713">
                  <c:v>43.734739545000004</c:v>
                </c:pt>
                <c:pt idx="714">
                  <c:v>33.304144289062499</c:v>
                </c:pt>
                <c:pt idx="715">
                  <c:v>18.801150381562504</c:v>
                </c:pt>
                <c:pt idx="716">
                  <c:v>14.0125545</c:v>
                </c:pt>
                <c:pt idx="717">
                  <c:v>14.0125545</c:v>
                </c:pt>
                <c:pt idx="718">
                  <c:v>16.445289656250001</c:v>
                </c:pt>
                <c:pt idx="719">
                  <c:v>24.911208000000002</c:v>
                </c:pt>
                <c:pt idx="720">
                  <c:v>33.304144289062499</c:v>
                </c:pt>
                <c:pt idx="721">
                  <c:v>41.294219636250013</c:v>
                </c:pt>
                <c:pt idx="722">
                  <c:v>49.262886914062506</c:v>
                </c:pt>
                <c:pt idx="723">
                  <c:v>56.050218000000001</c:v>
                </c:pt>
                <c:pt idx="724">
                  <c:v>68.852243486250018</c:v>
                </c:pt>
                <c:pt idx="725">
                  <c:v>86.995582281562491</c:v>
                </c:pt>
                <c:pt idx="726">
                  <c:v>117.84558334499998</c:v>
                </c:pt>
                <c:pt idx="727">
                  <c:v>139.03957202624997</c:v>
                </c:pt>
                <c:pt idx="728">
                  <c:v>157.25589287625004</c:v>
                </c:pt>
                <c:pt idx="729">
                  <c:v>168.39976608000003</c:v>
                </c:pt>
                <c:pt idx="730">
                  <c:v>170.83736670656251</c:v>
                </c:pt>
                <c:pt idx="731">
                  <c:v>171.65379262500002</c:v>
                </c:pt>
                <c:pt idx="732">
                  <c:v>173.29248302625004</c:v>
                </c:pt>
                <c:pt idx="733">
                  <c:v>174.93895818000001</c:v>
                </c:pt>
                <c:pt idx="734">
                  <c:v>177.42326732156252</c:v>
                </c:pt>
                <c:pt idx="735">
                  <c:v>180.76292614406253</c:v>
                </c:pt>
                <c:pt idx="736">
                  <c:v>185.83080002156254</c:v>
                </c:pt>
                <c:pt idx="737">
                  <c:v>188.39101050000002</c:v>
                </c:pt>
                <c:pt idx="738">
                  <c:v>189.24830636906253</c:v>
                </c:pt>
                <c:pt idx="739">
                  <c:v>199.68765947156248</c:v>
                </c:pt>
                <c:pt idx="740">
                  <c:v>209.50325928000001</c:v>
                </c:pt>
                <c:pt idx="741">
                  <c:v>216.78978762000003</c:v>
                </c:pt>
                <c:pt idx="742">
                  <c:v>217.70936150906246</c:v>
                </c:pt>
                <c:pt idx="743">
                  <c:v>218.63088158624998</c:v>
                </c:pt>
                <c:pt idx="744">
                  <c:v>218.63088158624998</c:v>
                </c:pt>
                <c:pt idx="745">
                  <c:v>219.55434785156251</c:v>
                </c:pt>
                <c:pt idx="746">
                  <c:v>223.26767479406251</c:v>
                </c:pt>
                <c:pt idx="747">
                  <c:v>229.84092518625002</c:v>
                </c:pt>
                <c:pt idx="748">
                  <c:v>237.46998263624999</c:v>
                </c:pt>
                <c:pt idx="749">
                  <c:v>241.33121987624997</c:v>
                </c:pt>
                <c:pt idx="750">
                  <c:v>241.33121987624997</c:v>
                </c:pt>
                <c:pt idx="751">
                  <c:v>240.36299128406253</c:v>
                </c:pt>
                <c:pt idx="752">
                  <c:v>236.50953879656251</c:v>
                </c:pt>
                <c:pt idx="753">
                  <c:v>228.89605085156251</c:v>
                </c:pt>
                <c:pt idx="754">
                  <c:v>220.47976030500004</c:v>
                </c:pt>
                <c:pt idx="755">
                  <c:v>208.60120108406247</c:v>
                </c:pt>
                <c:pt idx="756">
                  <c:v>185.83080002156254</c:v>
                </c:pt>
                <c:pt idx="757">
                  <c:v>150.29340485906249</c:v>
                </c:pt>
                <c:pt idx="758">
                  <c:v>113.15235068156252</c:v>
                </c:pt>
                <c:pt idx="759">
                  <c:v>81.837210656250008</c:v>
                </c:pt>
                <c:pt idx="760">
                  <c:v>54.657720396562496</c:v>
                </c:pt>
                <c:pt idx="761">
                  <c:v>32.945072579999994</c:v>
                </c:pt>
                <c:pt idx="762">
                  <c:v>19.898800484062502</c:v>
                </c:pt>
                <c:pt idx="763">
                  <c:v>14.0125545</c:v>
                </c:pt>
                <c:pt idx="764">
                  <c:v>15.943173120000004</c:v>
                </c:pt>
                <c:pt idx="765">
                  <c:v>24.911208000000002</c:v>
                </c:pt>
                <c:pt idx="766">
                  <c:v>35.499444494062509</c:v>
                </c:pt>
                <c:pt idx="767">
                  <c:v>48.825967679999998</c:v>
                </c:pt>
                <c:pt idx="768">
                  <c:v>63.772692480000018</c:v>
                </c:pt>
                <c:pt idx="769">
                  <c:v>88.163295156562512</c:v>
                </c:pt>
                <c:pt idx="770">
                  <c:v>121.25627803406248</c:v>
                </c:pt>
                <c:pt idx="771">
                  <c:v>154.91754784406251</c:v>
                </c:pt>
                <c:pt idx="772">
                  <c:v>192.6969517265625</c:v>
                </c:pt>
                <c:pt idx="773">
                  <c:v>219.55434785156251</c:v>
                </c:pt>
                <c:pt idx="774">
                  <c:v>252.11018280656251</c:v>
                </c:pt>
                <c:pt idx="775">
                  <c:v>284.80614330656249</c:v>
                </c:pt>
                <c:pt idx="776">
                  <c:v>308.44065189656249</c:v>
                </c:pt>
                <c:pt idx="777">
                  <c:v>328.47860483156256</c:v>
                </c:pt>
                <c:pt idx="778">
                  <c:v>347.98232912624997</c:v>
                </c:pt>
                <c:pt idx="779">
                  <c:v>363.27644850656253</c:v>
                </c:pt>
                <c:pt idx="780">
                  <c:v>375.26496735656258</c:v>
                </c:pt>
                <c:pt idx="781">
                  <c:v>383.77272874499999</c:v>
                </c:pt>
                <c:pt idx="782">
                  <c:v>389.90808680906247</c:v>
                </c:pt>
                <c:pt idx="783">
                  <c:v>393.61265590500005</c:v>
                </c:pt>
                <c:pt idx="784">
                  <c:v>398.57932800000003</c:v>
                </c:pt>
                <c:pt idx="785">
                  <c:v>407.34593240906253</c:v>
                </c:pt>
                <c:pt idx="786">
                  <c:v>413.66617834500005</c:v>
                </c:pt>
                <c:pt idx="787">
                  <c:v>414.93606609656246</c:v>
                </c:pt>
                <c:pt idx="788">
                  <c:v>414.93606609656246</c:v>
                </c:pt>
                <c:pt idx="789">
                  <c:v>416.20790003625012</c:v>
                </c:pt>
                <c:pt idx="790">
                  <c:v>420.03507898406258</c:v>
                </c:pt>
                <c:pt idx="791">
                  <c:v>423.87977362500004</c:v>
                </c:pt>
                <c:pt idx="792">
                  <c:v>418.75740647999999</c:v>
                </c:pt>
                <c:pt idx="793">
                  <c:v>392.37585335156251</c:v>
                </c:pt>
                <c:pt idx="794">
                  <c:v>346.81948172156257</c:v>
                </c:pt>
                <c:pt idx="795">
                  <c:v>290.09490953625004</c:v>
                </c:pt>
                <c:pt idx="796">
                  <c:v>236.50953879656251</c:v>
                </c:pt>
                <c:pt idx="797">
                  <c:v>196.17673609406251</c:v>
                </c:pt>
                <c:pt idx="798">
                  <c:v>174.11474750906248</c:v>
                </c:pt>
                <c:pt idx="799">
                  <c:v>166.78442993625001</c:v>
                </c:pt>
                <c:pt idx="800">
                  <c:v>165.97968114656248</c:v>
                </c:pt>
                <c:pt idx="801">
                  <c:v>172.47216473156251</c:v>
                </c:pt>
                <c:pt idx="802">
                  <c:v>194.43295153406254</c:v>
                </c:pt>
                <c:pt idx="803">
                  <c:v>227.95312270500003</c:v>
                </c:pt>
                <c:pt idx="804">
                  <c:v>257.08755893625005</c:v>
                </c:pt>
                <c:pt idx="805">
                  <c:v>270.25644088406256</c:v>
                </c:pt>
                <c:pt idx="806">
                  <c:v>273.34212215625001</c:v>
                </c:pt>
                <c:pt idx="807">
                  <c:v>268.20905097656254</c:v>
                </c:pt>
                <c:pt idx="808">
                  <c:v>256.08819133406246</c:v>
                </c:pt>
                <c:pt idx="809">
                  <c:v>240.36299128406253</c:v>
                </c:pt>
                <c:pt idx="810">
                  <c:v>218.63088158624998</c:v>
                </c:pt>
                <c:pt idx="811">
                  <c:v>185.83080002156254</c:v>
                </c:pt>
                <c:pt idx="812">
                  <c:v>153.36838209656253</c:v>
                </c:pt>
                <c:pt idx="813">
                  <c:v>122.63417922656251</c:v>
                </c:pt>
                <c:pt idx="814">
                  <c:v>94.118630819062517</c:v>
                </c:pt>
                <c:pt idx="815">
                  <c:v>67.307943209062515</c:v>
                </c:pt>
                <c:pt idx="816">
                  <c:v>46.670564331562503</c:v>
                </c:pt>
                <c:pt idx="817">
                  <c:v>31.528247625000002</c:v>
                </c:pt>
                <c:pt idx="818">
                  <c:v>28.122418406250002</c:v>
                </c:pt>
                <c:pt idx="819">
                  <c:v>31.528247625000002</c:v>
                </c:pt>
                <c:pt idx="820">
                  <c:v>44.563815686249995</c:v>
                </c:pt>
                <c:pt idx="821">
                  <c:v>59.849177220000016</c:v>
                </c:pt>
                <c:pt idx="822">
                  <c:v>75.746614919062509</c:v>
                </c:pt>
                <c:pt idx="823">
                  <c:v>92.311595145000013</c:v>
                </c:pt>
                <c:pt idx="824">
                  <c:v>105.96994340625001</c:v>
                </c:pt>
                <c:pt idx="825">
                  <c:v>119.88616159406251</c:v>
                </c:pt>
                <c:pt idx="826">
                  <c:v>133.93763985656253</c:v>
                </c:pt>
                <c:pt idx="827">
                  <c:v>147.24956663156249</c:v>
                </c:pt>
                <c:pt idx="828">
                  <c:v>166.78442993625001</c:v>
                </c:pt>
                <c:pt idx="829">
                  <c:v>188.39101050000002</c:v>
                </c:pt>
                <c:pt idx="830">
                  <c:v>208.60120108406247</c:v>
                </c:pt>
                <c:pt idx="831">
                  <c:v>221.40711894656255</c:v>
                </c:pt>
                <c:pt idx="832">
                  <c:v>226.07310497625005</c:v>
                </c:pt>
                <c:pt idx="833">
                  <c:v>230.78774570906253</c:v>
                </c:pt>
                <c:pt idx="834">
                  <c:v>236.50953879656251</c:v>
                </c:pt>
                <c:pt idx="835">
                  <c:v>241.33121987624997</c:v>
                </c:pt>
                <c:pt idx="836">
                  <c:v>245.22359612625007</c:v>
                </c:pt>
                <c:pt idx="837">
                  <c:v>252.11018280656251</c:v>
                </c:pt>
                <c:pt idx="838">
                  <c:v>261.10449122624999</c:v>
                </c:pt>
                <c:pt idx="839">
                  <c:v>268.20905097656254</c:v>
                </c:pt>
                <c:pt idx="840">
                  <c:v>276.44531912156253</c:v>
                </c:pt>
                <c:pt idx="841">
                  <c:v>289.0332639140625</c:v>
                </c:pt>
                <c:pt idx="842">
                  <c:v>301.90145979656256</c:v>
                </c:pt>
                <c:pt idx="843">
                  <c:v>310.63595210156251</c:v>
                </c:pt>
                <c:pt idx="844">
                  <c:v>313.94349882</c:v>
                </c:pt>
                <c:pt idx="845">
                  <c:v>316.15826090625001</c:v>
                </c:pt>
                <c:pt idx="846">
                  <c:v>318.38080774500003</c:v>
                </c:pt>
                <c:pt idx="847">
                  <c:v>323.97123313406257</c:v>
                </c:pt>
                <c:pt idx="848">
                  <c:v>335.29804802156258</c:v>
                </c:pt>
                <c:pt idx="849">
                  <c:v>351.48254846906252</c:v>
                </c:pt>
                <c:pt idx="850">
                  <c:v>363.27644850656253</c:v>
                </c:pt>
                <c:pt idx="851">
                  <c:v>370.44620555906255</c:v>
                </c:pt>
                <c:pt idx="852">
                  <c:v>377.68602538406248</c:v>
                </c:pt>
                <c:pt idx="853">
                  <c:v>384.99590798156254</c:v>
                </c:pt>
                <c:pt idx="854">
                  <c:v>389.90808680906247</c:v>
                </c:pt>
                <c:pt idx="855">
                  <c:v>391.14099698625</c:v>
                </c:pt>
                <c:pt idx="856">
                  <c:v>392.37585335156251</c:v>
                </c:pt>
                <c:pt idx="857">
                  <c:v>404.83145735156251</c:v>
                </c:pt>
                <c:pt idx="858">
                  <c:v>421.31469767624998</c:v>
                </c:pt>
                <c:pt idx="859">
                  <c:v>434.21792494499999</c:v>
                </c:pt>
                <c:pt idx="860">
                  <c:v>442.05327833625017</c:v>
                </c:pt>
                <c:pt idx="861">
                  <c:v>460.60823591999997</c:v>
                </c:pt>
                <c:pt idx="862">
                  <c:v>491.91948356906244</c:v>
                </c:pt>
                <c:pt idx="863">
                  <c:v>508.66448619656256</c:v>
                </c:pt>
                <c:pt idx="864">
                  <c:v>515.72428361999994</c:v>
                </c:pt>
                <c:pt idx="865">
                  <c:v>524.26026473625006</c:v>
                </c:pt>
                <c:pt idx="866">
                  <c:v>541.54241528624993</c:v>
                </c:pt>
                <c:pt idx="867">
                  <c:v>562.05913050000004</c:v>
                </c:pt>
                <c:pt idx="868">
                  <c:v>570.96877973624999</c:v>
                </c:pt>
                <c:pt idx="869">
                  <c:v>569.47897272656257</c:v>
                </c:pt>
                <c:pt idx="870">
                  <c:v>565.02122882625008</c:v>
                </c:pt>
                <c:pt idx="871">
                  <c:v>559.10481692625001</c:v>
                </c:pt>
                <c:pt idx="872">
                  <c:v>553.21954403625011</c:v>
                </c:pt>
                <c:pt idx="873">
                  <c:v>544.45002034499998</c:v>
                </c:pt>
                <c:pt idx="874">
                  <c:v>531.42710250656262</c:v>
                </c:pt>
                <c:pt idx="875">
                  <c:v>514.3084317590625</c:v>
                </c:pt>
                <c:pt idx="876">
                  <c:v>494.6908554590625</c:v>
                </c:pt>
                <c:pt idx="877">
                  <c:v>482.28098688000011</c:v>
                </c:pt>
                <c:pt idx="878">
                  <c:v>476.81609062500002</c:v>
                </c:pt>
                <c:pt idx="879">
                  <c:v>476.81609062500002</c:v>
                </c:pt>
                <c:pt idx="880">
                  <c:v>463.29008315625003</c:v>
                </c:pt>
                <c:pt idx="881">
                  <c:v>449.95869450000004</c:v>
                </c:pt>
                <c:pt idx="882">
                  <c:v>449.95869450000004</c:v>
                </c:pt>
                <c:pt idx="883">
                  <c:v>449.95869450000004</c:v>
                </c:pt>
                <c:pt idx="884">
                  <c:v>451.28307551906249</c:v>
                </c:pt>
                <c:pt idx="885">
                  <c:v>455.26789570500006</c:v>
                </c:pt>
                <c:pt idx="886">
                  <c:v>457.93417343624998</c:v>
                </c:pt>
                <c:pt idx="887">
                  <c:v>459.27023158406257</c:v>
                </c:pt>
                <c:pt idx="888">
                  <c:v>456.60006147656253</c:v>
                </c:pt>
                <c:pt idx="889">
                  <c:v>451.28307551906249</c:v>
                </c:pt>
                <c:pt idx="890">
                  <c:v>440.74252063406254</c:v>
                </c:pt>
                <c:pt idx="891">
                  <c:v>426.45263432625006</c:v>
                </c:pt>
                <c:pt idx="892">
                  <c:v>408.60608922</c:v>
                </c:pt>
                <c:pt idx="893">
                  <c:v>393.61265590500005</c:v>
                </c:pt>
                <c:pt idx="894">
                  <c:v>381.33220883625006</c:v>
                </c:pt>
                <c:pt idx="895">
                  <c:v>375.26496735656258</c:v>
                </c:pt>
                <c:pt idx="896">
                  <c:v>372.85169408156247</c:v>
                </c:pt>
                <c:pt idx="897">
                  <c:v>372.85169408156247</c:v>
                </c:pt>
                <c:pt idx="898">
                  <c:v>371.64797672625002</c:v>
                </c:pt>
                <c:pt idx="899">
                  <c:v>368.04850178906253</c:v>
                </c:pt>
                <c:pt idx="900">
                  <c:v>360.9020989940625</c:v>
                </c:pt>
                <c:pt idx="901">
                  <c:v>346.81948172156257</c:v>
                </c:pt>
                <c:pt idx="902">
                  <c:v>290.09490953625004</c:v>
                </c:pt>
                <c:pt idx="903">
                  <c:v>236.50953879656251</c:v>
                </c:pt>
                <c:pt idx="904">
                  <c:v>196.17673609406251</c:v>
                </c:pt>
                <c:pt idx="905">
                  <c:v>174.11474750906248</c:v>
                </c:pt>
                <c:pt idx="906">
                  <c:v>166.78442993625001</c:v>
                </c:pt>
                <c:pt idx="907">
                  <c:v>165.97968114656248</c:v>
                </c:pt>
                <c:pt idx="908">
                  <c:v>172.47216473156251</c:v>
                </c:pt>
                <c:pt idx="909">
                  <c:v>194.43295153406254</c:v>
                </c:pt>
                <c:pt idx="910">
                  <c:v>227.95312270500003</c:v>
                </c:pt>
                <c:pt idx="911">
                  <c:v>257.08755893625005</c:v>
                </c:pt>
                <c:pt idx="912">
                  <c:v>270.25644088406256</c:v>
                </c:pt>
                <c:pt idx="913">
                  <c:v>283.754228625</c:v>
                </c:pt>
                <c:pt idx="914">
                  <c:v>316.15826090625001</c:v>
                </c:pt>
                <c:pt idx="915">
                  <c:v>328.47860483156256</c:v>
                </c:pt>
                <c:pt idx="916">
                  <c:v>341.03443752000004</c:v>
                </c:pt>
                <c:pt idx="917">
                  <c:v>338.73404315625004</c:v>
                </c:pt>
                <c:pt idx="918">
                  <c:v>339.88326724406249</c:v>
                </c:pt>
                <c:pt idx="919">
                  <c:v>344.49962547656253</c:v>
                </c:pt>
                <c:pt idx="920">
                  <c:v>356.17675422656254</c:v>
                </c:pt>
                <c:pt idx="921">
                  <c:v>377.68602538406248</c:v>
                </c:pt>
                <c:pt idx="922">
                  <c:v>397.33474069406253</c:v>
                </c:pt>
                <c:pt idx="923">
                  <c:v>412.39823678156245</c:v>
                </c:pt>
                <c:pt idx="924">
                  <c:v>399.82586149406251</c:v>
                </c:pt>
                <c:pt idx="925">
                  <c:v>382.5514956965626</c:v>
                </c:pt>
                <c:pt idx="926">
                  <c:v>374.05735762500001</c:v>
                </c:pt>
                <c:pt idx="927">
                  <c:v>365.65858277156246</c:v>
                </c:pt>
                <c:pt idx="928">
                  <c:v>360.9020989940625</c:v>
                </c:pt>
                <c:pt idx="929">
                  <c:v>356.17675422656254</c:v>
                </c:pt>
                <c:pt idx="930">
                  <c:v>352.65318062625005</c:v>
                </c:pt>
                <c:pt idx="931">
                  <c:v>347.98232912624997</c:v>
                </c:pt>
                <c:pt idx="932">
                  <c:v>343.34261663625</c:v>
                </c:pt>
                <c:pt idx="933">
                  <c:v>334.15660868625002</c:v>
                </c:pt>
                <c:pt idx="934">
                  <c:v>321.72922441406251</c:v>
                </c:pt>
                <c:pt idx="935">
                  <c:v>311.73652148625001</c:v>
                </c:pt>
                <c:pt idx="936">
                  <c:v>305.16229800000002</c:v>
                </c:pt>
                <c:pt idx="937">
                  <c:v>299.73729860156254</c:v>
                </c:pt>
                <c:pt idx="938">
                  <c:v>294.36095390625002</c:v>
                </c:pt>
                <c:pt idx="939">
                  <c:v>287.97356447999999</c:v>
                </c:pt>
                <c:pt idx="940">
                  <c:v>284.80614330656249</c:v>
                </c:pt>
                <c:pt idx="941">
                  <c:v>283.754228625</c:v>
                </c:pt>
                <c:pt idx="942">
                  <c:v>282.70426013156253</c:v>
                </c:pt>
                <c:pt idx="943">
                  <c:v>282.70426013156253</c:v>
                </c:pt>
                <c:pt idx="944">
                  <c:v>283.754228625</c:v>
                </c:pt>
                <c:pt idx="945">
                  <c:v>285.86000417625007</c:v>
                </c:pt>
                <c:pt idx="946">
                  <c:v>294.36095390625002</c:v>
                </c:pt>
                <c:pt idx="947">
                  <c:v>302.98645967625004</c:v>
                </c:pt>
                <c:pt idx="948">
                  <c:v>307.34592107625008</c:v>
                </c:pt>
                <c:pt idx="949">
                  <c:v>306.25313644406253</c:v>
                </c:pt>
                <c:pt idx="950">
                  <c:v>295.43233046906255</c:v>
                </c:pt>
                <c:pt idx="951">
                  <c:v>270.25644088406256</c:v>
                </c:pt>
                <c:pt idx="952">
                  <c:v>227.95312270500003</c:v>
                </c:pt>
                <c:pt idx="953">
                  <c:v>180.76292614406253</c:v>
                </c:pt>
                <c:pt idx="954">
                  <c:v>139.03957202624997</c:v>
                </c:pt>
                <c:pt idx="955">
                  <c:v>102.78306035156251</c:v>
                </c:pt>
                <c:pt idx="956">
                  <c:v>71.993391119999998</c:v>
                </c:pt>
                <c:pt idx="957">
                  <c:v>61.305899031562518</c:v>
                </c:pt>
                <c:pt idx="958">
                  <c:v>65.781158625000003</c:v>
                </c:pt>
                <c:pt idx="959">
                  <c:v>83.539152171562506</c:v>
                </c:pt>
                <c:pt idx="960">
                  <c:v>116.49492878625001</c:v>
                </c:pt>
                <c:pt idx="961">
                  <c:v>158.82452050500001</c:v>
                </c:pt>
                <c:pt idx="962">
                  <c:v>199.68765947156248</c:v>
                </c:pt>
                <c:pt idx="963">
                  <c:v>233.63988440625002</c:v>
                </c:pt>
                <c:pt idx="964">
                  <c:v>254.09529469406252</c:v>
                </c:pt>
                <c:pt idx="965">
                  <c:v>264.13762541906254</c:v>
                </c:pt>
                <c:pt idx="966">
                  <c:v>265.15256252625005</c:v>
                </c:pt>
                <c:pt idx="967">
                  <c:v>264.13762541906254</c:v>
                </c:pt>
                <c:pt idx="968">
                  <c:v>260.09733887156256</c:v>
                </c:pt>
                <c:pt idx="969">
                  <c:v>252.11018280656251</c:v>
                </c:pt>
                <c:pt idx="970">
                  <c:v>235.55104114500006</c:v>
                </c:pt>
                <c:pt idx="971">
                  <c:v>205.01243018156251</c:v>
                </c:pt>
                <c:pt idx="972">
                  <c:v>160.40093288625002</c:v>
                </c:pt>
                <c:pt idx="973">
                  <c:v>121.25627803406248</c:v>
                </c:pt>
                <c:pt idx="974">
                  <c:v>87.578465625000007</c:v>
                </c:pt>
                <c:pt idx="975">
                  <c:v>59.367495659062499</c:v>
                </c:pt>
                <c:pt idx="976">
                  <c:v>36.246780734062504</c:v>
                </c:pt>
                <c:pt idx="977">
                  <c:v>24.911208000000002</c:v>
                </c:pt>
                <c:pt idx="978">
                  <c:v>16.955190944999998</c:v>
                </c:pt>
                <c:pt idx="979">
                  <c:v>11.140953921562499</c:v>
                </c:pt>
                <c:pt idx="980">
                  <c:v>7.5356404200000018</c:v>
                </c:pt>
                <c:pt idx="981">
                  <c:v>5.0445196200000009</c:v>
                </c:pt>
                <c:pt idx="982">
                  <c:v>2.9436095390625003</c:v>
                </c:pt>
                <c:pt idx="983">
                  <c:v>0.99644832000000028</c:v>
                </c:pt>
                <c:pt idx="984">
                  <c:v>0.11774438156250003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6.2278020000000017E-2</c:v>
                </c:pt>
                <c:pt idx="1027">
                  <c:v>1.2611299050000002</c:v>
                </c:pt>
                <c:pt idx="1028">
                  <c:v>7.1970036862499995</c:v>
                </c:pt>
                <c:pt idx="1029">
                  <c:v>20.742473036250001</c:v>
                </c:pt>
                <c:pt idx="1030">
                  <c:v>38.923762500000002</c:v>
                </c:pt>
                <c:pt idx="1031">
                  <c:v>57.934128104999992</c:v>
                </c:pt>
                <c:pt idx="1032">
                  <c:v>77.38433222625001</c:v>
                </c:pt>
                <c:pt idx="1033">
                  <c:v>97.785249246562501</c:v>
                </c:pt>
                <c:pt idx="1034">
                  <c:v>119.20402265625</c:v>
                </c:pt>
                <c:pt idx="1035">
                  <c:v>137.57214618000003</c:v>
                </c:pt>
                <c:pt idx="1036">
                  <c:v>153.36838209656253</c:v>
                </c:pt>
                <c:pt idx="1037">
                  <c:v>167.5911249140625</c:v>
                </c:pt>
                <c:pt idx="1038">
                  <c:v>184.98128890500001</c:v>
                </c:pt>
                <c:pt idx="1039">
                  <c:v>205.90670362500001</c:v>
                </c:pt>
                <c:pt idx="1040">
                  <c:v>227.95312270500003</c:v>
                </c:pt>
                <c:pt idx="1041">
                  <c:v>248.16331328906253</c:v>
                </c:pt>
                <c:pt idx="1042">
                  <c:v>262.11358976906251</c:v>
                </c:pt>
                <c:pt idx="1043">
                  <c:v>269.23177283625006</c:v>
                </c:pt>
                <c:pt idx="1044">
                  <c:v>271.28305511999997</c:v>
                </c:pt>
                <c:pt idx="1045">
                  <c:v>272.31161554406253</c:v>
                </c:pt>
                <c:pt idx="1046">
                  <c:v>274.37457495656253</c:v>
                </c:pt>
                <c:pt idx="1047">
                  <c:v>276.44531912156253</c:v>
                </c:pt>
                <c:pt idx="1048">
                  <c:v>274.37457495656253</c:v>
                </c:pt>
                <c:pt idx="1049">
                  <c:v>266.16944582156248</c:v>
                </c:pt>
                <c:pt idx="1050">
                  <c:v>250.13285567156254</c:v>
                </c:pt>
                <c:pt idx="1051">
                  <c:v>231.73651241999997</c:v>
                </c:pt>
                <c:pt idx="1052">
                  <c:v>210.40726366406253</c:v>
                </c:pt>
                <c:pt idx="1053">
                  <c:v>186.68225732625001</c:v>
                </c:pt>
                <c:pt idx="1054">
                  <c:v>158.0392335965625</c:v>
                </c:pt>
                <c:pt idx="1055">
                  <c:v>126.11299050000001</c:v>
                </c:pt>
                <c:pt idx="1056">
                  <c:v>91.713142296562509</c:v>
                </c:pt>
                <c:pt idx="1057">
                  <c:v>62.780136536250005</c:v>
                </c:pt>
                <c:pt idx="1058">
                  <c:v>42.913448156250006</c:v>
                </c:pt>
                <c:pt idx="1059">
                  <c:v>27.1386203090625</c:v>
                </c:pt>
                <c:pt idx="1060">
                  <c:v>17.47287698625</c:v>
                </c:pt>
                <c:pt idx="1061">
                  <c:v>14.0125545</c:v>
                </c:pt>
                <c:pt idx="1062">
                  <c:v>14.247070169062502</c:v>
                </c:pt>
                <c:pt idx="1063">
                  <c:v>15.943173120000004</c:v>
                </c:pt>
                <c:pt idx="1064">
                  <c:v>23.681217105000002</c:v>
                </c:pt>
                <c:pt idx="1065">
                  <c:v>38.535497969062497</c:v>
                </c:pt>
                <c:pt idx="1066">
                  <c:v>53.282738486249997</c:v>
                </c:pt>
                <c:pt idx="1067">
                  <c:v>58.887760286250014</c:v>
                </c:pt>
                <c:pt idx="1068">
                  <c:v>61.795365345</c:v>
                </c:pt>
                <c:pt idx="1069">
                  <c:v>67.820763779999993</c:v>
                </c:pt>
                <c:pt idx="1070">
                  <c:v>80.712313920000014</c:v>
                </c:pt>
                <c:pt idx="1071">
                  <c:v>98.403163976250013</c:v>
                </c:pt>
                <c:pt idx="1072">
                  <c:v>121.25627803406248</c:v>
                </c:pt>
                <c:pt idx="1073">
                  <c:v>151.8270011015625</c:v>
                </c:pt>
                <c:pt idx="1074">
                  <c:v>192.6969517265625</c:v>
                </c:pt>
                <c:pt idx="1075">
                  <c:v>236.50953879656251</c:v>
                </c:pt>
                <c:pt idx="1076">
                  <c:v>276.44531912156253</c:v>
                </c:pt>
                <c:pt idx="1077">
                  <c:v>309.53732890500004</c:v>
                </c:pt>
                <c:pt idx="1078">
                  <c:v>337.58676525656256</c:v>
                </c:pt>
                <c:pt idx="1079">
                  <c:v>364.4665425450001</c:v>
                </c:pt>
                <c:pt idx="1080">
                  <c:v>381.33220883625006</c:v>
                </c:pt>
                <c:pt idx="1081">
                  <c:v>386.22103340625006</c:v>
                </c:pt>
                <c:pt idx="1082">
                  <c:v>380.11486816406256</c:v>
                </c:pt>
                <c:pt idx="1083">
                  <c:v>360.9020989940625</c:v>
                </c:pt>
                <c:pt idx="1084">
                  <c:v>342.1875539840625</c:v>
                </c:pt>
                <c:pt idx="1085">
                  <c:v>334.15660868625002</c:v>
                </c:pt>
                <c:pt idx="1086">
                  <c:v>334.15660868625002</c:v>
                </c:pt>
                <c:pt idx="1087">
                  <c:v>335.29804802156258</c:v>
                </c:pt>
                <c:pt idx="1088">
                  <c:v>336.441433545</c:v>
                </c:pt>
                <c:pt idx="1089">
                  <c:v>336.441433545</c:v>
                </c:pt>
                <c:pt idx="1090">
                  <c:v>336.441433545</c:v>
                </c:pt>
                <c:pt idx="1091">
                  <c:v>339.88326724406249</c:v>
                </c:pt>
                <c:pt idx="1092">
                  <c:v>351.48254846906252</c:v>
                </c:pt>
                <c:pt idx="1093">
                  <c:v>370.44620555906255</c:v>
                </c:pt>
                <c:pt idx="1094">
                  <c:v>386.22103340625006</c:v>
                </c:pt>
                <c:pt idx="1095">
                  <c:v>394.85140464656257</c:v>
                </c:pt>
                <c:pt idx="1096">
                  <c:v>397.33474069406253</c:v>
                </c:pt>
                <c:pt idx="1097">
                  <c:v>392.37585335156251</c:v>
                </c:pt>
                <c:pt idx="1098">
                  <c:v>377.68602538406248</c:v>
                </c:pt>
                <c:pt idx="1099">
                  <c:v>353.82575897156249</c:v>
                </c:pt>
                <c:pt idx="1100">
                  <c:v>337.58676525656256</c:v>
                </c:pt>
                <c:pt idx="1101">
                  <c:v>331.87956858000001</c:v>
                </c:pt>
                <c:pt idx="1102">
                  <c:v>336.441433545</c:v>
                </c:pt>
                <c:pt idx="1103">
                  <c:v>352.65318062625005</c:v>
                </c:pt>
                <c:pt idx="1104">
                  <c:v>377.68602538406248</c:v>
                </c:pt>
                <c:pt idx="1105">
                  <c:v>397.33474069406253</c:v>
                </c:pt>
                <c:pt idx="1106">
                  <c:v>404.83145735156251</c:v>
                </c:pt>
                <c:pt idx="1107">
                  <c:v>403.57713910500007</c:v>
                </c:pt>
                <c:pt idx="1108">
                  <c:v>392.37585335156251</c:v>
                </c:pt>
                <c:pt idx="1109">
                  <c:v>374.05735762500001</c:v>
                </c:pt>
                <c:pt idx="1110">
                  <c:v>364.4665425450001</c:v>
                </c:pt>
                <c:pt idx="1111">
                  <c:v>365.65858277156246</c:v>
                </c:pt>
                <c:pt idx="1112">
                  <c:v>381.33220883625006</c:v>
                </c:pt>
                <c:pt idx="1113">
                  <c:v>414.93606609656246</c:v>
                </c:pt>
                <c:pt idx="1114">
                  <c:v>449.95869450000004</c:v>
                </c:pt>
                <c:pt idx="1115">
                  <c:v>468.67713188625009</c:v>
                </c:pt>
                <c:pt idx="1116">
                  <c:v>472.73785340906255</c:v>
                </c:pt>
                <c:pt idx="1117">
                  <c:v>467.3274504215625</c:v>
                </c:pt>
                <c:pt idx="1118">
                  <c:v>451.28307551906249</c:v>
                </c:pt>
                <c:pt idx="1119">
                  <c:v>435.51895170656258</c:v>
                </c:pt>
                <c:pt idx="1120">
                  <c:v>426.45263432625006</c:v>
                </c:pt>
                <c:pt idx="1121">
                  <c:v>420.03507898406258</c:v>
                </c:pt>
                <c:pt idx="1122">
                  <c:v>409.86819221906262</c:v>
                </c:pt>
                <c:pt idx="1123">
                  <c:v>388.67712282000008</c:v>
                </c:pt>
                <c:pt idx="1124">
                  <c:v>353.82575897156249</c:v>
                </c:pt>
                <c:pt idx="1125">
                  <c:v>302.98645967625004</c:v>
                </c:pt>
                <c:pt idx="1126">
                  <c:v>248.16331328906253</c:v>
                </c:pt>
                <c:pt idx="1127">
                  <c:v>198.80700934500004</c:v>
                </c:pt>
                <c:pt idx="1128">
                  <c:v>156.47449834406254</c:v>
                </c:pt>
                <c:pt idx="1129">
                  <c:v>127.51813832625004</c:v>
                </c:pt>
                <c:pt idx="1130">
                  <c:v>105.32867441906249</c:v>
                </c:pt>
                <c:pt idx="1131">
                  <c:v>86.414645126250008</c:v>
                </c:pt>
                <c:pt idx="1132">
                  <c:v>68.852243486250018</c:v>
                </c:pt>
                <c:pt idx="1133">
                  <c:v>51.476675906250001</c:v>
                </c:pt>
                <c:pt idx="1134">
                  <c:v>36.623368136250001</c:v>
                </c:pt>
                <c:pt idx="1135">
                  <c:v>25.854136146562503</c:v>
                </c:pt>
                <c:pt idx="1136">
                  <c:v>20.742473036250001</c:v>
                </c:pt>
                <c:pt idx="1137">
                  <c:v>19.62146867625</c:v>
                </c:pt>
                <c:pt idx="1138">
                  <c:v>19.898800484062502</c:v>
                </c:pt>
                <c:pt idx="1139">
                  <c:v>20.742473036250001</c:v>
                </c:pt>
                <c:pt idx="1140">
                  <c:v>22.187517719062502</c:v>
                </c:pt>
                <c:pt idx="1141">
                  <c:v>26.172337904999999</c:v>
                </c:pt>
                <c:pt idx="1142">
                  <c:v>35.499444494062509</c:v>
                </c:pt>
                <c:pt idx="1143">
                  <c:v>49.262886914062506</c:v>
                </c:pt>
                <c:pt idx="1144">
                  <c:v>57.934128104999992</c:v>
                </c:pt>
                <c:pt idx="1145">
                  <c:v>59.849177220000016</c:v>
                </c:pt>
                <c:pt idx="1146">
                  <c:v>50.142563946562504</c:v>
                </c:pt>
                <c:pt idx="1147">
                  <c:v>29.461395836249995</c:v>
                </c:pt>
                <c:pt idx="1148">
                  <c:v>18.531603326250004</c:v>
                </c:pt>
                <c:pt idx="1149">
                  <c:v>14.0125545</c:v>
                </c:pt>
                <c:pt idx="1150">
                  <c:v>14.0125545</c:v>
                </c:pt>
                <c:pt idx="1151">
                  <c:v>14.0125545</c:v>
                </c:pt>
                <c:pt idx="1152">
                  <c:v>18.801150381562504</c:v>
                </c:pt>
                <c:pt idx="1153">
                  <c:v>34.393036545000008</c:v>
                </c:pt>
                <c:pt idx="1154">
                  <c:v>61.305899031562518</c:v>
                </c:pt>
                <c:pt idx="1155">
                  <c:v>86.414645126250008</c:v>
                </c:pt>
                <c:pt idx="1156">
                  <c:v>111.17015807624999</c:v>
                </c:pt>
                <c:pt idx="1157">
                  <c:v>141.99777797625003</c:v>
                </c:pt>
                <c:pt idx="1158">
                  <c:v>183.28810523625</c:v>
                </c:pt>
                <c:pt idx="1159">
                  <c:v>232.68722531906252</c:v>
                </c:pt>
                <c:pt idx="1160">
                  <c:v>281.65623782624999</c:v>
                </c:pt>
                <c:pt idx="1161">
                  <c:v>325.09515677625001</c:v>
                </c:pt>
                <c:pt idx="1162">
                  <c:v>368.04850178906253</c:v>
                </c:pt>
                <c:pt idx="1163">
                  <c:v>411.13224140625005</c:v>
                </c:pt>
                <c:pt idx="1164">
                  <c:v>455.26789570500006</c:v>
                </c:pt>
                <c:pt idx="1165">
                  <c:v>498.86250970499998</c:v>
                </c:pt>
                <c:pt idx="1166">
                  <c:v>518.56182590625008</c:v>
                </c:pt>
                <c:pt idx="1167">
                  <c:v>537.19560410906251</c:v>
                </c:pt>
                <c:pt idx="1168">
                  <c:v>565.02122882625008</c:v>
                </c:pt>
                <c:pt idx="1169">
                  <c:v>590.51337398156261</c:v>
                </c:pt>
                <c:pt idx="1170">
                  <c:v>615.0197748515626</c:v>
                </c:pt>
                <c:pt idx="1171">
                  <c:v>638.4470144062501</c:v>
                </c:pt>
                <c:pt idx="1172">
                  <c:v>659.10482825906251</c:v>
                </c:pt>
                <c:pt idx="1173">
                  <c:v>678.46550772656258</c:v>
                </c:pt>
                <c:pt idx="1174">
                  <c:v>696.45899003624993</c:v>
                </c:pt>
                <c:pt idx="1175">
                  <c:v>711.35608703906257</c:v>
                </c:pt>
                <c:pt idx="1176">
                  <c:v>724.73029183406254</c:v>
                </c:pt>
                <c:pt idx="1177">
                  <c:v>738.22905266906241</c:v>
                </c:pt>
                <c:pt idx="1178">
                  <c:v>755.27766064406239</c:v>
                </c:pt>
                <c:pt idx="1179">
                  <c:v>772.52088743156241</c:v>
                </c:pt>
                <c:pt idx="1180">
                  <c:v>789.95873303156247</c:v>
                </c:pt>
                <c:pt idx="1181">
                  <c:v>805.81919315625009</c:v>
                </c:pt>
                <c:pt idx="1182">
                  <c:v>818.26409312156272</c:v>
                </c:pt>
                <c:pt idx="1183">
                  <c:v>829.00705157156244</c:v>
                </c:pt>
                <c:pt idx="1184">
                  <c:v>838.01303712000004</c:v>
                </c:pt>
                <c:pt idx="1185">
                  <c:v>843.43998270656243</c:v>
                </c:pt>
                <c:pt idx="1186">
                  <c:v>843.43998270656243</c:v>
                </c:pt>
                <c:pt idx="1187">
                  <c:v>843.43998270656243</c:v>
                </c:pt>
                <c:pt idx="1188">
                  <c:v>843.43998270656243</c:v>
                </c:pt>
                <c:pt idx="1189">
                  <c:v>843.43998270656243</c:v>
                </c:pt>
                <c:pt idx="1190">
                  <c:v>843.43998270656243</c:v>
                </c:pt>
                <c:pt idx="1191">
                  <c:v>843.43998270656243</c:v>
                </c:pt>
                <c:pt idx="1192">
                  <c:v>843.43998270656243</c:v>
                </c:pt>
                <c:pt idx="1193">
                  <c:v>843.43998270656243</c:v>
                </c:pt>
                <c:pt idx="1194">
                  <c:v>843.43998270656243</c:v>
                </c:pt>
                <c:pt idx="1195">
                  <c:v>845.25285694500008</c:v>
                </c:pt>
                <c:pt idx="1196">
                  <c:v>845.25285694500008</c:v>
                </c:pt>
                <c:pt idx="1197">
                  <c:v>847.06767737156247</c:v>
                </c:pt>
                <c:pt idx="1198">
                  <c:v>854.34642095906258</c:v>
                </c:pt>
                <c:pt idx="1199">
                  <c:v>863.48863967625016</c:v>
                </c:pt>
                <c:pt idx="1200">
                  <c:v>878.21739140625004</c:v>
                </c:pt>
                <c:pt idx="1201">
                  <c:v>893.07069917625006</c:v>
                </c:pt>
                <c:pt idx="1202">
                  <c:v>904.2924199050002</c:v>
                </c:pt>
                <c:pt idx="1203">
                  <c:v>911.81249082000011</c:v>
                </c:pt>
                <c:pt idx="1204">
                  <c:v>915.58420340625003</c:v>
                </c:pt>
                <c:pt idx="1205">
                  <c:v>917.47297898156239</c:v>
                </c:pt>
                <c:pt idx="1206">
                  <c:v>919.36370074500007</c:v>
                </c:pt>
                <c:pt idx="1207">
                  <c:v>921.2563686965625</c:v>
                </c:pt>
                <c:pt idx="1208">
                  <c:v>923.15098283625014</c:v>
                </c:pt>
                <c:pt idx="1209">
                  <c:v>923.15098283625014</c:v>
                </c:pt>
                <c:pt idx="1210">
                  <c:v>923.15098283625014</c:v>
                </c:pt>
                <c:pt idx="1211">
                  <c:v>923.15098283625014</c:v>
                </c:pt>
                <c:pt idx="1212">
                  <c:v>921.2563686965625</c:v>
                </c:pt>
                <c:pt idx="1213">
                  <c:v>921.2563686965625</c:v>
                </c:pt>
                <c:pt idx="1214">
                  <c:v>921.2563686965625</c:v>
                </c:pt>
                <c:pt idx="1215">
                  <c:v>921.2563686965625</c:v>
                </c:pt>
                <c:pt idx="1216">
                  <c:v>919.36370074500007</c:v>
                </c:pt>
                <c:pt idx="1217">
                  <c:v>917.47297898156239</c:v>
                </c:pt>
                <c:pt idx="1218">
                  <c:v>915.58420340625003</c:v>
                </c:pt>
                <c:pt idx="1219">
                  <c:v>913.69737401906264</c:v>
                </c:pt>
                <c:pt idx="1220">
                  <c:v>909.92955380906267</c:v>
                </c:pt>
                <c:pt idx="1221">
                  <c:v>904.2924199050002</c:v>
                </c:pt>
                <c:pt idx="1222">
                  <c:v>898.67280169406251</c:v>
                </c:pt>
                <c:pt idx="1223">
                  <c:v>891.2072240465626</c:v>
                </c:pt>
                <c:pt idx="1224">
                  <c:v>887.48611235156261</c:v>
                </c:pt>
                <c:pt idx="1225">
                  <c:v>883.77278540906264</c:v>
                </c:pt>
                <c:pt idx="1226">
                  <c:v>881.91904122000017</c:v>
                </c:pt>
                <c:pt idx="1227">
                  <c:v>878.21739140625004</c:v>
                </c:pt>
                <c:pt idx="1228">
                  <c:v>876.36948578156262</c:v>
                </c:pt>
                <c:pt idx="1229">
                  <c:v>872.67951309656257</c:v>
                </c:pt>
                <c:pt idx="1230">
                  <c:v>868.99732516406254</c:v>
                </c:pt>
                <c:pt idx="1231">
                  <c:v>867.15915048000011</c:v>
                </c:pt>
                <c:pt idx="1232">
                  <c:v>867.15915048000011</c:v>
                </c:pt>
                <c:pt idx="1233">
                  <c:v>865.32292198406253</c:v>
                </c:pt>
                <c:pt idx="1234">
                  <c:v>865.32292198406253</c:v>
                </c:pt>
                <c:pt idx="1235">
                  <c:v>861.65630355656253</c:v>
                </c:pt>
                <c:pt idx="1236">
                  <c:v>857.99746988156267</c:v>
                </c:pt>
                <c:pt idx="1237">
                  <c:v>848.88444398625018</c:v>
                </c:pt>
                <c:pt idx="1238">
                  <c:v>838.01303712000004</c:v>
                </c:pt>
                <c:pt idx="1239">
                  <c:v>823.62681450000002</c:v>
                </c:pt>
                <c:pt idx="1240">
                  <c:v>811.14104458406246</c:v>
                </c:pt>
                <c:pt idx="1241">
                  <c:v>798.75063788624993</c:v>
                </c:pt>
                <c:pt idx="1242">
                  <c:v>788.20619062500009</c:v>
                </c:pt>
                <c:pt idx="1243">
                  <c:v>775.99288704656249</c:v>
                </c:pt>
                <c:pt idx="1244">
                  <c:v>765.60024245906266</c:v>
                </c:pt>
                <c:pt idx="1245">
                  <c:v>755.27766064406239</c:v>
                </c:pt>
                <c:pt idx="1246">
                  <c:v>743.32320008625015</c:v>
                </c:pt>
                <c:pt idx="1247">
                  <c:v>731.46410274656262</c:v>
                </c:pt>
                <c:pt idx="1248">
                  <c:v>719.70036862500001</c:v>
                </c:pt>
                <c:pt idx="1249">
                  <c:v>708.03199772156245</c:v>
                </c:pt>
                <c:pt idx="1250">
                  <c:v>698.10643828406262</c:v>
                </c:pt>
                <c:pt idx="1251">
                  <c:v>688.25094161906247</c:v>
                </c:pt>
                <c:pt idx="1252">
                  <c:v>678.46550772656258</c:v>
                </c:pt>
                <c:pt idx="1253">
                  <c:v>668.75013660656259</c:v>
                </c:pt>
                <c:pt idx="1254">
                  <c:v>659.10482825906251</c:v>
                </c:pt>
                <c:pt idx="1255">
                  <c:v>649.52958268406258</c:v>
                </c:pt>
                <c:pt idx="1256">
                  <c:v>640.02439988156243</c:v>
                </c:pt>
                <c:pt idx="1257">
                  <c:v>630.58927985156254</c:v>
                </c:pt>
                <c:pt idx="1258">
                  <c:v>621.22422259406267</c:v>
                </c:pt>
                <c:pt idx="1259">
                  <c:v>613.47352838625011</c:v>
                </c:pt>
                <c:pt idx="1260">
                  <c:v>607.30800440625001</c:v>
                </c:pt>
                <c:pt idx="1261">
                  <c:v>602.70429639656265</c:v>
                </c:pt>
                <c:pt idx="1262">
                  <c:v>602.70429639656265</c:v>
                </c:pt>
                <c:pt idx="1263">
                  <c:v>604.23691954499998</c:v>
                </c:pt>
                <c:pt idx="1264">
                  <c:v>608.84646611906248</c:v>
                </c:pt>
                <c:pt idx="1265">
                  <c:v>613.47352838625011</c:v>
                </c:pt>
                <c:pt idx="1266">
                  <c:v>616.56796750499996</c:v>
                </c:pt>
                <c:pt idx="1267">
                  <c:v>619.67019137625005</c:v>
                </c:pt>
                <c:pt idx="1268">
                  <c:v>619.67019137625005</c:v>
                </c:pt>
                <c:pt idx="1269">
                  <c:v>616.56796750499996</c:v>
                </c:pt>
                <c:pt idx="1270">
                  <c:v>611.92922810906248</c:v>
                </c:pt>
                <c:pt idx="1271">
                  <c:v>605.77148888156262</c:v>
                </c:pt>
                <c:pt idx="1272">
                  <c:v>599.64488866406259</c:v>
                </c:pt>
                <c:pt idx="1273">
                  <c:v>595.0703734762501</c:v>
                </c:pt>
                <c:pt idx="1274">
                  <c:v>590.51337398156261</c:v>
                </c:pt>
                <c:pt idx="1275">
                  <c:v>587.48510525906261</c:v>
                </c:pt>
                <c:pt idx="1276">
                  <c:v>587.48510525906261</c:v>
                </c:pt>
                <c:pt idx="1277">
                  <c:v>588.99826652624995</c:v>
                </c:pt>
                <c:pt idx="1278">
                  <c:v>590.51337398156261</c:v>
                </c:pt>
                <c:pt idx="1279">
                  <c:v>593.5494274565624</c:v>
                </c:pt>
                <c:pt idx="1280">
                  <c:v>596.59326568406254</c:v>
                </c:pt>
                <c:pt idx="1281">
                  <c:v>596.59326568406254</c:v>
                </c:pt>
                <c:pt idx="1282">
                  <c:v>598.11810408000019</c:v>
                </c:pt>
                <c:pt idx="1283">
                  <c:v>598.11810408000019</c:v>
                </c:pt>
                <c:pt idx="1284">
                  <c:v>598.11810408000019</c:v>
                </c:pt>
                <c:pt idx="1285">
                  <c:v>595.0703734762501</c:v>
                </c:pt>
                <c:pt idx="1286">
                  <c:v>592.03042762500002</c:v>
                </c:pt>
                <c:pt idx="1287">
                  <c:v>587.48510525906261</c:v>
                </c:pt>
                <c:pt idx="1288">
                  <c:v>581.45192207156254</c:v>
                </c:pt>
                <c:pt idx="1289">
                  <c:v>575.44987789406264</c:v>
                </c:pt>
                <c:pt idx="1290">
                  <c:v>570.96877973624999</c:v>
                </c:pt>
                <c:pt idx="1291">
                  <c:v>565.02122882625008</c:v>
                </c:pt>
                <c:pt idx="1292">
                  <c:v>557.63057942156263</c:v>
                </c:pt>
                <c:pt idx="1293">
                  <c:v>550.28858472000013</c:v>
                </c:pt>
                <c:pt idx="1294">
                  <c:v>542.99524472156259</c:v>
                </c:pt>
                <c:pt idx="1295">
                  <c:v>538.64259498000013</c:v>
                </c:pt>
                <c:pt idx="1296">
                  <c:v>537.19560410906251</c:v>
                </c:pt>
                <c:pt idx="1297">
                  <c:v>538.64259498000013</c:v>
                </c:pt>
                <c:pt idx="1298">
                  <c:v>541.54241528624993</c:v>
                </c:pt>
                <c:pt idx="1299">
                  <c:v>545.9067421565627</c:v>
                </c:pt>
                <c:pt idx="1300">
                  <c:v>548.82602434406249</c:v>
                </c:pt>
                <c:pt idx="1301">
                  <c:v>551.75309128406252</c:v>
                </c:pt>
                <c:pt idx="1302">
                  <c:v>554.68794297656257</c:v>
                </c:pt>
                <c:pt idx="1303">
                  <c:v>559.10481692625001</c:v>
                </c:pt>
                <c:pt idx="1304">
                  <c:v>560.58100061906271</c:v>
                </c:pt>
                <c:pt idx="1305">
                  <c:v>562.05913050000004</c:v>
                </c:pt>
                <c:pt idx="1306">
                  <c:v>562.05913050000004</c:v>
                </c:pt>
                <c:pt idx="1307">
                  <c:v>562.05913050000004</c:v>
                </c:pt>
                <c:pt idx="1308">
                  <c:v>560.58100061906271</c:v>
                </c:pt>
                <c:pt idx="1309">
                  <c:v>560.58100061906271</c:v>
                </c:pt>
                <c:pt idx="1310">
                  <c:v>559.10481692625001</c:v>
                </c:pt>
                <c:pt idx="1311">
                  <c:v>557.63057942156263</c:v>
                </c:pt>
                <c:pt idx="1312">
                  <c:v>554.68794297656257</c:v>
                </c:pt>
                <c:pt idx="1313">
                  <c:v>550.28858472000013</c:v>
                </c:pt>
                <c:pt idx="1314">
                  <c:v>547.36541015625005</c:v>
                </c:pt>
                <c:pt idx="1315">
                  <c:v>542.99524472156259</c:v>
                </c:pt>
                <c:pt idx="1316">
                  <c:v>534.30746093156245</c:v>
                </c:pt>
                <c:pt idx="1317">
                  <c:v>528.55452883406258</c:v>
                </c:pt>
                <c:pt idx="1318">
                  <c:v>522.83273574656243</c:v>
                </c:pt>
                <c:pt idx="1319">
                  <c:v>525.68973991406256</c:v>
                </c:pt>
                <c:pt idx="1320">
                  <c:v>532.86630862499999</c:v>
                </c:pt>
                <c:pt idx="1321">
                  <c:v>545.9067421565627</c:v>
                </c:pt>
                <c:pt idx="1322">
                  <c:v>563.53920656906246</c:v>
                </c:pt>
                <c:pt idx="1323">
                  <c:v>587.48510525906261</c:v>
                </c:pt>
                <c:pt idx="1324">
                  <c:v>610.38687402000005</c:v>
                </c:pt>
                <c:pt idx="1325">
                  <c:v>627.45980934656245</c:v>
                </c:pt>
                <c:pt idx="1326">
                  <c:v>635.29808202000004</c:v>
                </c:pt>
                <c:pt idx="1327">
                  <c:v>638.4470144062501</c:v>
                </c:pt>
                <c:pt idx="1328">
                  <c:v>638.4470144062501</c:v>
                </c:pt>
                <c:pt idx="1329">
                  <c:v>638.4470144062501</c:v>
                </c:pt>
                <c:pt idx="1330">
                  <c:v>638.4470144062501</c:v>
                </c:pt>
                <c:pt idx="1331">
                  <c:v>638.4470144062501</c:v>
                </c:pt>
                <c:pt idx="1332">
                  <c:v>636.87157511906264</c:v>
                </c:pt>
                <c:pt idx="1333">
                  <c:v>632.15693438624999</c:v>
                </c:pt>
                <c:pt idx="1334">
                  <c:v>627.45980934656245</c:v>
                </c:pt>
                <c:pt idx="1335">
                  <c:v>622.78020000000004</c:v>
                </c:pt>
                <c:pt idx="1336">
                  <c:v>621.22422259406267</c:v>
                </c:pt>
                <c:pt idx="1337">
                  <c:v>619.67019137625005</c:v>
                </c:pt>
                <c:pt idx="1338">
                  <c:v>619.67019137625005</c:v>
                </c:pt>
                <c:pt idx="1339">
                  <c:v>619.67019137625005</c:v>
                </c:pt>
                <c:pt idx="1340">
                  <c:v>621.22422259406267</c:v>
                </c:pt>
                <c:pt idx="1341">
                  <c:v>622.78020000000004</c:v>
                </c:pt>
                <c:pt idx="1342">
                  <c:v>629.02357150500018</c:v>
                </c:pt>
                <c:pt idx="1343">
                  <c:v>635.29808202000004</c:v>
                </c:pt>
                <c:pt idx="1344">
                  <c:v>641.60373154500007</c:v>
                </c:pt>
                <c:pt idx="1345">
                  <c:v>646.35340366406251</c:v>
                </c:pt>
                <c:pt idx="1346">
                  <c:v>647.94052008000006</c:v>
                </c:pt>
                <c:pt idx="1347">
                  <c:v>647.94052008000006</c:v>
                </c:pt>
                <c:pt idx="1348">
                  <c:v>644.76823343625017</c:v>
                </c:pt>
                <c:pt idx="1349">
                  <c:v>633.72653510906264</c:v>
                </c:pt>
                <c:pt idx="1350">
                  <c:v>616.56796750499996</c:v>
                </c:pt>
                <c:pt idx="1351">
                  <c:v>595.0703734762501</c:v>
                </c:pt>
                <c:pt idx="1352">
                  <c:v>573.95423232000007</c:v>
                </c:pt>
                <c:pt idx="1353">
                  <c:v>551.75309128406252</c:v>
                </c:pt>
                <c:pt idx="1354">
                  <c:v>529.98984257625</c:v>
                </c:pt>
                <c:pt idx="1355">
                  <c:v>505.85419054406242</c:v>
                </c:pt>
                <c:pt idx="1356">
                  <c:v>479.54464637625006</c:v>
                </c:pt>
                <c:pt idx="1357">
                  <c:v>452.6094027262501</c:v>
                </c:pt>
                <c:pt idx="1358">
                  <c:v>425.16523088156242</c:v>
                </c:pt>
                <c:pt idx="1359">
                  <c:v>396.09209957625001</c:v>
                </c:pt>
                <c:pt idx="1360">
                  <c:v>369.24638058000005</c:v>
                </c:pt>
                <c:pt idx="1361">
                  <c:v>352.65318062625005</c:v>
                </c:pt>
                <c:pt idx="1362">
                  <c:v>347.98232912624997</c:v>
                </c:pt>
                <c:pt idx="1363">
                  <c:v>355.00028350500003</c:v>
                </c:pt>
                <c:pt idx="1364">
                  <c:v>371.64797672625002</c:v>
                </c:pt>
                <c:pt idx="1365">
                  <c:v>381.33220883625006</c:v>
                </c:pt>
                <c:pt idx="1366">
                  <c:v>382.5514956965626</c:v>
                </c:pt>
                <c:pt idx="1367">
                  <c:v>372.85169408156247</c:v>
                </c:pt>
                <c:pt idx="1368">
                  <c:v>350.31386250000003</c:v>
                </c:pt>
                <c:pt idx="1369">
                  <c:v>331.87956858000001</c:v>
                </c:pt>
                <c:pt idx="1370">
                  <c:v>325.09515677625001</c:v>
                </c:pt>
                <c:pt idx="1371">
                  <c:v>325.09515677625001</c:v>
                </c:pt>
                <c:pt idx="1372">
                  <c:v>325.09515677625001</c:v>
                </c:pt>
                <c:pt idx="1373">
                  <c:v>319.49500044656247</c:v>
                </c:pt>
                <c:pt idx="1374">
                  <c:v>307.34592107625008</c:v>
                </c:pt>
                <c:pt idx="1375">
                  <c:v>286.91581123406252</c:v>
                </c:pt>
                <c:pt idx="1376">
                  <c:v>251.12054614500002</c:v>
                </c:pt>
                <c:pt idx="1377">
                  <c:v>201.45479828906252</c:v>
                </c:pt>
                <c:pt idx="1378">
                  <c:v>157.25589287625004</c:v>
                </c:pt>
                <c:pt idx="1379">
                  <c:v>118.52382990656251</c:v>
                </c:pt>
                <c:pt idx="1380">
                  <c:v>85.25860938000001</c:v>
                </c:pt>
                <c:pt idx="1381">
                  <c:v>72.523727384062511</c:v>
                </c:pt>
                <c:pt idx="1382">
                  <c:v>83.539152171562506</c:v>
                </c:pt>
                <c:pt idx="1383">
                  <c:v>105.32867441906249</c:v>
                </c:pt>
                <c:pt idx="1384">
                  <c:v>123.32604910500002</c:v>
                </c:pt>
                <c:pt idx="1385">
                  <c:v>131.06506618406252</c:v>
                </c:pt>
                <c:pt idx="1386">
                  <c:v>137.57214618000003</c:v>
                </c:pt>
                <c:pt idx="1387">
                  <c:v>151.05922988624999</c:v>
                </c:pt>
                <c:pt idx="1388">
                  <c:v>175.76511503906252</c:v>
                </c:pt>
                <c:pt idx="1389">
                  <c:v>210.40726366406253</c:v>
                </c:pt>
                <c:pt idx="1390">
                  <c:v>245.22359612625007</c:v>
                </c:pt>
                <c:pt idx="1391">
                  <c:v>271.28305511999997</c:v>
                </c:pt>
                <c:pt idx="1392">
                  <c:v>286.91581123406252</c:v>
                </c:pt>
                <c:pt idx="1393">
                  <c:v>293.29152353156252</c:v>
                </c:pt>
                <c:pt idx="1394">
                  <c:v>293.29152353156252</c:v>
                </c:pt>
                <c:pt idx="1395">
                  <c:v>291.15850134656256</c:v>
                </c:pt>
                <c:pt idx="1396">
                  <c:v>284.80614330656249</c:v>
                </c:pt>
                <c:pt idx="1397">
                  <c:v>275.40897394500007</c:v>
                </c:pt>
                <c:pt idx="1398">
                  <c:v>264.13762541906254</c:v>
                </c:pt>
                <c:pt idx="1399">
                  <c:v>250.13285567156254</c:v>
                </c:pt>
                <c:pt idx="1400">
                  <c:v>234.59448968156252</c:v>
                </c:pt>
                <c:pt idx="1401">
                  <c:v>218.63088158624998</c:v>
                </c:pt>
                <c:pt idx="1402">
                  <c:v>198.80700934500004</c:v>
                </c:pt>
                <c:pt idx="1403">
                  <c:v>170.02288697624999</c:v>
                </c:pt>
                <c:pt idx="1404">
                  <c:v>129.64045647656252</c:v>
                </c:pt>
                <c:pt idx="1405">
                  <c:v>94.724868420000007</c:v>
                </c:pt>
                <c:pt idx="1406">
                  <c:v>74.126413305000014</c:v>
                </c:pt>
                <c:pt idx="1407">
                  <c:v>70.414059456562498</c:v>
                </c:pt>
                <c:pt idx="1408">
                  <c:v>72.523727384062511</c:v>
                </c:pt>
                <c:pt idx="1409">
                  <c:v>73.590238476562504</c:v>
                </c:pt>
                <c:pt idx="1410">
                  <c:v>73.056009836249999</c:v>
                </c:pt>
                <c:pt idx="1411">
                  <c:v>71.465001044062518</c:v>
                </c:pt>
                <c:pt idx="1412">
                  <c:v>69.370902621562507</c:v>
                </c:pt>
                <c:pt idx="1413">
                  <c:v>69.891507945000001</c:v>
                </c:pt>
                <c:pt idx="1414">
                  <c:v>77.38433222625001</c:v>
                </c:pt>
                <c:pt idx="1415">
                  <c:v>94.118630819062517</c:v>
                </c:pt>
                <c:pt idx="1416">
                  <c:v>117.84558334499998</c:v>
                </c:pt>
                <c:pt idx="1417">
                  <c:v>143.48855808000002</c:v>
                </c:pt>
                <c:pt idx="1418">
                  <c:v>162.78014786906252</c:v>
                </c:pt>
                <c:pt idx="1419">
                  <c:v>169.21035343406254</c:v>
                </c:pt>
                <c:pt idx="1420">
                  <c:v>162.78014786906252</c:v>
                </c:pt>
                <c:pt idx="1421">
                  <c:v>142.7421949340625</c:v>
                </c:pt>
                <c:pt idx="1422">
                  <c:v>121.25627803406248</c:v>
                </c:pt>
                <c:pt idx="1423">
                  <c:v>114.48354335906249</c:v>
                </c:pt>
                <c:pt idx="1424">
                  <c:v>116.49492878625001</c:v>
                </c:pt>
                <c:pt idx="1425">
                  <c:v>128.22363152156248</c:v>
                </c:pt>
                <c:pt idx="1426">
                  <c:v>151.8270011015625</c:v>
                </c:pt>
                <c:pt idx="1427">
                  <c:v>170.02288697624999</c:v>
                </c:pt>
                <c:pt idx="1428">
                  <c:v>175.76511503906252</c:v>
                </c:pt>
                <c:pt idx="1429">
                  <c:v>170.83736670656251</c:v>
                </c:pt>
                <c:pt idx="1430">
                  <c:v>156.47449834406254</c:v>
                </c:pt>
                <c:pt idx="1431">
                  <c:v>130.35178823625003</c:v>
                </c:pt>
                <c:pt idx="1432">
                  <c:v>95.333052209062515</c:v>
                </c:pt>
                <c:pt idx="1433">
                  <c:v>65.781158625000003</c:v>
                </c:pt>
                <c:pt idx="1434">
                  <c:v>41.294219636250013</c:v>
                </c:pt>
                <c:pt idx="1435">
                  <c:v>35.499444494062509</c:v>
                </c:pt>
                <c:pt idx="1436">
                  <c:v>37.764807471562499</c:v>
                </c:pt>
                <c:pt idx="1437">
                  <c:v>43.32312075656251</c:v>
                </c:pt>
                <c:pt idx="1438">
                  <c:v>47.097752625000005</c:v>
                </c:pt>
                <c:pt idx="1439">
                  <c:v>47.526887106562512</c:v>
                </c:pt>
                <c:pt idx="1440">
                  <c:v>44.563815686249995</c:v>
                </c:pt>
                <c:pt idx="1441">
                  <c:v>37.382381505000012</c:v>
                </c:pt>
                <c:pt idx="1442">
                  <c:v>32.587947059062508</c:v>
                </c:pt>
                <c:pt idx="1443">
                  <c:v>31.528247625000002</c:v>
                </c:pt>
                <c:pt idx="1444">
                  <c:v>32.587947059062508</c:v>
                </c:pt>
                <c:pt idx="1445">
                  <c:v>33.304144289062499</c:v>
                </c:pt>
                <c:pt idx="1446">
                  <c:v>31.178906856562499</c:v>
                </c:pt>
                <c:pt idx="1447">
                  <c:v>21.894616406250002</c:v>
                </c:pt>
                <c:pt idx="1448">
                  <c:v>9.5372949065625008</c:v>
                </c:pt>
                <c:pt idx="1449">
                  <c:v>2.0590670362499996</c:v>
                </c:pt>
                <c:pt idx="1450">
                  <c:v>0.14012554500000002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0.47097752625000011</c:v>
                </c:pt>
                <c:pt idx="1479">
                  <c:v>1.8839101050000004</c:v>
                </c:pt>
                <c:pt idx="1480">
                  <c:v>3.8622103340625</c:v>
                </c:pt>
                <c:pt idx="1481">
                  <c:v>6.0730800440625012</c:v>
                </c:pt>
                <c:pt idx="1482">
                  <c:v>8.2362681449999986</c:v>
                </c:pt>
                <c:pt idx="1483">
                  <c:v>10.524985380000002</c:v>
                </c:pt>
                <c:pt idx="1484">
                  <c:v>12.8691689765625</c:v>
                </c:pt>
                <c:pt idx="1485">
                  <c:v>16.193258294062503</c:v>
                </c:pt>
                <c:pt idx="1486">
                  <c:v>21.0275895965625</c:v>
                </c:pt>
                <c:pt idx="1487">
                  <c:v>28.122418406250002</c:v>
                </c:pt>
                <c:pt idx="1488">
                  <c:v>38.149179626250003</c:v>
                </c:pt>
                <c:pt idx="1489">
                  <c:v>51.925272269062503</c:v>
                </c:pt>
                <c:pt idx="1490">
                  <c:v>69.370902621562507</c:v>
                </c:pt>
                <c:pt idx="1491">
                  <c:v>90.522075164062514</c:v>
                </c:pt>
                <c:pt idx="1492">
                  <c:v>113.15235068156252</c:v>
                </c:pt>
                <c:pt idx="1493">
                  <c:v>136.84135253906251</c:v>
                </c:pt>
                <c:pt idx="1494">
                  <c:v>160.40093288625002</c:v>
                </c:pt>
                <c:pt idx="1495">
                  <c:v>182.44443268406249</c:v>
                </c:pt>
                <c:pt idx="1496">
                  <c:v>203.22972185906255</c:v>
                </c:pt>
                <c:pt idx="1497">
                  <c:v>221.40711894656255</c:v>
                </c:pt>
                <c:pt idx="1498">
                  <c:v>236.50953879656251</c:v>
                </c:pt>
                <c:pt idx="1499">
                  <c:v>248.16331328906253</c:v>
                </c:pt>
                <c:pt idx="1500">
                  <c:v>256.08819133406246</c:v>
                </c:pt>
                <c:pt idx="1501">
                  <c:v>264.13762541906254</c:v>
                </c:pt>
                <c:pt idx="1502">
                  <c:v>270.25644088406256</c:v>
                </c:pt>
                <c:pt idx="1503">
                  <c:v>277.48361048625003</c:v>
                </c:pt>
                <c:pt idx="1504">
                  <c:v>283.754228625</c:v>
                </c:pt>
                <c:pt idx="1505">
                  <c:v>289.0332639140625</c:v>
                </c:pt>
                <c:pt idx="1506">
                  <c:v>294.36095390625002</c:v>
                </c:pt>
                <c:pt idx="1507">
                  <c:v>300.81840610500007</c:v>
                </c:pt>
                <c:pt idx="1508">
                  <c:v>308.44065189656249</c:v>
                </c:pt>
                <c:pt idx="1509">
                  <c:v>318.38080774500003</c:v>
                </c:pt>
                <c:pt idx="1510">
                  <c:v>333.0171155390625</c:v>
                </c:pt>
                <c:pt idx="1511">
                  <c:v>352.65318062625005</c:v>
                </c:pt>
                <c:pt idx="1512">
                  <c:v>377.68602538406248</c:v>
                </c:pt>
                <c:pt idx="1513">
                  <c:v>407.34593240906253</c:v>
                </c:pt>
                <c:pt idx="1514">
                  <c:v>438.12684379406244</c:v>
                </c:pt>
                <c:pt idx="1515">
                  <c:v>465.97971514500006</c:v>
                </c:pt>
                <c:pt idx="1516">
                  <c:v>486.40009404656263</c:v>
                </c:pt>
                <c:pt idx="1517">
                  <c:v>503.05167964406257</c:v>
                </c:pt>
                <c:pt idx="1518">
                  <c:v>514.3084317590625</c:v>
                </c:pt>
                <c:pt idx="1519">
                  <c:v>524.26026473625006</c:v>
                </c:pt>
                <c:pt idx="1520">
                  <c:v>529.98984257625</c:v>
                </c:pt>
                <c:pt idx="1521">
                  <c:v>534.30746093156245</c:v>
                </c:pt>
                <c:pt idx="1522">
                  <c:v>532.86630862499999</c:v>
                </c:pt>
                <c:pt idx="1523">
                  <c:v>527.12116127999991</c:v>
                </c:pt>
                <c:pt idx="1524">
                  <c:v>511.48256660156255</c:v>
                </c:pt>
                <c:pt idx="1525">
                  <c:v>487.77702214499999</c:v>
                </c:pt>
                <c:pt idx="1526">
                  <c:v>457.93417343624998</c:v>
                </c:pt>
                <c:pt idx="1527">
                  <c:v>426.45263432625006</c:v>
                </c:pt>
                <c:pt idx="1528">
                  <c:v>398.57932800000003</c:v>
                </c:pt>
                <c:pt idx="1529">
                  <c:v>376.47452327625007</c:v>
                </c:pt>
                <c:pt idx="1530">
                  <c:v>360.9020989940625</c:v>
                </c:pt>
                <c:pt idx="1531">
                  <c:v>352.65318062625005</c:v>
                </c:pt>
                <c:pt idx="1532">
                  <c:v>350.31386250000003</c:v>
                </c:pt>
                <c:pt idx="1533">
                  <c:v>355.00028350500003</c:v>
                </c:pt>
                <c:pt idx="1534">
                  <c:v>366.85256918625004</c:v>
                </c:pt>
                <c:pt idx="1535">
                  <c:v>388.67712282000008</c:v>
                </c:pt>
                <c:pt idx="1536">
                  <c:v>418.75740647999999</c:v>
                </c:pt>
                <c:pt idx="1537">
                  <c:v>455.26789570500006</c:v>
                </c:pt>
                <c:pt idx="1538">
                  <c:v>498.86250970499998</c:v>
                </c:pt>
                <c:pt idx="1539">
                  <c:v>545.9067421565627</c:v>
                </c:pt>
                <c:pt idx="1540">
                  <c:v>598.11810408000019</c:v>
                </c:pt>
                <c:pt idx="1541">
                  <c:v>651.12059147625007</c:v>
                </c:pt>
                <c:pt idx="1542">
                  <c:v>701.4071733440627</c:v>
                </c:pt>
                <c:pt idx="1543">
                  <c:v>743.32320008625015</c:v>
                </c:pt>
                <c:pt idx="1544">
                  <c:v>770.78780690625001</c:v>
                </c:pt>
                <c:pt idx="1545">
                  <c:v>788.20619062500009</c:v>
                </c:pt>
                <c:pt idx="1546">
                  <c:v>798.75063788624993</c:v>
                </c:pt>
                <c:pt idx="1547">
                  <c:v>805.81919315625009</c:v>
                </c:pt>
                <c:pt idx="1548">
                  <c:v>814.69867647656258</c:v>
                </c:pt>
                <c:pt idx="1549">
                  <c:v>823.62681450000002</c:v>
                </c:pt>
                <c:pt idx="1550">
                  <c:v>836.20794763406263</c:v>
                </c:pt>
                <c:pt idx="1551">
                  <c:v>848.88444398625018</c:v>
                </c:pt>
                <c:pt idx="1552">
                  <c:v>863.48863967625016</c:v>
                </c:pt>
                <c:pt idx="1553">
                  <c:v>876.36948578156262</c:v>
                </c:pt>
                <c:pt idx="1554">
                  <c:v>891.2072240465626</c:v>
                </c:pt>
                <c:pt idx="1555">
                  <c:v>908.04856298624998</c:v>
                </c:pt>
                <c:pt idx="1556">
                  <c:v>928.84650238406266</c:v>
                </c:pt>
                <c:pt idx="1557">
                  <c:v>951.8037375065627</c:v>
                </c:pt>
                <c:pt idx="1558">
                  <c:v>980.89438450500029</c:v>
                </c:pt>
                <c:pt idx="1559">
                  <c:v>1012.4070626250001</c:v>
                </c:pt>
                <c:pt idx="1560">
                  <c:v>1044.417964905</c:v>
                </c:pt>
                <c:pt idx="1561">
                  <c:v>1076.9270913450002</c:v>
                </c:pt>
                <c:pt idx="1562">
                  <c:v>1109.9344419450001</c:v>
                </c:pt>
                <c:pt idx="1563">
                  <c:v>1145.5506577265626</c:v>
                </c:pt>
                <c:pt idx="1564">
                  <c:v>1181.7293218762502</c:v>
                </c:pt>
                <c:pt idx="1565">
                  <c:v>1218.4704343940627</c:v>
                </c:pt>
                <c:pt idx="1566">
                  <c:v>1257.9858380840626</c:v>
                </c:pt>
                <c:pt idx="1567">
                  <c:v>1293.6400045340627</c:v>
                </c:pt>
                <c:pt idx="1568">
                  <c:v>1327.51827432</c:v>
                </c:pt>
                <c:pt idx="1569">
                  <c:v>1359.53306897625</c:v>
                </c:pt>
                <c:pt idx="1570">
                  <c:v>1389.6026486015626</c:v>
                </c:pt>
                <c:pt idx="1571">
                  <c:v>1417.6511118590627</c:v>
                </c:pt>
                <c:pt idx="1572">
                  <c:v>1443.60839597625</c:v>
                </c:pt>
                <c:pt idx="1573">
                  <c:v>1462.6343310862499</c:v>
                </c:pt>
                <c:pt idx="1574">
                  <c:v>1476.9855223200002</c:v>
                </c:pt>
                <c:pt idx="1575">
                  <c:v>1486.5919069050001</c:v>
                </c:pt>
                <c:pt idx="1576">
                  <c:v>1488.9983685215627</c:v>
                </c:pt>
                <c:pt idx="1577">
                  <c:v>1486.5919069050001</c:v>
                </c:pt>
                <c:pt idx="1578">
                  <c:v>1479.3841991840625</c:v>
                </c:pt>
                <c:pt idx="1579">
                  <c:v>1472.1940071562501</c:v>
                </c:pt>
                <c:pt idx="1580">
                  <c:v>1460.2492775390626</c:v>
                </c:pt>
                <c:pt idx="1581">
                  <c:v>1450.7285252315623</c:v>
                </c:pt>
                <c:pt idx="1582">
                  <c:v>1436.5057824140627</c:v>
                </c:pt>
                <c:pt idx="1583">
                  <c:v>1420.0011340200001</c:v>
                </c:pt>
                <c:pt idx="1584">
                  <c:v>1401.2554500000001</c:v>
                </c:pt>
                <c:pt idx="1585">
                  <c:v>1380.3154388690625</c:v>
                </c:pt>
                <c:pt idx="1586">
                  <c:v>1357.2336477065626</c:v>
                </c:pt>
                <c:pt idx="1587">
                  <c:v>1334.3464753565625</c:v>
                </c:pt>
                <c:pt idx="1588">
                  <c:v>1313.9144193262503</c:v>
                </c:pt>
                <c:pt idx="1589">
                  <c:v>1298.1318067265627</c:v>
                </c:pt>
                <c:pt idx="1590">
                  <c:v>1284.6797544065628</c:v>
                </c:pt>
                <c:pt idx="1591">
                  <c:v>1275.7506432890625</c:v>
                </c:pt>
                <c:pt idx="1592">
                  <c:v>1266.8526711815625</c:v>
                </c:pt>
                <c:pt idx="1593">
                  <c:v>1262.4153622565627</c:v>
                </c:pt>
                <c:pt idx="1594">
                  <c:v>1257.9858380840626</c:v>
                </c:pt>
                <c:pt idx="1595">
                  <c:v>1249.1501439965625</c:v>
                </c:pt>
                <c:pt idx="1596">
                  <c:v>1240.3455889190627</c:v>
                </c:pt>
                <c:pt idx="1597">
                  <c:v>1225.0125457762501</c:v>
                </c:pt>
                <c:pt idx="1598">
                  <c:v>1207.6058391862503</c:v>
                </c:pt>
                <c:pt idx="1599">
                  <c:v>1188.1721776640627</c:v>
                </c:pt>
                <c:pt idx="1600">
                  <c:v>1166.7641082890625</c:v>
                </c:pt>
                <c:pt idx="1601">
                  <c:v>1145.5506577265626</c:v>
                </c:pt>
                <c:pt idx="1602">
                  <c:v>1128.7200228215627</c:v>
                </c:pt>
                <c:pt idx="1603">
                  <c:v>1116.1787865440624</c:v>
                </c:pt>
                <c:pt idx="1604">
                  <c:v>1105.7812764862501</c:v>
                </c:pt>
                <c:pt idx="1605">
                  <c:v>1101.6358957800003</c:v>
                </c:pt>
                <c:pt idx="1606">
                  <c:v>1097.4982998262501</c:v>
                </c:pt>
                <c:pt idx="1607">
                  <c:v>1097.4982998262501</c:v>
                </c:pt>
                <c:pt idx="1608">
                  <c:v>1097.4982998262501</c:v>
                </c:pt>
                <c:pt idx="1609">
                  <c:v>1101.6358957800003</c:v>
                </c:pt>
                <c:pt idx="1610">
                  <c:v>1103.7076130390626</c:v>
                </c:pt>
                <c:pt idx="1611">
                  <c:v>1109.9344419450001</c:v>
                </c:pt>
                <c:pt idx="1612">
                  <c:v>1118.26412712</c:v>
                </c:pt>
                <c:pt idx="1613">
                  <c:v>1130.8170405262501</c:v>
                </c:pt>
                <c:pt idx="1614">
                  <c:v>1145.5506577265626</c:v>
                </c:pt>
                <c:pt idx="1615">
                  <c:v>1164.6340053862502</c:v>
                </c:pt>
                <c:pt idx="1616">
                  <c:v>1188.1721776640627</c:v>
                </c:pt>
                <c:pt idx="1617">
                  <c:v>1214.1187577465628</c:v>
                </c:pt>
                <c:pt idx="1618">
                  <c:v>1242.54380840625</c:v>
                </c:pt>
                <c:pt idx="1619">
                  <c:v>1266.8526711815625</c:v>
                </c:pt>
                <c:pt idx="1620">
                  <c:v>1289.1559870940625</c:v>
                </c:pt>
                <c:pt idx="1621">
                  <c:v>1307.1387653690626</c:v>
                </c:pt>
                <c:pt idx="1622">
                  <c:v>1320.7075889765626</c:v>
                </c:pt>
                <c:pt idx="1623">
                  <c:v>1325.2460996840628</c:v>
                </c:pt>
                <c:pt idx="1624">
                  <c:v>1322.97587123625</c:v>
                </c:pt>
                <c:pt idx="1625">
                  <c:v>1313.9144193262503</c:v>
                </c:pt>
                <c:pt idx="1626">
                  <c:v>1291.3970227200002</c:v>
                </c:pt>
                <c:pt idx="1627">
                  <c:v>1260.19962707625</c:v>
                </c:pt>
                <c:pt idx="1628">
                  <c:v>1220.6491920000001</c:v>
                </c:pt>
                <c:pt idx="1629">
                  <c:v>1179.5855956565624</c:v>
                </c:pt>
                <c:pt idx="1630">
                  <c:v>1141.3313218715625</c:v>
                </c:pt>
                <c:pt idx="1631">
                  <c:v>1114.09539215625</c:v>
                </c:pt>
                <c:pt idx="1632">
                  <c:v>1095.4324211315625</c:v>
                </c:pt>
                <c:pt idx="1633">
                  <c:v>1089.2464621762501</c:v>
                </c:pt>
                <c:pt idx="1634">
                  <c:v>1087.1883682340626</c:v>
                </c:pt>
                <c:pt idx="1635">
                  <c:v>1087.1883682340626</c:v>
                </c:pt>
                <c:pt idx="1636">
                  <c:v>1085.1322204799999</c:v>
                </c:pt>
                <c:pt idx="1637">
                  <c:v>1078.9754543465626</c:v>
                </c:pt>
                <c:pt idx="1638">
                  <c:v>1070.7936794690627</c:v>
                </c:pt>
                <c:pt idx="1639">
                  <c:v>1060.6102501050002</c:v>
                </c:pt>
                <c:pt idx="1640">
                  <c:v>1052.4985380000001</c:v>
                </c:pt>
                <c:pt idx="1641">
                  <c:v>1048.4543590762501</c:v>
                </c:pt>
                <c:pt idx="1642">
                  <c:v>1050.4754754440626</c:v>
                </c:pt>
                <c:pt idx="1643">
                  <c:v>1060.6102501050002</c:v>
                </c:pt>
                <c:pt idx="1644">
                  <c:v>1074.8806745315624</c:v>
                </c:pt>
                <c:pt idx="1645">
                  <c:v>1095.4324211315625</c:v>
                </c:pt>
                <c:pt idx="1646">
                  <c:v>1118.26412712</c:v>
                </c:pt>
                <c:pt idx="1647">
                  <c:v>1145.5506577265626</c:v>
                </c:pt>
                <c:pt idx="1648">
                  <c:v>1175.3039817815627</c:v>
                </c:pt>
                <c:pt idx="1649">
                  <c:v>1205.4387587090625</c:v>
                </c:pt>
                <c:pt idx="1650">
                  <c:v>1235.9549885090628</c:v>
                </c:pt>
                <c:pt idx="1651">
                  <c:v>1262.4153622565627</c:v>
                </c:pt>
                <c:pt idx="1652">
                  <c:v>1286.9168976562501</c:v>
                </c:pt>
                <c:pt idx="1653">
                  <c:v>1309.3953705000001</c:v>
                </c:pt>
                <c:pt idx="1654">
                  <c:v>1327.51827432</c:v>
                </c:pt>
                <c:pt idx="1655">
                  <c:v>1345.76573418</c:v>
                </c:pt>
                <c:pt idx="1656">
                  <c:v>1364.1377500800002</c:v>
                </c:pt>
                <c:pt idx="1657">
                  <c:v>1382.6343220200001</c:v>
                </c:pt>
                <c:pt idx="1658">
                  <c:v>1401.2554500000001</c:v>
                </c:pt>
                <c:pt idx="1659">
                  <c:v>1420.0011340200001</c:v>
                </c:pt>
                <c:pt idx="1660">
                  <c:v>1438.8713740800001</c:v>
                </c:pt>
                <c:pt idx="1661">
                  <c:v>1455.4850090090624</c:v>
                </c:pt>
                <c:pt idx="1662">
                  <c:v>1474.5887916440624</c:v>
                </c:pt>
                <c:pt idx="1663">
                  <c:v>1491.4067763262499</c:v>
                </c:pt>
                <c:pt idx="1664">
                  <c:v>1505.8980931050003</c:v>
                </c:pt>
                <c:pt idx="1665">
                  <c:v>1520.4594726562502</c:v>
                </c:pt>
                <c:pt idx="1666">
                  <c:v>1530.2059827862504</c:v>
                </c:pt>
                <c:pt idx="1667">
                  <c:v>1539.9836319262502</c:v>
                </c:pt>
                <c:pt idx="1668">
                  <c:v>1547.3373037565625</c:v>
                </c:pt>
                <c:pt idx="1669">
                  <c:v>1554.7084912800003</c:v>
                </c:pt>
                <c:pt idx="1670">
                  <c:v>1559.6323472362499</c:v>
                </c:pt>
                <c:pt idx="1671">
                  <c:v>1562.0971944965627</c:v>
                </c:pt>
                <c:pt idx="1672">
                  <c:v>1564.563987945</c:v>
                </c:pt>
                <c:pt idx="1673">
                  <c:v>1567.0327275815628</c:v>
                </c:pt>
                <c:pt idx="1674">
                  <c:v>1567.0327275815628</c:v>
                </c:pt>
                <c:pt idx="1675">
                  <c:v>1567.0327275815628</c:v>
                </c:pt>
                <c:pt idx="1676">
                  <c:v>1564.563987945</c:v>
                </c:pt>
                <c:pt idx="1677">
                  <c:v>1559.6323472362499</c:v>
                </c:pt>
                <c:pt idx="1678">
                  <c:v>1552.2494825840624</c:v>
                </c:pt>
                <c:pt idx="1679">
                  <c:v>1544.8841336250002</c:v>
                </c:pt>
                <c:pt idx="1680">
                  <c:v>1537.5363003590628</c:v>
                </c:pt>
                <c:pt idx="1681">
                  <c:v>1535.09091498</c:v>
                </c:pt>
                <c:pt idx="1682">
                  <c:v>1535.09091498</c:v>
                </c:pt>
                <c:pt idx="1683">
                  <c:v>1539.9836319262502</c:v>
                </c:pt>
                <c:pt idx="1684">
                  <c:v>1549.7924200762502</c:v>
                </c:pt>
                <c:pt idx="1685">
                  <c:v>1559.6323472362499</c:v>
                </c:pt>
                <c:pt idx="1686">
                  <c:v>1569.50341340625</c:v>
                </c:pt>
                <c:pt idx="1687">
                  <c:v>1579.4056185862503</c:v>
                </c:pt>
                <c:pt idx="1688">
                  <c:v>1584.368398305</c:v>
                </c:pt>
                <c:pt idx="1689">
                  <c:v>1589.3389627762501</c:v>
                </c:pt>
                <c:pt idx="1690">
                  <c:v>1591.8271642940629</c:v>
                </c:pt>
                <c:pt idx="1691">
                  <c:v>1594.3173120000001</c:v>
                </c:pt>
                <c:pt idx="1692">
                  <c:v>1596.8094058940624</c:v>
                </c:pt>
                <c:pt idx="1693">
                  <c:v>1599.30344597625</c:v>
                </c:pt>
                <c:pt idx="1694">
                  <c:v>1601.7994322465629</c:v>
                </c:pt>
                <c:pt idx="1695">
                  <c:v>1604.2973647050003</c:v>
                </c:pt>
                <c:pt idx="1696">
                  <c:v>1606.7972433515627</c:v>
                </c:pt>
                <c:pt idx="1697">
                  <c:v>1609.29906818625</c:v>
                </c:pt>
                <c:pt idx="1698">
                  <c:v>1609.29906818625</c:v>
                </c:pt>
                <c:pt idx="1699">
                  <c:v>1606.7972433515627</c:v>
                </c:pt>
                <c:pt idx="1700">
                  <c:v>1601.7994322465629</c:v>
                </c:pt>
                <c:pt idx="1701">
                  <c:v>1596.8094058940624</c:v>
                </c:pt>
                <c:pt idx="1702">
                  <c:v>1591.8271642940629</c:v>
                </c:pt>
                <c:pt idx="1703">
                  <c:v>1584.368398305</c:v>
                </c:pt>
                <c:pt idx="1704">
                  <c:v>1579.4056185862503</c:v>
                </c:pt>
                <c:pt idx="1705">
                  <c:v>1574.4506236200002</c:v>
                </c:pt>
                <c:pt idx="1706">
                  <c:v>1569.50341340625</c:v>
                </c:pt>
                <c:pt idx="1707">
                  <c:v>1567.0327275815628</c:v>
                </c:pt>
                <c:pt idx="1708">
                  <c:v>1564.563987945</c:v>
                </c:pt>
                <c:pt idx="1709">
                  <c:v>1562.0971944965627</c:v>
                </c:pt>
                <c:pt idx="1710">
                  <c:v>1564.563987945</c:v>
                </c:pt>
                <c:pt idx="1711">
                  <c:v>1567.0327275815628</c:v>
                </c:pt>
                <c:pt idx="1712">
                  <c:v>1571.9760454190625</c:v>
                </c:pt>
                <c:pt idx="1713">
                  <c:v>1579.4056185862503</c:v>
                </c:pt>
                <c:pt idx="1714">
                  <c:v>1586.8527074465628</c:v>
                </c:pt>
                <c:pt idx="1715">
                  <c:v>1596.8094058940624</c:v>
                </c:pt>
                <c:pt idx="1716">
                  <c:v>1606.7972433515627</c:v>
                </c:pt>
                <c:pt idx="1717">
                  <c:v>1619.32582940625</c:v>
                </c:pt>
                <c:pt idx="1718">
                  <c:v>1631.9030701640627</c:v>
                </c:pt>
                <c:pt idx="1719">
                  <c:v>1647.0599832815624</c:v>
                </c:pt>
                <c:pt idx="1720">
                  <c:v>1659.7442643862498</c:v>
                </c:pt>
                <c:pt idx="1721">
                  <c:v>1669.9267206562502</c:v>
                </c:pt>
                <c:pt idx="1722">
                  <c:v>1675.0296259199999</c:v>
                </c:pt>
                <c:pt idx="1723">
                  <c:v>1677.5839978340628</c:v>
                </c:pt>
                <c:pt idx="1724">
                  <c:v>1675.0296259199999</c:v>
                </c:pt>
                <c:pt idx="1725">
                  <c:v>1662.2869591715623</c:v>
                </c:pt>
                <c:pt idx="1726">
                  <c:v>1639.4727688762505</c:v>
                </c:pt>
                <c:pt idx="1727">
                  <c:v>1604.2973647050003</c:v>
                </c:pt>
                <c:pt idx="1728">
                  <c:v>1557.1694461640627</c:v>
                </c:pt>
                <c:pt idx="1729">
                  <c:v>1498.6436768690626</c:v>
                </c:pt>
                <c:pt idx="1730">
                  <c:v>1438.8713740800001</c:v>
                </c:pt>
                <c:pt idx="1731">
                  <c:v>1377.9985019062501</c:v>
                </c:pt>
                <c:pt idx="1732">
                  <c:v>1320.7075889765626</c:v>
                </c:pt>
                <c:pt idx="1733">
                  <c:v>1266.8526711815625</c:v>
                </c:pt>
                <c:pt idx="1734">
                  <c:v>1216.2936229762502</c:v>
                </c:pt>
                <c:pt idx="1735">
                  <c:v>1166.7641082890625</c:v>
                </c:pt>
                <c:pt idx="1736">
                  <c:v>1116.1787865440624</c:v>
                </c:pt>
                <c:pt idx="1737">
                  <c:v>1068.75310122</c:v>
                </c:pt>
                <c:pt idx="1738">
                  <c:v>1022.3569494140626</c:v>
                </c:pt>
                <c:pt idx="1739">
                  <c:v>980.89438450500029</c:v>
                </c:pt>
                <c:pt idx="1740">
                  <c:v>946.03815518625004</c:v>
                </c:pt>
                <c:pt idx="1741">
                  <c:v>919.36370074500007</c:v>
                </c:pt>
                <c:pt idx="1742">
                  <c:v>894.93612049406272</c:v>
                </c:pt>
                <c:pt idx="1743">
                  <c:v>874.52352634499994</c:v>
                </c:pt>
                <c:pt idx="1744">
                  <c:v>856.17097232624997</c:v>
                </c:pt>
                <c:pt idx="1745">
                  <c:v>838.01303712000004</c:v>
                </c:pt>
                <c:pt idx="1746">
                  <c:v>820.04972072625003</c:v>
                </c:pt>
                <c:pt idx="1747">
                  <c:v>805.81919315625009</c:v>
                </c:pt>
                <c:pt idx="1748">
                  <c:v>791.71322162625017</c:v>
                </c:pt>
                <c:pt idx="1749">
                  <c:v>781.21548287999997</c:v>
                </c:pt>
                <c:pt idx="1750">
                  <c:v>772.52088743156241</c:v>
                </c:pt>
                <c:pt idx="1751">
                  <c:v>763.87494668624993</c:v>
                </c:pt>
                <c:pt idx="1752">
                  <c:v>755.27766064406239</c:v>
                </c:pt>
                <c:pt idx="1753">
                  <c:v>746.72902930500004</c:v>
                </c:pt>
                <c:pt idx="1754">
                  <c:v>738.22905266906241</c:v>
                </c:pt>
                <c:pt idx="1755">
                  <c:v>729.77773073624996</c:v>
                </c:pt>
                <c:pt idx="1756">
                  <c:v>721.37506350656247</c:v>
                </c:pt>
                <c:pt idx="1757">
                  <c:v>711.35608703906257</c:v>
                </c:pt>
                <c:pt idx="1758">
                  <c:v>703.06046015625009</c:v>
                </c:pt>
                <c:pt idx="1759">
                  <c:v>693.16993210500016</c:v>
                </c:pt>
                <c:pt idx="1760">
                  <c:v>683.34946682625002</c:v>
                </c:pt>
                <c:pt idx="1761">
                  <c:v>673.59906432000014</c:v>
                </c:pt>
                <c:pt idx="1762">
                  <c:v>663.91872458624994</c:v>
                </c:pt>
                <c:pt idx="1763">
                  <c:v>654.3084476250001</c:v>
                </c:pt>
                <c:pt idx="1764">
                  <c:v>643.18500939656246</c:v>
                </c:pt>
                <c:pt idx="1765">
                  <c:v>629.02357150500018</c:v>
                </c:pt>
                <c:pt idx="1766">
                  <c:v>608.84646611906248</c:v>
                </c:pt>
                <c:pt idx="1767">
                  <c:v>582.9572985862502</c:v>
                </c:pt>
                <c:pt idx="1768">
                  <c:v>548.82602434406249</c:v>
                </c:pt>
                <c:pt idx="1769">
                  <c:v>508.66448619656256</c:v>
                </c:pt>
                <c:pt idx="1770">
                  <c:v>464.63392605656247</c:v>
                </c:pt>
                <c:pt idx="1771">
                  <c:v>422.59626255656258</c:v>
                </c:pt>
                <c:pt idx="1772">
                  <c:v>382.5514956965626</c:v>
                </c:pt>
                <c:pt idx="1773">
                  <c:v>346.81948172156257</c:v>
                </c:pt>
                <c:pt idx="1774">
                  <c:v>316.15826090625001</c:v>
                </c:pt>
                <c:pt idx="1775">
                  <c:v>290.09490953625004</c:v>
                </c:pt>
                <c:pt idx="1776">
                  <c:v>265.15256252625005</c:v>
                </c:pt>
                <c:pt idx="1777">
                  <c:v>240.36299128406253</c:v>
                </c:pt>
                <c:pt idx="1778">
                  <c:v>213.13095394499999</c:v>
                </c:pt>
                <c:pt idx="1779">
                  <c:v>184.13372397656252</c:v>
                </c:pt>
                <c:pt idx="1780">
                  <c:v>154.91754784406251</c:v>
                </c:pt>
                <c:pt idx="1781">
                  <c:v>128.93107090499998</c:v>
                </c:pt>
                <c:pt idx="1782">
                  <c:v>107.25831994500003</c:v>
                </c:pt>
                <c:pt idx="1783">
                  <c:v>90.522075164062514</c:v>
                </c:pt>
                <c:pt idx="1784">
                  <c:v>77.934130371562503</c:v>
                </c:pt>
                <c:pt idx="1785">
                  <c:v>67.307943209062515</c:v>
                </c:pt>
                <c:pt idx="1786">
                  <c:v>57.934128104999992</c:v>
                </c:pt>
                <c:pt idx="1787">
                  <c:v>49.262886914062506</c:v>
                </c:pt>
                <c:pt idx="1788">
                  <c:v>40.894277976562506</c:v>
                </c:pt>
                <c:pt idx="1789">
                  <c:v>32.232767726249996</c:v>
                </c:pt>
                <c:pt idx="1790">
                  <c:v>23.378584851562501</c:v>
                </c:pt>
                <c:pt idx="1791">
                  <c:v>14.721940071562504</c:v>
                </c:pt>
                <c:pt idx="1792">
                  <c:v>7.3653489590624988</c:v>
                </c:pt>
                <c:pt idx="1793">
                  <c:v>2.6312463450000005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F70-44BD-A91A-9593BAADBC8F}"/>
            </c:ext>
          </c:extLst>
        </c:ser>
        <c:ser>
          <c:idx val="2"/>
          <c:order val="2"/>
          <c:tx>
            <c:v>Acceleration force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37.611111111111114</c:v>
                </c:pt>
                <c:pt idx="12">
                  <c:v>319.69444444444446</c:v>
                </c:pt>
                <c:pt idx="13">
                  <c:v>977.88888888888891</c:v>
                </c:pt>
                <c:pt idx="14">
                  <c:v>1542.0555555555559</c:v>
                </c:pt>
                <c:pt idx="15">
                  <c:v>1448.0277777777778</c:v>
                </c:pt>
                <c:pt idx="16">
                  <c:v>1316.3888888888885</c:v>
                </c:pt>
                <c:pt idx="17">
                  <c:v>1617.2777777777778</c:v>
                </c:pt>
                <c:pt idx="18">
                  <c:v>1711.3055555555559</c:v>
                </c:pt>
                <c:pt idx="19">
                  <c:v>1090.7222222222222</c:v>
                </c:pt>
                <c:pt idx="20">
                  <c:v>394.91666666666691</c:v>
                </c:pt>
                <c:pt idx="21">
                  <c:v>150.44444444444457</c:v>
                </c:pt>
                <c:pt idx="22">
                  <c:v>131.63888888888877</c:v>
                </c:pt>
                <c:pt idx="23">
                  <c:v>150.44444444444457</c:v>
                </c:pt>
                <c:pt idx="24">
                  <c:v>376.11111111111114</c:v>
                </c:pt>
                <c:pt idx="25">
                  <c:v>526.55555555555509</c:v>
                </c:pt>
                <c:pt idx="26">
                  <c:v>620.58333333333348</c:v>
                </c:pt>
                <c:pt idx="27">
                  <c:v>883.86111111111154</c:v>
                </c:pt>
                <c:pt idx="28">
                  <c:v>940.27777777777771</c:v>
                </c:pt>
                <c:pt idx="29">
                  <c:v>883.86111111111018</c:v>
                </c:pt>
                <c:pt idx="30">
                  <c:v>639.38888888888857</c:v>
                </c:pt>
                <c:pt idx="31">
                  <c:v>376.11111111111114</c:v>
                </c:pt>
                <c:pt idx="32">
                  <c:v>263.27777777777754</c:v>
                </c:pt>
                <c:pt idx="33">
                  <c:v>206.8611111111114</c:v>
                </c:pt>
                <c:pt idx="34">
                  <c:v>112.83333333333358</c:v>
                </c:pt>
                <c:pt idx="35">
                  <c:v>-37.611111111110311</c:v>
                </c:pt>
                <c:pt idx="36">
                  <c:v>-338.49999999999949</c:v>
                </c:pt>
                <c:pt idx="37">
                  <c:v>-808.6388888888896</c:v>
                </c:pt>
                <c:pt idx="38">
                  <c:v>-1071.9166666666672</c:v>
                </c:pt>
                <c:pt idx="39">
                  <c:v>-996.69444444444389</c:v>
                </c:pt>
                <c:pt idx="40">
                  <c:v>-883.86111111111154</c:v>
                </c:pt>
                <c:pt idx="41">
                  <c:v>-1053.1111111111113</c:v>
                </c:pt>
                <c:pt idx="42">
                  <c:v>-1353.9999999999991</c:v>
                </c:pt>
                <c:pt idx="43">
                  <c:v>-1278.7777777777778</c:v>
                </c:pt>
                <c:pt idx="44">
                  <c:v>-789.83333333333383</c:v>
                </c:pt>
                <c:pt idx="45">
                  <c:v>-338.50000000000017</c:v>
                </c:pt>
                <c:pt idx="46">
                  <c:v>-263.27777777777754</c:v>
                </c:pt>
                <c:pt idx="47">
                  <c:v>-376.11111111111114</c:v>
                </c:pt>
                <c:pt idx="48">
                  <c:v>-319.69444444444429</c:v>
                </c:pt>
                <c:pt idx="49">
                  <c:v>-112.83333333333293</c:v>
                </c:pt>
                <c:pt idx="50">
                  <c:v>-75.222222222222626</c:v>
                </c:pt>
                <c:pt idx="51">
                  <c:v>-394.91666666666691</c:v>
                </c:pt>
                <c:pt idx="52">
                  <c:v>-808.63888888888869</c:v>
                </c:pt>
                <c:pt idx="53">
                  <c:v>-676.99999999999989</c:v>
                </c:pt>
                <c:pt idx="54">
                  <c:v>-206.86111111111106</c:v>
                </c:pt>
                <c:pt idx="55">
                  <c:v>-18.80555555555549</c:v>
                </c:pt>
                <c:pt idx="56">
                  <c:v>0</c:v>
                </c:pt>
                <c:pt idx="57">
                  <c:v>56.416666666666792</c:v>
                </c:pt>
                <c:pt idx="58">
                  <c:v>112.83333333333327</c:v>
                </c:pt>
                <c:pt idx="59">
                  <c:v>451.33333333333309</c:v>
                </c:pt>
                <c:pt idx="60">
                  <c:v>507.75000000000017</c:v>
                </c:pt>
                <c:pt idx="61">
                  <c:v>225.66666666666688</c:v>
                </c:pt>
                <c:pt idx="62">
                  <c:v>169.24999999999974</c:v>
                </c:pt>
                <c:pt idx="63">
                  <c:v>225.66666666666688</c:v>
                </c:pt>
                <c:pt idx="64">
                  <c:v>300.88888888888914</c:v>
                </c:pt>
                <c:pt idx="65">
                  <c:v>188.05555555555557</c:v>
                </c:pt>
                <c:pt idx="66">
                  <c:v>112.83333333333293</c:v>
                </c:pt>
                <c:pt idx="67">
                  <c:v>413.72222222222211</c:v>
                </c:pt>
                <c:pt idx="68">
                  <c:v>902.66666666666674</c:v>
                </c:pt>
                <c:pt idx="69">
                  <c:v>1165.9444444444441</c:v>
                </c:pt>
                <c:pt idx="70">
                  <c:v>1241.166666666667</c:v>
                </c:pt>
                <c:pt idx="71">
                  <c:v>1147.1388888888891</c:v>
                </c:pt>
                <c:pt idx="72">
                  <c:v>865.0555555555552</c:v>
                </c:pt>
                <c:pt idx="73">
                  <c:v>545.36111111111086</c:v>
                </c:pt>
                <c:pt idx="74">
                  <c:v>376.11111111111114</c:v>
                </c:pt>
                <c:pt idx="75">
                  <c:v>357.30555555555526</c:v>
                </c:pt>
                <c:pt idx="76">
                  <c:v>394.91666666666691</c:v>
                </c:pt>
                <c:pt idx="77">
                  <c:v>357.30555555555526</c:v>
                </c:pt>
                <c:pt idx="78">
                  <c:v>188.05555555555557</c:v>
                </c:pt>
                <c:pt idx="79">
                  <c:v>-56.416666666666131</c:v>
                </c:pt>
                <c:pt idx="80">
                  <c:v>-188.05555555555557</c:v>
                </c:pt>
                <c:pt idx="81">
                  <c:v>-319.69444444444497</c:v>
                </c:pt>
                <c:pt idx="82">
                  <c:v>-282.08333333333331</c:v>
                </c:pt>
                <c:pt idx="83">
                  <c:v>-112.83333333333226</c:v>
                </c:pt>
                <c:pt idx="84">
                  <c:v>-206.8611111111114</c:v>
                </c:pt>
                <c:pt idx="85">
                  <c:v>-263.27777777777885</c:v>
                </c:pt>
                <c:pt idx="86">
                  <c:v>-244.47222222222169</c:v>
                </c:pt>
                <c:pt idx="87">
                  <c:v>-206.86111111111003</c:v>
                </c:pt>
                <c:pt idx="88">
                  <c:v>-507.75000000000051</c:v>
                </c:pt>
                <c:pt idx="89">
                  <c:v>-1297.5833333333337</c:v>
                </c:pt>
                <c:pt idx="90">
                  <c:v>-1861.7499999999998</c:v>
                </c:pt>
                <c:pt idx="91">
                  <c:v>-1936.9722222222222</c:v>
                </c:pt>
                <c:pt idx="92">
                  <c:v>-1466.8333333333335</c:v>
                </c:pt>
                <c:pt idx="93">
                  <c:v>-940.27777777777771</c:v>
                </c:pt>
                <c:pt idx="94">
                  <c:v>-959.08333333333326</c:v>
                </c:pt>
                <c:pt idx="95">
                  <c:v>-1165.9444444444446</c:v>
                </c:pt>
                <c:pt idx="96">
                  <c:v>-1034.3055555555554</c:v>
                </c:pt>
                <c:pt idx="97">
                  <c:v>-676.99999999999989</c:v>
                </c:pt>
                <c:pt idx="98">
                  <c:v>-677</c:v>
                </c:pt>
                <c:pt idx="99">
                  <c:v>-413.72222222222223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37.611111111111114</c:v>
                </c:pt>
                <c:pt idx="138">
                  <c:v>357.30555555555554</c:v>
                </c:pt>
                <c:pt idx="139">
                  <c:v>1109.5277777777776</c:v>
                </c:pt>
                <c:pt idx="140">
                  <c:v>1842.9444444444441</c:v>
                </c:pt>
                <c:pt idx="141">
                  <c:v>1936.9722222222219</c:v>
                </c:pt>
                <c:pt idx="142">
                  <c:v>1353.9999999999998</c:v>
                </c:pt>
                <c:pt idx="143">
                  <c:v>658.19444444444446</c:v>
                </c:pt>
                <c:pt idx="144">
                  <c:v>357.30555555555594</c:v>
                </c:pt>
                <c:pt idx="145">
                  <c:v>545.36111111111154</c:v>
                </c:pt>
                <c:pt idx="146">
                  <c:v>865.0555555555552</c:v>
                </c:pt>
                <c:pt idx="147">
                  <c:v>921.47222222222194</c:v>
                </c:pt>
                <c:pt idx="148">
                  <c:v>714.61111111111131</c:v>
                </c:pt>
                <c:pt idx="149">
                  <c:v>394.91666666666691</c:v>
                </c:pt>
                <c:pt idx="150">
                  <c:v>37.611111111110979</c:v>
                </c:pt>
                <c:pt idx="151">
                  <c:v>-488.94444444444474</c:v>
                </c:pt>
                <c:pt idx="152">
                  <c:v>-1278.7777777777771</c:v>
                </c:pt>
                <c:pt idx="153">
                  <c:v>-1861.7499999999998</c:v>
                </c:pt>
                <c:pt idx="154">
                  <c:v>-1748.9166666666667</c:v>
                </c:pt>
                <c:pt idx="155">
                  <c:v>-996.69444444444446</c:v>
                </c:pt>
                <c:pt idx="156">
                  <c:v>-131.63888888888908</c:v>
                </c:pt>
                <c:pt idx="157">
                  <c:v>394.91666666666663</c:v>
                </c:pt>
                <c:pt idx="158">
                  <c:v>865.05555555555554</c:v>
                </c:pt>
                <c:pt idx="159">
                  <c:v>1128.3333333333337</c:v>
                </c:pt>
                <c:pt idx="160">
                  <c:v>1165.9444444444441</c:v>
                </c:pt>
                <c:pt idx="161">
                  <c:v>1015.4999999999997</c:v>
                </c:pt>
                <c:pt idx="162">
                  <c:v>789.83333333333383</c:v>
                </c:pt>
                <c:pt idx="163">
                  <c:v>752.22222222222229</c:v>
                </c:pt>
                <c:pt idx="164">
                  <c:v>658.19444444444446</c:v>
                </c:pt>
                <c:pt idx="165">
                  <c:v>488.94444444444474</c:v>
                </c:pt>
                <c:pt idx="166">
                  <c:v>394.91666666666691</c:v>
                </c:pt>
                <c:pt idx="167">
                  <c:v>582.97222222222251</c:v>
                </c:pt>
                <c:pt idx="168">
                  <c:v>752.22222222222229</c:v>
                </c:pt>
                <c:pt idx="169">
                  <c:v>526.55555555555509</c:v>
                </c:pt>
                <c:pt idx="170">
                  <c:v>37.611111111110311</c:v>
                </c:pt>
                <c:pt idx="171">
                  <c:v>-545.36111111111086</c:v>
                </c:pt>
                <c:pt idx="172">
                  <c:v>-1203.5555555555552</c:v>
                </c:pt>
                <c:pt idx="173">
                  <c:v>-1504.4444444444446</c:v>
                </c:pt>
                <c:pt idx="174">
                  <c:v>-1071.9166666666665</c:v>
                </c:pt>
                <c:pt idx="175">
                  <c:v>-376.11111111111114</c:v>
                </c:pt>
                <c:pt idx="176">
                  <c:v>112.83333333333293</c:v>
                </c:pt>
                <c:pt idx="177">
                  <c:v>507.74999999999983</c:v>
                </c:pt>
                <c:pt idx="178">
                  <c:v>620.58333333333348</c:v>
                </c:pt>
                <c:pt idx="179">
                  <c:v>338.50000000000017</c:v>
                </c:pt>
                <c:pt idx="180">
                  <c:v>56.416666666666792</c:v>
                </c:pt>
                <c:pt idx="181">
                  <c:v>-75.222222222222626</c:v>
                </c:pt>
                <c:pt idx="182">
                  <c:v>-225.66666666666654</c:v>
                </c:pt>
                <c:pt idx="183">
                  <c:v>-582.97222222222183</c:v>
                </c:pt>
                <c:pt idx="184">
                  <c:v>-883.86111111111097</c:v>
                </c:pt>
                <c:pt idx="185">
                  <c:v>-959.08333333333348</c:v>
                </c:pt>
                <c:pt idx="186">
                  <c:v>-883.86111111111154</c:v>
                </c:pt>
                <c:pt idx="187">
                  <c:v>-733.41666666666629</c:v>
                </c:pt>
                <c:pt idx="188">
                  <c:v>-601.7777777777776</c:v>
                </c:pt>
                <c:pt idx="189">
                  <c:v>-488.94444444444474</c:v>
                </c:pt>
                <c:pt idx="190">
                  <c:v>-376.11111111111114</c:v>
                </c:pt>
                <c:pt idx="191">
                  <c:v>-300.8888888888888</c:v>
                </c:pt>
                <c:pt idx="192">
                  <c:v>-225.66666666666654</c:v>
                </c:pt>
                <c:pt idx="193">
                  <c:v>-131.63888888888908</c:v>
                </c:pt>
                <c:pt idx="194">
                  <c:v>-94.027777777777786</c:v>
                </c:pt>
                <c:pt idx="195">
                  <c:v>-37.611111111110979</c:v>
                </c:pt>
                <c:pt idx="196">
                  <c:v>0</c:v>
                </c:pt>
                <c:pt idx="197">
                  <c:v>0</c:v>
                </c:pt>
                <c:pt idx="198">
                  <c:v>94.027777777777786</c:v>
                </c:pt>
                <c:pt idx="199">
                  <c:v>188.05555555555557</c:v>
                </c:pt>
                <c:pt idx="200">
                  <c:v>282.08333333333331</c:v>
                </c:pt>
                <c:pt idx="201">
                  <c:v>376.11111111111114</c:v>
                </c:pt>
                <c:pt idx="202">
                  <c:v>470.13888888888886</c:v>
                </c:pt>
                <c:pt idx="203">
                  <c:v>752.22222222222229</c:v>
                </c:pt>
                <c:pt idx="204">
                  <c:v>883.86111111111097</c:v>
                </c:pt>
                <c:pt idx="205">
                  <c:v>902.66666666666674</c:v>
                </c:pt>
                <c:pt idx="206">
                  <c:v>1071.9166666666665</c:v>
                </c:pt>
                <c:pt idx="207">
                  <c:v>1090.7222222222222</c:v>
                </c:pt>
                <c:pt idx="208">
                  <c:v>959.08333333333348</c:v>
                </c:pt>
                <c:pt idx="209">
                  <c:v>1053.1111111111113</c:v>
                </c:pt>
                <c:pt idx="210">
                  <c:v>1034.3055555555554</c:v>
                </c:pt>
                <c:pt idx="211">
                  <c:v>752.22222222222229</c:v>
                </c:pt>
                <c:pt idx="212">
                  <c:v>564.16666666666663</c:v>
                </c:pt>
                <c:pt idx="213">
                  <c:v>451.33333333333309</c:v>
                </c:pt>
                <c:pt idx="214">
                  <c:v>488.94444444444474</c:v>
                </c:pt>
                <c:pt idx="215">
                  <c:v>639.38888888888857</c:v>
                </c:pt>
                <c:pt idx="216">
                  <c:v>752.22222222222229</c:v>
                </c:pt>
                <c:pt idx="217">
                  <c:v>752.22222222222229</c:v>
                </c:pt>
                <c:pt idx="218">
                  <c:v>658.19444444444446</c:v>
                </c:pt>
                <c:pt idx="219">
                  <c:v>526.55555555555509</c:v>
                </c:pt>
                <c:pt idx="220">
                  <c:v>394.91666666666691</c:v>
                </c:pt>
                <c:pt idx="221">
                  <c:v>244.472222222223</c:v>
                </c:pt>
                <c:pt idx="222">
                  <c:v>150.44444444444392</c:v>
                </c:pt>
                <c:pt idx="223">
                  <c:v>131.63888888888809</c:v>
                </c:pt>
                <c:pt idx="224">
                  <c:v>131.63888888888943</c:v>
                </c:pt>
                <c:pt idx="225">
                  <c:v>188.05555555555557</c:v>
                </c:pt>
                <c:pt idx="226">
                  <c:v>206.86111111111003</c:v>
                </c:pt>
                <c:pt idx="227">
                  <c:v>188.05555555555557</c:v>
                </c:pt>
                <c:pt idx="228">
                  <c:v>169.25000000000105</c:v>
                </c:pt>
                <c:pt idx="229">
                  <c:v>131.63888888888943</c:v>
                </c:pt>
                <c:pt idx="230">
                  <c:v>56.416666666666131</c:v>
                </c:pt>
                <c:pt idx="231">
                  <c:v>-56.416666666666131</c:v>
                </c:pt>
                <c:pt idx="232">
                  <c:v>-300.88888888888914</c:v>
                </c:pt>
                <c:pt idx="233">
                  <c:v>-620.58333333333417</c:v>
                </c:pt>
                <c:pt idx="234">
                  <c:v>-733.41666666666629</c:v>
                </c:pt>
                <c:pt idx="235">
                  <c:v>-582.97222222222251</c:v>
                </c:pt>
                <c:pt idx="236">
                  <c:v>-338.49999999999949</c:v>
                </c:pt>
                <c:pt idx="237">
                  <c:v>-263.27777777777754</c:v>
                </c:pt>
                <c:pt idx="238">
                  <c:v>-432.52777777777857</c:v>
                </c:pt>
                <c:pt idx="239">
                  <c:v>-771.02777777777806</c:v>
                </c:pt>
                <c:pt idx="240">
                  <c:v>-1015.4999999999997</c:v>
                </c:pt>
                <c:pt idx="241">
                  <c:v>-902.66666666666617</c:v>
                </c:pt>
                <c:pt idx="242">
                  <c:v>-846.25</c:v>
                </c:pt>
                <c:pt idx="243">
                  <c:v>-921.47222222222194</c:v>
                </c:pt>
                <c:pt idx="244">
                  <c:v>-883.86111111111154</c:v>
                </c:pt>
                <c:pt idx="245">
                  <c:v>-1053.1111111111113</c:v>
                </c:pt>
                <c:pt idx="246">
                  <c:v>-1353.9999999999991</c:v>
                </c:pt>
                <c:pt idx="247">
                  <c:v>-1278.7777777777778</c:v>
                </c:pt>
                <c:pt idx="248">
                  <c:v>-789.83333333333383</c:v>
                </c:pt>
                <c:pt idx="249">
                  <c:v>-338.50000000000017</c:v>
                </c:pt>
                <c:pt idx="250">
                  <c:v>-263.27777777777754</c:v>
                </c:pt>
                <c:pt idx="251">
                  <c:v>-376.11111111111114</c:v>
                </c:pt>
                <c:pt idx="252">
                  <c:v>-319.69444444444429</c:v>
                </c:pt>
                <c:pt idx="253">
                  <c:v>-112.83333333333293</c:v>
                </c:pt>
                <c:pt idx="254">
                  <c:v>-75.222222222222626</c:v>
                </c:pt>
                <c:pt idx="255">
                  <c:v>-394.91666666666691</c:v>
                </c:pt>
                <c:pt idx="256">
                  <c:v>-545.36111111111086</c:v>
                </c:pt>
                <c:pt idx="257">
                  <c:v>-56.416666666666465</c:v>
                </c:pt>
                <c:pt idx="258">
                  <c:v>639.38888888888857</c:v>
                </c:pt>
                <c:pt idx="259">
                  <c:v>977.88888888888903</c:v>
                </c:pt>
                <c:pt idx="260">
                  <c:v>996.69444444444446</c:v>
                </c:pt>
                <c:pt idx="261">
                  <c:v>959.08333333333292</c:v>
                </c:pt>
                <c:pt idx="262">
                  <c:v>1034.3055555555554</c:v>
                </c:pt>
                <c:pt idx="263">
                  <c:v>1278.7777777777778</c:v>
                </c:pt>
                <c:pt idx="264">
                  <c:v>1391.6111111111115</c:v>
                </c:pt>
                <c:pt idx="265">
                  <c:v>1222.3611111111111</c:v>
                </c:pt>
                <c:pt idx="266">
                  <c:v>883.86111111111018</c:v>
                </c:pt>
                <c:pt idx="267">
                  <c:v>733.41666666666629</c:v>
                </c:pt>
                <c:pt idx="268">
                  <c:v>677.00000000000034</c:v>
                </c:pt>
                <c:pt idx="269">
                  <c:v>564.16666666666663</c:v>
                </c:pt>
                <c:pt idx="270">
                  <c:v>300.88888888888914</c:v>
                </c:pt>
                <c:pt idx="271">
                  <c:v>-56.416666666666131</c:v>
                </c:pt>
                <c:pt idx="272">
                  <c:v>-131.63888888888943</c:v>
                </c:pt>
                <c:pt idx="273">
                  <c:v>-357.30555555555526</c:v>
                </c:pt>
                <c:pt idx="274">
                  <c:v>-846.25</c:v>
                </c:pt>
                <c:pt idx="275">
                  <c:v>-1071.9166666666672</c:v>
                </c:pt>
                <c:pt idx="276">
                  <c:v>-1203.5555555555552</c:v>
                </c:pt>
                <c:pt idx="277">
                  <c:v>-1335.1944444444446</c:v>
                </c:pt>
                <c:pt idx="278">
                  <c:v>-1673.6944444444441</c:v>
                </c:pt>
                <c:pt idx="279">
                  <c:v>-1786.5277777777778</c:v>
                </c:pt>
                <c:pt idx="280">
                  <c:v>-996.69444444444446</c:v>
                </c:pt>
                <c:pt idx="281">
                  <c:v>282.08333333333331</c:v>
                </c:pt>
                <c:pt idx="282">
                  <c:v>1203.5555555555559</c:v>
                </c:pt>
                <c:pt idx="283">
                  <c:v>1372.8055555555559</c:v>
                </c:pt>
                <c:pt idx="284">
                  <c:v>1410.4166666666667</c:v>
                </c:pt>
                <c:pt idx="285">
                  <c:v>1353.9999999999998</c:v>
                </c:pt>
                <c:pt idx="286">
                  <c:v>1241.166666666667</c:v>
                </c:pt>
                <c:pt idx="287">
                  <c:v>1241.166666666667</c:v>
                </c:pt>
                <c:pt idx="288">
                  <c:v>1241.1666666666656</c:v>
                </c:pt>
                <c:pt idx="289">
                  <c:v>977.88888888888948</c:v>
                </c:pt>
                <c:pt idx="290">
                  <c:v>470.13888888888886</c:v>
                </c:pt>
                <c:pt idx="291">
                  <c:v>0</c:v>
                </c:pt>
                <c:pt idx="292">
                  <c:v>-319.69444444444366</c:v>
                </c:pt>
                <c:pt idx="293">
                  <c:v>-357.30555555555662</c:v>
                </c:pt>
                <c:pt idx="294">
                  <c:v>-244.472222222223</c:v>
                </c:pt>
                <c:pt idx="295">
                  <c:v>-112.83333333333226</c:v>
                </c:pt>
                <c:pt idx="296">
                  <c:v>0</c:v>
                </c:pt>
                <c:pt idx="297">
                  <c:v>75.222222222221959</c:v>
                </c:pt>
                <c:pt idx="298">
                  <c:v>94.027777777777786</c:v>
                </c:pt>
                <c:pt idx="299">
                  <c:v>37.611111111110311</c:v>
                </c:pt>
                <c:pt idx="300">
                  <c:v>-37.611111111110311</c:v>
                </c:pt>
                <c:pt idx="301">
                  <c:v>-131.63888888888809</c:v>
                </c:pt>
                <c:pt idx="302">
                  <c:v>-244.472222222223</c:v>
                </c:pt>
                <c:pt idx="303">
                  <c:v>-338.50000000000085</c:v>
                </c:pt>
                <c:pt idx="304">
                  <c:v>-470.13888888888886</c:v>
                </c:pt>
                <c:pt idx="305">
                  <c:v>-564.16666666666663</c:v>
                </c:pt>
                <c:pt idx="306">
                  <c:v>-470.13888888888886</c:v>
                </c:pt>
                <c:pt idx="307">
                  <c:v>-282.08333333333331</c:v>
                </c:pt>
                <c:pt idx="308">
                  <c:v>-131.63888888888809</c:v>
                </c:pt>
                <c:pt idx="309">
                  <c:v>-112.83333333333226</c:v>
                </c:pt>
                <c:pt idx="310">
                  <c:v>-169.24999999999974</c:v>
                </c:pt>
                <c:pt idx="311">
                  <c:v>-225.66666666666717</c:v>
                </c:pt>
                <c:pt idx="312">
                  <c:v>-338.50000000000085</c:v>
                </c:pt>
                <c:pt idx="313">
                  <c:v>-470.13888888888886</c:v>
                </c:pt>
                <c:pt idx="314">
                  <c:v>-564.16666666666663</c:v>
                </c:pt>
                <c:pt idx="315">
                  <c:v>-564.16666666666663</c:v>
                </c:pt>
                <c:pt idx="316">
                  <c:v>-507.74999999999983</c:v>
                </c:pt>
                <c:pt idx="317">
                  <c:v>-564.16666666666663</c:v>
                </c:pt>
                <c:pt idx="318">
                  <c:v>-695.80555555555532</c:v>
                </c:pt>
                <c:pt idx="319">
                  <c:v>-733.41666666666629</c:v>
                </c:pt>
                <c:pt idx="320">
                  <c:v>-451.33333333333309</c:v>
                </c:pt>
                <c:pt idx="321">
                  <c:v>-225.66666666666717</c:v>
                </c:pt>
                <c:pt idx="322">
                  <c:v>-131.63888888888943</c:v>
                </c:pt>
                <c:pt idx="323">
                  <c:v>-112.83333333333293</c:v>
                </c:pt>
                <c:pt idx="324">
                  <c:v>-188.05555555555557</c:v>
                </c:pt>
                <c:pt idx="325">
                  <c:v>-75.222222222222626</c:v>
                </c:pt>
                <c:pt idx="326">
                  <c:v>-56.416666666666131</c:v>
                </c:pt>
                <c:pt idx="327">
                  <c:v>-112.83333333333293</c:v>
                </c:pt>
                <c:pt idx="328">
                  <c:v>-582.97222222222251</c:v>
                </c:pt>
                <c:pt idx="329">
                  <c:v>-1090.7222222222222</c:v>
                </c:pt>
                <c:pt idx="330">
                  <c:v>-677.00000000000034</c:v>
                </c:pt>
                <c:pt idx="331">
                  <c:v>-150.44444444444457</c:v>
                </c:pt>
                <c:pt idx="332">
                  <c:v>-188.05555555555523</c:v>
                </c:pt>
                <c:pt idx="333">
                  <c:v>-206.86111111111106</c:v>
                </c:pt>
                <c:pt idx="334">
                  <c:v>-169.25000000000009</c:v>
                </c:pt>
                <c:pt idx="335">
                  <c:v>-206.86111111111106</c:v>
                </c:pt>
                <c:pt idx="336">
                  <c:v>-131.63888888888877</c:v>
                </c:pt>
                <c:pt idx="337">
                  <c:v>0</c:v>
                </c:pt>
                <c:pt idx="338">
                  <c:v>206.86111111111106</c:v>
                </c:pt>
                <c:pt idx="339">
                  <c:v>620.58333333333348</c:v>
                </c:pt>
                <c:pt idx="340">
                  <c:v>1071.9166666666667</c:v>
                </c:pt>
                <c:pt idx="341">
                  <c:v>1184.7500000000002</c:v>
                </c:pt>
                <c:pt idx="342">
                  <c:v>733.41666666666629</c:v>
                </c:pt>
                <c:pt idx="343">
                  <c:v>225.66666666666654</c:v>
                </c:pt>
                <c:pt idx="344">
                  <c:v>94.027777777777786</c:v>
                </c:pt>
                <c:pt idx="345">
                  <c:v>206.86111111111072</c:v>
                </c:pt>
                <c:pt idx="346">
                  <c:v>206.8611111111114</c:v>
                </c:pt>
                <c:pt idx="347">
                  <c:v>131.63888888888943</c:v>
                </c:pt>
                <c:pt idx="348">
                  <c:v>206.86111111111072</c:v>
                </c:pt>
                <c:pt idx="349">
                  <c:v>188.05555555555557</c:v>
                </c:pt>
                <c:pt idx="350">
                  <c:v>94.027777777777786</c:v>
                </c:pt>
                <c:pt idx="351">
                  <c:v>0</c:v>
                </c:pt>
                <c:pt idx="352">
                  <c:v>-37.611111111110979</c:v>
                </c:pt>
                <c:pt idx="353">
                  <c:v>-37.611111111111647</c:v>
                </c:pt>
                <c:pt idx="354">
                  <c:v>-18.805555555555824</c:v>
                </c:pt>
                <c:pt idx="355">
                  <c:v>37.611111111111647</c:v>
                </c:pt>
                <c:pt idx="356">
                  <c:v>56.416666666666792</c:v>
                </c:pt>
                <c:pt idx="357">
                  <c:v>-18.805555555555824</c:v>
                </c:pt>
                <c:pt idx="358">
                  <c:v>-244.47222222222237</c:v>
                </c:pt>
                <c:pt idx="359">
                  <c:v>-564.16666666666663</c:v>
                </c:pt>
                <c:pt idx="360">
                  <c:v>-695.80555555555532</c:v>
                </c:pt>
                <c:pt idx="361">
                  <c:v>-582.97222222222251</c:v>
                </c:pt>
                <c:pt idx="362">
                  <c:v>-394.91666666666623</c:v>
                </c:pt>
                <c:pt idx="363">
                  <c:v>-225.66666666666654</c:v>
                </c:pt>
                <c:pt idx="364">
                  <c:v>-75.222222222222626</c:v>
                </c:pt>
                <c:pt idx="365">
                  <c:v>18.805555555555824</c:v>
                </c:pt>
                <c:pt idx="366">
                  <c:v>94.027777777777786</c:v>
                </c:pt>
                <c:pt idx="367">
                  <c:v>244.47222222222237</c:v>
                </c:pt>
                <c:pt idx="368">
                  <c:v>432.52777777777789</c:v>
                </c:pt>
                <c:pt idx="369">
                  <c:v>413.72222222222211</c:v>
                </c:pt>
                <c:pt idx="370">
                  <c:v>188.05555555555557</c:v>
                </c:pt>
                <c:pt idx="371">
                  <c:v>-94.027777777777786</c:v>
                </c:pt>
                <c:pt idx="372">
                  <c:v>-601.7777777777776</c:v>
                </c:pt>
                <c:pt idx="373">
                  <c:v>-1147.1388888888891</c:v>
                </c:pt>
                <c:pt idx="374">
                  <c:v>-1297.5833333333335</c:v>
                </c:pt>
                <c:pt idx="375">
                  <c:v>-1090.7222222222219</c:v>
                </c:pt>
                <c:pt idx="376">
                  <c:v>-789.83333333333348</c:v>
                </c:pt>
                <c:pt idx="377">
                  <c:v>-564.16666666666663</c:v>
                </c:pt>
                <c:pt idx="378">
                  <c:v>-413.72222222222211</c:v>
                </c:pt>
                <c:pt idx="379">
                  <c:v>-319.69444444444446</c:v>
                </c:pt>
                <c:pt idx="380">
                  <c:v>-357.30555555555566</c:v>
                </c:pt>
                <c:pt idx="381">
                  <c:v>-432.52777777777777</c:v>
                </c:pt>
                <c:pt idx="382">
                  <c:v>-451.33333333333326</c:v>
                </c:pt>
                <c:pt idx="383">
                  <c:v>-488.94444444444451</c:v>
                </c:pt>
                <c:pt idx="384">
                  <c:v>-526.55555555555554</c:v>
                </c:pt>
                <c:pt idx="385">
                  <c:v>-432.52777777777777</c:v>
                </c:pt>
                <c:pt idx="386">
                  <c:v>-169.25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94.027777777777786</c:v>
                </c:pt>
                <c:pt idx="392">
                  <c:v>394.91666666666669</c:v>
                </c:pt>
                <c:pt idx="393">
                  <c:v>808.63888888888891</c:v>
                </c:pt>
                <c:pt idx="394">
                  <c:v>1165.9444444444446</c:v>
                </c:pt>
                <c:pt idx="395">
                  <c:v>1410.4166666666667</c:v>
                </c:pt>
                <c:pt idx="396">
                  <c:v>1560.8611111111113</c:v>
                </c:pt>
                <c:pt idx="397">
                  <c:v>1617.2777777777774</c:v>
                </c:pt>
                <c:pt idx="398">
                  <c:v>1429.2222222222217</c:v>
                </c:pt>
                <c:pt idx="399">
                  <c:v>883.86111111111154</c:v>
                </c:pt>
                <c:pt idx="400">
                  <c:v>263.27777777777817</c:v>
                </c:pt>
                <c:pt idx="401">
                  <c:v>-131.63888888888943</c:v>
                </c:pt>
                <c:pt idx="402">
                  <c:v>-432.52777777777789</c:v>
                </c:pt>
                <c:pt idx="403">
                  <c:v>-620.5833333333328</c:v>
                </c:pt>
                <c:pt idx="404">
                  <c:v>-582.97222222222251</c:v>
                </c:pt>
                <c:pt idx="405">
                  <c:v>-545.36111111111154</c:v>
                </c:pt>
                <c:pt idx="406">
                  <c:v>-601.7777777777776</c:v>
                </c:pt>
                <c:pt idx="407">
                  <c:v>-639.38888888888857</c:v>
                </c:pt>
                <c:pt idx="408">
                  <c:v>-526.55555555555566</c:v>
                </c:pt>
                <c:pt idx="409">
                  <c:v>-263.27777777777783</c:v>
                </c:pt>
                <c:pt idx="410">
                  <c:v>-37.611111111110979</c:v>
                </c:pt>
                <c:pt idx="411">
                  <c:v>56.416666666666465</c:v>
                </c:pt>
                <c:pt idx="412">
                  <c:v>94.027777777777786</c:v>
                </c:pt>
                <c:pt idx="413">
                  <c:v>131.63888888888908</c:v>
                </c:pt>
                <c:pt idx="414">
                  <c:v>263.27777777777783</c:v>
                </c:pt>
                <c:pt idx="415">
                  <c:v>470.13888888888857</c:v>
                </c:pt>
                <c:pt idx="416">
                  <c:v>526.55555555555532</c:v>
                </c:pt>
                <c:pt idx="417">
                  <c:v>319.69444444444497</c:v>
                </c:pt>
                <c:pt idx="418">
                  <c:v>18.805555555555824</c:v>
                </c:pt>
                <c:pt idx="419">
                  <c:v>-282.08333333333331</c:v>
                </c:pt>
                <c:pt idx="420">
                  <c:v>-413.72222222222211</c:v>
                </c:pt>
                <c:pt idx="421">
                  <c:v>-263.27777777777817</c:v>
                </c:pt>
                <c:pt idx="422">
                  <c:v>-37.611111111111647</c:v>
                </c:pt>
                <c:pt idx="423">
                  <c:v>188.05555555555557</c:v>
                </c:pt>
                <c:pt idx="424">
                  <c:v>507.75000000000051</c:v>
                </c:pt>
                <c:pt idx="425">
                  <c:v>1015.5000000000003</c:v>
                </c:pt>
                <c:pt idx="426">
                  <c:v>1560.8611111111106</c:v>
                </c:pt>
                <c:pt idx="427">
                  <c:v>1692.5</c:v>
                </c:pt>
                <c:pt idx="428">
                  <c:v>1128.3333333333333</c:v>
                </c:pt>
                <c:pt idx="429">
                  <c:v>357.30555555555526</c:v>
                </c:pt>
                <c:pt idx="430">
                  <c:v>-112.83333333333358</c:v>
                </c:pt>
                <c:pt idx="431">
                  <c:v>-300.88888888888914</c:v>
                </c:pt>
                <c:pt idx="432">
                  <c:v>-282.08333333333269</c:v>
                </c:pt>
                <c:pt idx="433">
                  <c:v>-150.44444444444392</c:v>
                </c:pt>
                <c:pt idx="434">
                  <c:v>-131.63888888888877</c:v>
                </c:pt>
                <c:pt idx="435">
                  <c:v>-357.30555555555594</c:v>
                </c:pt>
                <c:pt idx="436">
                  <c:v>-733.41666666666708</c:v>
                </c:pt>
                <c:pt idx="437">
                  <c:v>-1165.9444444444441</c:v>
                </c:pt>
                <c:pt idx="438">
                  <c:v>-1598.4722222222222</c:v>
                </c:pt>
                <c:pt idx="439">
                  <c:v>-1899.3611111111111</c:v>
                </c:pt>
                <c:pt idx="440">
                  <c:v>-1974.5833333333333</c:v>
                </c:pt>
                <c:pt idx="441">
                  <c:v>-1711.3055555555559</c:v>
                </c:pt>
                <c:pt idx="442">
                  <c:v>-1203.5555555555557</c:v>
                </c:pt>
                <c:pt idx="443">
                  <c:v>-676.99999999999989</c:v>
                </c:pt>
                <c:pt idx="444">
                  <c:v>-244.47222222222223</c:v>
                </c:pt>
                <c:pt idx="445">
                  <c:v>-37.611111111111114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94.027777777777786</c:v>
                </c:pt>
                <c:pt idx="512">
                  <c:v>470.13888888888886</c:v>
                </c:pt>
                <c:pt idx="513">
                  <c:v>1147.1388888888887</c:v>
                </c:pt>
                <c:pt idx="514">
                  <c:v>1748.9166666666667</c:v>
                </c:pt>
                <c:pt idx="515">
                  <c:v>1918.1666666666667</c:v>
                </c:pt>
                <c:pt idx="516">
                  <c:v>1636.0833333333333</c:v>
                </c:pt>
                <c:pt idx="517">
                  <c:v>959.08333333333292</c:v>
                </c:pt>
                <c:pt idx="518">
                  <c:v>263.27777777777754</c:v>
                </c:pt>
                <c:pt idx="519">
                  <c:v>-112.83333333333293</c:v>
                </c:pt>
                <c:pt idx="520">
                  <c:v>-300.88888888888852</c:v>
                </c:pt>
                <c:pt idx="521">
                  <c:v>-394.91666666666691</c:v>
                </c:pt>
                <c:pt idx="522">
                  <c:v>-470.13888888888886</c:v>
                </c:pt>
                <c:pt idx="523">
                  <c:v>-695.80555555555532</c:v>
                </c:pt>
                <c:pt idx="524">
                  <c:v>-1109.5277777777778</c:v>
                </c:pt>
                <c:pt idx="525">
                  <c:v>-1485.6388888888889</c:v>
                </c:pt>
                <c:pt idx="526">
                  <c:v>-1485.6388888888889</c:v>
                </c:pt>
                <c:pt idx="527">
                  <c:v>-1053.1111111111111</c:v>
                </c:pt>
                <c:pt idx="528">
                  <c:v>-564.16666666666663</c:v>
                </c:pt>
                <c:pt idx="529">
                  <c:v>-376.11111111111114</c:v>
                </c:pt>
                <c:pt idx="530">
                  <c:v>-188.05555555555557</c:v>
                </c:pt>
                <c:pt idx="531">
                  <c:v>0</c:v>
                </c:pt>
                <c:pt idx="532">
                  <c:v>37.611111111111114</c:v>
                </c:pt>
                <c:pt idx="533">
                  <c:v>225.66666666666666</c:v>
                </c:pt>
                <c:pt idx="534">
                  <c:v>564.16666666666663</c:v>
                </c:pt>
                <c:pt idx="535">
                  <c:v>752.22222222222229</c:v>
                </c:pt>
                <c:pt idx="536">
                  <c:v>940.2777777777776</c:v>
                </c:pt>
                <c:pt idx="537">
                  <c:v>1466.8333333333333</c:v>
                </c:pt>
                <c:pt idx="538">
                  <c:v>1993.3888888888889</c:v>
                </c:pt>
                <c:pt idx="539">
                  <c:v>1899.3611111111113</c:v>
                </c:pt>
                <c:pt idx="540">
                  <c:v>1071.9166666666665</c:v>
                </c:pt>
                <c:pt idx="541">
                  <c:v>263.27777777777754</c:v>
                </c:pt>
                <c:pt idx="542">
                  <c:v>-37.611111111110979</c:v>
                </c:pt>
                <c:pt idx="543">
                  <c:v>-169.24999999999974</c:v>
                </c:pt>
                <c:pt idx="544">
                  <c:v>-376.11111111111114</c:v>
                </c:pt>
                <c:pt idx="545">
                  <c:v>-658.19444444444446</c:v>
                </c:pt>
                <c:pt idx="546">
                  <c:v>-714.61111111111131</c:v>
                </c:pt>
                <c:pt idx="547">
                  <c:v>-545.36111111111154</c:v>
                </c:pt>
                <c:pt idx="548">
                  <c:v>-413.72222222222211</c:v>
                </c:pt>
                <c:pt idx="549">
                  <c:v>-338.49999999999977</c:v>
                </c:pt>
                <c:pt idx="550">
                  <c:v>-300.88888888888914</c:v>
                </c:pt>
                <c:pt idx="551">
                  <c:v>-206.86111111111106</c:v>
                </c:pt>
                <c:pt idx="552">
                  <c:v>-188.05555555555557</c:v>
                </c:pt>
                <c:pt idx="553">
                  <c:v>-188.05555555555557</c:v>
                </c:pt>
                <c:pt idx="554">
                  <c:v>-112.83333333333327</c:v>
                </c:pt>
                <c:pt idx="555">
                  <c:v>-37.611111111111313</c:v>
                </c:pt>
                <c:pt idx="556">
                  <c:v>37.611111111111313</c:v>
                </c:pt>
                <c:pt idx="557">
                  <c:v>131.63888888888908</c:v>
                </c:pt>
                <c:pt idx="558">
                  <c:v>225.66666666666654</c:v>
                </c:pt>
                <c:pt idx="559">
                  <c:v>507.74999999999983</c:v>
                </c:pt>
                <c:pt idx="560">
                  <c:v>470.13888888888886</c:v>
                </c:pt>
                <c:pt idx="561">
                  <c:v>94.027777777777786</c:v>
                </c:pt>
                <c:pt idx="562">
                  <c:v>0</c:v>
                </c:pt>
                <c:pt idx="563">
                  <c:v>-300.8888888888888</c:v>
                </c:pt>
                <c:pt idx="564">
                  <c:v>-1297.5833333333335</c:v>
                </c:pt>
                <c:pt idx="565">
                  <c:v>-1993.3888888888889</c:v>
                </c:pt>
                <c:pt idx="566">
                  <c:v>-1899.3611111111111</c:v>
                </c:pt>
                <c:pt idx="567">
                  <c:v>-902.66666666666663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188.05555555555557</c:v>
                </c:pt>
                <c:pt idx="601">
                  <c:v>394.91666666666669</c:v>
                </c:pt>
                <c:pt idx="602">
                  <c:v>714.61111111111109</c:v>
                </c:pt>
                <c:pt idx="603">
                  <c:v>1316.3888888888889</c:v>
                </c:pt>
                <c:pt idx="604">
                  <c:v>1767.7222222222219</c:v>
                </c:pt>
                <c:pt idx="605">
                  <c:v>2012.1944444444446</c:v>
                </c:pt>
                <c:pt idx="606">
                  <c:v>2125.0277777777778</c:v>
                </c:pt>
                <c:pt idx="607">
                  <c:v>2012.1944444444441</c:v>
                </c:pt>
                <c:pt idx="608">
                  <c:v>1748.9166666666661</c:v>
                </c:pt>
                <c:pt idx="609">
                  <c:v>1560.8611111111106</c:v>
                </c:pt>
                <c:pt idx="610">
                  <c:v>1523.2500000000002</c:v>
                </c:pt>
                <c:pt idx="611">
                  <c:v>1429.2222222222226</c:v>
                </c:pt>
                <c:pt idx="612">
                  <c:v>1015.4999999999997</c:v>
                </c:pt>
                <c:pt idx="613">
                  <c:v>432.52777777777857</c:v>
                </c:pt>
                <c:pt idx="614">
                  <c:v>37.611111111111647</c:v>
                </c:pt>
                <c:pt idx="615">
                  <c:v>-56.416666666667474</c:v>
                </c:pt>
                <c:pt idx="616">
                  <c:v>-56.416666666666131</c:v>
                </c:pt>
                <c:pt idx="617">
                  <c:v>-112.83333333333358</c:v>
                </c:pt>
                <c:pt idx="618">
                  <c:v>-225.66666666666717</c:v>
                </c:pt>
                <c:pt idx="619">
                  <c:v>-357.30555555555526</c:v>
                </c:pt>
                <c:pt idx="620">
                  <c:v>-394.91666666666691</c:v>
                </c:pt>
                <c:pt idx="621">
                  <c:v>-282.08333333333331</c:v>
                </c:pt>
                <c:pt idx="622">
                  <c:v>-112.83333333333358</c:v>
                </c:pt>
                <c:pt idx="623">
                  <c:v>18.805555555555824</c:v>
                </c:pt>
                <c:pt idx="624">
                  <c:v>150.44444444444525</c:v>
                </c:pt>
                <c:pt idx="625">
                  <c:v>225.66666666666717</c:v>
                </c:pt>
                <c:pt idx="626">
                  <c:v>169.24999999999974</c:v>
                </c:pt>
                <c:pt idx="627">
                  <c:v>56.416666666666131</c:v>
                </c:pt>
                <c:pt idx="628">
                  <c:v>0</c:v>
                </c:pt>
                <c:pt idx="629">
                  <c:v>18.805555555555824</c:v>
                </c:pt>
                <c:pt idx="630">
                  <c:v>131.63888888888943</c:v>
                </c:pt>
                <c:pt idx="631">
                  <c:v>300.88888888888914</c:v>
                </c:pt>
                <c:pt idx="632">
                  <c:v>413.72222222222143</c:v>
                </c:pt>
                <c:pt idx="633">
                  <c:v>488.94444444444338</c:v>
                </c:pt>
                <c:pt idx="634">
                  <c:v>507.75000000000051</c:v>
                </c:pt>
                <c:pt idx="635">
                  <c:v>432.52777777777857</c:v>
                </c:pt>
                <c:pt idx="636">
                  <c:v>263.27777777777754</c:v>
                </c:pt>
                <c:pt idx="637">
                  <c:v>75.222222222221959</c:v>
                </c:pt>
                <c:pt idx="638">
                  <c:v>-18.805555555555824</c:v>
                </c:pt>
                <c:pt idx="639">
                  <c:v>-56.416666666666131</c:v>
                </c:pt>
                <c:pt idx="640">
                  <c:v>-56.416666666666131</c:v>
                </c:pt>
                <c:pt idx="641">
                  <c:v>75.222222222221959</c:v>
                </c:pt>
                <c:pt idx="642">
                  <c:v>319.69444444444366</c:v>
                </c:pt>
                <c:pt idx="643">
                  <c:v>394.91666666666691</c:v>
                </c:pt>
                <c:pt idx="644">
                  <c:v>225.66666666666717</c:v>
                </c:pt>
                <c:pt idx="645">
                  <c:v>131.63888888888809</c:v>
                </c:pt>
                <c:pt idx="646">
                  <c:v>150.44444444444392</c:v>
                </c:pt>
                <c:pt idx="647">
                  <c:v>150.44444444444525</c:v>
                </c:pt>
                <c:pt idx="648">
                  <c:v>112.83333333333358</c:v>
                </c:pt>
                <c:pt idx="649">
                  <c:v>18.805555555554484</c:v>
                </c:pt>
                <c:pt idx="650">
                  <c:v>-169.24999999999974</c:v>
                </c:pt>
                <c:pt idx="651">
                  <c:v>-488.94444444444338</c:v>
                </c:pt>
                <c:pt idx="652">
                  <c:v>-733.41666666666629</c:v>
                </c:pt>
                <c:pt idx="653">
                  <c:v>-771.02777777777806</c:v>
                </c:pt>
                <c:pt idx="654">
                  <c:v>-921.47222222222194</c:v>
                </c:pt>
                <c:pt idx="655">
                  <c:v>-1297.583333333333</c:v>
                </c:pt>
                <c:pt idx="656">
                  <c:v>-1504.4444444444446</c:v>
                </c:pt>
                <c:pt idx="657">
                  <c:v>-1259.9722222222226</c:v>
                </c:pt>
                <c:pt idx="658">
                  <c:v>-921.47222222222331</c:v>
                </c:pt>
                <c:pt idx="659">
                  <c:v>-1034.3055555555554</c:v>
                </c:pt>
                <c:pt idx="660">
                  <c:v>-1560.8611111111106</c:v>
                </c:pt>
                <c:pt idx="661">
                  <c:v>-1936.9722222222222</c:v>
                </c:pt>
                <c:pt idx="662">
                  <c:v>-1993.3888888888887</c:v>
                </c:pt>
                <c:pt idx="663">
                  <c:v>-1429.2222222222222</c:v>
                </c:pt>
                <c:pt idx="664">
                  <c:v>-639.38888888888891</c:v>
                </c:pt>
                <c:pt idx="665">
                  <c:v>-112.83333333333327</c:v>
                </c:pt>
                <c:pt idx="666">
                  <c:v>376.11111111111114</c:v>
                </c:pt>
                <c:pt idx="667">
                  <c:v>1222.3611111111111</c:v>
                </c:pt>
                <c:pt idx="668">
                  <c:v>1730.1111111111111</c:v>
                </c:pt>
                <c:pt idx="669">
                  <c:v>1692.5</c:v>
                </c:pt>
                <c:pt idx="670">
                  <c:v>1654.8888888888889</c:v>
                </c:pt>
                <c:pt idx="671">
                  <c:v>1128.3333333333333</c:v>
                </c:pt>
                <c:pt idx="672">
                  <c:v>752.22222222222229</c:v>
                </c:pt>
                <c:pt idx="673">
                  <c:v>752.22222222222229</c:v>
                </c:pt>
                <c:pt idx="674">
                  <c:v>752.22222222222229</c:v>
                </c:pt>
                <c:pt idx="675">
                  <c:v>432.5277777777772</c:v>
                </c:pt>
                <c:pt idx="676">
                  <c:v>94.027777777777786</c:v>
                </c:pt>
                <c:pt idx="677">
                  <c:v>-244.47222222222169</c:v>
                </c:pt>
                <c:pt idx="678">
                  <c:v>-902.66666666666617</c:v>
                </c:pt>
                <c:pt idx="679">
                  <c:v>-1353.9999999999998</c:v>
                </c:pt>
                <c:pt idx="680">
                  <c:v>-1617.2777777777781</c:v>
                </c:pt>
                <c:pt idx="681">
                  <c:v>-1692.5</c:v>
                </c:pt>
                <c:pt idx="682">
                  <c:v>-1128.3333333333333</c:v>
                </c:pt>
                <c:pt idx="683">
                  <c:v>-733.41666666666708</c:v>
                </c:pt>
                <c:pt idx="684">
                  <c:v>-413.7222222222228</c:v>
                </c:pt>
                <c:pt idx="685">
                  <c:v>451.33333333333377</c:v>
                </c:pt>
                <c:pt idx="686">
                  <c:v>940.27777777777771</c:v>
                </c:pt>
                <c:pt idx="687">
                  <c:v>865.0555555555552</c:v>
                </c:pt>
                <c:pt idx="688">
                  <c:v>846.25</c:v>
                </c:pt>
                <c:pt idx="689">
                  <c:v>827.4444444444448</c:v>
                </c:pt>
                <c:pt idx="690">
                  <c:v>470.13888888888886</c:v>
                </c:pt>
                <c:pt idx="691">
                  <c:v>150.44444444444457</c:v>
                </c:pt>
                <c:pt idx="692">
                  <c:v>169.25000000000043</c:v>
                </c:pt>
                <c:pt idx="693">
                  <c:v>300.88888888888914</c:v>
                </c:pt>
                <c:pt idx="694">
                  <c:v>263.27777777777817</c:v>
                </c:pt>
                <c:pt idx="695">
                  <c:v>-56.416666666667474</c:v>
                </c:pt>
                <c:pt idx="696">
                  <c:v>-921.47222222222251</c:v>
                </c:pt>
                <c:pt idx="697">
                  <c:v>-1241.1666666666661</c:v>
                </c:pt>
                <c:pt idx="698">
                  <c:v>-977.88888888888869</c:v>
                </c:pt>
                <c:pt idx="699">
                  <c:v>-752.22222222222229</c:v>
                </c:pt>
                <c:pt idx="700">
                  <c:v>-357.30555555555594</c:v>
                </c:pt>
                <c:pt idx="701">
                  <c:v>-150.44444444444457</c:v>
                </c:pt>
                <c:pt idx="702">
                  <c:v>-37.611111111110979</c:v>
                </c:pt>
                <c:pt idx="703">
                  <c:v>-18.805555555555824</c:v>
                </c:pt>
                <c:pt idx="704">
                  <c:v>-206.8611111111114</c:v>
                </c:pt>
                <c:pt idx="705">
                  <c:v>-564.16666666666663</c:v>
                </c:pt>
                <c:pt idx="706">
                  <c:v>-902.66666666666652</c:v>
                </c:pt>
                <c:pt idx="707">
                  <c:v>-959.08333333333292</c:v>
                </c:pt>
                <c:pt idx="708">
                  <c:v>-582.97222222222206</c:v>
                </c:pt>
                <c:pt idx="709">
                  <c:v>75.222222222221959</c:v>
                </c:pt>
                <c:pt idx="710">
                  <c:v>959.08333333333348</c:v>
                </c:pt>
                <c:pt idx="711">
                  <c:v>1485.6388888888894</c:v>
                </c:pt>
                <c:pt idx="712">
                  <c:v>883.86111111111097</c:v>
                </c:pt>
                <c:pt idx="713">
                  <c:v>18.805555555555156</c:v>
                </c:pt>
                <c:pt idx="714">
                  <c:v>-620.58333333333348</c:v>
                </c:pt>
                <c:pt idx="715">
                  <c:v>-1372.8055555555552</c:v>
                </c:pt>
                <c:pt idx="716">
                  <c:v>-1222.3611111111111</c:v>
                </c:pt>
                <c:pt idx="717">
                  <c:v>-357.30555555555566</c:v>
                </c:pt>
                <c:pt idx="718">
                  <c:v>188.05555555555557</c:v>
                </c:pt>
                <c:pt idx="719">
                  <c:v>752.22222222222229</c:v>
                </c:pt>
                <c:pt idx="720">
                  <c:v>1034.3055555555554</c:v>
                </c:pt>
                <c:pt idx="721">
                  <c:v>865.05555555555577</c:v>
                </c:pt>
                <c:pt idx="722">
                  <c:v>752.22222222222229</c:v>
                </c:pt>
                <c:pt idx="723">
                  <c:v>639.38888888888857</c:v>
                </c:pt>
                <c:pt idx="724">
                  <c:v>771.02777777777806</c:v>
                </c:pt>
                <c:pt idx="725">
                  <c:v>1109.5277777777774</c:v>
                </c:pt>
                <c:pt idx="726">
                  <c:v>1542.0555555555545</c:v>
                </c:pt>
                <c:pt idx="727">
                  <c:v>1485.6388888888887</c:v>
                </c:pt>
                <c:pt idx="728">
                  <c:v>1015.500000000001</c:v>
                </c:pt>
                <c:pt idx="729">
                  <c:v>714.61111111111188</c:v>
                </c:pt>
                <c:pt idx="730">
                  <c:v>319.69444444444366</c:v>
                </c:pt>
                <c:pt idx="731">
                  <c:v>75.222222222221959</c:v>
                </c:pt>
                <c:pt idx="732">
                  <c:v>56.416666666667474</c:v>
                </c:pt>
                <c:pt idx="733">
                  <c:v>75.222222222221959</c:v>
                </c:pt>
                <c:pt idx="734">
                  <c:v>94.027777777777786</c:v>
                </c:pt>
                <c:pt idx="735">
                  <c:v>131.63888888888943</c:v>
                </c:pt>
                <c:pt idx="736">
                  <c:v>188.05555555555557</c:v>
                </c:pt>
                <c:pt idx="737">
                  <c:v>169.24999999999974</c:v>
                </c:pt>
                <c:pt idx="738">
                  <c:v>75.222222222221959</c:v>
                </c:pt>
                <c:pt idx="739">
                  <c:v>244.47222222222169</c:v>
                </c:pt>
                <c:pt idx="740">
                  <c:v>432.5277777777772</c:v>
                </c:pt>
                <c:pt idx="741">
                  <c:v>357.30555555555662</c:v>
                </c:pt>
                <c:pt idx="742">
                  <c:v>169.24999999999974</c:v>
                </c:pt>
                <c:pt idx="743">
                  <c:v>37.611111111110311</c:v>
                </c:pt>
                <c:pt idx="744">
                  <c:v>18.805555555555824</c:v>
                </c:pt>
                <c:pt idx="745">
                  <c:v>18.805555555555824</c:v>
                </c:pt>
                <c:pt idx="746">
                  <c:v>94.027777777777786</c:v>
                </c:pt>
                <c:pt idx="747">
                  <c:v>206.8611111111114</c:v>
                </c:pt>
                <c:pt idx="748">
                  <c:v>282.08333333333331</c:v>
                </c:pt>
                <c:pt idx="749">
                  <c:v>225.66666666666586</c:v>
                </c:pt>
                <c:pt idx="750">
                  <c:v>75.222222222221959</c:v>
                </c:pt>
                <c:pt idx="751">
                  <c:v>-18.805555555554484</c:v>
                </c:pt>
                <c:pt idx="752">
                  <c:v>-94.027777777777786</c:v>
                </c:pt>
                <c:pt idx="753">
                  <c:v>-225.66666666666717</c:v>
                </c:pt>
                <c:pt idx="754">
                  <c:v>-319.69444444444366</c:v>
                </c:pt>
                <c:pt idx="755">
                  <c:v>-413.7222222222228</c:v>
                </c:pt>
                <c:pt idx="756">
                  <c:v>-733.41666666666629</c:v>
                </c:pt>
                <c:pt idx="757">
                  <c:v>-1316.3888888888889</c:v>
                </c:pt>
                <c:pt idx="758">
                  <c:v>-1805.3333333333335</c:v>
                </c:pt>
                <c:pt idx="759">
                  <c:v>-1936.9722222222217</c:v>
                </c:pt>
                <c:pt idx="760">
                  <c:v>-1955.7777777777781</c:v>
                </c:pt>
                <c:pt idx="761">
                  <c:v>-1993.3888888888889</c:v>
                </c:pt>
                <c:pt idx="762">
                  <c:v>-1767.7222222222219</c:v>
                </c:pt>
                <c:pt idx="763">
                  <c:v>-1203.5555555555552</c:v>
                </c:pt>
                <c:pt idx="764">
                  <c:v>-282.08333333333331</c:v>
                </c:pt>
                <c:pt idx="765">
                  <c:v>752.22222222222229</c:v>
                </c:pt>
                <c:pt idx="766">
                  <c:v>1184.7500000000002</c:v>
                </c:pt>
                <c:pt idx="767">
                  <c:v>1203.5555555555552</c:v>
                </c:pt>
                <c:pt idx="768">
                  <c:v>1222.3611111111111</c:v>
                </c:pt>
                <c:pt idx="769">
                  <c:v>1448.0277777777783</c:v>
                </c:pt>
                <c:pt idx="770">
                  <c:v>1824.1388888888882</c:v>
                </c:pt>
                <c:pt idx="771">
                  <c:v>1842.9444444444439</c:v>
                </c:pt>
                <c:pt idx="772">
                  <c:v>1730.1111111111115</c:v>
                </c:pt>
                <c:pt idx="773">
                  <c:v>1429.2222222222226</c:v>
                </c:pt>
                <c:pt idx="774">
                  <c:v>1203.5555555555552</c:v>
                </c:pt>
                <c:pt idx="775">
                  <c:v>1241.166666666667</c:v>
                </c:pt>
                <c:pt idx="776">
                  <c:v>1015.4999999999997</c:v>
                </c:pt>
                <c:pt idx="777">
                  <c:v>752.22222222222229</c:v>
                </c:pt>
                <c:pt idx="778">
                  <c:v>658.19444444444446</c:v>
                </c:pt>
                <c:pt idx="779">
                  <c:v>564.16666666666663</c:v>
                </c:pt>
                <c:pt idx="780">
                  <c:v>432.52777777777857</c:v>
                </c:pt>
                <c:pt idx="781">
                  <c:v>319.69444444444366</c:v>
                </c:pt>
                <c:pt idx="782">
                  <c:v>225.66666666666586</c:v>
                </c:pt>
                <c:pt idx="783">
                  <c:v>150.44444444444525</c:v>
                </c:pt>
                <c:pt idx="784">
                  <c:v>131.63888888888943</c:v>
                </c:pt>
                <c:pt idx="785">
                  <c:v>206.8611111111114</c:v>
                </c:pt>
                <c:pt idx="786">
                  <c:v>225.66666666666717</c:v>
                </c:pt>
                <c:pt idx="787">
                  <c:v>112.83333333333226</c:v>
                </c:pt>
                <c:pt idx="788">
                  <c:v>18.805555555554484</c:v>
                </c:pt>
                <c:pt idx="789">
                  <c:v>18.805555555557159</c:v>
                </c:pt>
                <c:pt idx="790">
                  <c:v>75.222222222223294</c:v>
                </c:pt>
                <c:pt idx="791">
                  <c:v>112.83333333333226</c:v>
                </c:pt>
                <c:pt idx="792">
                  <c:v>-18.805555555557159</c:v>
                </c:pt>
                <c:pt idx="793">
                  <c:v>-470.13888888888886</c:v>
                </c:pt>
                <c:pt idx="794">
                  <c:v>-1109.527777777776</c:v>
                </c:pt>
                <c:pt idx="795">
                  <c:v>-1673.6944444444441</c:v>
                </c:pt>
                <c:pt idx="796">
                  <c:v>-1955.777777777779</c:v>
                </c:pt>
                <c:pt idx="797">
                  <c:v>-1824.1388888888894</c:v>
                </c:pt>
                <c:pt idx="798">
                  <c:v>-1316.3888888888889</c:v>
                </c:pt>
                <c:pt idx="799">
                  <c:v>-658.19444444444446</c:v>
                </c:pt>
                <c:pt idx="800">
                  <c:v>-188.05555555555557</c:v>
                </c:pt>
                <c:pt idx="801">
                  <c:v>131.63888888888943</c:v>
                </c:pt>
                <c:pt idx="802">
                  <c:v>639.38888888888994</c:v>
                </c:pt>
                <c:pt idx="803">
                  <c:v>1184.7499999999993</c:v>
                </c:pt>
                <c:pt idx="804">
                  <c:v>1259.9722222222213</c:v>
                </c:pt>
                <c:pt idx="805">
                  <c:v>808.6388888888896</c:v>
                </c:pt>
                <c:pt idx="806">
                  <c:v>300.88888888888914</c:v>
                </c:pt>
                <c:pt idx="807">
                  <c:v>-37.611111111111647</c:v>
                </c:pt>
                <c:pt idx="808">
                  <c:v>-319.69444444444497</c:v>
                </c:pt>
                <c:pt idx="809">
                  <c:v>-526.55555555555509</c:v>
                </c:pt>
                <c:pt idx="810">
                  <c:v>-733.41666666666629</c:v>
                </c:pt>
                <c:pt idx="811">
                  <c:v>-1128.3333333333333</c:v>
                </c:pt>
                <c:pt idx="812">
                  <c:v>-1448.0277777777769</c:v>
                </c:pt>
                <c:pt idx="813">
                  <c:v>-1542.0555555555561</c:v>
                </c:pt>
                <c:pt idx="814">
                  <c:v>-1617.2777777777781</c:v>
                </c:pt>
                <c:pt idx="815">
                  <c:v>-1730.1111111111111</c:v>
                </c:pt>
                <c:pt idx="816">
                  <c:v>-1730.1111111111115</c:v>
                </c:pt>
                <c:pt idx="817">
                  <c:v>-1560.8611111111113</c:v>
                </c:pt>
                <c:pt idx="818">
                  <c:v>-921.47222222222194</c:v>
                </c:pt>
                <c:pt idx="819">
                  <c:v>0</c:v>
                </c:pt>
                <c:pt idx="820">
                  <c:v>827.44444444444423</c:v>
                </c:pt>
                <c:pt idx="821">
                  <c:v>1278.7777777777778</c:v>
                </c:pt>
                <c:pt idx="822">
                  <c:v>1222.3611111111111</c:v>
                </c:pt>
                <c:pt idx="823">
                  <c:v>1128.3333333333333</c:v>
                </c:pt>
                <c:pt idx="824">
                  <c:v>959.08333333333348</c:v>
                </c:pt>
                <c:pt idx="825">
                  <c:v>808.63888888888903</c:v>
                </c:pt>
                <c:pt idx="826">
                  <c:v>771.02777777777806</c:v>
                </c:pt>
                <c:pt idx="827">
                  <c:v>714.61111111111052</c:v>
                </c:pt>
                <c:pt idx="828">
                  <c:v>808.63888888888823</c:v>
                </c:pt>
                <c:pt idx="829">
                  <c:v>959.08333333333348</c:v>
                </c:pt>
                <c:pt idx="830">
                  <c:v>921.47222222222194</c:v>
                </c:pt>
                <c:pt idx="831">
                  <c:v>695.80555555555611</c:v>
                </c:pt>
                <c:pt idx="832">
                  <c:v>357.30555555555662</c:v>
                </c:pt>
                <c:pt idx="833">
                  <c:v>188.05555555555557</c:v>
                </c:pt>
                <c:pt idx="834">
                  <c:v>206.86111111111003</c:v>
                </c:pt>
                <c:pt idx="835">
                  <c:v>206.86111111111003</c:v>
                </c:pt>
                <c:pt idx="836">
                  <c:v>169.25000000000105</c:v>
                </c:pt>
                <c:pt idx="837">
                  <c:v>206.8611111111114</c:v>
                </c:pt>
                <c:pt idx="838">
                  <c:v>300.88888888888783</c:v>
                </c:pt>
                <c:pt idx="839">
                  <c:v>300.88888888888914</c:v>
                </c:pt>
                <c:pt idx="840">
                  <c:v>282.08333333333331</c:v>
                </c:pt>
                <c:pt idx="841">
                  <c:v>376.11111111111114</c:v>
                </c:pt>
                <c:pt idx="842">
                  <c:v>451.33333333333434</c:v>
                </c:pt>
                <c:pt idx="843">
                  <c:v>376.11111111111114</c:v>
                </c:pt>
                <c:pt idx="844">
                  <c:v>206.86111111111003</c:v>
                </c:pt>
                <c:pt idx="845">
                  <c:v>94.027777777777786</c:v>
                </c:pt>
                <c:pt idx="846">
                  <c:v>75.222222222223294</c:v>
                </c:pt>
                <c:pt idx="847">
                  <c:v>131.63888888888943</c:v>
                </c:pt>
                <c:pt idx="848">
                  <c:v>282.08333333333331</c:v>
                </c:pt>
                <c:pt idx="849">
                  <c:v>451.33333333333309</c:v>
                </c:pt>
                <c:pt idx="850">
                  <c:v>451.33333333333309</c:v>
                </c:pt>
                <c:pt idx="851">
                  <c:v>300.88888888888914</c:v>
                </c:pt>
                <c:pt idx="852">
                  <c:v>225.66666666666586</c:v>
                </c:pt>
                <c:pt idx="853">
                  <c:v>225.66666666666586</c:v>
                </c:pt>
                <c:pt idx="854">
                  <c:v>188.05555555555557</c:v>
                </c:pt>
                <c:pt idx="855">
                  <c:v>94.027777777777786</c:v>
                </c:pt>
                <c:pt idx="856">
                  <c:v>37.611111111111647</c:v>
                </c:pt>
                <c:pt idx="857">
                  <c:v>206.8611111111114</c:v>
                </c:pt>
                <c:pt idx="858">
                  <c:v>432.5277777777772</c:v>
                </c:pt>
                <c:pt idx="859">
                  <c:v>432.5277777777772</c:v>
                </c:pt>
                <c:pt idx="860">
                  <c:v>300.88888888889051</c:v>
                </c:pt>
                <c:pt idx="861">
                  <c:v>376.11111111111114</c:v>
                </c:pt>
                <c:pt idx="862">
                  <c:v>695.80555555555338</c:v>
                </c:pt>
                <c:pt idx="863">
                  <c:v>658.19444444444446</c:v>
                </c:pt>
                <c:pt idx="864">
                  <c:v>319.69444444444497</c:v>
                </c:pt>
                <c:pt idx="865">
                  <c:v>206.86111111111271</c:v>
                </c:pt>
                <c:pt idx="866">
                  <c:v>338.49999999999949</c:v>
                </c:pt>
                <c:pt idx="867">
                  <c:v>488.94444444444338</c:v>
                </c:pt>
                <c:pt idx="868">
                  <c:v>376.11111111111114</c:v>
                </c:pt>
                <c:pt idx="869">
                  <c:v>94.027777777777786</c:v>
                </c:pt>
                <c:pt idx="870">
                  <c:v>-75.222222222220623</c:v>
                </c:pt>
                <c:pt idx="871">
                  <c:v>-131.63888888888943</c:v>
                </c:pt>
                <c:pt idx="872">
                  <c:v>-150.44444444444392</c:v>
                </c:pt>
                <c:pt idx="873">
                  <c:v>-188.05555555555557</c:v>
                </c:pt>
                <c:pt idx="874">
                  <c:v>-282.08333333333331</c:v>
                </c:pt>
                <c:pt idx="875">
                  <c:v>-394.91666666666555</c:v>
                </c:pt>
                <c:pt idx="876">
                  <c:v>-488.94444444444599</c:v>
                </c:pt>
                <c:pt idx="877">
                  <c:v>-432.5277777777772</c:v>
                </c:pt>
                <c:pt idx="878">
                  <c:v>-244.47222222222169</c:v>
                </c:pt>
                <c:pt idx="879">
                  <c:v>-75.222222222223294</c:v>
                </c:pt>
                <c:pt idx="880">
                  <c:v>-188.05555555555557</c:v>
                </c:pt>
                <c:pt idx="881">
                  <c:v>-376.11111111111114</c:v>
                </c:pt>
                <c:pt idx="882">
                  <c:v>-188.05555555555557</c:v>
                </c:pt>
                <c:pt idx="883">
                  <c:v>0</c:v>
                </c:pt>
                <c:pt idx="884">
                  <c:v>18.805555555554484</c:v>
                </c:pt>
                <c:pt idx="885">
                  <c:v>75.222222222223294</c:v>
                </c:pt>
                <c:pt idx="886">
                  <c:v>94.027777777777786</c:v>
                </c:pt>
                <c:pt idx="887">
                  <c:v>56.416666666666131</c:v>
                </c:pt>
                <c:pt idx="888">
                  <c:v>-18.805555555554484</c:v>
                </c:pt>
                <c:pt idx="889">
                  <c:v>-112.83333333333495</c:v>
                </c:pt>
                <c:pt idx="890">
                  <c:v>-225.66666666666717</c:v>
                </c:pt>
                <c:pt idx="891">
                  <c:v>-357.30555555555389</c:v>
                </c:pt>
                <c:pt idx="892">
                  <c:v>-470.13888888888886</c:v>
                </c:pt>
                <c:pt idx="893">
                  <c:v>-488.94444444444474</c:v>
                </c:pt>
                <c:pt idx="894">
                  <c:v>-413.72222222222143</c:v>
                </c:pt>
                <c:pt idx="895">
                  <c:v>-282.08333333333331</c:v>
                </c:pt>
                <c:pt idx="896">
                  <c:v>-131.63888888888943</c:v>
                </c:pt>
                <c:pt idx="897">
                  <c:v>-37.611111111111647</c:v>
                </c:pt>
                <c:pt idx="898">
                  <c:v>-18.805555555555824</c:v>
                </c:pt>
                <c:pt idx="899">
                  <c:v>-75.222222222221959</c:v>
                </c:pt>
                <c:pt idx="900">
                  <c:v>-169.24999999999974</c:v>
                </c:pt>
                <c:pt idx="901">
                  <c:v>-338.49999999999949</c:v>
                </c:pt>
                <c:pt idx="902">
                  <c:v>-1184.7499999999993</c:v>
                </c:pt>
                <c:pt idx="903">
                  <c:v>-1955.777777777779</c:v>
                </c:pt>
                <c:pt idx="904">
                  <c:v>-1824.1388888888894</c:v>
                </c:pt>
                <c:pt idx="905">
                  <c:v>-1316.3888888888889</c:v>
                </c:pt>
                <c:pt idx="906">
                  <c:v>-658.19444444444446</c:v>
                </c:pt>
                <c:pt idx="907">
                  <c:v>-188.05555555555557</c:v>
                </c:pt>
                <c:pt idx="908">
                  <c:v>131.63888888888943</c:v>
                </c:pt>
                <c:pt idx="909">
                  <c:v>639.38888888888994</c:v>
                </c:pt>
                <c:pt idx="910">
                  <c:v>1184.7499999999993</c:v>
                </c:pt>
                <c:pt idx="911">
                  <c:v>1259.9722222222213</c:v>
                </c:pt>
                <c:pt idx="912">
                  <c:v>808.6388888888896</c:v>
                </c:pt>
                <c:pt idx="913">
                  <c:v>488.94444444444474</c:v>
                </c:pt>
                <c:pt idx="914">
                  <c:v>808.63888888888823</c:v>
                </c:pt>
                <c:pt idx="915">
                  <c:v>771.02777777777806</c:v>
                </c:pt>
                <c:pt idx="916">
                  <c:v>413.7222222222228</c:v>
                </c:pt>
                <c:pt idx="917">
                  <c:v>169.24999999999974</c:v>
                </c:pt>
                <c:pt idx="918">
                  <c:v>-18.805555555555824</c:v>
                </c:pt>
                <c:pt idx="919">
                  <c:v>94.027777777777786</c:v>
                </c:pt>
                <c:pt idx="920">
                  <c:v>263.27777777777754</c:v>
                </c:pt>
                <c:pt idx="921">
                  <c:v>526.55555555555509</c:v>
                </c:pt>
                <c:pt idx="922">
                  <c:v>639.38888888888857</c:v>
                </c:pt>
                <c:pt idx="923">
                  <c:v>526.55555555555509</c:v>
                </c:pt>
                <c:pt idx="924">
                  <c:v>37.611111111110311</c:v>
                </c:pt>
                <c:pt idx="925">
                  <c:v>-451.33333333333172</c:v>
                </c:pt>
                <c:pt idx="926">
                  <c:v>-394.91666666666555</c:v>
                </c:pt>
                <c:pt idx="927">
                  <c:v>-263.27777777777885</c:v>
                </c:pt>
                <c:pt idx="928">
                  <c:v>-206.8611111111114</c:v>
                </c:pt>
                <c:pt idx="929">
                  <c:v>-150.44444444444392</c:v>
                </c:pt>
                <c:pt idx="930">
                  <c:v>-131.63888888888809</c:v>
                </c:pt>
                <c:pt idx="931">
                  <c:v>-131.63888888888943</c:v>
                </c:pt>
                <c:pt idx="932">
                  <c:v>-150.44444444444525</c:v>
                </c:pt>
                <c:pt idx="933">
                  <c:v>-225.66666666666586</c:v>
                </c:pt>
                <c:pt idx="934">
                  <c:v>-357.30555555555526</c:v>
                </c:pt>
                <c:pt idx="935">
                  <c:v>-376.11111111111114</c:v>
                </c:pt>
                <c:pt idx="936">
                  <c:v>-282.08333333333331</c:v>
                </c:pt>
                <c:pt idx="937">
                  <c:v>-206.8611111111114</c:v>
                </c:pt>
                <c:pt idx="938">
                  <c:v>-188.05555555555557</c:v>
                </c:pt>
                <c:pt idx="939">
                  <c:v>-206.8611111111114</c:v>
                </c:pt>
                <c:pt idx="940">
                  <c:v>-169.24999999999974</c:v>
                </c:pt>
                <c:pt idx="941">
                  <c:v>-75.222222222221959</c:v>
                </c:pt>
                <c:pt idx="942">
                  <c:v>-37.611111111111647</c:v>
                </c:pt>
                <c:pt idx="943">
                  <c:v>-18.805555555555824</c:v>
                </c:pt>
                <c:pt idx="944">
                  <c:v>18.805555555555824</c:v>
                </c:pt>
                <c:pt idx="945">
                  <c:v>56.416666666667474</c:v>
                </c:pt>
                <c:pt idx="946">
                  <c:v>188.05555555555557</c:v>
                </c:pt>
                <c:pt idx="947">
                  <c:v>300.88888888888783</c:v>
                </c:pt>
                <c:pt idx="948">
                  <c:v>225.66666666666717</c:v>
                </c:pt>
                <c:pt idx="949">
                  <c:v>56.416666666667474</c:v>
                </c:pt>
                <c:pt idx="950">
                  <c:v>-206.8611111111114</c:v>
                </c:pt>
                <c:pt idx="951">
                  <c:v>-639.38888888888857</c:v>
                </c:pt>
                <c:pt idx="952">
                  <c:v>-1259.9722222222226</c:v>
                </c:pt>
                <c:pt idx="953">
                  <c:v>-1805.3333333333335</c:v>
                </c:pt>
                <c:pt idx="954">
                  <c:v>-1993.3888888888889</c:v>
                </c:pt>
                <c:pt idx="955">
                  <c:v>-1993.3888888888889</c:v>
                </c:pt>
                <c:pt idx="956">
                  <c:v>-1993.3888888888885</c:v>
                </c:pt>
                <c:pt idx="957">
                  <c:v>-1391.6111111111106</c:v>
                </c:pt>
                <c:pt idx="958">
                  <c:v>-225.66666666666654</c:v>
                </c:pt>
                <c:pt idx="959">
                  <c:v>789.83333333333326</c:v>
                </c:pt>
                <c:pt idx="960">
                  <c:v>1617.2777777777781</c:v>
                </c:pt>
                <c:pt idx="961">
                  <c:v>2087.4166666666661</c:v>
                </c:pt>
                <c:pt idx="962">
                  <c:v>2012.1944444444437</c:v>
                </c:pt>
                <c:pt idx="963">
                  <c:v>1617.2777777777781</c:v>
                </c:pt>
                <c:pt idx="964">
                  <c:v>1090.7222222222231</c:v>
                </c:pt>
                <c:pt idx="965">
                  <c:v>582.97222222222251</c:v>
                </c:pt>
                <c:pt idx="966">
                  <c:v>206.8611111111114</c:v>
                </c:pt>
                <c:pt idx="967">
                  <c:v>0</c:v>
                </c:pt>
                <c:pt idx="968">
                  <c:v>-94.027777777777786</c:v>
                </c:pt>
                <c:pt idx="969">
                  <c:v>-225.66666666666717</c:v>
                </c:pt>
                <c:pt idx="970">
                  <c:v>-470.13888888888886</c:v>
                </c:pt>
                <c:pt idx="971">
                  <c:v>-940.27777777777771</c:v>
                </c:pt>
                <c:pt idx="972">
                  <c:v>-1617.2777777777781</c:v>
                </c:pt>
                <c:pt idx="973">
                  <c:v>-1993.3888888888889</c:v>
                </c:pt>
                <c:pt idx="974">
                  <c:v>-1993.3888888888889</c:v>
                </c:pt>
                <c:pt idx="975">
                  <c:v>-1993.3888888888885</c:v>
                </c:pt>
                <c:pt idx="976">
                  <c:v>-2012.1944444444441</c:v>
                </c:pt>
                <c:pt idx="977">
                  <c:v>-1636.0833333333333</c:v>
                </c:pt>
                <c:pt idx="978">
                  <c:v>-1147.1388888888891</c:v>
                </c:pt>
                <c:pt idx="979">
                  <c:v>-996.69444444444446</c:v>
                </c:pt>
                <c:pt idx="980">
                  <c:v>-827.44444444444423</c:v>
                </c:pt>
                <c:pt idx="981">
                  <c:v>-658.19444444444423</c:v>
                </c:pt>
                <c:pt idx="982">
                  <c:v>-620.58333333333348</c:v>
                </c:pt>
                <c:pt idx="983">
                  <c:v>-752.22222222222229</c:v>
                </c:pt>
                <c:pt idx="984">
                  <c:v>-827.44444444444446</c:v>
                </c:pt>
                <c:pt idx="985">
                  <c:v>-601.77777777777783</c:v>
                </c:pt>
                <c:pt idx="986">
                  <c:v>-206.86111111111111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150.44444444444446</c:v>
                </c:pt>
                <c:pt idx="1027">
                  <c:v>677</c:v>
                </c:pt>
                <c:pt idx="1028">
                  <c:v>1466.8333333333333</c:v>
                </c:pt>
                <c:pt idx="1029">
                  <c:v>2068.6111111111109</c:v>
                </c:pt>
                <c:pt idx="1030">
                  <c:v>2143.833333333333</c:v>
                </c:pt>
                <c:pt idx="1031">
                  <c:v>1842.9444444444441</c:v>
                </c:pt>
                <c:pt idx="1032">
                  <c:v>1542.0555555555554</c:v>
                </c:pt>
                <c:pt idx="1033">
                  <c:v>1372.8055555555559</c:v>
                </c:pt>
                <c:pt idx="1034">
                  <c:v>1278.7777777777778</c:v>
                </c:pt>
                <c:pt idx="1035">
                  <c:v>1109.5277777777783</c:v>
                </c:pt>
                <c:pt idx="1036">
                  <c:v>883.86111111111154</c:v>
                </c:pt>
                <c:pt idx="1037">
                  <c:v>733.41666666666629</c:v>
                </c:pt>
                <c:pt idx="1038">
                  <c:v>733.41666666666629</c:v>
                </c:pt>
                <c:pt idx="1039">
                  <c:v>846.25</c:v>
                </c:pt>
                <c:pt idx="1040">
                  <c:v>902.66666666666617</c:v>
                </c:pt>
                <c:pt idx="1041">
                  <c:v>846.25</c:v>
                </c:pt>
                <c:pt idx="1042">
                  <c:v>658.19444444444446</c:v>
                </c:pt>
                <c:pt idx="1043">
                  <c:v>394.91666666666691</c:v>
                </c:pt>
                <c:pt idx="1044">
                  <c:v>169.24999999999974</c:v>
                </c:pt>
                <c:pt idx="1045">
                  <c:v>56.416666666666131</c:v>
                </c:pt>
                <c:pt idx="1046">
                  <c:v>56.416666666667474</c:v>
                </c:pt>
                <c:pt idx="1047">
                  <c:v>75.222222222221959</c:v>
                </c:pt>
                <c:pt idx="1048">
                  <c:v>0</c:v>
                </c:pt>
                <c:pt idx="1049">
                  <c:v>-188.05555555555557</c:v>
                </c:pt>
                <c:pt idx="1050">
                  <c:v>-451.33333333333309</c:v>
                </c:pt>
                <c:pt idx="1051">
                  <c:v>-658.19444444444446</c:v>
                </c:pt>
                <c:pt idx="1052">
                  <c:v>-789.83333333333383</c:v>
                </c:pt>
                <c:pt idx="1053">
                  <c:v>-940.27777777777771</c:v>
                </c:pt>
                <c:pt idx="1054">
                  <c:v>-1165.944444444445</c:v>
                </c:pt>
                <c:pt idx="1055">
                  <c:v>-1466.8333333333326</c:v>
                </c:pt>
                <c:pt idx="1056">
                  <c:v>-1805.333333333333</c:v>
                </c:pt>
                <c:pt idx="1057">
                  <c:v>-1993.3888888888889</c:v>
                </c:pt>
                <c:pt idx="1058">
                  <c:v>-1824.1388888888887</c:v>
                </c:pt>
                <c:pt idx="1059">
                  <c:v>-1636.0833333333333</c:v>
                </c:pt>
                <c:pt idx="1060">
                  <c:v>-1429.2222222222222</c:v>
                </c:pt>
                <c:pt idx="1061">
                  <c:v>-883.86111111111097</c:v>
                </c:pt>
                <c:pt idx="1062">
                  <c:v>-244.47222222222237</c:v>
                </c:pt>
                <c:pt idx="1063">
                  <c:v>150.44444444444457</c:v>
                </c:pt>
                <c:pt idx="1064">
                  <c:v>658.19444444444446</c:v>
                </c:pt>
                <c:pt idx="1065">
                  <c:v>1335.1944444444441</c:v>
                </c:pt>
                <c:pt idx="1066">
                  <c:v>1466.8333333333333</c:v>
                </c:pt>
                <c:pt idx="1067">
                  <c:v>883.86111111111154</c:v>
                </c:pt>
                <c:pt idx="1068">
                  <c:v>338.50000000000017</c:v>
                </c:pt>
                <c:pt idx="1069">
                  <c:v>338.49999999999949</c:v>
                </c:pt>
                <c:pt idx="1070">
                  <c:v>677.00000000000034</c:v>
                </c:pt>
                <c:pt idx="1071">
                  <c:v>1015.5000000000003</c:v>
                </c:pt>
                <c:pt idx="1072">
                  <c:v>1222.3611111111104</c:v>
                </c:pt>
                <c:pt idx="1073">
                  <c:v>1448.0277777777778</c:v>
                </c:pt>
                <c:pt idx="1074">
                  <c:v>1730.1111111111115</c:v>
                </c:pt>
                <c:pt idx="1075">
                  <c:v>1842.9444444444439</c:v>
                </c:pt>
                <c:pt idx="1076">
                  <c:v>1654.8888888888885</c:v>
                </c:pt>
                <c:pt idx="1077">
                  <c:v>1335.1944444444446</c:v>
                </c:pt>
                <c:pt idx="1078">
                  <c:v>1053.1111111111113</c:v>
                </c:pt>
                <c:pt idx="1079">
                  <c:v>902.66666666666754</c:v>
                </c:pt>
                <c:pt idx="1080">
                  <c:v>695.80555555555611</c:v>
                </c:pt>
                <c:pt idx="1081">
                  <c:v>338.49999999999949</c:v>
                </c:pt>
                <c:pt idx="1082">
                  <c:v>-18.805555555555824</c:v>
                </c:pt>
                <c:pt idx="1083">
                  <c:v>-394.91666666666691</c:v>
                </c:pt>
                <c:pt idx="1084">
                  <c:v>-601.77777777777828</c:v>
                </c:pt>
                <c:pt idx="1085">
                  <c:v>-432.5277777777772</c:v>
                </c:pt>
                <c:pt idx="1086">
                  <c:v>-131.63888888888809</c:v>
                </c:pt>
                <c:pt idx="1087">
                  <c:v>18.805555555555824</c:v>
                </c:pt>
                <c:pt idx="1088">
                  <c:v>37.611111111110311</c:v>
                </c:pt>
                <c:pt idx="1089">
                  <c:v>18.805555555554484</c:v>
                </c:pt>
                <c:pt idx="1090">
                  <c:v>0</c:v>
                </c:pt>
                <c:pt idx="1091">
                  <c:v>56.416666666667474</c:v>
                </c:pt>
                <c:pt idx="1092">
                  <c:v>244.472222222223</c:v>
                </c:pt>
                <c:pt idx="1093">
                  <c:v>488.94444444444474</c:v>
                </c:pt>
                <c:pt idx="1094">
                  <c:v>545.36111111111086</c:v>
                </c:pt>
                <c:pt idx="1095">
                  <c:v>376.11111111111114</c:v>
                </c:pt>
                <c:pt idx="1096">
                  <c:v>169.24999999999974</c:v>
                </c:pt>
                <c:pt idx="1097">
                  <c:v>-37.611111111111647</c:v>
                </c:pt>
                <c:pt idx="1098">
                  <c:v>-300.88888888888914</c:v>
                </c:pt>
                <c:pt idx="1099">
                  <c:v>-601.77777777777828</c:v>
                </c:pt>
                <c:pt idx="1100">
                  <c:v>-639.38888888888857</c:v>
                </c:pt>
                <c:pt idx="1101">
                  <c:v>-357.30555555555526</c:v>
                </c:pt>
                <c:pt idx="1102">
                  <c:v>-18.805555555555824</c:v>
                </c:pt>
                <c:pt idx="1103">
                  <c:v>338.50000000000085</c:v>
                </c:pt>
                <c:pt idx="1104">
                  <c:v>658.19444444444446</c:v>
                </c:pt>
                <c:pt idx="1105">
                  <c:v>695.80555555555475</c:v>
                </c:pt>
                <c:pt idx="1106">
                  <c:v>413.7222222222228</c:v>
                </c:pt>
                <c:pt idx="1107">
                  <c:v>94.027777777779121</c:v>
                </c:pt>
                <c:pt idx="1108">
                  <c:v>-188.05555555555557</c:v>
                </c:pt>
                <c:pt idx="1109">
                  <c:v>-451.33333333333434</c:v>
                </c:pt>
                <c:pt idx="1110">
                  <c:v>-432.5277777777772</c:v>
                </c:pt>
                <c:pt idx="1111">
                  <c:v>-131.63888888888943</c:v>
                </c:pt>
                <c:pt idx="1112">
                  <c:v>263.27777777777754</c:v>
                </c:pt>
                <c:pt idx="1113">
                  <c:v>752.22222222222229</c:v>
                </c:pt>
                <c:pt idx="1114">
                  <c:v>1015.4999999999997</c:v>
                </c:pt>
                <c:pt idx="1115">
                  <c:v>771.02777777777942</c:v>
                </c:pt>
                <c:pt idx="1116">
                  <c:v>319.69444444444497</c:v>
                </c:pt>
                <c:pt idx="1117">
                  <c:v>-18.805555555557159</c:v>
                </c:pt>
                <c:pt idx="1118">
                  <c:v>-300.88888888889051</c:v>
                </c:pt>
                <c:pt idx="1119">
                  <c:v>-451.33333333333172</c:v>
                </c:pt>
                <c:pt idx="1120">
                  <c:v>-357.30555555555389</c:v>
                </c:pt>
                <c:pt idx="1121">
                  <c:v>-225.66666666666717</c:v>
                </c:pt>
                <c:pt idx="1122">
                  <c:v>-244.47222222222169</c:v>
                </c:pt>
                <c:pt idx="1123">
                  <c:v>-470.13888888888886</c:v>
                </c:pt>
                <c:pt idx="1124">
                  <c:v>-865.05555555555713</c:v>
                </c:pt>
                <c:pt idx="1125">
                  <c:v>-1391.6111111111122</c:v>
                </c:pt>
                <c:pt idx="1126">
                  <c:v>-1842.9444444444439</c:v>
                </c:pt>
                <c:pt idx="1127">
                  <c:v>-1993.3888888888878</c:v>
                </c:pt>
                <c:pt idx="1128">
                  <c:v>-1955.7777777777774</c:v>
                </c:pt>
                <c:pt idx="1129">
                  <c:v>-1692.5</c:v>
                </c:pt>
                <c:pt idx="1130">
                  <c:v>-1354.0000000000007</c:v>
                </c:pt>
                <c:pt idx="1131">
                  <c:v>-1203.5555555555559</c:v>
                </c:pt>
                <c:pt idx="1132">
                  <c:v>-1184.7499999999993</c:v>
                </c:pt>
                <c:pt idx="1133">
                  <c:v>-1278.7777777777778</c:v>
                </c:pt>
                <c:pt idx="1134">
                  <c:v>-1354.0000000000007</c:v>
                </c:pt>
                <c:pt idx="1135">
                  <c:v>-1259.9722222222222</c:v>
                </c:pt>
                <c:pt idx="1136">
                  <c:v>-902.66666666666652</c:v>
                </c:pt>
                <c:pt idx="1137">
                  <c:v>-394.91666666666691</c:v>
                </c:pt>
                <c:pt idx="1138">
                  <c:v>-56.416666666666465</c:v>
                </c:pt>
                <c:pt idx="1139">
                  <c:v>75.222222222222285</c:v>
                </c:pt>
                <c:pt idx="1140">
                  <c:v>150.44444444444426</c:v>
                </c:pt>
                <c:pt idx="1141">
                  <c:v>338.49999999999977</c:v>
                </c:pt>
                <c:pt idx="1142">
                  <c:v>752.22222222222251</c:v>
                </c:pt>
                <c:pt idx="1143">
                  <c:v>1147.1388888888891</c:v>
                </c:pt>
                <c:pt idx="1144">
                  <c:v>996.69444444444389</c:v>
                </c:pt>
                <c:pt idx="1145">
                  <c:v>432.52777777777789</c:v>
                </c:pt>
                <c:pt idx="1146">
                  <c:v>-319.69444444444429</c:v>
                </c:pt>
                <c:pt idx="1147">
                  <c:v>-1391.6111111111115</c:v>
                </c:pt>
                <c:pt idx="1148">
                  <c:v>-1673.6944444444441</c:v>
                </c:pt>
                <c:pt idx="1149">
                  <c:v>-1015.4999999999997</c:v>
                </c:pt>
                <c:pt idx="1150">
                  <c:v>-338.50000000000017</c:v>
                </c:pt>
                <c:pt idx="1151">
                  <c:v>0</c:v>
                </c:pt>
                <c:pt idx="1152">
                  <c:v>357.30555555555566</c:v>
                </c:pt>
                <c:pt idx="1153">
                  <c:v>1278.7777777777778</c:v>
                </c:pt>
                <c:pt idx="1154">
                  <c:v>2106.2222222222222</c:v>
                </c:pt>
                <c:pt idx="1155">
                  <c:v>2068.6111111111109</c:v>
                </c:pt>
                <c:pt idx="1156">
                  <c:v>1636.0833333333326</c:v>
                </c:pt>
                <c:pt idx="1157">
                  <c:v>1579.666666666667</c:v>
                </c:pt>
                <c:pt idx="1158">
                  <c:v>1805.3333333333335</c:v>
                </c:pt>
                <c:pt idx="1159">
                  <c:v>2012.1944444444437</c:v>
                </c:pt>
                <c:pt idx="1160">
                  <c:v>1955.7777777777774</c:v>
                </c:pt>
                <c:pt idx="1161">
                  <c:v>1673.6944444444441</c:v>
                </c:pt>
                <c:pt idx="1162">
                  <c:v>1448.0277777777783</c:v>
                </c:pt>
                <c:pt idx="1163">
                  <c:v>1354.0000000000007</c:v>
                </c:pt>
                <c:pt idx="1164">
                  <c:v>1297.5833333333344</c:v>
                </c:pt>
                <c:pt idx="1165">
                  <c:v>1241.1666666666656</c:v>
                </c:pt>
                <c:pt idx="1166">
                  <c:v>865.05555555555441</c:v>
                </c:pt>
                <c:pt idx="1167">
                  <c:v>507.75000000000051</c:v>
                </c:pt>
                <c:pt idx="1168">
                  <c:v>601.77777777777828</c:v>
                </c:pt>
                <c:pt idx="1169">
                  <c:v>677.00000000000171</c:v>
                </c:pt>
                <c:pt idx="1170">
                  <c:v>620.5833333333328</c:v>
                </c:pt>
                <c:pt idx="1171">
                  <c:v>582.97222222222115</c:v>
                </c:pt>
                <c:pt idx="1172">
                  <c:v>526.55555555555509</c:v>
                </c:pt>
                <c:pt idx="1173">
                  <c:v>470.13888888888886</c:v>
                </c:pt>
                <c:pt idx="1174">
                  <c:v>432.5277777777772</c:v>
                </c:pt>
                <c:pt idx="1175">
                  <c:v>376.11111111111114</c:v>
                </c:pt>
                <c:pt idx="1176">
                  <c:v>319.69444444444497</c:v>
                </c:pt>
                <c:pt idx="1177">
                  <c:v>300.88888888888783</c:v>
                </c:pt>
                <c:pt idx="1178">
                  <c:v>338.49999999999949</c:v>
                </c:pt>
                <c:pt idx="1179">
                  <c:v>376.11111111111114</c:v>
                </c:pt>
                <c:pt idx="1180">
                  <c:v>376.11111111111114</c:v>
                </c:pt>
                <c:pt idx="1181">
                  <c:v>357.30555555555662</c:v>
                </c:pt>
                <c:pt idx="1182">
                  <c:v>300.88888888889051</c:v>
                </c:pt>
                <c:pt idx="1183">
                  <c:v>244.47222222222169</c:v>
                </c:pt>
                <c:pt idx="1184">
                  <c:v>206.86111111111003</c:v>
                </c:pt>
                <c:pt idx="1185">
                  <c:v>150.44444444444392</c:v>
                </c:pt>
                <c:pt idx="1186">
                  <c:v>56.416666666666131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18.805555555557159</c:v>
                </c:pt>
                <c:pt idx="1196">
                  <c:v>18.805555555557159</c:v>
                </c:pt>
                <c:pt idx="1197">
                  <c:v>18.805555555554484</c:v>
                </c:pt>
                <c:pt idx="1198">
                  <c:v>94.027777777777786</c:v>
                </c:pt>
                <c:pt idx="1199">
                  <c:v>169.25000000000105</c:v>
                </c:pt>
                <c:pt idx="1200">
                  <c:v>244.47222222222169</c:v>
                </c:pt>
                <c:pt idx="1201">
                  <c:v>300.88888888888783</c:v>
                </c:pt>
                <c:pt idx="1202">
                  <c:v>263.27777777777885</c:v>
                </c:pt>
                <c:pt idx="1203">
                  <c:v>188.05555555555557</c:v>
                </c:pt>
                <c:pt idx="1204">
                  <c:v>112.83333333333226</c:v>
                </c:pt>
                <c:pt idx="1205">
                  <c:v>56.416666666666131</c:v>
                </c:pt>
                <c:pt idx="1206">
                  <c:v>37.611111111111647</c:v>
                </c:pt>
                <c:pt idx="1207">
                  <c:v>37.611111111111647</c:v>
                </c:pt>
                <c:pt idx="1208">
                  <c:v>37.611111111111647</c:v>
                </c:pt>
                <c:pt idx="1209">
                  <c:v>18.805555555557159</c:v>
                </c:pt>
                <c:pt idx="1210">
                  <c:v>0</c:v>
                </c:pt>
                <c:pt idx="1211">
                  <c:v>0</c:v>
                </c:pt>
                <c:pt idx="1212">
                  <c:v>-18.805555555557159</c:v>
                </c:pt>
                <c:pt idx="1213">
                  <c:v>-18.805555555557159</c:v>
                </c:pt>
                <c:pt idx="1214">
                  <c:v>0</c:v>
                </c:pt>
                <c:pt idx="1215">
                  <c:v>0</c:v>
                </c:pt>
                <c:pt idx="1216">
                  <c:v>-18.805555555554484</c:v>
                </c:pt>
                <c:pt idx="1217">
                  <c:v>-37.611111111111647</c:v>
                </c:pt>
                <c:pt idx="1218">
                  <c:v>-37.611111111111647</c:v>
                </c:pt>
                <c:pt idx="1219">
                  <c:v>-37.611111111108968</c:v>
                </c:pt>
                <c:pt idx="1220">
                  <c:v>-56.416666666666131</c:v>
                </c:pt>
                <c:pt idx="1221">
                  <c:v>-94.027777777777786</c:v>
                </c:pt>
                <c:pt idx="1222">
                  <c:v>-112.83333333333495</c:v>
                </c:pt>
                <c:pt idx="1223">
                  <c:v>-131.63888888888943</c:v>
                </c:pt>
                <c:pt idx="1224">
                  <c:v>-112.83333333333226</c:v>
                </c:pt>
                <c:pt idx="1225">
                  <c:v>-75.222222222223294</c:v>
                </c:pt>
                <c:pt idx="1226">
                  <c:v>-56.416666666666131</c:v>
                </c:pt>
                <c:pt idx="1227">
                  <c:v>-56.416666666666131</c:v>
                </c:pt>
                <c:pt idx="1228">
                  <c:v>-56.416666666666131</c:v>
                </c:pt>
                <c:pt idx="1229">
                  <c:v>-56.416666666666131</c:v>
                </c:pt>
                <c:pt idx="1230">
                  <c:v>-75.222222222223294</c:v>
                </c:pt>
                <c:pt idx="1231">
                  <c:v>-56.416666666666131</c:v>
                </c:pt>
                <c:pt idx="1232">
                  <c:v>-18.805555555554484</c:v>
                </c:pt>
                <c:pt idx="1233">
                  <c:v>-18.805555555557159</c:v>
                </c:pt>
                <c:pt idx="1234">
                  <c:v>-18.805555555557159</c:v>
                </c:pt>
                <c:pt idx="1235">
                  <c:v>-37.611111111111647</c:v>
                </c:pt>
                <c:pt idx="1236">
                  <c:v>-75.222222222220623</c:v>
                </c:pt>
                <c:pt idx="1237">
                  <c:v>-131.63888888888675</c:v>
                </c:pt>
                <c:pt idx="1238">
                  <c:v>-206.86111111111271</c:v>
                </c:pt>
                <c:pt idx="1239">
                  <c:v>-263.27777777777885</c:v>
                </c:pt>
                <c:pt idx="1240">
                  <c:v>-282.08333333333331</c:v>
                </c:pt>
                <c:pt idx="1241">
                  <c:v>-263.27777777777885</c:v>
                </c:pt>
                <c:pt idx="1242">
                  <c:v>-244.47222222222169</c:v>
                </c:pt>
                <c:pt idx="1243">
                  <c:v>-244.47222222222169</c:v>
                </c:pt>
                <c:pt idx="1244">
                  <c:v>-244.47222222222169</c:v>
                </c:pt>
                <c:pt idx="1245">
                  <c:v>-225.66666666666717</c:v>
                </c:pt>
                <c:pt idx="1246">
                  <c:v>-244.47222222222169</c:v>
                </c:pt>
                <c:pt idx="1247">
                  <c:v>-263.27777777777618</c:v>
                </c:pt>
                <c:pt idx="1248">
                  <c:v>-263.27777777777885</c:v>
                </c:pt>
                <c:pt idx="1249">
                  <c:v>-263.27777777777885</c:v>
                </c:pt>
                <c:pt idx="1250">
                  <c:v>-244.47222222222169</c:v>
                </c:pt>
                <c:pt idx="1251">
                  <c:v>-225.66666666666717</c:v>
                </c:pt>
                <c:pt idx="1252">
                  <c:v>-225.66666666666717</c:v>
                </c:pt>
                <c:pt idx="1253">
                  <c:v>-225.66666666666453</c:v>
                </c:pt>
                <c:pt idx="1254">
                  <c:v>-225.66666666666717</c:v>
                </c:pt>
                <c:pt idx="1255">
                  <c:v>-225.66666666666717</c:v>
                </c:pt>
                <c:pt idx="1256">
                  <c:v>-225.66666666666717</c:v>
                </c:pt>
                <c:pt idx="1257">
                  <c:v>-225.66666666666717</c:v>
                </c:pt>
                <c:pt idx="1258">
                  <c:v>-225.66666666666453</c:v>
                </c:pt>
                <c:pt idx="1259">
                  <c:v>-206.86111111111003</c:v>
                </c:pt>
                <c:pt idx="1260">
                  <c:v>-169.25000000000105</c:v>
                </c:pt>
                <c:pt idx="1261">
                  <c:v>-131.63888888888943</c:v>
                </c:pt>
                <c:pt idx="1262">
                  <c:v>-56.416666666666131</c:v>
                </c:pt>
                <c:pt idx="1263">
                  <c:v>18.805555555554484</c:v>
                </c:pt>
                <c:pt idx="1264">
                  <c:v>75.222222222220623</c:v>
                </c:pt>
                <c:pt idx="1265">
                  <c:v>112.83333333333495</c:v>
                </c:pt>
                <c:pt idx="1266">
                  <c:v>94.027777777777786</c:v>
                </c:pt>
                <c:pt idx="1267">
                  <c:v>75.222222222220623</c:v>
                </c:pt>
                <c:pt idx="1268">
                  <c:v>37.611111111111647</c:v>
                </c:pt>
                <c:pt idx="1269">
                  <c:v>-37.611111111111647</c:v>
                </c:pt>
                <c:pt idx="1270">
                  <c:v>-94.027777777777786</c:v>
                </c:pt>
                <c:pt idx="1271">
                  <c:v>-131.63888888888675</c:v>
                </c:pt>
                <c:pt idx="1272">
                  <c:v>-150.44444444444392</c:v>
                </c:pt>
                <c:pt idx="1273">
                  <c:v>-131.63888888888943</c:v>
                </c:pt>
                <c:pt idx="1274">
                  <c:v>-112.83333333333226</c:v>
                </c:pt>
                <c:pt idx="1275">
                  <c:v>-94.027777777777786</c:v>
                </c:pt>
                <c:pt idx="1276">
                  <c:v>-37.611111111111647</c:v>
                </c:pt>
                <c:pt idx="1277">
                  <c:v>18.805555555554484</c:v>
                </c:pt>
                <c:pt idx="1278">
                  <c:v>37.611111111111647</c:v>
                </c:pt>
                <c:pt idx="1279">
                  <c:v>56.416666666666131</c:v>
                </c:pt>
                <c:pt idx="1280">
                  <c:v>75.222222222220623</c:v>
                </c:pt>
                <c:pt idx="1281">
                  <c:v>37.611111111111647</c:v>
                </c:pt>
                <c:pt idx="1282">
                  <c:v>18.805555555557159</c:v>
                </c:pt>
                <c:pt idx="1283">
                  <c:v>18.805555555557159</c:v>
                </c:pt>
                <c:pt idx="1284">
                  <c:v>0</c:v>
                </c:pt>
                <c:pt idx="1285">
                  <c:v>-37.611111111111647</c:v>
                </c:pt>
                <c:pt idx="1286">
                  <c:v>-75.222222222223294</c:v>
                </c:pt>
                <c:pt idx="1287">
                  <c:v>-94.027777777777786</c:v>
                </c:pt>
                <c:pt idx="1288">
                  <c:v>-131.63888888888943</c:v>
                </c:pt>
                <c:pt idx="1289">
                  <c:v>-150.44444444444392</c:v>
                </c:pt>
                <c:pt idx="1290">
                  <c:v>-131.63888888888943</c:v>
                </c:pt>
                <c:pt idx="1291">
                  <c:v>-131.63888888888943</c:v>
                </c:pt>
                <c:pt idx="1292">
                  <c:v>-169.24999999999838</c:v>
                </c:pt>
                <c:pt idx="1293">
                  <c:v>-188.05555555555557</c:v>
                </c:pt>
                <c:pt idx="1294">
                  <c:v>-188.05555555555557</c:v>
                </c:pt>
                <c:pt idx="1295">
                  <c:v>-150.44444444444392</c:v>
                </c:pt>
                <c:pt idx="1296">
                  <c:v>-75.222222222223294</c:v>
                </c:pt>
                <c:pt idx="1297">
                  <c:v>0</c:v>
                </c:pt>
                <c:pt idx="1298">
                  <c:v>56.416666666666131</c:v>
                </c:pt>
                <c:pt idx="1299">
                  <c:v>94.027777777777786</c:v>
                </c:pt>
                <c:pt idx="1300">
                  <c:v>94.027777777777786</c:v>
                </c:pt>
                <c:pt idx="1301">
                  <c:v>75.222222222220623</c:v>
                </c:pt>
                <c:pt idx="1302">
                  <c:v>75.222222222223294</c:v>
                </c:pt>
                <c:pt idx="1303">
                  <c:v>94.027777777777786</c:v>
                </c:pt>
                <c:pt idx="1304">
                  <c:v>75.222222222223294</c:v>
                </c:pt>
                <c:pt idx="1305">
                  <c:v>37.611111111111647</c:v>
                </c:pt>
                <c:pt idx="1306">
                  <c:v>18.805555555554484</c:v>
                </c:pt>
                <c:pt idx="1307">
                  <c:v>0</c:v>
                </c:pt>
                <c:pt idx="1308">
                  <c:v>-18.805555555554484</c:v>
                </c:pt>
                <c:pt idx="1309">
                  <c:v>-18.805555555554484</c:v>
                </c:pt>
                <c:pt idx="1310">
                  <c:v>-18.805555555557159</c:v>
                </c:pt>
                <c:pt idx="1311">
                  <c:v>-37.611111111111647</c:v>
                </c:pt>
                <c:pt idx="1312">
                  <c:v>-56.416666666666131</c:v>
                </c:pt>
                <c:pt idx="1313">
                  <c:v>-94.027777777777786</c:v>
                </c:pt>
                <c:pt idx="1314">
                  <c:v>-94.027777777777786</c:v>
                </c:pt>
                <c:pt idx="1315">
                  <c:v>-94.027777777777786</c:v>
                </c:pt>
                <c:pt idx="1316">
                  <c:v>-169.25000000000105</c:v>
                </c:pt>
                <c:pt idx="1317">
                  <c:v>-188.05555555555557</c:v>
                </c:pt>
                <c:pt idx="1318">
                  <c:v>-150.44444444444392</c:v>
                </c:pt>
                <c:pt idx="1319">
                  <c:v>-37.611111111111647</c:v>
                </c:pt>
                <c:pt idx="1320">
                  <c:v>131.63888888888943</c:v>
                </c:pt>
                <c:pt idx="1321">
                  <c:v>263.27777777777885</c:v>
                </c:pt>
                <c:pt idx="1322">
                  <c:v>394.91666666666555</c:v>
                </c:pt>
                <c:pt idx="1323">
                  <c:v>526.55555555555509</c:v>
                </c:pt>
                <c:pt idx="1324">
                  <c:v>582.97222222222388</c:v>
                </c:pt>
                <c:pt idx="1325">
                  <c:v>488.94444444444338</c:v>
                </c:pt>
                <c:pt idx="1326">
                  <c:v>300.88888888888783</c:v>
                </c:pt>
                <c:pt idx="1327">
                  <c:v>131.63888888888943</c:v>
                </c:pt>
                <c:pt idx="1328">
                  <c:v>37.611111111111647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-18.805555555554484</c:v>
                </c:pt>
                <c:pt idx="1333">
                  <c:v>-75.222222222223294</c:v>
                </c:pt>
                <c:pt idx="1334">
                  <c:v>-112.83333333333495</c:v>
                </c:pt>
                <c:pt idx="1335">
                  <c:v>-112.83333333333226</c:v>
                </c:pt>
                <c:pt idx="1336">
                  <c:v>-75.222222222220623</c:v>
                </c:pt>
                <c:pt idx="1337">
                  <c:v>-37.611111111111647</c:v>
                </c:pt>
                <c:pt idx="1338">
                  <c:v>-18.805555555557159</c:v>
                </c:pt>
                <c:pt idx="1339">
                  <c:v>0</c:v>
                </c:pt>
                <c:pt idx="1340">
                  <c:v>18.805555555557159</c:v>
                </c:pt>
                <c:pt idx="1341">
                  <c:v>37.611111111111647</c:v>
                </c:pt>
                <c:pt idx="1342">
                  <c:v>94.027777777777786</c:v>
                </c:pt>
                <c:pt idx="1343">
                  <c:v>150.44444444444392</c:v>
                </c:pt>
                <c:pt idx="1344">
                  <c:v>150.44444444444392</c:v>
                </c:pt>
                <c:pt idx="1345">
                  <c:v>131.63888888888943</c:v>
                </c:pt>
                <c:pt idx="1346">
                  <c:v>75.222222222220623</c:v>
                </c:pt>
                <c:pt idx="1347">
                  <c:v>18.805555555554484</c:v>
                </c:pt>
                <c:pt idx="1348">
                  <c:v>-37.611111111108968</c:v>
                </c:pt>
                <c:pt idx="1349">
                  <c:v>-169.24999999999838</c:v>
                </c:pt>
                <c:pt idx="1350">
                  <c:v>-338.5000000000021</c:v>
                </c:pt>
                <c:pt idx="1351">
                  <c:v>-470.13888888888886</c:v>
                </c:pt>
                <c:pt idx="1352">
                  <c:v>-526.55555555555509</c:v>
                </c:pt>
                <c:pt idx="1353">
                  <c:v>-545.36111111111222</c:v>
                </c:pt>
                <c:pt idx="1354">
                  <c:v>-564.16666666666663</c:v>
                </c:pt>
                <c:pt idx="1355">
                  <c:v>-601.77777777777828</c:v>
                </c:pt>
                <c:pt idx="1356">
                  <c:v>-676.99999999999898</c:v>
                </c:pt>
                <c:pt idx="1357">
                  <c:v>-733.41666666666515</c:v>
                </c:pt>
                <c:pt idx="1358">
                  <c:v>-771.02777777777942</c:v>
                </c:pt>
                <c:pt idx="1359">
                  <c:v>-827.44444444444559</c:v>
                </c:pt>
                <c:pt idx="1360">
                  <c:v>-846.24999999999864</c:v>
                </c:pt>
                <c:pt idx="1361">
                  <c:v>-676.99999999999898</c:v>
                </c:pt>
                <c:pt idx="1362">
                  <c:v>-338.50000000000085</c:v>
                </c:pt>
                <c:pt idx="1363">
                  <c:v>37.611111111110311</c:v>
                </c:pt>
                <c:pt idx="1364">
                  <c:v>376.11111111111114</c:v>
                </c:pt>
                <c:pt idx="1365">
                  <c:v>413.7222222222228</c:v>
                </c:pt>
                <c:pt idx="1366">
                  <c:v>169.25000000000105</c:v>
                </c:pt>
                <c:pt idx="1367">
                  <c:v>-131.63888888888943</c:v>
                </c:pt>
                <c:pt idx="1368">
                  <c:v>-507.75000000000051</c:v>
                </c:pt>
                <c:pt idx="1369">
                  <c:v>-658.19444444444446</c:v>
                </c:pt>
                <c:pt idx="1370">
                  <c:v>-413.7222222222228</c:v>
                </c:pt>
                <c:pt idx="1371">
                  <c:v>-112.83333333333358</c:v>
                </c:pt>
                <c:pt idx="1372">
                  <c:v>0</c:v>
                </c:pt>
                <c:pt idx="1373">
                  <c:v>-94.027777777777786</c:v>
                </c:pt>
                <c:pt idx="1374">
                  <c:v>-300.88888888888783</c:v>
                </c:pt>
                <c:pt idx="1375">
                  <c:v>-564.16666666666663</c:v>
                </c:pt>
                <c:pt idx="1376">
                  <c:v>-1015.500000000001</c:v>
                </c:pt>
                <c:pt idx="1377">
                  <c:v>-1654.8888888888885</c:v>
                </c:pt>
                <c:pt idx="1378">
                  <c:v>-1993.3888888888878</c:v>
                </c:pt>
                <c:pt idx="1379">
                  <c:v>-1993.3888888888889</c:v>
                </c:pt>
                <c:pt idx="1380">
                  <c:v>-1993.3888888888889</c:v>
                </c:pt>
                <c:pt idx="1381">
                  <c:v>-1429.2222222222217</c:v>
                </c:pt>
                <c:pt idx="1382">
                  <c:v>-56.416666666666792</c:v>
                </c:pt>
                <c:pt idx="1383">
                  <c:v>1053.1111111111106</c:v>
                </c:pt>
                <c:pt idx="1384">
                  <c:v>1184.7500000000002</c:v>
                </c:pt>
                <c:pt idx="1385">
                  <c:v>714.61111111111188</c:v>
                </c:pt>
                <c:pt idx="1386">
                  <c:v>376.11111111111114</c:v>
                </c:pt>
                <c:pt idx="1387">
                  <c:v>507.74999999999915</c:v>
                </c:pt>
                <c:pt idx="1388">
                  <c:v>921.47222222222194</c:v>
                </c:pt>
                <c:pt idx="1389">
                  <c:v>1335.1944444444446</c:v>
                </c:pt>
                <c:pt idx="1390">
                  <c:v>1448.0277777777783</c:v>
                </c:pt>
                <c:pt idx="1391">
                  <c:v>1184.7499999999993</c:v>
                </c:pt>
                <c:pt idx="1392">
                  <c:v>771.02777777777669</c:v>
                </c:pt>
                <c:pt idx="1393">
                  <c:v>394.91666666666691</c:v>
                </c:pt>
                <c:pt idx="1394">
                  <c:v>112.83333333333358</c:v>
                </c:pt>
                <c:pt idx="1395">
                  <c:v>-37.611111111110311</c:v>
                </c:pt>
                <c:pt idx="1396">
                  <c:v>-150.44444444444392</c:v>
                </c:pt>
                <c:pt idx="1397">
                  <c:v>-282.08333333333331</c:v>
                </c:pt>
                <c:pt idx="1398">
                  <c:v>-376.11111111111114</c:v>
                </c:pt>
                <c:pt idx="1399">
                  <c:v>-470.13888888888886</c:v>
                </c:pt>
                <c:pt idx="1400">
                  <c:v>-564.16666666666663</c:v>
                </c:pt>
                <c:pt idx="1401">
                  <c:v>-620.58333333333417</c:v>
                </c:pt>
                <c:pt idx="1402">
                  <c:v>-733.41666666666629</c:v>
                </c:pt>
                <c:pt idx="1403">
                  <c:v>-1053.1111111111113</c:v>
                </c:pt>
                <c:pt idx="1404">
                  <c:v>-1636.0833333333339</c:v>
                </c:pt>
                <c:pt idx="1405">
                  <c:v>-1993.3888888888885</c:v>
                </c:pt>
                <c:pt idx="1406">
                  <c:v>-1673.6944444444441</c:v>
                </c:pt>
                <c:pt idx="1407">
                  <c:v>-808.63888888888903</c:v>
                </c:pt>
                <c:pt idx="1408">
                  <c:v>-56.416666666666792</c:v>
                </c:pt>
                <c:pt idx="1409">
                  <c:v>112.83333333333358</c:v>
                </c:pt>
                <c:pt idx="1410">
                  <c:v>18.805555555555156</c:v>
                </c:pt>
                <c:pt idx="1411">
                  <c:v>-75.222222222221959</c:v>
                </c:pt>
                <c:pt idx="1412">
                  <c:v>-131.63888888888877</c:v>
                </c:pt>
                <c:pt idx="1413">
                  <c:v>-56.416666666666792</c:v>
                </c:pt>
                <c:pt idx="1414">
                  <c:v>282.08333333333331</c:v>
                </c:pt>
                <c:pt idx="1415">
                  <c:v>808.63888888888903</c:v>
                </c:pt>
                <c:pt idx="1416">
                  <c:v>1241.1666666666661</c:v>
                </c:pt>
                <c:pt idx="1417">
                  <c:v>1372.805555555555</c:v>
                </c:pt>
                <c:pt idx="1418">
                  <c:v>1147.1388888888891</c:v>
                </c:pt>
                <c:pt idx="1419">
                  <c:v>620.58333333333417</c:v>
                </c:pt>
                <c:pt idx="1420">
                  <c:v>0</c:v>
                </c:pt>
                <c:pt idx="1421">
                  <c:v>-639.38888888888994</c:v>
                </c:pt>
                <c:pt idx="1422">
                  <c:v>-1053.1111111111113</c:v>
                </c:pt>
                <c:pt idx="1423">
                  <c:v>-752.22222222222229</c:v>
                </c:pt>
                <c:pt idx="1424">
                  <c:v>-131.63888888888809</c:v>
                </c:pt>
                <c:pt idx="1425">
                  <c:v>376.11111111111114</c:v>
                </c:pt>
                <c:pt idx="1426">
                  <c:v>921.47222222222194</c:v>
                </c:pt>
                <c:pt idx="1427">
                  <c:v>1034.3055555555554</c:v>
                </c:pt>
                <c:pt idx="1428">
                  <c:v>564.16666666666663</c:v>
                </c:pt>
                <c:pt idx="1429">
                  <c:v>18.805555555555824</c:v>
                </c:pt>
                <c:pt idx="1430">
                  <c:v>-451.33333333333309</c:v>
                </c:pt>
                <c:pt idx="1431">
                  <c:v>-996.69444444444389</c:v>
                </c:pt>
                <c:pt idx="1432">
                  <c:v>-1654.8888888888889</c:v>
                </c:pt>
                <c:pt idx="1433">
                  <c:v>-1993.3888888888889</c:v>
                </c:pt>
                <c:pt idx="1434">
                  <c:v>-2012.1944444444441</c:v>
                </c:pt>
                <c:pt idx="1435">
                  <c:v>-1297.583333333333</c:v>
                </c:pt>
                <c:pt idx="1436">
                  <c:v>-169.25000000000043</c:v>
                </c:pt>
                <c:pt idx="1437">
                  <c:v>376.11111111111114</c:v>
                </c:pt>
                <c:pt idx="1438">
                  <c:v>432.52777777777789</c:v>
                </c:pt>
                <c:pt idx="1439">
                  <c:v>188.05555555555557</c:v>
                </c:pt>
                <c:pt idx="1440">
                  <c:v>-112.83333333333358</c:v>
                </c:pt>
                <c:pt idx="1441">
                  <c:v>-470.13888888888886</c:v>
                </c:pt>
                <c:pt idx="1442">
                  <c:v>-582.97222222222183</c:v>
                </c:pt>
                <c:pt idx="1443">
                  <c:v>-300.88888888888914</c:v>
                </c:pt>
                <c:pt idx="1444">
                  <c:v>0</c:v>
                </c:pt>
                <c:pt idx="1445">
                  <c:v>94.027777777777786</c:v>
                </c:pt>
                <c:pt idx="1446">
                  <c:v>-75.222222222222626</c:v>
                </c:pt>
                <c:pt idx="1447">
                  <c:v>-658.19444444444446</c:v>
                </c:pt>
                <c:pt idx="1448">
                  <c:v>-1504.4444444444441</c:v>
                </c:pt>
                <c:pt idx="1449">
                  <c:v>-1955.7777777777778</c:v>
                </c:pt>
                <c:pt idx="1450">
                  <c:v>-1636.0833333333335</c:v>
                </c:pt>
                <c:pt idx="1451">
                  <c:v>-865.05555555555554</c:v>
                </c:pt>
                <c:pt idx="1452">
                  <c:v>-225.66666666666666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413.72222222222223</c:v>
                </c:pt>
                <c:pt idx="1479">
                  <c:v>827.44444444444446</c:v>
                </c:pt>
                <c:pt idx="1480">
                  <c:v>771.02777777777771</c:v>
                </c:pt>
                <c:pt idx="1481">
                  <c:v>658.19444444444446</c:v>
                </c:pt>
                <c:pt idx="1482">
                  <c:v>545.36111111111097</c:v>
                </c:pt>
                <c:pt idx="1483">
                  <c:v>470.13888888888886</c:v>
                </c:pt>
                <c:pt idx="1484">
                  <c:v>432.52777777777789</c:v>
                </c:pt>
                <c:pt idx="1485">
                  <c:v>470.13888888888886</c:v>
                </c:pt>
                <c:pt idx="1486">
                  <c:v>601.7777777777776</c:v>
                </c:pt>
                <c:pt idx="1487">
                  <c:v>771.02777777777771</c:v>
                </c:pt>
                <c:pt idx="1488">
                  <c:v>959.08333333333348</c:v>
                </c:pt>
                <c:pt idx="1489">
                  <c:v>1147.1388888888891</c:v>
                </c:pt>
                <c:pt idx="1490">
                  <c:v>1297.583333333333</c:v>
                </c:pt>
                <c:pt idx="1491">
                  <c:v>1391.6111111111106</c:v>
                </c:pt>
                <c:pt idx="1492">
                  <c:v>1391.6111111111115</c:v>
                </c:pt>
                <c:pt idx="1493">
                  <c:v>1316.3888888888889</c:v>
                </c:pt>
                <c:pt idx="1494">
                  <c:v>1222.3611111111111</c:v>
                </c:pt>
                <c:pt idx="1495">
                  <c:v>1090.7222222222217</c:v>
                </c:pt>
                <c:pt idx="1496">
                  <c:v>959.08333333333348</c:v>
                </c:pt>
                <c:pt idx="1497">
                  <c:v>827.44444444444559</c:v>
                </c:pt>
                <c:pt idx="1498">
                  <c:v>676.99999999999898</c:v>
                </c:pt>
                <c:pt idx="1499">
                  <c:v>526.55555555555509</c:v>
                </c:pt>
                <c:pt idx="1500">
                  <c:v>376.11111111111114</c:v>
                </c:pt>
                <c:pt idx="1501">
                  <c:v>300.88888888888914</c:v>
                </c:pt>
                <c:pt idx="1502">
                  <c:v>263.27777777777885</c:v>
                </c:pt>
                <c:pt idx="1503">
                  <c:v>244.47222222222169</c:v>
                </c:pt>
                <c:pt idx="1504">
                  <c:v>244.47222222222169</c:v>
                </c:pt>
                <c:pt idx="1505">
                  <c:v>206.8611111111114</c:v>
                </c:pt>
                <c:pt idx="1506">
                  <c:v>188.05555555555557</c:v>
                </c:pt>
                <c:pt idx="1507">
                  <c:v>206.8611111111114</c:v>
                </c:pt>
                <c:pt idx="1508">
                  <c:v>244.47222222222169</c:v>
                </c:pt>
                <c:pt idx="1509">
                  <c:v>300.88888888888914</c:v>
                </c:pt>
                <c:pt idx="1510">
                  <c:v>413.7222222222228</c:v>
                </c:pt>
                <c:pt idx="1511">
                  <c:v>564.16666666666663</c:v>
                </c:pt>
                <c:pt idx="1512">
                  <c:v>714.61111111111052</c:v>
                </c:pt>
                <c:pt idx="1513">
                  <c:v>846.25</c:v>
                </c:pt>
                <c:pt idx="1514">
                  <c:v>902.66666666666617</c:v>
                </c:pt>
                <c:pt idx="1515">
                  <c:v>846.25</c:v>
                </c:pt>
                <c:pt idx="1516">
                  <c:v>677.00000000000171</c:v>
                </c:pt>
                <c:pt idx="1517">
                  <c:v>507.75000000000051</c:v>
                </c:pt>
                <c:pt idx="1518">
                  <c:v>376.11111111111114</c:v>
                </c:pt>
                <c:pt idx="1519">
                  <c:v>282.08333333333331</c:v>
                </c:pt>
                <c:pt idx="1520">
                  <c:v>206.86111111111003</c:v>
                </c:pt>
                <c:pt idx="1521">
                  <c:v>131.63888888888675</c:v>
                </c:pt>
                <c:pt idx="1522">
                  <c:v>37.611111111111647</c:v>
                </c:pt>
                <c:pt idx="1523">
                  <c:v>-94.027777777777786</c:v>
                </c:pt>
                <c:pt idx="1524">
                  <c:v>-282.08333333333331</c:v>
                </c:pt>
                <c:pt idx="1525">
                  <c:v>-526.55555555555509</c:v>
                </c:pt>
                <c:pt idx="1526">
                  <c:v>-733.41666666666765</c:v>
                </c:pt>
                <c:pt idx="1527">
                  <c:v>-865.05555555555441</c:v>
                </c:pt>
                <c:pt idx="1528">
                  <c:v>-865.05555555555441</c:v>
                </c:pt>
                <c:pt idx="1529">
                  <c:v>-752.22222222222229</c:v>
                </c:pt>
                <c:pt idx="1530">
                  <c:v>-582.97222222222251</c:v>
                </c:pt>
                <c:pt idx="1531">
                  <c:v>-376.11111111111114</c:v>
                </c:pt>
                <c:pt idx="1532">
                  <c:v>-169.24999999999974</c:v>
                </c:pt>
                <c:pt idx="1533">
                  <c:v>37.611111111110311</c:v>
                </c:pt>
                <c:pt idx="1534">
                  <c:v>263.27777777777754</c:v>
                </c:pt>
                <c:pt idx="1535">
                  <c:v>526.55555555555634</c:v>
                </c:pt>
                <c:pt idx="1536">
                  <c:v>789.83333333333246</c:v>
                </c:pt>
                <c:pt idx="1537">
                  <c:v>977.88888888888948</c:v>
                </c:pt>
                <c:pt idx="1538">
                  <c:v>1128.3333333333333</c:v>
                </c:pt>
                <c:pt idx="1539">
                  <c:v>1222.3611111111111</c:v>
                </c:pt>
                <c:pt idx="1540">
                  <c:v>1278.7777777777799</c:v>
                </c:pt>
                <c:pt idx="1541">
                  <c:v>1297.5833333333317</c:v>
                </c:pt>
                <c:pt idx="1542">
                  <c:v>1222.3611111111111</c:v>
                </c:pt>
                <c:pt idx="1543">
                  <c:v>1053.1111111111127</c:v>
                </c:pt>
                <c:pt idx="1544">
                  <c:v>771.02777777777669</c:v>
                </c:pt>
                <c:pt idx="1545">
                  <c:v>488.94444444444338</c:v>
                </c:pt>
                <c:pt idx="1546">
                  <c:v>300.88888888888783</c:v>
                </c:pt>
                <c:pt idx="1547">
                  <c:v>188.05555555555557</c:v>
                </c:pt>
                <c:pt idx="1548">
                  <c:v>169.25000000000105</c:v>
                </c:pt>
                <c:pt idx="1549">
                  <c:v>188.05555555555557</c:v>
                </c:pt>
                <c:pt idx="1550">
                  <c:v>225.66666666666717</c:v>
                </c:pt>
                <c:pt idx="1551">
                  <c:v>263.27777777777885</c:v>
                </c:pt>
                <c:pt idx="1552">
                  <c:v>282.08333333333331</c:v>
                </c:pt>
                <c:pt idx="1553">
                  <c:v>282.08333333333331</c:v>
                </c:pt>
                <c:pt idx="1554">
                  <c:v>282.08333333333331</c:v>
                </c:pt>
                <c:pt idx="1555">
                  <c:v>319.6944444444423</c:v>
                </c:pt>
                <c:pt idx="1556">
                  <c:v>376.11111111111114</c:v>
                </c:pt>
                <c:pt idx="1557">
                  <c:v>432.52777777777993</c:v>
                </c:pt>
                <c:pt idx="1558">
                  <c:v>507.75000000000051</c:v>
                </c:pt>
                <c:pt idx="1559">
                  <c:v>582.97222222222115</c:v>
                </c:pt>
                <c:pt idx="1560">
                  <c:v>601.77777777777567</c:v>
                </c:pt>
                <c:pt idx="1561">
                  <c:v>601.77777777777828</c:v>
                </c:pt>
                <c:pt idx="1562">
                  <c:v>601.77777777777828</c:v>
                </c:pt>
                <c:pt idx="1563">
                  <c:v>620.5833333333328</c:v>
                </c:pt>
                <c:pt idx="1564">
                  <c:v>639.38888888888994</c:v>
                </c:pt>
                <c:pt idx="1565">
                  <c:v>639.38888888888994</c:v>
                </c:pt>
                <c:pt idx="1566">
                  <c:v>658.19444444444446</c:v>
                </c:pt>
                <c:pt idx="1567">
                  <c:v>639.38888888888732</c:v>
                </c:pt>
                <c:pt idx="1568">
                  <c:v>582.97222222222115</c:v>
                </c:pt>
                <c:pt idx="1569">
                  <c:v>545.36111111111222</c:v>
                </c:pt>
                <c:pt idx="1570">
                  <c:v>507.75000000000051</c:v>
                </c:pt>
                <c:pt idx="1571">
                  <c:v>470.13888888888886</c:v>
                </c:pt>
                <c:pt idx="1572">
                  <c:v>432.5277777777772</c:v>
                </c:pt>
                <c:pt idx="1573">
                  <c:v>357.30555555555389</c:v>
                </c:pt>
                <c:pt idx="1574">
                  <c:v>263.27777777777885</c:v>
                </c:pt>
                <c:pt idx="1575">
                  <c:v>188.05555555555557</c:v>
                </c:pt>
                <c:pt idx="1576">
                  <c:v>94.027777777777786</c:v>
                </c:pt>
                <c:pt idx="1577">
                  <c:v>0</c:v>
                </c:pt>
                <c:pt idx="1578">
                  <c:v>-75.222222222223294</c:v>
                </c:pt>
                <c:pt idx="1579">
                  <c:v>-112.83333333333226</c:v>
                </c:pt>
                <c:pt idx="1580">
                  <c:v>-150.44444444444392</c:v>
                </c:pt>
                <c:pt idx="1581">
                  <c:v>-169.25000000000105</c:v>
                </c:pt>
                <c:pt idx="1582">
                  <c:v>-188.05555555555557</c:v>
                </c:pt>
                <c:pt idx="1583">
                  <c:v>-244.47222222222169</c:v>
                </c:pt>
                <c:pt idx="1584">
                  <c:v>-282.08333333333331</c:v>
                </c:pt>
                <c:pt idx="1585">
                  <c:v>-319.69444444444497</c:v>
                </c:pt>
                <c:pt idx="1586">
                  <c:v>-357.30555555555662</c:v>
                </c:pt>
                <c:pt idx="1587">
                  <c:v>-376.11111111111114</c:v>
                </c:pt>
                <c:pt idx="1588">
                  <c:v>-357.30555555555389</c:v>
                </c:pt>
                <c:pt idx="1589">
                  <c:v>-300.88888888888783</c:v>
                </c:pt>
                <c:pt idx="1590">
                  <c:v>-244.47222222222169</c:v>
                </c:pt>
                <c:pt idx="1591">
                  <c:v>-188.05555555555557</c:v>
                </c:pt>
                <c:pt idx="1592">
                  <c:v>-150.44444444444659</c:v>
                </c:pt>
                <c:pt idx="1593">
                  <c:v>-112.83333333333226</c:v>
                </c:pt>
                <c:pt idx="1594">
                  <c:v>-75.222222222220623</c:v>
                </c:pt>
                <c:pt idx="1595">
                  <c:v>-112.83333333333495</c:v>
                </c:pt>
                <c:pt idx="1596">
                  <c:v>-150.44444444444392</c:v>
                </c:pt>
                <c:pt idx="1597">
                  <c:v>-206.86111111111003</c:v>
                </c:pt>
                <c:pt idx="1598">
                  <c:v>-282.08333333333331</c:v>
                </c:pt>
                <c:pt idx="1599">
                  <c:v>-319.69444444444497</c:v>
                </c:pt>
                <c:pt idx="1600">
                  <c:v>-357.30555555555662</c:v>
                </c:pt>
                <c:pt idx="1601">
                  <c:v>-376.11111111111114</c:v>
                </c:pt>
                <c:pt idx="1602">
                  <c:v>-338.49999999999949</c:v>
                </c:pt>
                <c:pt idx="1603">
                  <c:v>-263.27777777777885</c:v>
                </c:pt>
                <c:pt idx="1604">
                  <c:v>-206.86111111111271</c:v>
                </c:pt>
                <c:pt idx="1605">
                  <c:v>-131.63888888888675</c:v>
                </c:pt>
                <c:pt idx="1606">
                  <c:v>-75.222222222220623</c:v>
                </c:pt>
                <c:pt idx="1607">
                  <c:v>-37.611111111111647</c:v>
                </c:pt>
                <c:pt idx="1608">
                  <c:v>0</c:v>
                </c:pt>
                <c:pt idx="1609">
                  <c:v>37.611111111111647</c:v>
                </c:pt>
                <c:pt idx="1610">
                  <c:v>56.416666666666131</c:v>
                </c:pt>
                <c:pt idx="1611">
                  <c:v>75.222222222220623</c:v>
                </c:pt>
                <c:pt idx="1612">
                  <c:v>131.63888888888943</c:v>
                </c:pt>
                <c:pt idx="1613">
                  <c:v>188.05555555555557</c:v>
                </c:pt>
                <c:pt idx="1614">
                  <c:v>244.47222222222169</c:v>
                </c:pt>
                <c:pt idx="1615">
                  <c:v>300.88888888889051</c:v>
                </c:pt>
                <c:pt idx="1616">
                  <c:v>376.11111111111114</c:v>
                </c:pt>
                <c:pt idx="1617">
                  <c:v>432.5277777777772</c:v>
                </c:pt>
                <c:pt idx="1618">
                  <c:v>470.13888888888886</c:v>
                </c:pt>
                <c:pt idx="1619">
                  <c:v>451.33333333333172</c:v>
                </c:pt>
                <c:pt idx="1620">
                  <c:v>394.91666666666555</c:v>
                </c:pt>
                <c:pt idx="1621">
                  <c:v>338.5000000000021</c:v>
                </c:pt>
                <c:pt idx="1622">
                  <c:v>263.27777777777885</c:v>
                </c:pt>
                <c:pt idx="1623">
                  <c:v>150.44444444444392</c:v>
                </c:pt>
                <c:pt idx="1624">
                  <c:v>18.805555555554484</c:v>
                </c:pt>
                <c:pt idx="1625">
                  <c:v>-94.027777777777786</c:v>
                </c:pt>
                <c:pt idx="1626">
                  <c:v>-263.27777777777618</c:v>
                </c:pt>
                <c:pt idx="1627">
                  <c:v>-451.33333333333434</c:v>
                </c:pt>
                <c:pt idx="1628">
                  <c:v>-601.77777777777828</c:v>
                </c:pt>
                <c:pt idx="1629">
                  <c:v>-695.80555555555611</c:v>
                </c:pt>
                <c:pt idx="1630">
                  <c:v>-695.80555555555611</c:v>
                </c:pt>
                <c:pt idx="1631">
                  <c:v>-582.97222222222115</c:v>
                </c:pt>
                <c:pt idx="1632">
                  <c:v>-413.7222222222228</c:v>
                </c:pt>
                <c:pt idx="1633">
                  <c:v>-225.66666666666717</c:v>
                </c:pt>
                <c:pt idx="1634">
                  <c:v>-75.222222222220623</c:v>
                </c:pt>
                <c:pt idx="1635">
                  <c:v>-18.805555555554484</c:v>
                </c:pt>
                <c:pt idx="1636">
                  <c:v>-18.805555555557159</c:v>
                </c:pt>
                <c:pt idx="1637">
                  <c:v>-75.222222222223294</c:v>
                </c:pt>
                <c:pt idx="1638">
                  <c:v>-131.63888888888675</c:v>
                </c:pt>
                <c:pt idx="1639">
                  <c:v>-169.24999999999838</c:v>
                </c:pt>
                <c:pt idx="1640">
                  <c:v>-169.25000000000105</c:v>
                </c:pt>
                <c:pt idx="1641">
                  <c:v>-112.83333333333495</c:v>
                </c:pt>
                <c:pt idx="1642">
                  <c:v>-18.805555555554484</c:v>
                </c:pt>
                <c:pt idx="1643">
                  <c:v>112.83333333333495</c:v>
                </c:pt>
                <c:pt idx="1644">
                  <c:v>225.66666666666453</c:v>
                </c:pt>
                <c:pt idx="1645">
                  <c:v>319.6944444444423</c:v>
                </c:pt>
                <c:pt idx="1646">
                  <c:v>394.91666666666828</c:v>
                </c:pt>
                <c:pt idx="1647">
                  <c:v>451.33333333333434</c:v>
                </c:pt>
                <c:pt idx="1648">
                  <c:v>507.75000000000051</c:v>
                </c:pt>
                <c:pt idx="1649">
                  <c:v>526.55555555555509</c:v>
                </c:pt>
                <c:pt idx="1650">
                  <c:v>526.55555555555509</c:v>
                </c:pt>
                <c:pt idx="1651">
                  <c:v>488.94444444444599</c:v>
                </c:pt>
                <c:pt idx="1652">
                  <c:v>432.5277777777772</c:v>
                </c:pt>
                <c:pt idx="1653">
                  <c:v>394.91666666666555</c:v>
                </c:pt>
                <c:pt idx="1654">
                  <c:v>338.49999999999949</c:v>
                </c:pt>
                <c:pt idx="1655">
                  <c:v>300.88888888888783</c:v>
                </c:pt>
                <c:pt idx="1656">
                  <c:v>300.88888888889051</c:v>
                </c:pt>
                <c:pt idx="1657">
                  <c:v>300.88888888889051</c:v>
                </c:pt>
                <c:pt idx="1658">
                  <c:v>300.88888888888783</c:v>
                </c:pt>
                <c:pt idx="1659">
                  <c:v>300.88888888888783</c:v>
                </c:pt>
                <c:pt idx="1660">
                  <c:v>300.88888888888783</c:v>
                </c:pt>
                <c:pt idx="1661">
                  <c:v>282.08333333333331</c:v>
                </c:pt>
                <c:pt idx="1662">
                  <c:v>282.08333333333331</c:v>
                </c:pt>
                <c:pt idx="1663">
                  <c:v>282.08333333333331</c:v>
                </c:pt>
                <c:pt idx="1664">
                  <c:v>244.47222222222436</c:v>
                </c:pt>
                <c:pt idx="1665">
                  <c:v>225.66666666666717</c:v>
                </c:pt>
                <c:pt idx="1666">
                  <c:v>188.05555555555557</c:v>
                </c:pt>
                <c:pt idx="1667">
                  <c:v>150.44444444444392</c:v>
                </c:pt>
                <c:pt idx="1668">
                  <c:v>131.63888888888675</c:v>
                </c:pt>
                <c:pt idx="1669">
                  <c:v>112.83333333333495</c:v>
                </c:pt>
                <c:pt idx="1670">
                  <c:v>94.027777777777786</c:v>
                </c:pt>
                <c:pt idx="1671">
                  <c:v>56.416666666666131</c:v>
                </c:pt>
                <c:pt idx="1672">
                  <c:v>37.611111111111647</c:v>
                </c:pt>
                <c:pt idx="1673">
                  <c:v>37.611111111111647</c:v>
                </c:pt>
                <c:pt idx="1674">
                  <c:v>18.805555555557159</c:v>
                </c:pt>
                <c:pt idx="1675">
                  <c:v>0</c:v>
                </c:pt>
                <c:pt idx="1676">
                  <c:v>-18.805555555557159</c:v>
                </c:pt>
                <c:pt idx="1677">
                  <c:v>-56.416666666668803</c:v>
                </c:pt>
                <c:pt idx="1678">
                  <c:v>-94.027777777777786</c:v>
                </c:pt>
                <c:pt idx="1679">
                  <c:v>-112.83333333333226</c:v>
                </c:pt>
                <c:pt idx="1680">
                  <c:v>-112.83333333333226</c:v>
                </c:pt>
                <c:pt idx="1681">
                  <c:v>-75.222222222223294</c:v>
                </c:pt>
                <c:pt idx="1682">
                  <c:v>-18.805555555557159</c:v>
                </c:pt>
                <c:pt idx="1683">
                  <c:v>37.611111111111647</c:v>
                </c:pt>
                <c:pt idx="1684">
                  <c:v>112.83333333333495</c:v>
                </c:pt>
                <c:pt idx="1685">
                  <c:v>150.44444444444392</c:v>
                </c:pt>
                <c:pt idx="1686">
                  <c:v>150.44444444444392</c:v>
                </c:pt>
                <c:pt idx="1687">
                  <c:v>150.44444444444659</c:v>
                </c:pt>
                <c:pt idx="1688">
                  <c:v>112.83333333333226</c:v>
                </c:pt>
                <c:pt idx="1689">
                  <c:v>75.222222222220623</c:v>
                </c:pt>
                <c:pt idx="1690">
                  <c:v>56.416666666668803</c:v>
                </c:pt>
                <c:pt idx="1691">
                  <c:v>37.611111111111647</c:v>
                </c:pt>
                <c:pt idx="1692">
                  <c:v>37.611111111108968</c:v>
                </c:pt>
                <c:pt idx="1693">
                  <c:v>37.611111111108968</c:v>
                </c:pt>
                <c:pt idx="1694">
                  <c:v>37.611111111114319</c:v>
                </c:pt>
                <c:pt idx="1695">
                  <c:v>37.611111111114319</c:v>
                </c:pt>
                <c:pt idx="1696">
                  <c:v>37.611111111108968</c:v>
                </c:pt>
                <c:pt idx="1697">
                  <c:v>37.611111111108968</c:v>
                </c:pt>
                <c:pt idx="1698">
                  <c:v>18.805555555554484</c:v>
                </c:pt>
                <c:pt idx="1699">
                  <c:v>-18.805555555554484</c:v>
                </c:pt>
                <c:pt idx="1700">
                  <c:v>-56.41666666666346</c:v>
                </c:pt>
                <c:pt idx="1701">
                  <c:v>-75.222222222223294</c:v>
                </c:pt>
                <c:pt idx="1702">
                  <c:v>-75.222222222223294</c:v>
                </c:pt>
                <c:pt idx="1703">
                  <c:v>-94.027777777777786</c:v>
                </c:pt>
                <c:pt idx="1704">
                  <c:v>-94.027777777777786</c:v>
                </c:pt>
                <c:pt idx="1705">
                  <c:v>-75.222222222220623</c:v>
                </c:pt>
                <c:pt idx="1706">
                  <c:v>-75.222222222223294</c:v>
                </c:pt>
                <c:pt idx="1707">
                  <c:v>-56.416666666666131</c:v>
                </c:pt>
                <c:pt idx="1708">
                  <c:v>-37.611111111111647</c:v>
                </c:pt>
                <c:pt idx="1709">
                  <c:v>-37.611111111111647</c:v>
                </c:pt>
                <c:pt idx="1710">
                  <c:v>0</c:v>
                </c:pt>
                <c:pt idx="1711">
                  <c:v>37.611111111111647</c:v>
                </c:pt>
                <c:pt idx="1712">
                  <c:v>56.416666666666131</c:v>
                </c:pt>
                <c:pt idx="1713">
                  <c:v>94.027777777777786</c:v>
                </c:pt>
                <c:pt idx="1714">
                  <c:v>112.83333333333495</c:v>
                </c:pt>
                <c:pt idx="1715">
                  <c:v>131.63888888888675</c:v>
                </c:pt>
                <c:pt idx="1716">
                  <c:v>150.44444444444392</c:v>
                </c:pt>
                <c:pt idx="1717">
                  <c:v>169.25000000000105</c:v>
                </c:pt>
                <c:pt idx="1718">
                  <c:v>188.05555555555557</c:v>
                </c:pt>
                <c:pt idx="1719">
                  <c:v>206.86111111111003</c:v>
                </c:pt>
                <c:pt idx="1720">
                  <c:v>206.86111111111003</c:v>
                </c:pt>
                <c:pt idx="1721">
                  <c:v>169.25000000000105</c:v>
                </c:pt>
                <c:pt idx="1722">
                  <c:v>112.83333333333226</c:v>
                </c:pt>
                <c:pt idx="1723">
                  <c:v>56.416666666668803</c:v>
                </c:pt>
                <c:pt idx="1724">
                  <c:v>0</c:v>
                </c:pt>
                <c:pt idx="1725">
                  <c:v>-112.83333333333761</c:v>
                </c:pt>
                <c:pt idx="1726">
                  <c:v>-263.27777777777351</c:v>
                </c:pt>
                <c:pt idx="1727">
                  <c:v>-432.52777777777459</c:v>
                </c:pt>
                <c:pt idx="1728">
                  <c:v>-620.58333333333553</c:v>
                </c:pt>
                <c:pt idx="1729">
                  <c:v>-808.63888888889096</c:v>
                </c:pt>
                <c:pt idx="1730">
                  <c:v>-921.47222222222331</c:v>
                </c:pt>
                <c:pt idx="1731">
                  <c:v>-959.08333333333223</c:v>
                </c:pt>
                <c:pt idx="1732">
                  <c:v>-959.08333333333223</c:v>
                </c:pt>
                <c:pt idx="1733">
                  <c:v>-921.47222222222331</c:v>
                </c:pt>
                <c:pt idx="1734">
                  <c:v>-883.86111111111154</c:v>
                </c:pt>
                <c:pt idx="1735">
                  <c:v>-865.05555555555441</c:v>
                </c:pt>
                <c:pt idx="1736">
                  <c:v>-883.86111111111154</c:v>
                </c:pt>
                <c:pt idx="1737">
                  <c:v>-883.86111111111154</c:v>
                </c:pt>
                <c:pt idx="1738">
                  <c:v>-865.05555555555441</c:v>
                </c:pt>
                <c:pt idx="1739">
                  <c:v>-827.44444444444287</c:v>
                </c:pt>
                <c:pt idx="1740">
                  <c:v>-733.41666666666765</c:v>
                </c:pt>
                <c:pt idx="1741">
                  <c:v>-601.77777777777828</c:v>
                </c:pt>
                <c:pt idx="1742">
                  <c:v>-507.74999999999784</c:v>
                </c:pt>
                <c:pt idx="1743">
                  <c:v>-451.33333333333434</c:v>
                </c:pt>
                <c:pt idx="1744">
                  <c:v>-394.91666666666828</c:v>
                </c:pt>
                <c:pt idx="1745">
                  <c:v>-376.11111111111114</c:v>
                </c:pt>
                <c:pt idx="1746">
                  <c:v>-376.11111111111114</c:v>
                </c:pt>
                <c:pt idx="1747">
                  <c:v>-338.49999999999949</c:v>
                </c:pt>
                <c:pt idx="1748">
                  <c:v>-300.88888888888783</c:v>
                </c:pt>
                <c:pt idx="1749">
                  <c:v>-263.27777777777885</c:v>
                </c:pt>
                <c:pt idx="1750">
                  <c:v>-206.86111111111271</c:v>
                </c:pt>
                <c:pt idx="1751">
                  <c:v>-188.05555555555557</c:v>
                </c:pt>
                <c:pt idx="1752">
                  <c:v>-188.05555555555557</c:v>
                </c:pt>
                <c:pt idx="1753">
                  <c:v>-188.05555555555557</c:v>
                </c:pt>
                <c:pt idx="1754">
                  <c:v>-188.05555555555557</c:v>
                </c:pt>
                <c:pt idx="1755">
                  <c:v>-188.05555555555557</c:v>
                </c:pt>
                <c:pt idx="1756">
                  <c:v>-188.05555555555557</c:v>
                </c:pt>
                <c:pt idx="1757">
                  <c:v>-206.86111111111003</c:v>
                </c:pt>
                <c:pt idx="1758">
                  <c:v>-206.86111111111003</c:v>
                </c:pt>
                <c:pt idx="1759">
                  <c:v>-206.86111111111003</c:v>
                </c:pt>
                <c:pt idx="1760">
                  <c:v>-225.66666666666717</c:v>
                </c:pt>
                <c:pt idx="1761">
                  <c:v>-225.66666666666717</c:v>
                </c:pt>
                <c:pt idx="1762">
                  <c:v>-225.66666666666717</c:v>
                </c:pt>
                <c:pt idx="1763">
                  <c:v>-225.66666666666717</c:v>
                </c:pt>
                <c:pt idx="1764">
                  <c:v>-244.47222222222169</c:v>
                </c:pt>
                <c:pt idx="1765">
                  <c:v>-300.88888888888783</c:v>
                </c:pt>
                <c:pt idx="1766">
                  <c:v>-413.7222222222228</c:v>
                </c:pt>
                <c:pt idx="1767">
                  <c:v>-564.16666666666663</c:v>
                </c:pt>
                <c:pt idx="1768">
                  <c:v>-752.22222222222229</c:v>
                </c:pt>
                <c:pt idx="1769">
                  <c:v>-959.08333333333485</c:v>
                </c:pt>
                <c:pt idx="1770">
                  <c:v>-1128.3333333333333</c:v>
                </c:pt>
                <c:pt idx="1771">
                  <c:v>-1203.5555555555541</c:v>
                </c:pt>
                <c:pt idx="1772">
                  <c:v>-1203.5555555555541</c:v>
                </c:pt>
                <c:pt idx="1773">
                  <c:v>-1165.944444444445</c:v>
                </c:pt>
                <c:pt idx="1774">
                  <c:v>-1071.9166666666672</c:v>
                </c:pt>
                <c:pt idx="1775">
                  <c:v>-959.08333333333348</c:v>
                </c:pt>
                <c:pt idx="1776">
                  <c:v>-902.66666666666617</c:v>
                </c:pt>
                <c:pt idx="1777">
                  <c:v>-921.47222222222194</c:v>
                </c:pt>
                <c:pt idx="1778">
                  <c:v>-1015.500000000001</c:v>
                </c:pt>
                <c:pt idx="1779">
                  <c:v>-1165.944444444445</c:v>
                </c:pt>
                <c:pt idx="1780">
                  <c:v>-1297.583333333333</c:v>
                </c:pt>
                <c:pt idx="1781">
                  <c:v>-1335.1944444444446</c:v>
                </c:pt>
                <c:pt idx="1782">
                  <c:v>-1259.9722222222213</c:v>
                </c:pt>
                <c:pt idx="1783">
                  <c:v>-1109.5277777777774</c:v>
                </c:pt>
                <c:pt idx="1784">
                  <c:v>-921.47222222222251</c:v>
                </c:pt>
                <c:pt idx="1785">
                  <c:v>-789.83333333333326</c:v>
                </c:pt>
                <c:pt idx="1786">
                  <c:v>-733.41666666666708</c:v>
                </c:pt>
                <c:pt idx="1787">
                  <c:v>-714.61111111111131</c:v>
                </c:pt>
                <c:pt idx="1788">
                  <c:v>-733.41666666666629</c:v>
                </c:pt>
                <c:pt idx="1789">
                  <c:v>-808.63888888888903</c:v>
                </c:pt>
                <c:pt idx="1790">
                  <c:v>-940.27777777777771</c:v>
                </c:pt>
                <c:pt idx="1791">
                  <c:v>-1109.5277777777774</c:v>
                </c:pt>
                <c:pt idx="1792">
                  <c:v>-1278.7777777777778</c:v>
                </c:pt>
                <c:pt idx="1793">
                  <c:v>-1335.1944444444446</c:v>
                </c:pt>
                <c:pt idx="1794">
                  <c:v>-1636.0833333333333</c:v>
                </c:pt>
                <c:pt idx="1795">
                  <c:v>-977.88888888888891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F70-44BD-A91A-9593BAADBC8F}"/>
            </c:ext>
          </c:extLst>
        </c:ser>
        <c:ser>
          <c:idx val="3"/>
          <c:order val="3"/>
          <c:tx>
            <c:v>Rolling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General</c:formatCode>
                <c:ptCount val="1801"/>
                <c:pt idx="0">
                  <c:v>139.46877000000001</c:v>
                </c:pt>
                <c:pt idx="1">
                  <c:v>139.46877000000001</c:v>
                </c:pt>
                <c:pt idx="2">
                  <c:v>139.46877000000001</c:v>
                </c:pt>
                <c:pt idx="3">
                  <c:v>139.46877000000001</c:v>
                </c:pt>
                <c:pt idx="4">
                  <c:v>139.46877000000001</c:v>
                </c:pt>
                <c:pt idx="5">
                  <c:v>139.46877000000001</c:v>
                </c:pt>
                <c:pt idx="6">
                  <c:v>139.46877000000001</c:v>
                </c:pt>
                <c:pt idx="7">
                  <c:v>139.46877000000001</c:v>
                </c:pt>
                <c:pt idx="8">
                  <c:v>139.46877000000001</c:v>
                </c:pt>
                <c:pt idx="9">
                  <c:v>139.46877000000001</c:v>
                </c:pt>
                <c:pt idx="10">
                  <c:v>139.46877000000001</c:v>
                </c:pt>
                <c:pt idx="11">
                  <c:v>139.46877000000001</c:v>
                </c:pt>
                <c:pt idx="12">
                  <c:v>139.46877000000001</c:v>
                </c:pt>
                <c:pt idx="13">
                  <c:v>139.46877000000001</c:v>
                </c:pt>
                <c:pt idx="14">
                  <c:v>139.46877000000001</c:v>
                </c:pt>
                <c:pt idx="15">
                  <c:v>139.46877000000001</c:v>
                </c:pt>
                <c:pt idx="16">
                  <c:v>139.46877000000001</c:v>
                </c:pt>
                <c:pt idx="17">
                  <c:v>139.46877000000001</c:v>
                </c:pt>
                <c:pt idx="18">
                  <c:v>139.46877000000001</c:v>
                </c:pt>
                <c:pt idx="19">
                  <c:v>139.46877000000001</c:v>
                </c:pt>
                <c:pt idx="20">
                  <c:v>139.46877000000001</c:v>
                </c:pt>
                <c:pt idx="21">
                  <c:v>139.46877000000001</c:v>
                </c:pt>
                <c:pt idx="22">
                  <c:v>139.46877000000001</c:v>
                </c:pt>
                <c:pt idx="23">
                  <c:v>139.46877000000001</c:v>
                </c:pt>
                <c:pt idx="24">
                  <c:v>139.46877000000001</c:v>
                </c:pt>
                <c:pt idx="25">
                  <c:v>139.46877000000001</c:v>
                </c:pt>
                <c:pt idx="26">
                  <c:v>139.46877000000001</c:v>
                </c:pt>
                <c:pt idx="27">
                  <c:v>139.46877000000001</c:v>
                </c:pt>
                <c:pt idx="28">
                  <c:v>139.46877000000001</c:v>
                </c:pt>
                <c:pt idx="29">
                  <c:v>139.46877000000001</c:v>
                </c:pt>
                <c:pt idx="30">
                  <c:v>139.46877000000001</c:v>
                </c:pt>
                <c:pt idx="31">
                  <c:v>139.46877000000001</c:v>
                </c:pt>
                <c:pt idx="32">
                  <c:v>139.46877000000001</c:v>
                </c:pt>
                <c:pt idx="33">
                  <c:v>139.46877000000001</c:v>
                </c:pt>
                <c:pt idx="34">
                  <c:v>139.46877000000001</c:v>
                </c:pt>
                <c:pt idx="35">
                  <c:v>139.46877000000001</c:v>
                </c:pt>
                <c:pt idx="36">
                  <c:v>139.46877000000001</c:v>
                </c:pt>
                <c:pt idx="37">
                  <c:v>139.46877000000001</c:v>
                </c:pt>
                <c:pt idx="38">
                  <c:v>139.46877000000001</c:v>
                </c:pt>
                <c:pt idx="39">
                  <c:v>139.46877000000001</c:v>
                </c:pt>
                <c:pt idx="40">
                  <c:v>139.46877000000001</c:v>
                </c:pt>
                <c:pt idx="41">
                  <c:v>139.46877000000001</c:v>
                </c:pt>
                <c:pt idx="42">
                  <c:v>139.46877000000001</c:v>
                </c:pt>
                <c:pt idx="43">
                  <c:v>139.46877000000001</c:v>
                </c:pt>
                <c:pt idx="44">
                  <c:v>139.46877000000001</c:v>
                </c:pt>
                <c:pt idx="45">
                  <c:v>139.46877000000001</c:v>
                </c:pt>
                <c:pt idx="46">
                  <c:v>139.46877000000001</c:v>
                </c:pt>
                <c:pt idx="47">
                  <c:v>139.46877000000001</c:v>
                </c:pt>
                <c:pt idx="48">
                  <c:v>139.46877000000001</c:v>
                </c:pt>
                <c:pt idx="49">
                  <c:v>139.46877000000001</c:v>
                </c:pt>
                <c:pt idx="50">
                  <c:v>139.46877000000001</c:v>
                </c:pt>
                <c:pt idx="51">
                  <c:v>139.46877000000001</c:v>
                </c:pt>
                <c:pt idx="52">
                  <c:v>139.46877000000001</c:v>
                </c:pt>
                <c:pt idx="53">
                  <c:v>139.46877000000001</c:v>
                </c:pt>
                <c:pt idx="54">
                  <c:v>139.46877000000001</c:v>
                </c:pt>
                <c:pt idx="55">
                  <c:v>139.46877000000001</c:v>
                </c:pt>
                <c:pt idx="56">
                  <c:v>139.46877000000001</c:v>
                </c:pt>
                <c:pt idx="57">
                  <c:v>139.46877000000001</c:v>
                </c:pt>
                <c:pt idx="58">
                  <c:v>139.46877000000001</c:v>
                </c:pt>
                <c:pt idx="59">
                  <c:v>139.46877000000001</c:v>
                </c:pt>
                <c:pt idx="60">
                  <c:v>139.46877000000001</c:v>
                </c:pt>
                <c:pt idx="61">
                  <c:v>139.46877000000001</c:v>
                </c:pt>
                <c:pt idx="62">
                  <c:v>139.46877000000001</c:v>
                </c:pt>
                <c:pt idx="63">
                  <c:v>139.46877000000001</c:v>
                </c:pt>
                <c:pt idx="64">
                  <c:v>139.46877000000001</c:v>
                </c:pt>
                <c:pt idx="65">
                  <c:v>139.46877000000001</c:v>
                </c:pt>
                <c:pt idx="66">
                  <c:v>139.46877000000001</c:v>
                </c:pt>
                <c:pt idx="67">
                  <c:v>139.46877000000001</c:v>
                </c:pt>
                <c:pt idx="68">
                  <c:v>139.46877000000001</c:v>
                </c:pt>
                <c:pt idx="69">
                  <c:v>139.46877000000001</c:v>
                </c:pt>
                <c:pt idx="70">
                  <c:v>139.46877000000001</c:v>
                </c:pt>
                <c:pt idx="71">
                  <c:v>139.46877000000001</c:v>
                </c:pt>
                <c:pt idx="72">
                  <c:v>139.46877000000001</c:v>
                </c:pt>
                <c:pt idx="73">
                  <c:v>139.46877000000001</c:v>
                </c:pt>
                <c:pt idx="74">
                  <c:v>139.46877000000001</c:v>
                </c:pt>
                <c:pt idx="75">
                  <c:v>139.46877000000001</c:v>
                </c:pt>
                <c:pt idx="76">
                  <c:v>139.46877000000001</c:v>
                </c:pt>
                <c:pt idx="77">
                  <c:v>139.46877000000001</c:v>
                </c:pt>
                <c:pt idx="78">
                  <c:v>139.46877000000001</c:v>
                </c:pt>
                <c:pt idx="79">
                  <c:v>139.46877000000001</c:v>
                </c:pt>
                <c:pt idx="80">
                  <c:v>139.46877000000001</c:v>
                </c:pt>
                <c:pt idx="81">
                  <c:v>139.46877000000001</c:v>
                </c:pt>
                <c:pt idx="82">
                  <c:v>139.46877000000001</c:v>
                </c:pt>
                <c:pt idx="83">
                  <c:v>139.46877000000001</c:v>
                </c:pt>
                <c:pt idx="84">
                  <c:v>139.46877000000001</c:v>
                </c:pt>
                <c:pt idx="85">
                  <c:v>139.46877000000001</c:v>
                </c:pt>
                <c:pt idx="86">
                  <c:v>139.46877000000001</c:v>
                </c:pt>
                <c:pt idx="87">
                  <c:v>139.46877000000001</c:v>
                </c:pt>
                <c:pt idx="88">
                  <c:v>139.46877000000001</c:v>
                </c:pt>
                <c:pt idx="89">
                  <c:v>139.46877000000001</c:v>
                </c:pt>
                <c:pt idx="90">
                  <c:v>139.46877000000001</c:v>
                </c:pt>
                <c:pt idx="91">
                  <c:v>139.46877000000001</c:v>
                </c:pt>
                <c:pt idx="92">
                  <c:v>139.46877000000001</c:v>
                </c:pt>
                <c:pt idx="93">
                  <c:v>139.46877000000001</c:v>
                </c:pt>
                <c:pt idx="94">
                  <c:v>139.46877000000001</c:v>
                </c:pt>
                <c:pt idx="95">
                  <c:v>139.46877000000001</c:v>
                </c:pt>
                <c:pt idx="96">
                  <c:v>139.46877000000001</c:v>
                </c:pt>
                <c:pt idx="97">
                  <c:v>139.46877000000001</c:v>
                </c:pt>
                <c:pt idx="98">
                  <c:v>139.46877000000001</c:v>
                </c:pt>
                <c:pt idx="99">
                  <c:v>139.46877000000001</c:v>
                </c:pt>
                <c:pt idx="100">
                  <c:v>139.46877000000001</c:v>
                </c:pt>
                <c:pt idx="101">
                  <c:v>139.46877000000001</c:v>
                </c:pt>
                <c:pt idx="102">
                  <c:v>139.46877000000001</c:v>
                </c:pt>
                <c:pt idx="103">
                  <c:v>139.46877000000001</c:v>
                </c:pt>
                <c:pt idx="104">
                  <c:v>139.46877000000001</c:v>
                </c:pt>
                <c:pt idx="105">
                  <c:v>139.46877000000001</c:v>
                </c:pt>
                <c:pt idx="106">
                  <c:v>139.46877000000001</c:v>
                </c:pt>
                <c:pt idx="107">
                  <c:v>139.46877000000001</c:v>
                </c:pt>
                <c:pt idx="108">
                  <c:v>139.46877000000001</c:v>
                </c:pt>
                <c:pt idx="109">
                  <c:v>139.46877000000001</c:v>
                </c:pt>
                <c:pt idx="110">
                  <c:v>139.46877000000001</c:v>
                </c:pt>
                <c:pt idx="111">
                  <c:v>139.46877000000001</c:v>
                </c:pt>
                <c:pt idx="112">
                  <c:v>139.46877000000001</c:v>
                </c:pt>
                <c:pt idx="113">
                  <c:v>139.46877000000001</c:v>
                </c:pt>
                <c:pt idx="114">
                  <c:v>139.46877000000001</c:v>
                </c:pt>
                <c:pt idx="115">
                  <c:v>139.46877000000001</c:v>
                </c:pt>
                <c:pt idx="116">
                  <c:v>139.46877000000001</c:v>
                </c:pt>
                <c:pt idx="117">
                  <c:v>139.46877000000001</c:v>
                </c:pt>
                <c:pt idx="118">
                  <c:v>139.46877000000001</c:v>
                </c:pt>
                <c:pt idx="119">
                  <c:v>139.46877000000001</c:v>
                </c:pt>
                <c:pt idx="120">
                  <c:v>139.46877000000001</c:v>
                </c:pt>
                <c:pt idx="121">
                  <c:v>139.46877000000001</c:v>
                </c:pt>
                <c:pt idx="122">
                  <c:v>139.46877000000001</c:v>
                </c:pt>
                <c:pt idx="123">
                  <c:v>139.46877000000001</c:v>
                </c:pt>
                <c:pt idx="124">
                  <c:v>139.46877000000001</c:v>
                </c:pt>
                <c:pt idx="125">
                  <c:v>139.46877000000001</c:v>
                </c:pt>
                <c:pt idx="126">
                  <c:v>139.46877000000001</c:v>
                </c:pt>
                <c:pt idx="127">
                  <c:v>139.46877000000001</c:v>
                </c:pt>
                <c:pt idx="128">
                  <c:v>139.46877000000001</c:v>
                </c:pt>
                <c:pt idx="129">
                  <c:v>139.46877000000001</c:v>
                </c:pt>
                <c:pt idx="130">
                  <c:v>139.46877000000001</c:v>
                </c:pt>
                <c:pt idx="131">
                  <c:v>139.46877000000001</c:v>
                </c:pt>
                <c:pt idx="132">
                  <c:v>139.46877000000001</c:v>
                </c:pt>
                <c:pt idx="133">
                  <c:v>139.46877000000001</c:v>
                </c:pt>
                <c:pt idx="134">
                  <c:v>139.46877000000001</c:v>
                </c:pt>
                <c:pt idx="135">
                  <c:v>139.46877000000001</c:v>
                </c:pt>
                <c:pt idx="136">
                  <c:v>139.46877000000001</c:v>
                </c:pt>
                <c:pt idx="137">
                  <c:v>139.46877000000001</c:v>
                </c:pt>
                <c:pt idx="138">
                  <c:v>139.46877000000001</c:v>
                </c:pt>
                <c:pt idx="139">
                  <c:v>139.46877000000001</c:v>
                </c:pt>
                <c:pt idx="140">
                  <c:v>139.46877000000001</c:v>
                </c:pt>
                <c:pt idx="141">
                  <c:v>139.46877000000001</c:v>
                </c:pt>
                <c:pt idx="142">
                  <c:v>139.46877000000001</c:v>
                </c:pt>
                <c:pt idx="143">
                  <c:v>139.46877000000001</c:v>
                </c:pt>
                <c:pt idx="144">
                  <c:v>139.46877000000001</c:v>
                </c:pt>
                <c:pt idx="145">
                  <c:v>139.46877000000001</c:v>
                </c:pt>
                <c:pt idx="146">
                  <c:v>139.46877000000001</c:v>
                </c:pt>
                <c:pt idx="147">
                  <c:v>139.46877000000001</c:v>
                </c:pt>
                <c:pt idx="148">
                  <c:v>139.46877000000001</c:v>
                </c:pt>
                <c:pt idx="149">
                  <c:v>139.46877000000001</c:v>
                </c:pt>
                <c:pt idx="150">
                  <c:v>139.46877000000001</c:v>
                </c:pt>
                <c:pt idx="151">
                  <c:v>139.46877000000001</c:v>
                </c:pt>
                <c:pt idx="152">
                  <c:v>139.46877000000001</c:v>
                </c:pt>
                <c:pt idx="153">
                  <c:v>139.46877000000001</c:v>
                </c:pt>
                <c:pt idx="154">
                  <c:v>139.46877000000001</c:v>
                </c:pt>
                <c:pt idx="155">
                  <c:v>139.46877000000001</c:v>
                </c:pt>
                <c:pt idx="156">
                  <c:v>139.46877000000001</c:v>
                </c:pt>
                <c:pt idx="157">
                  <c:v>139.46877000000001</c:v>
                </c:pt>
                <c:pt idx="158">
                  <c:v>139.46877000000001</c:v>
                </c:pt>
                <c:pt idx="159">
                  <c:v>139.46877000000001</c:v>
                </c:pt>
                <c:pt idx="160">
                  <c:v>139.46877000000001</c:v>
                </c:pt>
                <c:pt idx="161">
                  <c:v>139.46877000000001</c:v>
                </c:pt>
                <c:pt idx="162">
                  <c:v>139.46877000000001</c:v>
                </c:pt>
                <c:pt idx="163">
                  <c:v>139.46877000000001</c:v>
                </c:pt>
                <c:pt idx="164">
                  <c:v>139.46877000000001</c:v>
                </c:pt>
                <c:pt idx="165">
                  <c:v>139.46877000000001</c:v>
                </c:pt>
                <c:pt idx="166">
                  <c:v>139.46877000000001</c:v>
                </c:pt>
                <c:pt idx="167">
                  <c:v>139.46877000000001</c:v>
                </c:pt>
                <c:pt idx="168">
                  <c:v>139.46877000000001</c:v>
                </c:pt>
                <c:pt idx="169">
                  <c:v>139.46877000000001</c:v>
                </c:pt>
                <c:pt idx="170">
                  <c:v>139.46877000000001</c:v>
                </c:pt>
                <c:pt idx="171">
                  <c:v>139.46877000000001</c:v>
                </c:pt>
                <c:pt idx="172">
                  <c:v>139.46877000000001</c:v>
                </c:pt>
                <c:pt idx="173">
                  <c:v>139.46877000000001</c:v>
                </c:pt>
                <c:pt idx="174">
                  <c:v>139.46877000000001</c:v>
                </c:pt>
                <c:pt idx="175">
                  <c:v>139.46877000000001</c:v>
                </c:pt>
                <c:pt idx="176">
                  <c:v>139.46877000000001</c:v>
                </c:pt>
                <c:pt idx="177">
                  <c:v>139.46877000000001</c:v>
                </c:pt>
                <c:pt idx="178">
                  <c:v>139.46877000000001</c:v>
                </c:pt>
                <c:pt idx="179">
                  <c:v>139.46877000000001</c:v>
                </c:pt>
                <c:pt idx="180">
                  <c:v>139.46877000000001</c:v>
                </c:pt>
                <c:pt idx="181">
                  <c:v>139.46877000000001</c:v>
                </c:pt>
                <c:pt idx="182">
                  <c:v>139.46877000000001</c:v>
                </c:pt>
                <c:pt idx="183">
                  <c:v>139.46877000000001</c:v>
                </c:pt>
                <c:pt idx="184">
                  <c:v>139.46877000000001</c:v>
                </c:pt>
                <c:pt idx="185">
                  <c:v>139.46877000000001</c:v>
                </c:pt>
                <c:pt idx="186">
                  <c:v>139.46877000000001</c:v>
                </c:pt>
                <c:pt idx="187">
                  <c:v>139.46877000000001</c:v>
                </c:pt>
                <c:pt idx="188">
                  <c:v>139.46877000000001</c:v>
                </c:pt>
                <c:pt idx="189">
                  <c:v>139.46877000000001</c:v>
                </c:pt>
                <c:pt idx="190">
                  <c:v>139.46877000000001</c:v>
                </c:pt>
                <c:pt idx="191">
                  <c:v>139.46877000000001</c:v>
                </c:pt>
                <c:pt idx="192">
                  <c:v>139.46877000000001</c:v>
                </c:pt>
                <c:pt idx="193">
                  <c:v>139.46877000000001</c:v>
                </c:pt>
                <c:pt idx="194">
                  <c:v>139.46877000000001</c:v>
                </c:pt>
                <c:pt idx="195">
                  <c:v>139.46877000000001</c:v>
                </c:pt>
                <c:pt idx="196">
                  <c:v>139.46877000000001</c:v>
                </c:pt>
                <c:pt idx="197">
                  <c:v>139.46877000000001</c:v>
                </c:pt>
                <c:pt idx="198">
                  <c:v>139.46877000000001</c:v>
                </c:pt>
                <c:pt idx="199">
                  <c:v>139.46877000000001</c:v>
                </c:pt>
                <c:pt idx="200">
                  <c:v>139.46877000000001</c:v>
                </c:pt>
                <c:pt idx="201">
                  <c:v>139.46877000000001</c:v>
                </c:pt>
                <c:pt idx="202">
                  <c:v>139.46877000000001</c:v>
                </c:pt>
                <c:pt idx="203">
                  <c:v>139.46877000000001</c:v>
                </c:pt>
                <c:pt idx="204">
                  <c:v>139.46877000000001</c:v>
                </c:pt>
                <c:pt idx="205">
                  <c:v>139.46877000000001</c:v>
                </c:pt>
                <c:pt idx="206">
                  <c:v>139.46877000000001</c:v>
                </c:pt>
                <c:pt idx="207">
                  <c:v>139.46877000000001</c:v>
                </c:pt>
                <c:pt idx="208">
                  <c:v>139.46877000000001</c:v>
                </c:pt>
                <c:pt idx="209">
                  <c:v>139.46877000000001</c:v>
                </c:pt>
                <c:pt idx="210">
                  <c:v>139.46877000000001</c:v>
                </c:pt>
                <c:pt idx="211">
                  <c:v>139.46877000000001</c:v>
                </c:pt>
                <c:pt idx="212">
                  <c:v>139.46877000000001</c:v>
                </c:pt>
                <c:pt idx="213">
                  <c:v>139.46877000000001</c:v>
                </c:pt>
                <c:pt idx="214">
                  <c:v>139.46877000000001</c:v>
                </c:pt>
                <c:pt idx="215">
                  <c:v>139.46877000000001</c:v>
                </c:pt>
                <c:pt idx="216">
                  <c:v>139.46877000000001</c:v>
                </c:pt>
                <c:pt idx="217">
                  <c:v>139.46877000000001</c:v>
                </c:pt>
                <c:pt idx="218">
                  <c:v>139.46877000000001</c:v>
                </c:pt>
                <c:pt idx="219">
                  <c:v>139.46877000000001</c:v>
                </c:pt>
                <c:pt idx="220">
                  <c:v>139.46877000000001</c:v>
                </c:pt>
                <c:pt idx="221">
                  <c:v>139.46877000000001</c:v>
                </c:pt>
                <c:pt idx="222">
                  <c:v>139.46877000000001</c:v>
                </c:pt>
                <c:pt idx="223">
                  <c:v>139.46877000000001</c:v>
                </c:pt>
                <c:pt idx="224">
                  <c:v>139.46877000000001</c:v>
                </c:pt>
                <c:pt idx="225">
                  <c:v>139.46877000000001</c:v>
                </c:pt>
                <c:pt idx="226">
                  <c:v>139.46877000000001</c:v>
                </c:pt>
                <c:pt idx="227">
                  <c:v>139.46877000000001</c:v>
                </c:pt>
                <c:pt idx="228">
                  <c:v>139.46877000000001</c:v>
                </c:pt>
                <c:pt idx="229">
                  <c:v>139.46877000000001</c:v>
                </c:pt>
                <c:pt idx="230">
                  <c:v>139.46877000000001</c:v>
                </c:pt>
                <c:pt idx="231">
                  <c:v>139.46877000000001</c:v>
                </c:pt>
                <c:pt idx="232">
                  <c:v>139.46877000000001</c:v>
                </c:pt>
                <c:pt idx="233">
                  <c:v>139.46877000000001</c:v>
                </c:pt>
                <c:pt idx="234">
                  <c:v>139.46877000000001</c:v>
                </c:pt>
                <c:pt idx="235">
                  <c:v>139.46877000000001</c:v>
                </c:pt>
                <c:pt idx="236">
                  <c:v>139.46877000000001</c:v>
                </c:pt>
                <c:pt idx="237">
                  <c:v>139.46877000000001</c:v>
                </c:pt>
                <c:pt idx="238">
                  <c:v>139.46877000000001</c:v>
                </c:pt>
                <c:pt idx="239">
                  <c:v>139.46877000000001</c:v>
                </c:pt>
                <c:pt idx="240">
                  <c:v>139.46877000000001</c:v>
                </c:pt>
                <c:pt idx="241">
                  <c:v>139.46877000000001</c:v>
                </c:pt>
                <c:pt idx="242">
                  <c:v>139.46877000000001</c:v>
                </c:pt>
                <c:pt idx="243">
                  <c:v>139.46877000000001</c:v>
                </c:pt>
                <c:pt idx="244">
                  <c:v>139.46877000000001</c:v>
                </c:pt>
                <c:pt idx="245">
                  <c:v>139.46877000000001</c:v>
                </c:pt>
                <c:pt idx="246">
                  <c:v>139.46877000000001</c:v>
                </c:pt>
                <c:pt idx="247">
                  <c:v>139.46877000000001</c:v>
                </c:pt>
                <c:pt idx="248">
                  <c:v>139.46877000000001</c:v>
                </c:pt>
                <c:pt idx="249">
                  <c:v>139.46877000000001</c:v>
                </c:pt>
                <c:pt idx="250">
                  <c:v>139.46877000000001</c:v>
                </c:pt>
                <c:pt idx="251">
                  <c:v>139.46877000000001</c:v>
                </c:pt>
                <c:pt idx="252">
                  <c:v>139.46877000000001</c:v>
                </c:pt>
                <c:pt idx="253">
                  <c:v>139.46877000000001</c:v>
                </c:pt>
                <c:pt idx="254">
                  <c:v>139.46877000000001</c:v>
                </c:pt>
                <c:pt idx="255">
                  <c:v>139.46877000000001</c:v>
                </c:pt>
                <c:pt idx="256">
                  <c:v>139.46877000000001</c:v>
                </c:pt>
                <c:pt idx="257">
                  <c:v>139.46877000000001</c:v>
                </c:pt>
                <c:pt idx="258">
                  <c:v>139.46877000000001</c:v>
                </c:pt>
                <c:pt idx="259">
                  <c:v>139.46877000000001</c:v>
                </c:pt>
                <c:pt idx="260">
                  <c:v>139.46877000000001</c:v>
                </c:pt>
                <c:pt idx="261">
                  <c:v>139.46877000000001</c:v>
                </c:pt>
                <c:pt idx="262">
                  <c:v>139.46877000000001</c:v>
                </c:pt>
                <c:pt idx="263">
                  <c:v>139.46877000000001</c:v>
                </c:pt>
                <c:pt idx="264">
                  <c:v>139.46877000000001</c:v>
                </c:pt>
                <c:pt idx="265">
                  <c:v>139.46877000000001</c:v>
                </c:pt>
                <c:pt idx="266">
                  <c:v>139.46877000000001</c:v>
                </c:pt>
                <c:pt idx="267">
                  <c:v>139.46877000000001</c:v>
                </c:pt>
                <c:pt idx="268">
                  <c:v>139.46877000000001</c:v>
                </c:pt>
                <c:pt idx="269">
                  <c:v>139.46877000000001</c:v>
                </c:pt>
                <c:pt idx="270">
                  <c:v>139.46877000000001</c:v>
                </c:pt>
                <c:pt idx="271">
                  <c:v>139.46877000000001</c:v>
                </c:pt>
                <c:pt idx="272">
                  <c:v>139.46877000000001</c:v>
                </c:pt>
                <c:pt idx="273">
                  <c:v>139.46877000000001</c:v>
                </c:pt>
                <c:pt idx="274">
                  <c:v>139.46877000000001</c:v>
                </c:pt>
                <c:pt idx="275">
                  <c:v>139.46877000000001</c:v>
                </c:pt>
                <c:pt idx="276">
                  <c:v>139.46877000000001</c:v>
                </c:pt>
                <c:pt idx="277">
                  <c:v>139.46877000000001</c:v>
                </c:pt>
                <c:pt idx="278">
                  <c:v>139.46877000000001</c:v>
                </c:pt>
                <c:pt idx="279">
                  <c:v>139.46877000000001</c:v>
                </c:pt>
                <c:pt idx="280">
                  <c:v>139.46877000000001</c:v>
                </c:pt>
                <c:pt idx="281">
                  <c:v>139.46877000000001</c:v>
                </c:pt>
                <c:pt idx="282">
                  <c:v>139.46877000000001</c:v>
                </c:pt>
                <c:pt idx="283">
                  <c:v>139.46877000000001</c:v>
                </c:pt>
                <c:pt idx="284">
                  <c:v>139.46877000000001</c:v>
                </c:pt>
                <c:pt idx="285">
                  <c:v>139.46877000000001</c:v>
                </c:pt>
                <c:pt idx="286">
                  <c:v>139.46877000000001</c:v>
                </c:pt>
                <c:pt idx="287">
                  <c:v>139.46877000000001</c:v>
                </c:pt>
                <c:pt idx="288">
                  <c:v>139.46877000000001</c:v>
                </c:pt>
                <c:pt idx="289">
                  <c:v>139.46877000000001</c:v>
                </c:pt>
                <c:pt idx="290">
                  <c:v>139.46877000000001</c:v>
                </c:pt>
                <c:pt idx="291">
                  <c:v>139.46877000000001</c:v>
                </c:pt>
                <c:pt idx="292">
                  <c:v>139.46877000000001</c:v>
                </c:pt>
                <c:pt idx="293">
                  <c:v>139.46877000000001</c:v>
                </c:pt>
                <c:pt idx="294">
                  <c:v>139.46877000000001</c:v>
                </c:pt>
                <c:pt idx="295">
                  <c:v>139.46877000000001</c:v>
                </c:pt>
                <c:pt idx="296">
                  <c:v>139.46877000000001</c:v>
                </c:pt>
                <c:pt idx="297">
                  <c:v>139.46877000000001</c:v>
                </c:pt>
                <c:pt idx="298">
                  <c:v>139.46877000000001</c:v>
                </c:pt>
                <c:pt idx="299">
                  <c:v>139.46877000000001</c:v>
                </c:pt>
                <c:pt idx="300">
                  <c:v>139.46877000000001</c:v>
                </c:pt>
                <c:pt idx="301">
                  <c:v>139.46877000000001</c:v>
                </c:pt>
                <c:pt idx="302">
                  <c:v>139.46877000000001</c:v>
                </c:pt>
                <c:pt idx="303">
                  <c:v>139.46877000000001</c:v>
                </c:pt>
                <c:pt idx="304">
                  <c:v>139.46877000000001</c:v>
                </c:pt>
                <c:pt idx="305">
                  <c:v>139.46877000000001</c:v>
                </c:pt>
                <c:pt idx="306">
                  <c:v>139.46877000000001</c:v>
                </c:pt>
                <c:pt idx="307">
                  <c:v>139.46877000000001</c:v>
                </c:pt>
                <c:pt idx="308">
                  <c:v>139.46877000000001</c:v>
                </c:pt>
                <c:pt idx="309">
                  <c:v>139.46877000000001</c:v>
                </c:pt>
                <c:pt idx="310">
                  <c:v>139.46877000000001</c:v>
                </c:pt>
                <c:pt idx="311">
                  <c:v>139.46877000000001</c:v>
                </c:pt>
                <c:pt idx="312">
                  <c:v>139.46877000000001</c:v>
                </c:pt>
                <c:pt idx="313">
                  <c:v>139.46877000000001</c:v>
                </c:pt>
                <c:pt idx="314">
                  <c:v>139.46877000000001</c:v>
                </c:pt>
                <c:pt idx="315">
                  <c:v>139.46877000000001</c:v>
                </c:pt>
                <c:pt idx="316">
                  <c:v>139.46877000000001</c:v>
                </c:pt>
                <c:pt idx="317">
                  <c:v>139.46877000000001</c:v>
                </c:pt>
                <c:pt idx="318">
                  <c:v>139.46877000000001</c:v>
                </c:pt>
                <c:pt idx="319">
                  <c:v>139.46877000000001</c:v>
                </c:pt>
                <c:pt idx="320">
                  <c:v>139.46877000000001</c:v>
                </c:pt>
                <c:pt idx="321">
                  <c:v>139.46877000000001</c:v>
                </c:pt>
                <c:pt idx="322">
                  <c:v>139.46877000000001</c:v>
                </c:pt>
                <c:pt idx="323">
                  <c:v>139.46877000000001</c:v>
                </c:pt>
                <c:pt idx="324">
                  <c:v>139.46877000000001</c:v>
                </c:pt>
                <c:pt idx="325">
                  <c:v>139.46877000000001</c:v>
                </c:pt>
                <c:pt idx="326">
                  <c:v>139.46877000000001</c:v>
                </c:pt>
                <c:pt idx="327">
                  <c:v>139.46877000000001</c:v>
                </c:pt>
                <c:pt idx="328">
                  <c:v>139.46877000000001</c:v>
                </c:pt>
                <c:pt idx="329">
                  <c:v>139.46877000000001</c:v>
                </c:pt>
                <c:pt idx="330">
                  <c:v>139.46877000000001</c:v>
                </c:pt>
                <c:pt idx="331">
                  <c:v>139.46877000000001</c:v>
                </c:pt>
                <c:pt idx="332">
                  <c:v>139.46877000000001</c:v>
                </c:pt>
                <c:pt idx="333">
                  <c:v>139.46877000000001</c:v>
                </c:pt>
                <c:pt idx="334">
                  <c:v>139.46877000000001</c:v>
                </c:pt>
                <c:pt idx="335">
                  <c:v>139.46877000000001</c:v>
                </c:pt>
                <c:pt idx="336">
                  <c:v>139.46877000000001</c:v>
                </c:pt>
                <c:pt idx="337">
                  <c:v>139.46877000000001</c:v>
                </c:pt>
                <c:pt idx="338">
                  <c:v>139.46877000000001</c:v>
                </c:pt>
                <c:pt idx="339">
                  <c:v>139.46877000000001</c:v>
                </c:pt>
                <c:pt idx="340">
                  <c:v>139.46877000000001</c:v>
                </c:pt>
                <c:pt idx="341">
                  <c:v>139.46877000000001</c:v>
                </c:pt>
                <c:pt idx="342">
                  <c:v>139.46877000000001</c:v>
                </c:pt>
                <c:pt idx="343">
                  <c:v>139.46877000000001</c:v>
                </c:pt>
                <c:pt idx="344">
                  <c:v>139.46877000000001</c:v>
                </c:pt>
                <c:pt idx="345">
                  <c:v>139.46877000000001</c:v>
                </c:pt>
                <c:pt idx="346">
                  <c:v>139.46877000000001</c:v>
                </c:pt>
                <c:pt idx="347">
                  <c:v>139.46877000000001</c:v>
                </c:pt>
                <c:pt idx="348">
                  <c:v>139.46877000000001</c:v>
                </c:pt>
                <c:pt idx="349">
                  <c:v>139.46877000000001</c:v>
                </c:pt>
                <c:pt idx="350">
                  <c:v>139.46877000000001</c:v>
                </c:pt>
                <c:pt idx="351">
                  <c:v>139.46877000000001</c:v>
                </c:pt>
                <c:pt idx="352">
                  <c:v>139.46877000000001</c:v>
                </c:pt>
                <c:pt idx="353">
                  <c:v>139.46877000000001</c:v>
                </c:pt>
                <c:pt idx="354">
                  <c:v>139.46877000000001</c:v>
                </c:pt>
                <c:pt idx="355">
                  <c:v>139.46877000000001</c:v>
                </c:pt>
                <c:pt idx="356">
                  <c:v>139.46877000000001</c:v>
                </c:pt>
                <c:pt idx="357">
                  <c:v>139.46877000000001</c:v>
                </c:pt>
                <c:pt idx="358">
                  <c:v>139.46877000000001</c:v>
                </c:pt>
                <c:pt idx="359">
                  <c:v>139.46877000000001</c:v>
                </c:pt>
                <c:pt idx="360">
                  <c:v>139.46877000000001</c:v>
                </c:pt>
                <c:pt idx="361">
                  <c:v>139.46877000000001</c:v>
                </c:pt>
                <c:pt idx="362">
                  <c:v>139.46877000000001</c:v>
                </c:pt>
                <c:pt idx="363">
                  <c:v>139.46877000000001</c:v>
                </c:pt>
                <c:pt idx="364">
                  <c:v>139.46877000000001</c:v>
                </c:pt>
                <c:pt idx="365">
                  <c:v>139.46877000000001</c:v>
                </c:pt>
                <c:pt idx="366">
                  <c:v>139.46877000000001</c:v>
                </c:pt>
                <c:pt idx="367">
                  <c:v>139.46877000000001</c:v>
                </c:pt>
                <c:pt idx="368">
                  <c:v>139.46877000000001</c:v>
                </c:pt>
                <c:pt idx="369">
                  <c:v>139.46877000000001</c:v>
                </c:pt>
                <c:pt idx="370">
                  <c:v>139.46877000000001</c:v>
                </c:pt>
                <c:pt idx="371">
                  <c:v>139.46877000000001</c:v>
                </c:pt>
                <c:pt idx="372">
                  <c:v>139.46877000000001</c:v>
                </c:pt>
                <c:pt idx="373">
                  <c:v>139.46877000000001</c:v>
                </c:pt>
                <c:pt idx="374">
                  <c:v>139.46877000000001</c:v>
                </c:pt>
                <c:pt idx="375">
                  <c:v>139.46877000000001</c:v>
                </c:pt>
                <c:pt idx="376">
                  <c:v>139.46877000000001</c:v>
                </c:pt>
                <c:pt idx="377">
                  <c:v>139.46877000000001</c:v>
                </c:pt>
                <c:pt idx="378">
                  <c:v>139.46877000000001</c:v>
                </c:pt>
                <c:pt idx="379">
                  <c:v>139.46877000000001</c:v>
                </c:pt>
                <c:pt idx="380">
                  <c:v>139.46877000000001</c:v>
                </c:pt>
                <c:pt idx="381">
                  <c:v>139.46877000000001</c:v>
                </c:pt>
                <c:pt idx="382">
                  <c:v>139.46877000000001</c:v>
                </c:pt>
                <c:pt idx="383">
                  <c:v>139.46877000000001</c:v>
                </c:pt>
                <c:pt idx="384">
                  <c:v>139.46877000000001</c:v>
                </c:pt>
                <c:pt idx="385">
                  <c:v>139.46877000000001</c:v>
                </c:pt>
                <c:pt idx="386">
                  <c:v>139.46877000000001</c:v>
                </c:pt>
                <c:pt idx="387">
                  <c:v>139.46877000000001</c:v>
                </c:pt>
                <c:pt idx="388">
                  <c:v>139.46877000000001</c:v>
                </c:pt>
                <c:pt idx="389">
                  <c:v>139.46877000000001</c:v>
                </c:pt>
                <c:pt idx="390">
                  <c:v>139.46877000000001</c:v>
                </c:pt>
                <c:pt idx="391">
                  <c:v>139.46877000000001</c:v>
                </c:pt>
                <c:pt idx="392">
                  <c:v>139.46877000000001</c:v>
                </c:pt>
                <c:pt idx="393">
                  <c:v>139.46877000000001</c:v>
                </c:pt>
                <c:pt idx="394">
                  <c:v>139.46877000000001</c:v>
                </c:pt>
                <c:pt idx="395">
                  <c:v>139.46877000000001</c:v>
                </c:pt>
                <c:pt idx="396">
                  <c:v>139.46877000000001</c:v>
                </c:pt>
                <c:pt idx="397">
                  <c:v>139.46877000000001</c:v>
                </c:pt>
                <c:pt idx="398">
                  <c:v>139.46877000000001</c:v>
                </c:pt>
                <c:pt idx="399">
                  <c:v>139.46877000000001</c:v>
                </c:pt>
                <c:pt idx="400">
                  <c:v>139.46877000000001</c:v>
                </c:pt>
                <c:pt idx="401">
                  <c:v>139.46877000000001</c:v>
                </c:pt>
                <c:pt idx="402">
                  <c:v>139.46877000000001</c:v>
                </c:pt>
                <c:pt idx="403">
                  <c:v>139.46877000000001</c:v>
                </c:pt>
                <c:pt idx="404">
                  <c:v>139.46877000000001</c:v>
                </c:pt>
                <c:pt idx="405">
                  <c:v>139.46877000000001</c:v>
                </c:pt>
                <c:pt idx="406">
                  <c:v>139.46877000000001</c:v>
                </c:pt>
                <c:pt idx="407">
                  <c:v>139.46877000000001</c:v>
                </c:pt>
                <c:pt idx="408">
                  <c:v>139.46877000000001</c:v>
                </c:pt>
                <c:pt idx="409">
                  <c:v>139.46877000000001</c:v>
                </c:pt>
                <c:pt idx="410">
                  <c:v>139.46877000000001</c:v>
                </c:pt>
                <c:pt idx="411">
                  <c:v>139.46877000000001</c:v>
                </c:pt>
                <c:pt idx="412">
                  <c:v>139.46877000000001</c:v>
                </c:pt>
                <c:pt idx="413">
                  <c:v>139.46877000000001</c:v>
                </c:pt>
                <c:pt idx="414">
                  <c:v>139.46877000000001</c:v>
                </c:pt>
                <c:pt idx="415">
                  <c:v>139.46877000000001</c:v>
                </c:pt>
                <c:pt idx="416">
                  <c:v>139.46877000000001</c:v>
                </c:pt>
                <c:pt idx="417">
                  <c:v>139.46877000000001</c:v>
                </c:pt>
                <c:pt idx="418">
                  <c:v>139.46877000000001</c:v>
                </c:pt>
                <c:pt idx="419">
                  <c:v>139.46877000000001</c:v>
                </c:pt>
                <c:pt idx="420">
                  <c:v>139.46877000000001</c:v>
                </c:pt>
                <c:pt idx="421">
                  <c:v>139.46877000000001</c:v>
                </c:pt>
                <c:pt idx="422">
                  <c:v>139.46877000000001</c:v>
                </c:pt>
                <c:pt idx="423">
                  <c:v>139.46877000000001</c:v>
                </c:pt>
                <c:pt idx="424">
                  <c:v>139.46877000000001</c:v>
                </c:pt>
                <c:pt idx="425">
                  <c:v>139.46877000000001</c:v>
                </c:pt>
                <c:pt idx="426">
                  <c:v>139.46877000000001</c:v>
                </c:pt>
                <c:pt idx="427">
                  <c:v>139.46877000000001</c:v>
                </c:pt>
                <c:pt idx="428">
                  <c:v>139.46877000000001</c:v>
                </c:pt>
                <c:pt idx="429">
                  <c:v>139.46877000000001</c:v>
                </c:pt>
                <c:pt idx="430">
                  <c:v>139.46877000000001</c:v>
                </c:pt>
                <c:pt idx="431">
                  <c:v>139.46877000000001</c:v>
                </c:pt>
                <c:pt idx="432">
                  <c:v>139.46877000000001</c:v>
                </c:pt>
                <c:pt idx="433">
                  <c:v>139.46877000000001</c:v>
                </c:pt>
                <c:pt idx="434">
                  <c:v>139.46877000000001</c:v>
                </c:pt>
                <c:pt idx="435">
                  <c:v>139.46877000000001</c:v>
                </c:pt>
                <c:pt idx="436">
                  <c:v>139.46877000000001</c:v>
                </c:pt>
                <c:pt idx="437">
                  <c:v>139.46877000000001</c:v>
                </c:pt>
                <c:pt idx="438">
                  <c:v>139.46877000000001</c:v>
                </c:pt>
                <c:pt idx="439">
                  <c:v>139.46877000000001</c:v>
                </c:pt>
                <c:pt idx="440">
                  <c:v>139.46877000000001</c:v>
                </c:pt>
                <c:pt idx="441">
                  <c:v>139.46877000000001</c:v>
                </c:pt>
                <c:pt idx="442">
                  <c:v>139.46877000000001</c:v>
                </c:pt>
                <c:pt idx="443">
                  <c:v>139.46877000000001</c:v>
                </c:pt>
                <c:pt idx="444">
                  <c:v>139.46877000000001</c:v>
                </c:pt>
                <c:pt idx="445">
                  <c:v>139.46877000000001</c:v>
                </c:pt>
                <c:pt idx="446">
                  <c:v>139.46877000000001</c:v>
                </c:pt>
                <c:pt idx="447">
                  <c:v>139.46877000000001</c:v>
                </c:pt>
                <c:pt idx="448">
                  <c:v>139.46877000000001</c:v>
                </c:pt>
                <c:pt idx="449">
                  <c:v>139.46877000000001</c:v>
                </c:pt>
                <c:pt idx="450">
                  <c:v>139.46877000000001</c:v>
                </c:pt>
                <c:pt idx="451">
                  <c:v>139.46877000000001</c:v>
                </c:pt>
                <c:pt idx="452">
                  <c:v>139.46877000000001</c:v>
                </c:pt>
                <c:pt idx="453">
                  <c:v>139.46877000000001</c:v>
                </c:pt>
                <c:pt idx="454">
                  <c:v>139.46877000000001</c:v>
                </c:pt>
                <c:pt idx="455">
                  <c:v>139.46877000000001</c:v>
                </c:pt>
                <c:pt idx="456">
                  <c:v>139.46877000000001</c:v>
                </c:pt>
                <c:pt idx="457">
                  <c:v>139.46877000000001</c:v>
                </c:pt>
                <c:pt idx="458">
                  <c:v>139.46877000000001</c:v>
                </c:pt>
                <c:pt idx="459">
                  <c:v>139.46877000000001</c:v>
                </c:pt>
                <c:pt idx="460">
                  <c:v>139.46877000000001</c:v>
                </c:pt>
                <c:pt idx="461">
                  <c:v>139.46877000000001</c:v>
                </c:pt>
                <c:pt idx="462">
                  <c:v>139.46877000000001</c:v>
                </c:pt>
                <c:pt idx="463">
                  <c:v>139.46877000000001</c:v>
                </c:pt>
                <c:pt idx="464">
                  <c:v>139.46877000000001</c:v>
                </c:pt>
                <c:pt idx="465">
                  <c:v>139.46877000000001</c:v>
                </c:pt>
                <c:pt idx="466">
                  <c:v>139.46877000000001</c:v>
                </c:pt>
                <c:pt idx="467">
                  <c:v>139.46877000000001</c:v>
                </c:pt>
                <c:pt idx="468">
                  <c:v>139.46877000000001</c:v>
                </c:pt>
                <c:pt idx="469">
                  <c:v>139.46877000000001</c:v>
                </c:pt>
                <c:pt idx="470">
                  <c:v>139.46877000000001</c:v>
                </c:pt>
                <c:pt idx="471">
                  <c:v>139.46877000000001</c:v>
                </c:pt>
                <c:pt idx="472">
                  <c:v>139.46877000000001</c:v>
                </c:pt>
                <c:pt idx="473">
                  <c:v>139.46877000000001</c:v>
                </c:pt>
                <c:pt idx="474">
                  <c:v>139.46877000000001</c:v>
                </c:pt>
                <c:pt idx="475">
                  <c:v>139.46877000000001</c:v>
                </c:pt>
                <c:pt idx="476">
                  <c:v>139.46877000000001</c:v>
                </c:pt>
                <c:pt idx="477">
                  <c:v>139.46877000000001</c:v>
                </c:pt>
                <c:pt idx="478">
                  <c:v>139.46877000000001</c:v>
                </c:pt>
                <c:pt idx="479">
                  <c:v>139.46877000000001</c:v>
                </c:pt>
                <c:pt idx="480">
                  <c:v>139.46877000000001</c:v>
                </c:pt>
                <c:pt idx="481">
                  <c:v>139.46877000000001</c:v>
                </c:pt>
                <c:pt idx="482">
                  <c:v>139.46877000000001</c:v>
                </c:pt>
                <c:pt idx="483">
                  <c:v>139.46877000000001</c:v>
                </c:pt>
                <c:pt idx="484">
                  <c:v>139.46877000000001</c:v>
                </c:pt>
                <c:pt idx="485">
                  <c:v>139.46877000000001</c:v>
                </c:pt>
                <c:pt idx="486">
                  <c:v>139.46877000000001</c:v>
                </c:pt>
                <c:pt idx="487">
                  <c:v>139.46877000000001</c:v>
                </c:pt>
                <c:pt idx="488">
                  <c:v>139.46877000000001</c:v>
                </c:pt>
                <c:pt idx="489">
                  <c:v>139.46877000000001</c:v>
                </c:pt>
                <c:pt idx="490">
                  <c:v>139.46877000000001</c:v>
                </c:pt>
                <c:pt idx="491">
                  <c:v>139.46877000000001</c:v>
                </c:pt>
                <c:pt idx="492">
                  <c:v>139.46877000000001</c:v>
                </c:pt>
                <c:pt idx="493">
                  <c:v>139.46877000000001</c:v>
                </c:pt>
                <c:pt idx="494">
                  <c:v>139.46877000000001</c:v>
                </c:pt>
                <c:pt idx="495">
                  <c:v>139.46877000000001</c:v>
                </c:pt>
                <c:pt idx="496">
                  <c:v>139.46877000000001</c:v>
                </c:pt>
                <c:pt idx="497">
                  <c:v>139.46877000000001</c:v>
                </c:pt>
                <c:pt idx="498">
                  <c:v>139.46877000000001</c:v>
                </c:pt>
                <c:pt idx="499">
                  <c:v>139.46877000000001</c:v>
                </c:pt>
                <c:pt idx="500">
                  <c:v>139.46877000000001</c:v>
                </c:pt>
                <c:pt idx="501">
                  <c:v>139.46877000000001</c:v>
                </c:pt>
                <c:pt idx="502">
                  <c:v>139.46877000000001</c:v>
                </c:pt>
                <c:pt idx="503">
                  <c:v>139.46877000000001</c:v>
                </c:pt>
                <c:pt idx="504">
                  <c:v>139.46877000000001</c:v>
                </c:pt>
                <c:pt idx="505">
                  <c:v>139.46877000000001</c:v>
                </c:pt>
                <c:pt idx="506">
                  <c:v>139.46877000000001</c:v>
                </c:pt>
                <c:pt idx="507">
                  <c:v>139.46877000000001</c:v>
                </c:pt>
                <c:pt idx="508">
                  <c:v>139.46877000000001</c:v>
                </c:pt>
                <c:pt idx="509">
                  <c:v>139.46877000000001</c:v>
                </c:pt>
                <c:pt idx="510">
                  <c:v>139.46877000000001</c:v>
                </c:pt>
                <c:pt idx="511">
                  <c:v>139.46877000000001</c:v>
                </c:pt>
                <c:pt idx="512">
                  <c:v>139.46877000000001</c:v>
                </c:pt>
                <c:pt idx="513">
                  <c:v>139.46877000000001</c:v>
                </c:pt>
                <c:pt idx="514">
                  <c:v>139.46877000000001</c:v>
                </c:pt>
                <c:pt idx="515">
                  <c:v>139.46877000000001</c:v>
                </c:pt>
                <c:pt idx="516">
                  <c:v>139.46877000000001</c:v>
                </c:pt>
                <c:pt idx="517">
                  <c:v>139.46877000000001</c:v>
                </c:pt>
                <c:pt idx="518">
                  <c:v>139.46877000000001</c:v>
                </c:pt>
                <c:pt idx="519">
                  <c:v>139.46877000000001</c:v>
                </c:pt>
                <c:pt idx="520">
                  <c:v>139.46877000000001</c:v>
                </c:pt>
                <c:pt idx="521">
                  <c:v>139.46877000000001</c:v>
                </c:pt>
                <c:pt idx="522">
                  <c:v>139.46877000000001</c:v>
                </c:pt>
                <c:pt idx="523">
                  <c:v>139.46877000000001</c:v>
                </c:pt>
                <c:pt idx="524">
                  <c:v>139.46877000000001</c:v>
                </c:pt>
                <c:pt idx="525">
                  <c:v>139.46877000000001</c:v>
                </c:pt>
                <c:pt idx="526">
                  <c:v>139.46877000000001</c:v>
                </c:pt>
                <c:pt idx="527">
                  <c:v>139.46877000000001</c:v>
                </c:pt>
                <c:pt idx="528">
                  <c:v>139.46877000000001</c:v>
                </c:pt>
                <c:pt idx="529">
                  <c:v>139.46877000000001</c:v>
                </c:pt>
                <c:pt idx="530">
                  <c:v>139.46877000000001</c:v>
                </c:pt>
                <c:pt idx="531">
                  <c:v>139.46877000000001</c:v>
                </c:pt>
                <c:pt idx="532">
                  <c:v>139.46877000000001</c:v>
                </c:pt>
                <c:pt idx="533">
                  <c:v>139.46877000000001</c:v>
                </c:pt>
                <c:pt idx="534">
                  <c:v>139.46877000000001</c:v>
                </c:pt>
                <c:pt idx="535">
                  <c:v>139.46877000000001</c:v>
                </c:pt>
                <c:pt idx="536">
                  <c:v>139.46877000000001</c:v>
                </c:pt>
                <c:pt idx="537">
                  <c:v>139.46877000000001</c:v>
                </c:pt>
                <c:pt idx="538">
                  <c:v>139.46877000000001</c:v>
                </c:pt>
                <c:pt idx="539">
                  <c:v>139.46877000000001</c:v>
                </c:pt>
                <c:pt idx="540">
                  <c:v>139.46877000000001</c:v>
                </c:pt>
                <c:pt idx="541">
                  <c:v>139.46877000000001</c:v>
                </c:pt>
                <c:pt idx="542">
                  <c:v>139.46877000000001</c:v>
                </c:pt>
                <c:pt idx="543">
                  <c:v>139.46877000000001</c:v>
                </c:pt>
                <c:pt idx="544">
                  <c:v>139.46877000000001</c:v>
                </c:pt>
                <c:pt idx="545">
                  <c:v>139.46877000000001</c:v>
                </c:pt>
                <c:pt idx="546">
                  <c:v>139.46877000000001</c:v>
                </c:pt>
                <c:pt idx="547">
                  <c:v>139.46877000000001</c:v>
                </c:pt>
                <c:pt idx="548">
                  <c:v>139.46877000000001</c:v>
                </c:pt>
                <c:pt idx="549">
                  <c:v>139.46877000000001</c:v>
                </c:pt>
                <c:pt idx="550">
                  <c:v>139.46877000000001</c:v>
                </c:pt>
                <c:pt idx="551">
                  <c:v>139.46877000000001</c:v>
                </c:pt>
                <c:pt idx="552">
                  <c:v>139.46877000000001</c:v>
                </c:pt>
                <c:pt idx="553">
                  <c:v>139.46877000000001</c:v>
                </c:pt>
                <c:pt idx="554">
                  <c:v>139.46877000000001</c:v>
                </c:pt>
                <c:pt idx="555">
                  <c:v>139.46877000000001</c:v>
                </c:pt>
                <c:pt idx="556">
                  <c:v>139.46877000000001</c:v>
                </c:pt>
                <c:pt idx="557">
                  <c:v>139.46877000000001</c:v>
                </c:pt>
                <c:pt idx="558">
                  <c:v>139.46877000000001</c:v>
                </c:pt>
                <c:pt idx="559">
                  <c:v>139.46877000000001</c:v>
                </c:pt>
                <c:pt idx="560">
                  <c:v>139.46877000000001</c:v>
                </c:pt>
                <c:pt idx="561">
                  <c:v>139.46877000000001</c:v>
                </c:pt>
                <c:pt idx="562">
                  <c:v>139.46877000000001</c:v>
                </c:pt>
                <c:pt idx="563">
                  <c:v>139.46877000000001</c:v>
                </c:pt>
                <c:pt idx="564">
                  <c:v>139.46877000000001</c:v>
                </c:pt>
                <c:pt idx="565">
                  <c:v>139.46877000000001</c:v>
                </c:pt>
                <c:pt idx="566">
                  <c:v>139.46877000000001</c:v>
                </c:pt>
                <c:pt idx="567">
                  <c:v>139.46877000000001</c:v>
                </c:pt>
                <c:pt idx="568">
                  <c:v>139.46877000000001</c:v>
                </c:pt>
                <c:pt idx="569">
                  <c:v>139.46877000000001</c:v>
                </c:pt>
                <c:pt idx="570">
                  <c:v>139.46877000000001</c:v>
                </c:pt>
                <c:pt idx="571">
                  <c:v>139.46877000000001</c:v>
                </c:pt>
                <c:pt idx="572">
                  <c:v>139.46877000000001</c:v>
                </c:pt>
                <c:pt idx="573">
                  <c:v>139.46877000000001</c:v>
                </c:pt>
                <c:pt idx="574">
                  <c:v>139.46877000000001</c:v>
                </c:pt>
                <c:pt idx="575">
                  <c:v>139.46877000000001</c:v>
                </c:pt>
                <c:pt idx="576">
                  <c:v>139.46877000000001</c:v>
                </c:pt>
                <c:pt idx="577">
                  <c:v>139.46877000000001</c:v>
                </c:pt>
                <c:pt idx="578">
                  <c:v>139.46877000000001</c:v>
                </c:pt>
                <c:pt idx="579">
                  <c:v>139.46877000000001</c:v>
                </c:pt>
                <c:pt idx="580">
                  <c:v>139.46877000000001</c:v>
                </c:pt>
                <c:pt idx="581">
                  <c:v>139.46877000000001</c:v>
                </c:pt>
                <c:pt idx="582">
                  <c:v>139.46877000000001</c:v>
                </c:pt>
                <c:pt idx="583">
                  <c:v>139.46877000000001</c:v>
                </c:pt>
                <c:pt idx="584">
                  <c:v>139.46877000000001</c:v>
                </c:pt>
                <c:pt idx="585">
                  <c:v>139.46877000000001</c:v>
                </c:pt>
                <c:pt idx="586">
                  <c:v>139.46877000000001</c:v>
                </c:pt>
                <c:pt idx="587">
                  <c:v>139.46877000000001</c:v>
                </c:pt>
                <c:pt idx="588">
                  <c:v>139.46877000000001</c:v>
                </c:pt>
                <c:pt idx="589">
                  <c:v>139.46877000000001</c:v>
                </c:pt>
                <c:pt idx="590">
                  <c:v>139.46877000000001</c:v>
                </c:pt>
                <c:pt idx="591">
                  <c:v>139.46877000000001</c:v>
                </c:pt>
                <c:pt idx="592">
                  <c:v>139.46877000000001</c:v>
                </c:pt>
                <c:pt idx="593">
                  <c:v>139.46877000000001</c:v>
                </c:pt>
                <c:pt idx="594">
                  <c:v>139.46877000000001</c:v>
                </c:pt>
                <c:pt idx="595">
                  <c:v>139.46877000000001</c:v>
                </c:pt>
                <c:pt idx="596">
                  <c:v>139.46877000000001</c:v>
                </c:pt>
                <c:pt idx="597">
                  <c:v>139.46877000000001</c:v>
                </c:pt>
                <c:pt idx="598">
                  <c:v>139.46877000000001</c:v>
                </c:pt>
                <c:pt idx="599">
                  <c:v>139.46877000000001</c:v>
                </c:pt>
                <c:pt idx="600">
                  <c:v>139.46877000000001</c:v>
                </c:pt>
                <c:pt idx="601">
                  <c:v>139.46877000000001</c:v>
                </c:pt>
                <c:pt idx="602">
                  <c:v>139.46877000000001</c:v>
                </c:pt>
                <c:pt idx="603">
                  <c:v>139.46877000000001</c:v>
                </c:pt>
                <c:pt idx="604">
                  <c:v>139.46877000000001</c:v>
                </c:pt>
                <c:pt idx="605">
                  <c:v>139.46877000000001</c:v>
                </c:pt>
                <c:pt idx="606">
                  <c:v>139.46877000000001</c:v>
                </c:pt>
                <c:pt idx="607">
                  <c:v>139.46877000000001</c:v>
                </c:pt>
                <c:pt idx="608">
                  <c:v>139.46877000000001</c:v>
                </c:pt>
                <c:pt idx="609">
                  <c:v>139.46877000000001</c:v>
                </c:pt>
                <c:pt idx="610">
                  <c:v>139.46877000000001</c:v>
                </c:pt>
                <c:pt idx="611">
                  <c:v>139.46877000000001</c:v>
                </c:pt>
                <c:pt idx="612">
                  <c:v>139.46877000000001</c:v>
                </c:pt>
                <c:pt idx="613">
                  <c:v>139.46877000000001</c:v>
                </c:pt>
                <c:pt idx="614">
                  <c:v>139.46877000000001</c:v>
                </c:pt>
                <c:pt idx="615">
                  <c:v>139.46877000000001</c:v>
                </c:pt>
                <c:pt idx="616">
                  <c:v>139.46877000000001</c:v>
                </c:pt>
                <c:pt idx="617">
                  <c:v>139.46877000000001</c:v>
                </c:pt>
                <c:pt idx="618">
                  <c:v>139.46877000000001</c:v>
                </c:pt>
                <c:pt idx="619">
                  <c:v>139.46877000000001</c:v>
                </c:pt>
                <c:pt idx="620">
                  <c:v>139.46877000000001</c:v>
                </c:pt>
                <c:pt idx="621">
                  <c:v>139.46877000000001</c:v>
                </c:pt>
                <c:pt idx="622">
                  <c:v>139.46877000000001</c:v>
                </c:pt>
                <c:pt idx="623">
                  <c:v>139.46877000000001</c:v>
                </c:pt>
                <c:pt idx="624">
                  <c:v>139.46877000000001</c:v>
                </c:pt>
                <c:pt idx="625">
                  <c:v>139.46877000000001</c:v>
                </c:pt>
                <c:pt idx="626">
                  <c:v>139.46877000000001</c:v>
                </c:pt>
                <c:pt idx="627">
                  <c:v>139.46877000000001</c:v>
                </c:pt>
                <c:pt idx="628">
                  <c:v>139.46877000000001</c:v>
                </c:pt>
                <c:pt idx="629">
                  <c:v>139.46877000000001</c:v>
                </c:pt>
                <c:pt idx="630">
                  <c:v>139.46877000000001</c:v>
                </c:pt>
                <c:pt idx="631">
                  <c:v>139.46877000000001</c:v>
                </c:pt>
                <c:pt idx="632">
                  <c:v>139.46877000000001</c:v>
                </c:pt>
                <c:pt idx="633">
                  <c:v>139.46877000000001</c:v>
                </c:pt>
                <c:pt idx="634">
                  <c:v>139.46877000000001</c:v>
                </c:pt>
                <c:pt idx="635">
                  <c:v>139.46877000000001</c:v>
                </c:pt>
                <c:pt idx="636">
                  <c:v>139.46877000000001</c:v>
                </c:pt>
                <c:pt idx="637">
                  <c:v>139.46877000000001</c:v>
                </c:pt>
                <c:pt idx="638">
                  <c:v>139.46877000000001</c:v>
                </c:pt>
                <c:pt idx="639">
                  <c:v>139.46877000000001</c:v>
                </c:pt>
                <c:pt idx="640">
                  <c:v>139.46877000000001</c:v>
                </c:pt>
                <c:pt idx="641">
                  <c:v>139.46877000000001</c:v>
                </c:pt>
                <c:pt idx="642">
                  <c:v>139.46877000000001</c:v>
                </c:pt>
                <c:pt idx="643">
                  <c:v>139.46877000000001</c:v>
                </c:pt>
                <c:pt idx="644">
                  <c:v>139.46877000000001</c:v>
                </c:pt>
                <c:pt idx="645">
                  <c:v>139.46877000000001</c:v>
                </c:pt>
                <c:pt idx="646">
                  <c:v>139.46877000000001</c:v>
                </c:pt>
                <c:pt idx="647">
                  <c:v>139.46877000000001</c:v>
                </c:pt>
                <c:pt idx="648">
                  <c:v>139.46877000000001</c:v>
                </c:pt>
                <c:pt idx="649">
                  <c:v>139.46877000000001</c:v>
                </c:pt>
                <c:pt idx="650">
                  <c:v>139.46877000000001</c:v>
                </c:pt>
                <c:pt idx="651">
                  <c:v>139.46877000000001</c:v>
                </c:pt>
                <c:pt idx="652">
                  <c:v>139.46877000000001</c:v>
                </c:pt>
                <c:pt idx="653">
                  <c:v>139.46877000000001</c:v>
                </c:pt>
                <c:pt idx="654">
                  <c:v>139.46877000000001</c:v>
                </c:pt>
                <c:pt idx="655">
                  <c:v>139.46877000000001</c:v>
                </c:pt>
                <c:pt idx="656">
                  <c:v>139.46877000000001</c:v>
                </c:pt>
                <c:pt idx="657">
                  <c:v>139.46877000000001</c:v>
                </c:pt>
                <c:pt idx="658">
                  <c:v>139.46877000000001</c:v>
                </c:pt>
                <c:pt idx="659">
                  <c:v>139.46877000000001</c:v>
                </c:pt>
                <c:pt idx="660">
                  <c:v>139.46877000000001</c:v>
                </c:pt>
                <c:pt idx="661">
                  <c:v>139.46877000000001</c:v>
                </c:pt>
                <c:pt idx="662">
                  <c:v>139.46877000000001</c:v>
                </c:pt>
                <c:pt idx="663">
                  <c:v>139.46877000000001</c:v>
                </c:pt>
                <c:pt idx="664">
                  <c:v>139.46877000000001</c:v>
                </c:pt>
                <c:pt idx="665">
                  <c:v>139.46877000000001</c:v>
                </c:pt>
                <c:pt idx="666">
                  <c:v>139.46877000000001</c:v>
                </c:pt>
                <c:pt idx="667">
                  <c:v>139.46877000000001</c:v>
                </c:pt>
                <c:pt idx="668">
                  <c:v>139.46877000000001</c:v>
                </c:pt>
                <c:pt idx="669">
                  <c:v>139.46877000000001</c:v>
                </c:pt>
                <c:pt idx="670">
                  <c:v>139.46877000000001</c:v>
                </c:pt>
                <c:pt idx="671">
                  <c:v>139.46877000000001</c:v>
                </c:pt>
                <c:pt idx="672">
                  <c:v>139.46877000000001</c:v>
                </c:pt>
                <c:pt idx="673">
                  <c:v>139.46877000000001</c:v>
                </c:pt>
                <c:pt idx="674">
                  <c:v>139.46877000000001</c:v>
                </c:pt>
                <c:pt idx="675">
                  <c:v>139.46877000000001</c:v>
                </c:pt>
                <c:pt idx="676">
                  <c:v>139.46877000000001</c:v>
                </c:pt>
                <c:pt idx="677">
                  <c:v>139.46877000000001</c:v>
                </c:pt>
                <c:pt idx="678">
                  <c:v>139.46877000000001</c:v>
                </c:pt>
                <c:pt idx="679">
                  <c:v>139.46877000000001</c:v>
                </c:pt>
                <c:pt idx="680">
                  <c:v>139.46877000000001</c:v>
                </c:pt>
                <c:pt idx="681">
                  <c:v>139.46877000000001</c:v>
                </c:pt>
                <c:pt idx="682">
                  <c:v>139.46877000000001</c:v>
                </c:pt>
                <c:pt idx="683">
                  <c:v>139.46877000000001</c:v>
                </c:pt>
                <c:pt idx="684">
                  <c:v>139.46877000000001</c:v>
                </c:pt>
                <c:pt idx="685">
                  <c:v>139.46877000000001</c:v>
                </c:pt>
                <c:pt idx="686">
                  <c:v>139.46877000000001</c:v>
                </c:pt>
                <c:pt idx="687">
                  <c:v>139.46877000000001</c:v>
                </c:pt>
                <c:pt idx="688">
                  <c:v>139.46877000000001</c:v>
                </c:pt>
                <c:pt idx="689">
                  <c:v>139.46877000000001</c:v>
                </c:pt>
                <c:pt idx="690">
                  <c:v>139.46877000000001</c:v>
                </c:pt>
                <c:pt idx="691">
                  <c:v>139.46877000000001</c:v>
                </c:pt>
                <c:pt idx="692">
                  <c:v>139.46877000000001</c:v>
                </c:pt>
                <c:pt idx="693">
                  <c:v>139.46877000000001</c:v>
                </c:pt>
                <c:pt idx="694">
                  <c:v>139.46877000000001</c:v>
                </c:pt>
                <c:pt idx="695">
                  <c:v>139.46877000000001</c:v>
                </c:pt>
                <c:pt idx="696">
                  <c:v>139.46877000000001</c:v>
                </c:pt>
                <c:pt idx="697">
                  <c:v>139.46877000000001</c:v>
                </c:pt>
                <c:pt idx="698">
                  <c:v>139.46877000000001</c:v>
                </c:pt>
                <c:pt idx="699">
                  <c:v>139.46877000000001</c:v>
                </c:pt>
                <c:pt idx="700">
                  <c:v>139.46877000000001</c:v>
                </c:pt>
                <c:pt idx="701">
                  <c:v>139.46877000000001</c:v>
                </c:pt>
                <c:pt idx="702">
                  <c:v>139.46877000000001</c:v>
                </c:pt>
                <c:pt idx="703">
                  <c:v>139.46877000000001</c:v>
                </c:pt>
                <c:pt idx="704">
                  <c:v>139.46877000000001</c:v>
                </c:pt>
                <c:pt idx="705">
                  <c:v>139.46877000000001</c:v>
                </c:pt>
                <c:pt idx="706">
                  <c:v>139.46877000000001</c:v>
                </c:pt>
                <c:pt idx="707">
                  <c:v>139.46877000000001</c:v>
                </c:pt>
                <c:pt idx="708">
                  <c:v>139.46877000000001</c:v>
                </c:pt>
                <c:pt idx="709">
                  <c:v>139.46877000000001</c:v>
                </c:pt>
                <c:pt idx="710">
                  <c:v>139.46877000000001</c:v>
                </c:pt>
                <c:pt idx="711">
                  <c:v>139.46877000000001</c:v>
                </c:pt>
                <c:pt idx="712">
                  <c:v>139.46877000000001</c:v>
                </c:pt>
                <c:pt idx="713">
                  <c:v>139.46877000000001</c:v>
                </c:pt>
                <c:pt idx="714">
                  <c:v>139.46877000000001</c:v>
                </c:pt>
                <c:pt idx="715">
                  <c:v>139.46877000000001</c:v>
                </c:pt>
                <c:pt idx="716">
                  <c:v>139.46877000000001</c:v>
                </c:pt>
                <c:pt idx="717">
                  <c:v>139.46877000000001</c:v>
                </c:pt>
                <c:pt idx="718">
                  <c:v>139.46877000000001</c:v>
                </c:pt>
                <c:pt idx="719">
                  <c:v>139.46877000000001</c:v>
                </c:pt>
                <c:pt idx="720">
                  <c:v>139.46877000000001</c:v>
                </c:pt>
                <c:pt idx="721">
                  <c:v>139.46877000000001</c:v>
                </c:pt>
                <c:pt idx="722">
                  <c:v>139.46877000000001</c:v>
                </c:pt>
                <c:pt idx="723">
                  <c:v>139.46877000000001</c:v>
                </c:pt>
                <c:pt idx="724">
                  <c:v>139.46877000000001</c:v>
                </c:pt>
                <c:pt idx="725">
                  <c:v>139.46877000000001</c:v>
                </c:pt>
                <c:pt idx="726">
                  <c:v>139.46877000000001</c:v>
                </c:pt>
                <c:pt idx="727">
                  <c:v>139.46877000000001</c:v>
                </c:pt>
                <c:pt idx="728">
                  <c:v>139.46877000000001</c:v>
                </c:pt>
                <c:pt idx="729">
                  <c:v>139.46877000000001</c:v>
                </c:pt>
                <c:pt idx="730">
                  <c:v>139.46877000000001</c:v>
                </c:pt>
                <c:pt idx="731">
                  <c:v>139.46877000000001</c:v>
                </c:pt>
                <c:pt idx="732">
                  <c:v>139.46877000000001</c:v>
                </c:pt>
                <c:pt idx="733">
                  <c:v>139.46877000000001</c:v>
                </c:pt>
                <c:pt idx="734">
                  <c:v>139.46877000000001</c:v>
                </c:pt>
                <c:pt idx="735">
                  <c:v>139.46877000000001</c:v>
                </c:pt>
                <c:pt idx="736">
                  <c:v>139.46877000000001</c:v>
                </c:pt>
                <c:pt idx="737">
                  <c:v>139.46877000000001</c:v>
                </c:pt>
                <c:pt idx="738">
                  <c:v>139.46877000000001</c:v>
                </c:pt>
                <c:pt idx="739">
                  <c:v>139.46877000000001</c:v>
                </c:pt>
                <c:pt idx="740">
                  <c:v>139.46877000000001</c:v>
                </c:pt>
                <c:pt idx="741">
                  <c:v>139.46877000000001</c:v>
                </c:pt>
                <c:pt idx="742">
                  <c:v>139.46877000000001</c:v>
                </c:pt>
                <c:pt idx="743">
                  <c:v>139.46877000000001</c:v>
                </c:pt>
                <c:pt idx="744">
                  <c:v>139.46877000000001</c:v>
                </c:pt>
                <c:pt idx="745">
                  <c:v>139.46877000000001</c:v>
                </c:pt>
                <c:pt idx="746">
                  <c:v>139.46877000000001</c:v>
                </c:pt>
                <c:pt idx="747">
                  <c:v>139.46877000000001</c:v>
                </c:pt>
                <c:pt idx="748">
                  <c:v>139.46877000000001</c:v>
                </c:pt>
                <c:pt idx="749">
                  <c:v>139.46877000000001</c:v>
                </c:pt>
                <c:pt idx="750">
                  <c:v>139.46877000000001</c:v>
                </c:pt>
                <c:pt idx="751">
                  <c:v>139.46877000000001</c:v>
                </c:pt>
                <c:pt idx="752">
                  <c:v>139.46877000000001</c:v>
                </c:pt>
                <c:pt idx="753">
                  <c:v>139.46877000000001</c:v>
                </c:pt>
                <c:pt idx="754">
                  <c:v>139.46877000000001</c:v>
                </c:pt>
                <c:pt idx="755">
                  <c:v>139.46877000000001</c:v>
                </c:pt>
                <c:pt idx="756">
                  <c:v>139.46877000000001</c:v>
                </c:pt>
                <c:pt idx="757">
                  <c:v>139.46877000000001</c:v>
                </c:pt>
                <c:pt idx="758">
                  <c:v>139.46877000000001</c:v>
                </c:pt>
                <c:pt idx="759">
                  <c:v>139.46877000000001</c:v>
                </c:pt>
                <c:pt idx="760">
                  <c:v>139.46877000000001</c:v>
                </c:pt>
                <c:pt idx="761">
                  <c:v>139.46877000000001</c:v>
                </c:pt>
                <c:pt idx="762">
                  <c:v>139.46877000000001</c:v>
                </c:pt>
                <c:pt idx="763">
                  <c:v>139.46877000000001</c:v>
                </c:pt>
                <c:pt idx="764">
                  <c:v>139.46877000000001</c:v>
                </c:pt>
                <c:pt idx="765">
                  <c:v>139.46877000000001</c:v>
                </c:pt>
                <c:pt idx="766">
                  <c:v>139.46877000000001</c:v>
                </c:pt>
                <c:pt idx="767">
                  <c:v>139.46877000000001</c:v>
                </c:pt>
                <c:pt idx="768">
                  <c:v>139.46877000000001</c:v>
                </c:pt>
                <c:pt idx="769">
                  <c:v>139.46877000000001</c:v>
                </c:pt>
                <c:pt idx="770">
                  <c:v>139.46877000000001</c:v>
                </c:pt>
                <c:pt idx="771">
                  <c:v>139.46877000000001</c:v>
                </c:pt>
                <c:pt idx="772">
                  <c:v>139.46877000000001</c:v>
                </c:pt>
                <c:pt idx="773">
                  <c:v>139.46877000000001</c:v>
                </c:pt>
                <c:pt idx="774">
                  <c:v>139.46877000000001</c:v>
                </c:pt>
                <c:pt idx="775">
                  <c:v>139.46877000000001</c:v>
                </c:pt>
                <c:pt idx="776">
                  <c:v>139.46877000000001</c:v>
                </c:pt>
                <c:pt idx="777">
                  <c:v>139.46877000000001</c:v>
                </c:pt>
                <c:pt idx="778">
                  <c:v>139.46877000000001</c:v>
                </c:pt>
                <c:pt idx="779">
                  <c:v>139.46877000000001</c:v>
                </c:pt>
                <c:pt idx="780">
                  <c:v>139.46877000000001</c:v>
                </c:pt>
                <c:pt idx="781">
                  <c:v>139.46877000000001</c:v>
                </c:pt>
                <c:pt idx="782">
                  <c:v>139.46877000000001</c:v>
                </c:pt>
                <c:pt idx="783">
                  <c:v>139.46877000000001</c:v>
                </c:pt>
                <c:pt idx="784">
                  <c:v>139.46877000000001</c:v>
                </c:pt>
                <c:pt idx="785">
                  <c:v>139.46877000000001</c:v>
                </c:pt>
                <c:pt idx="786">
                  <c:v>139.46877000000001</c:v>
                </c:pt>
                <c:pt idx="787">
                  <c:v>139.46877000000001</c:v>
                </c:pt>
                <c:pt idx="788">
                  <c:v>139.46877000000001</c:v>
                </c:pt>
                <c:pt idx="789">
                  <c:v>139.46877000000001</c:v>
                </c:pt>
                <c:pt idx="790">
                  <c:v>139.46877000000001</c:v>
                </c:pt>
                <c:pt idx="791">
                  <c:v>139.46877000000001</c:v>
                </c:pt>
                <c:pt idx="792">
                  <c:v>139.46877000000001</c:v>
                </c:pt>
                <c:pt idx="793">
                  <c:v>139.46877000000001</c:v>
                </c:pt>
                <c:pt idx="794">
                  <c:v>139.46877000000001</c:v>
                </c:pt>
                <c:pt idx="795">
                  <c:v>139.46877000000001</c:v>
                </c:pt>
                <c:pt idx="796">
                  <c:v>139.46877000000001</c:v>
                </c:pt>
                <c:pt idx="797">
                  <c:v>139.46877000000001</c:v>
                </c:pt>
                <c:pt idx="798">
                  <c:v>139.46877000000001</c:v>
                </c:pt>
                <c:pt idx="799">
                  <c:v>139.46877000000001</c:v>
                </c:pt>
                <c:pt idx="800">
                  <c:v>139.46877000000001</c:v>
                </c:pt>
                <c:pt idx="801">
                  <c:v>139.46877000000001</c:v>
                </c:pt>
                <c:pt idx="802">
                  <c:v>139.46877000000001</c:v>
                </c:pt>
                <c:pt idx="803">
                  <c:v>139.46877000000001</c:v>
                </c:pt>
                <c:pt idx="804">
                  <c:v>139.46877000000001</c:v>
                </c:pt>
                <c:pt idx="805">
                  <c:v>139.46877000000001</c:v>
                </c:pt>
                <c:pt idx="806">
                  <c:v>139.46877000000001</c:v>
                </c:pt>
                <c:pt idx="807">
                  <c:v>139.46877000000001</c:v>
                </c:pt>
                <c:pt idx="808">
                  <c:v>139.46877000000001</c:v>
                </c:pt>
                <c:pt idx="809">
                  <c:v>139.46877000000001</c:v>
                </c:pt>
                <c:pt idx="810">
                  <c:v>139.46877000000001</c:v>
                </c:pt>
                <c:pt idx="811">
                  <c:v>139.46877000000001</c:v>
                </c:pt>
                <c:pt idx="812">
                  <c:v>139.46877000000001</c:v>
                </c:pt>
                <c:pt idx="813">
                  <c:v>139.46877000000001</c:v>
                </c:pt>
                <c:pt idx="814">
                  <c:v>139.46877000000001</c:v>
                </c:pt>
                <c:pt idx="815">
                  <c:v>139.46877000000001</c:v>
                </c:pt>
                <c:pt idx="816">
                  <c:v>139.46877000000001</c:v>
                </c:pt>
                <c:pt idx="817">
                  <c:v>139.46877000000001</c:v>
                </c:pt>
                <c:pt idx="818">
                  <c:v>139.46877000000001</c:v>
                </c:pt>
                <c:pt idx="819">
                  <c:v>139.46877000000001</c:v>
                </c:pt>
                <c:pt idx="820">
                  <c:v>139.46877000000001</c:v>
                </c:pt>
                <c:pt idx="821">
                  <c:v>139.46877000000001</c:v>
                </c:pt>
                <c:pt idx="822">
                  <c:v>139.46877000000001</c:v>
                </c:pt>
                <c:pt idx="823">
                  <c:v>139.46877000000001</c:v>
                </c:pt>
                <c:pt idx="824">
                  <c:v>139.46877000000001</c:v>
                </c:pt>
                <c:pt idx="825">
                  <c:v>139.46877000000001</c:v>
                </c:pt>
                <c:pt idx="826">
                  <c:v>139.46877000000001</c:v>
                </c:pt>
                <c:pt idx="827">
                  <c:v>139.46877000000001</c:v>
                </c:pt>
                <c:pt idx="828">
                  <c:v>139.46877000000001</c:v>
                </c:pt>
                <c:pt idx="829">
                  <c:v>139.46877000000001</c:v>
                </c:pt>
                <c:pt idx="830">
                  <c:v>139.46877000000001</c:v>
                </c:pt>
                <c:pt idx="831">
                  <c:v>139.46877000000001</c:v>
                </c:pt>
                <c:pt idx="832">
                  <c:v>139.46877000000001</c:v>
                </c:pt>
                <c:pt idx="833">
                  <c:v>139.46877000000001</c:v>
                </c:pt>
                <c:pt idx="834">
                  <c:v>139.46877000000001</c:v>
                </c:pt>
                <c:pt idx="835">
                  <c:v>139.46877000000001</c:v>
                </c:pt>
                <c:pt idx="836">
                  <c:v>139.46877000000001</c:v>
                </c:pt>
                <c:pt idx="837">
                  <c:v>139.46877000000001</c:v>
                </c:pt>
                <c:pt idx="838">
                  <c:v>139.46877000000001</c:v>
                </c:pt>
                <c:pt idx="839">
                  <c:v>139.46877000000001</c:v>
                </c:pt>
                <c:pt idx="840">
                  <c:v>139.46877000000001</c:v>
                </c:pt>
                <c:pt idx="841">
                  <c:v>139.46877000000001</c:v>
                </c:pt>
                <c:pt idx="842">
                  <c:v>139.46877000000001</c:v>
                </c:pt>
                <c:pt idx="843">
                  <c:v>139.46877000000001</c:v>
                </c:pt>
                <c:pt idx="844">
                  <c:v>139.46877000000001</c:v>
                </c:pt>
                <c:pt idx="845">
                  <c:v>139.46877000000001</c:v>
                </c:pt>
                <c:pt idx="846">
                  <c:v>139.46877000000001</c:v>
                </c:pt>
                <c:pt idx="847">
                  <c:v>139.46877000000001</c:v>
                </c:pt>
                <c:pt idx="848">
                  <c:v>139.46877000000001</c:v>
                </c:pt>
                <c:pt idx="849">
                  <c:v>139.46877000000001</c:v>
                </c:pt>
                <c:pt idx="850">
                  <c:v>139.46877000000001</c:v>
                </c:pt>
                <c:pt idx="851">
                  <c:v>139.46877000000001</c:v>
                </c:pt>
                <c:pt idx="852">
                  <c:v>139.46877000000001</c:v>
                </c:pt>
                <c:pt idx="853">
                  <c:v>139.46877000000001</c:v>
                </c:pt>
                <c:pt idx="854">
                  <c:v>139.46877000000001</c:v>
                </c:pt>
                <c:pt idx="855">
                  <c:v>139.46877000000001</c:v>
                </c:pt>
                <c:pt idx="856">
                  <c:v>139.46877000000001</c:v>
                </c:pt>
                <c:pt idx="857">
                  <c:v>139.46877000000001</c:v>
                </c:pt>
                <c:pt idx="858">
                  <c:v>139.46877000000001</c:v>
                </c:pt>
                <c:pt idx="859">
                  <c:v>139.46877000000001</c:v>
                </c:pt>
                <c:pt idx="860">
                  <c:v>139.46877000000001</c:v>
                </c:pt>
                <c:pt idx="861">
                  <c:v>139.46877000000001</c:v>
                </c:pt>
                <c:pt idx="862">
                  <c:v>139.46877000000001</c:v>
                </c:pt>
                <c:pt idx="863">
                  <c:v>139.46877000000001</c:v>
                </c:pt>
                <c:pt idx="864">
                  <c:v>139.46877000000001</c:v>
                </c:pt>
                <c:pt idx="865">
                  <c:v>139.46877000000001</c:v>
                </c:pt>
                <c:pt idx="866">
                  <c:v>139.46877000000001</c:v>
                </c:pt>
                <c:pt idx="867">
                  <c:v>139.46877000000001</c:v>
                </c:pt>
                <c:pt idx="868">
                  <c:v>139.46877000000001</c:v>
                </c:pt>
                <c:pt idx="869">
                  <c:v>139.46877000000001</c:v>
                </c:pt>
                <c:pt idx="870">
                  <c:v>139.46877000000001</c:v>
                </c:pt>
                <c:pt idx="871">
                  <c:v>139.46877000000001</c:v>
                </c:pt>
                <c:pt idx="872">
                  <c:v>139.46877000000001</c:v>
                </c:pt>
                <c:pt idx="873">
                  <c:v>139.46877000000001</c:v>
                </c:pt>
                <c:pt idx="874">
                  <c:v>139.46877000000001</c:v>
                </c:pt>
                <c:pt idx="875">
                  <c:v>139.46877000000001</c:v>
                </c:pt>
                <c:pt idx="876">
                  <c:v>139.46877000000001</c:v>
                </c:pt>
                <c:pt idx="877">
                  <c:v>139.46877000000001</c:v>
                </c:pt>
                <c:pt idx="878">
                  <c:v>139.46877000000001</c:v>
                </c:pt>
                <c:pt idx="879">
                  <c:v>139.46877000000001</c:v>
                </c:pt>
                <c:pt idx="880">
                  <c:v>139.46877000000001</c:v>
                </c:pt>
                <c:pt idx="881">
                  <c:v>139.46877000000001</c:v>
                </c:pt>
                <c:pt idx="882">
                  <c:v>139.46877000000001</c:v>
                </c:pt>
                <c:pt idx="883">
                  <c:v>139.46877000000001</c:v>
                </c:pt>
                <c:pt idx="884">
                  <c:v>139.46877000000001</c:v>
                </c:pt>
                <c:pt idx="885">
                  <c:v>139.46877000000001</c:v>
                </c:pt>
                <c:pt idx="886">
                  <c:v>139.46877000000001</c:v>
                </c:pt>
                <c:pt idx="887">
                  <c:v>139.46877000000001</c:v>
                </c:pt>
                <c:pt idx="888">
                  <c:v>139.46877000000001</c:v>
                </c:pt>
                <c:pt idx="889">
                  <c:v>139.46877000000001</c:v>
                </c:pt>
                <c:pt idx="890">
                  <c:v>139.46877000000001</c:v>
                </c:pt>
                <c:pt idx="891">
                  <c:v>139.46877000000001</c:v>
                </c:pt>
                <c:pt idx="892">
                  <c:v>139.46877000000001</c:v>
                </c:pt>
                <c:pt idx="893">
                  <c:v>139.46877000000001</c:v>
                </c:pt>
                <c:pt idx="894">
                  <c:v>139.46877000000001</c:v>
                </c:pt>
                <c:pt idx="895">
                  <c:v>139.46877000000001</c:v>
                </c:pt>
                <c:pt idx="896">
                  <c:v>139.46877000000001</c:v>
                </c:pt>
                <c:pt idx="897">
                  <c:v>139.46877000000001</c:v>
                </c:pt>
                <c:pt idx="898">
                  <c:v>139.46877000000001</c:v>
                </c:pt>
                <c:pt idx="899">
                  <c:v>139.46877000000001</c:v>
                </c:pt>
                <c:pt idx="900">
                  <c:v>139.46877000000001</c:v>
                </c:pt>
                <c:pt idx="901">
                  <c:v>139.46877000000001</c:v>
                </c:pt>
                <c:pt idx="902">
                  <c:v>139.46877000000001</c:v>
                </c:pt>
                <c:pt idx="903">
                  <c:v>139.46877000000001</c:v>
                </c:pt>
                <c:pt idx="904">
                  <c:v>139.46877000000001</c:v>
                </c:pt>
                <c:pt idx="905">
                  <c:v>139.46877000000001</c:v>
                </c:pt>
                <c:pt idx="906">
                  <c:v>139.46877000000001</c:v>
                </c:pt>
                <c:pt idx="907">
                  <c:v>139.46877000000001</c:v>
                </c:pt>
                <c:pt idx="908">
                  <c:v>139.46877000000001</c:v>
                </c:pt>
                <c:pt idx="909">
                  <c:v>139.46877000000001</c:v>
                </c:pt>
                <c:pt idx="910">
                  <c:v>139.46877000000001</c:v>
                </c:pt>
                <c:pt idx="911">
                  <c:v>139.46877000000001</c:v>
                </c:pt>
                <c:pt idx="912">
                  <c:v>139.46877000000001</c:v>
                </c:pt>
                <c:pt idx="913">
                  <c:v>139.46877000000001</c:v>
                </c:pt>
                <c:pt idx="914">
                  <c:v>139.46877000000001</c:v>
                </c:pt>
                <c:pt idx="915">
                  <c:v>139.46877000000001</c:v>
                </c:pt>
                <c:pt idx="916">
                  <c:v>139.46877000000001</c:v>
                </c:pt>
                <c:pt idx="917">
                  <c:v>139.46877000000001</c:v>
                </c:pt>
                <c:pt idx="918">
                  <c:v>139.46877000000001</c:v>
                </c:pt>
                <c:pt idx="919">
                  <c:v>139.46877000000001</c:v>
                </c:pt>
                <c:pt idx="920">
                  <c:v>139.46877000000001</c:v>
                </c:pt>
                <c:pt idx="921">
                  <c:v>139.46877000000001</c:v>
                </c:pt>
                <c:pt idx="922">
                  <c:v>139.46877000000001</c:v>
                </c:pt>
                <c:pt idx="923">
                  <c:v>139.46877000000001</c:v>
                </c:pt>
                <c:pt idx="924">
                  <c:v>139.46877000000001</c:v>
                </c:pt>
                <c:pt idx="925">
                  <c:v>139.46877000000001</c:v>
                </c:pt>
                <c:pt idx="926">
                  <c:v>139.46877000000001</c:v>
                </c:pt>
                <c:pt idx="927">
                  <c:v>139.46877000000001</c:v>
                </c:pt>
                <c:pt idx="928">
                  <c:v>139.46877000000001</c:v>
                </c:pt>
                <c:pt idx="929">
                  <c:v>139.46877000000001</c:v>
                </c:pt>
                <c:pt idx="930">
                  <c:v>139.46877000000001</c:v>
                </c:pt>
                <c:pt idx="931">
                  <c:v>139.46877000000001</c:v>
                </c:pt>
                <c:pt idx="932">
                  <c:v>139.46877000000001</c:v>
                </c:pt>
                <c:pt idx="933">
                  <c:v>139.46877000000001</c:v>
                </c:pt>
                <c:pt idx="934">
                  <c:v>139.46877000000001</c:v>
                </c:pt>
                <c:pt idx="935">
                  <c:v>139.46877000000001</c:v>
                </c:pt>
                <c:pt idx="936">
                  <c:v>139.46877000000001</c:v>
                </c:pt>
                <c:pt idx="937">
                  <c:v>139.46877000000001</c:v>
                </c:pt>
                <c:pt idx="938">
                  <c:v>139.46877000000001</c:v>
                </c:pt>
                <c:pt idx="939">
                  <c:v>139.46877000000001</c:v>
                </c:pt>
                <c:pt idx="940">
                  <c:v>139.46877000000001</c:v>
                </c:pt>
                <c:pt idx="941">
                  <c:v>139.46877000000001</c:v>
                </c:pt>
                <c:pt idx="942">
                  <c:v>139.46877000000001</c:v>
                </c:pt>
                <c:pt idx="943">
                  <c:v>139.46877000000001</c:v>
                </c:pt>
                <c:pt idx="944">
                  <c:v>139.46877000000001</c:v>
                </c:pt>
                <c:pt idx="945">
                  <c:v>139.46877000000001</c:v>
                </c:pt>
                <c:pt idx="946">
                  <c:v>139.46877000000001</c:v>
                </c:pt>
                <c:pt idx="947">
                  <c:v>139.46877000000001</c:v>
                </c:pt>
                <c:pt idx="948">
                  <c:v>139.46877000000001</c:v>
                </c:pt>
                <c:pt idx="949">
                  <c:v>139.46877000000001</c:v>
                </c:pt>
                <c:pt idx="950">
                  <c:v>139.46877000000001</c:v>
                </c:pt>
                <c:pt idx="951">
                  <c:v>139.46877000000001</c:v>
                </c:pt>
                <c:pt idx="952">
                  <c:v>139.46877000000001</c:v>
                </c:pt>
                <c:pt idx="953">
                  <c:v>139.46877000000001</c:v>
                </c:pt>
                <c:pt idx="954">
                  <c:v>139.46877000000001</c:v>
                </c:pt>
                <c:pt idx="955">
                  <c:v>139.46877000000001</c:v>
                </c:pt>
                <c:pt idx="956">
                  <c:v>139.46877000000001</c:v>
                </c:pt>
                <c:pt idx="957">
                  <c:v>139.46877000000001</c:v>
                </c:pt>
                <c:pt idx="958">
                  <c:v>139.46877000000001</c:v>
                </c:pt>
                <c:pt idx="959">
                  <c:v>139.46877000000001</c:v>
                </c:pt>
                <c:pt idx="960">
                  <c:v>139.46877000000001</c:v>
                </c:pt>
                <c:pt idx="961">
                  <c:v>139.46877000000001</c:v>
                </c:pt>
                <c:pt idx="962">
                  <c:v>139.46877000000001</c:v>
                </c:pt>
                <c:pt idx="963">
                  <c:v>139.46877000000001</c:v>
                </c:pt>
                <c:pt idx="964">
                  <c:v>139.46877000000001</c:v>
                </c:pt>
                <c:pt idx="965">
                  <c:v>139.46877000000001</c:v>
                </c:pt>
                <c:pt idx="966">
                  <c:v>139.46877000000001</c:v>
                </c:pt>
                <c:pt idx="967">
                  <c:v>139.46877000000001</c:v>
                </c:pt>
                <c:pt idx="968">
                  <c:v>139.46877000000001</c:v>
                </c:pt>
                <c:pt idx="969">
                  <c:v>139.46877000000001</c:v>
                </c:pt>
                <c:pt idx="970">
                  <c:v>139.46877000000001</c:v>
                </c:pt>
                <c:pt idx="971">
                  <c:v>139.46877000000001</c:v>
                </c:pt>
                <c:pt idx="972">
                  <c:v>139.46877000000001</c:v>
                </c:pt>
                <c:pt idx="973">
                  <c:v>139.46877000000001</c:v>
                </c:pt>
                <c:pt idx="974">
                  <c:v>139.46877000000001</c:v>
                </c:pt>
                <c:pt idx="975">
                  <c:v>139.46877000000001</c:v>
                </c:pt>
                <c:pt idx="976">
                  <c:v>139.46877000000001</c:v>
                </c:pt>
                <c:pt idx="977">
                  <c:v>139.46877000000001</c:v>
                </c:pt>
                <c:pt idx="978">
                  <c:v>139.46877000000001</c:v>
                </c:pt>
                <c:pt idx="979">
                  <c:v>139.46877000000001</c:v>
                </c:pt>
                <c:pt idx="980">
                  <c:v>139.46877000000001</c:v>
                </c:pt>
                <c:pt idx="981">
                  <c:v>139.46877000000001</c:v>
                </c:pt>
                <c:pt idx="982">
                  <c:v>139.46877000000001</c:v>
                </c:pt>
                <c:pt idx="983">
                  <c:v>139.46877000000001</c:v>
                </c:pt>
                <c:pt idx="984">
                  <c:v>139.46877000000001</c:v>
                </c:pt>
                <c:pt idx="985">
                  <c:v>139.46877000000001</c:v>
                </c:pt>
                <c:pt idx="986">
                  <c:v>139.46877000000001</c:v>
                </c:pt>
                <c:pt idx="987">
                  <c:v>139.46877000000001</c:v>
                </c:pt>
                <c:pt idx="988">
                  <c:v>139.46877000000001</c:v>
                </c:pt>
                <c:pt idx="989">
                  <c:v>139.46877000000001</c:v>
                </c:pt>
                <c:pt idx="990">
                  <c:v>139.46877000000001</c:v>
                </c:pt>
                <c:pt idx="991">
                  <c:v>139.46877000000001</c:v>
                </c:pt>
                <c:pt idx="992">
                  <c:v>139.46877000000001</c:v>
                </c:pt>
                <c:pt idx="993">
                  <c:v>139.46877000000001</c:v>
                </c:pt>
                <c:pt idx="994">
                  <c:v>139.46877000000001</c:v>
                </c:pt>
                <c:pt idx="995">
                  <c:v>139.46877000000001</c:v>
                </c:pt>
                <c:pt idx="996">
                  <c:v>139.46877000000001</c:v>
                </c:pt>
                <c:pt idx="997">
                  <c:v>139.46877000000001</c:v>
                </c:pt>
                <c:pt idx="998">
                  <c:v>139.46877000000001</c:v>
                </c:pt>
                <c:pt idx="999">
                  <c:v>139.46877000000001</c:v>
                </c:pt>
                <c:pt idx="1000">
                  <c:v>139.46877000000001</c:v>
                </c:pt>
                <c:pt idx="1001">
                  <c:v>139.46877000000001</c:v>
                </c:pt>
                <c:pt idx="1002">
                  <c:v>139.46877000000001</c:v>
                </c:pt>
                <c:pt idx="1003">
                  <c:v>139.46877000000001</c:v>
                </c:pt>
                <c:pt idx="1004">
                  <c:v>139.46877000000001</c:v>
                </c:pt>
                <c:pt idx="1005">
                  <c:v>139.46877000000001</c:v>
                </c:pt>
                <c:pt idx="1006">
                  <c:v>139.46877000000001</c:v>
                </c:pt>
                <c:pt idx="1007">
                  <c:v>139.46877000000001</c:v>
                </c:pt>
                <c:pt idx="1008">
                  <c:v>139.46877000000001</c:v>
                </c:pt>
                <c:pt idx="1009">
                  <c:v>139.46877000000001</c:v>
                </c:pt>
                <c:pt idx="1010">
                  <c:v>139.46877000000001</c:v>
                </c:pt>
                <c:pt idx="1011">
                  <c:v>139.46877000000001</c:v>
                </c:pt>
                <c:pt idx="1012">
                  <c:v>139.46877000000001</c:v>
                </c:pt>
                <c:pt idx="1013">
                  <c:v>139.46877000000001</c:v>
                </c:pt>
                <c:pt idx="1014">
                  <c:v>139.46877000000001</c:v>
                </c:pt>
                <c:pt idx="1015">
                  <c:v>139.46877000000001</c:v>
                </c:pt>
                <c:pt idx="1016">
                  <c:v>139.46877000000001</c:v>
                </c:pt>
                <c:pt idx="1017">
                  <c:v>139.46877000000001</c:v>
                </c:pt>
                <c:pt idx="1018">
                  <c:v>139.46877000000001</c:v>
                </c:pt>
                <c:pt idx="1019">
                  <c:v>139.46877000000001</c:v>
                </c:pt>
                <c:pt idx="1020">
                  <c:v>139.46877000000001</c:v>
                </c:pt>
                <c:pt idx="1021">
                  <c:v>139.46877000000001</c:v>
                </c:pt>
                <c:pt idx="1022">
                  <c:v>139.46877000000001</c:v>
                </c:pt>
                <c:pt idx="1023">
                  <c:v>139.46877000000001</c:v>
                </c:pt>
                <c:pt idx="1024">
                  <c:v>139.46877000000001</c:v>
                </c:pt>
                <c:pt idx="1025">
                  <c:v>139.46877000000001</c:v>
                </c:pt>
                <c:pt idx="1026">
                  <c:v>139.46877000000001</c:v>
                </c:pt>
                <c:pt idx="1027">
                  <c:v>139.46877000000001</c:v>
                </c:pt>
                <c:pt idx="1028">
                  <c:v>139.46877000000001</c:v>
                </c:pt>
                <c:pt idx="1029">
                  <c:v>139.46877000000001</c:v>
                </c:pt>
                <c:pt idx="1030">
                  <c:v>139.46877000000001</c:v>
                </c:pt>
                <c:pt idx="1031">
                  <c:v>139.46877000000001</c:v>
                </c:pt>
                <c:pt idx="1032">
                  <c:v>139.46877000000001</c:v>
                </c:pt>
                <c:pt idx="1033">
                  <c:v>139.46877000000001</c:v>
                </c:pt>
                <c:pt idx="1034">
                  <c:v>139.46877000000001</c:v>
                </c:pt>
                <c:pt idx="1035">
                  <c:v>139.46877000000001</c:v>
                </c:pt>
                <c:pt idx="1036">
                  <c:v>139.46877000000001</c:v>
                </c:pt>
                <c:pt idx="1037">
                  <c:v>139.46877000000001</c:v>
                </c:pt>
                <c:pt idx="1038">
                  <c:v>139.46877000000001</c:v>
                </c:pt>
                <c:pt idx="1039">
                  <c:v>139.46877000000001</c:v>
                </c:pt>
                <c:pt idx="1040">
                  <c:v>139.46877000000001</c:v>
                </c:pt>
                <c:pt idx="1041">
                  <c:v>139.46877000000001</c:v>
                </c:pt>
                <c:pt idx="1042">
                  <c:v>139.46877000000001</c:v>
                </c:pt>
                <c:pt idx="1043">
                  <c:v>139.46877000000001</c:v>
                </c:pt>
                <c:pt idx="1044">
                  <c:v>139.46877000000001</c:v>
                </c:pt>
                <c:pt idx="1045">
                  <c:v>139.46877000000001</c:v>
                </c:pt>
                <c:pt idx="1046">
                  <c:v>139.46877000000001</c:v>
                </c:pt>
                <c:pt idx="1047">
                  <c:v>139.46877000000001</c:v>
                </c:pt>
                <c:pt idx="1048">
                  <c:v>139.46877000000001</c:v>
                </c:pt>
                <c:pt idx="1049">
                  <c:v>139.46877000000001</c:v>
                </c:pt>
                <c:pt idx="1050">
                  <c:v>139.46877000000001</c:v>
                </c:pt>
                <c:pt idx="1051">
                  <c:v>139.46877000000001</c:v>
                </c:pt>
                <c:pt idx="1052">
                  <c:v>139.46877000000001</c:v>
                </c:pt>
                <c:pt idx="1053">
                  <c:v>139.46877000000001</c:v>
                </c:pt>
                <c:pt idx="1054">
                  <c:v>139.46877000000001</c:v>
                </c:pt>
                <c:pt idx="1055">
                  <c:v>139.46877000000001</c:v>
                </c:pt>
                <c:pt idx="1056">
                  <c:v>139.46877000000001</c:v>
                </c:pt>
                <c:pt idx="1057">
                  <c:v>139.46877000000001</c:v>
                </c:pt>
                <c:pt idx="1058">
                  <c:v>139.46877000000001</c:v>
                </c:pt>
                <c:pt idx="1059">
                  <c:v>139.46877000000001</c:v>
                </c:pt>
                <c:pt idx="1060">
                  <c:v>139.46877000000001</c:v>
                </c:pt>
                <c:pt idx="1061">
                  <c:v>139.46877000000001</c:v>
                </c:pt>
                <c:pt idx="1062">
                  <c:v>139.46877000000001</c:v>
                </c:pt>
                <c:pt idx="1063">
                  <c:v>139.46877000000001</c:v>
                </c:pt>
                <c:pt idx="1064">
                  <c:v>139.46877000000001</c:v>
                </c:pt>
                <c:pt idx="1065">
                  <c:v>139.46877000000001</c:v>
                </c:pt>
                <c:pt idx="1066">
                  <c:v>139.46877000000001</c:v>
                </c:pt>
                <c:pt idx="1067">
                  <c:v>139.46877000000001</c:v>
                </c:pt>
                <c:pt idx="1068">
                  <c:v>139.46877000000001</c:v>
                </c:pt>
                <c:pt idx="1069">
                  <c:v>139.46877000000001</c:v>
                </c:pt>
                <c:pt idx="1070">
                  <c:v>139.46877000000001</c:v>
                </c:pt>
                <c:pt idx="1071">
                  <c:v>139.46877000000001</c:v>
                </c:pt>
                <c:pt idx="1072">
                  <c:v>139.46877000000001</c:v>
                </c:pt>
                <c:pt idx="1073">
                  <c:v>139.46877000000001</c:v>
                </c:pt>
                <c:pt idx="1074">
                  <c:v>139.46877000000001</c:v>
                </c:pt>
                <c:pt idx="1075">
                  <c:v>139.46877000000001</c:v>
                </c:pt>
                <c:pt idx="1076">
                  <c:v>139.46877000000001</c:v>
                </c:pt>
                <c:pt idx="1077">
                  <c:v>139.46877000000001</c:v>
                </c:pt>
                <c:pt idx="1078">
                  <c:v>139.46877000000001</c:v>
                </c:pt>
                <c:pt idx="1079">
                  <c:v>139.46877000000001</c:v>
                </c:pt>
                <c:pt idx="1080">
                  <c:v>139.46877000000001</c:v>
                </c:pt>
                <c:pt idx="1081">
                  <c:v>139.46877000000001</c:v>
                </c:pt>
                <c:pt idx="1082">
                  <c:v>139.46877000000001</c:v>
                </c:pt>
                <c:pt idx="1083">
                  <c:v>139.46877000000001</c:v>
                </c:pt>
                <c:pt idx="1084">
                  <c:v>139.46877000000001</c:v>
                </c:pt>
                <c:pt idx="1085">
                  <c:v>139.46877000000001</c:v>
                </c:pt>
                <c:pt idx="1086">
                  <c:v>139.46877000000001</c:v>
                </c:pt>
                <c:pt idx="1087">
                  <c:v>139.46877000000001</c:v>
                </c:pt>
                <c:pt idx="1088">
                  <c:v>139.46877000000001</c:v>
                </c:pt>
                <c:pt idx="1089">
                  <c:v>139.46877000000001</c:v>
                </c:pt>
                <c:pt idx="1090">
                  <c:v>139.46877000000001</c:v>
                </c:pt>
                <c:pt idx="1091">
                  <c:v>139.46877000000001</c:v>
                </c:pt>
                <c:pt idx="1092">
                  <c:v>139.46877000000001</c:v>
                </c:pt>
                <c:pt idx="1093">
                  <c:v>139.46877000000001</c:v>
                </c:pt>
                <c:pt idx="1094">
                  <c:v>139.46877000000001</c:v>
                </c:pt>
                <c:pt idx="1095">
                  <c:v>139.46877000000001</c:v>
                </c:pt>
                <c:pt idx="1096">
                  <c:v>139.46877000000001</c:v>
                </c:pt>
                <c:pt idx="1097">
                  <c:v>139.46877000000001</c:v>
                </c:pt>
                <c:pt idx="1098">
                  <c:v>139.46877000000001</c:v>
                </c:pt>
                <c:pt idx="1099">
                  <c:v>139.46877000000001</c:v>
                </c:pt>
                <c:pt idx="1100">
                  <c:v>139.46877000000001</c:v>
                </c:pt>
                <c:pt idx="1101">
                  <c:v>139.46877000000001</c:v>
                </c:pt>
                <c:pt idx="1102">
                  <c:v>139.46877000000001</c:v>
                </c:pt>
                <c:pt idx="1103">
                  <c:v>139.46877000000001</c:v>
                </c:pt>
                <c:pt idx="1104">
                  <c:v>139.46877000000001</c:v>
                </c:pt>
                <c:pt idx="1105">
                  <c:v>139.46877000000001</c:v>
                </c:pt>
                <c:pt idx="1106">
                  <c:v>139.46877000000001</c:v>
                </c:pt>
                <c:pt idx="1107">
                  <c:v>139.46877000000001</c:v>
                </c:pt>
                <c:pt idx="1108">
                  <c:v>139.46877000000001</c:v>
                </c:pt>
                <c:pt idx="1109">
                  <c:v>139.46877000000001</c:v>
                </c:pt>
                <c:pt idx="1110">
                  <c:v>139.46877000000001</c:v>
                </c:pt>
                <c:pt idx="1111">
                  <c:v>139.46877000000001</c:v>
                </c:pt>
                <c:pt idx="1112">
                  <c:v>139.46877000000001</c:v>
                </c:pt>
                <c:pt idx="1113">
                  <c:v>139.46877000000001</c:v>
                </c:pt>
                <c:pt idx="1114">
                  <c:v>139.46877000000001</c:v>
                </c:pt>
                <c:pt idx="1115">
                  <c:v>139.46877000000001</c:v>
                </c:pt>
                <c:pt idx="1116">
                  <c:v>139.46877000000001</c:v>
                </c:pt>
                <c:pt idx="1117">
                  <c:v>139.46877000000001</c:v>
                </c:pt>
                <c:pt idx="1118">
                  <c:v>139.46877000000001</c:v>
                </c:pt>
                <c:pt idx="1119">
                  <c:v>139.46877000000001</c:v>
                </c:pt>
                <c:pt idx="1120">
                  <c:v>139.46877000000001</c:v>
                </c:pt>
                <c:pt idx="1121">
                  <c:v>139.46877000000001</c:v>
                </c:pt>
                <c:pt idx="1122">
                  <c:v>139.46877000000001</c:v>
                </c:pt>
                <c:pt idx="1123">
                  <c:v>139.46877000000001</c:v>
                </c:pt>
                <c:pt idx="1124">
                  <c:v>139.46877000000001</c:v>
                </c:pt>
                <c:pt idx="1125">
                  <c:v>139.46877000000001</c:v>
                </c:pt>
                <c:pt idx="1126">
                  <c:v>139.46877000000001</c:v>
                </c:pt>
                <c:pt idx="1127">
                  <c:v>139.46877000000001</c:v>
                </c:pt>
                <c:pt idx="1128">
                  <c:v>139.46877000000001</c:v>
                </c:pt>
                <c:pt idx="1129">
                  <c:v>139.46877000000001</c:v>
                </c:pt>
                <c:pt idx="1130">
                  <c:v>139.46877000000001</c:v>
                </c:pt>
                <c:pt idx="1131">
                  <c:v>139.46877000000001</c:v>
                </c:pt>
                <c:pt idx="1132">
                  <c:v>139.46877000000001</c:v>
                </c:pt>
                <c:pt idx="1133">
                  <c:v>139.46877000000001</c:v>
                </c:pt>
                <c:pt idx="1134">
                  <c:v>139.46877000000001</c:v>
                </c:pt>
                <c:pt idx="1135">
                  <c:v>139.46877000000001</c:v>
                </c:pt>
                <c:pt idx="1136">
                  <c:v>139.46877000000001</c:v>
                </c:pt>
                <c:pt idx="1137">
                  <c:v>139.46877000000001</c:v>
                </c:pt>
                <c:pt idx="1138">
                  <c:v>139.46877000000001</c:v>
                </c:pt>
                <c:pt idx="1139">
                  <c:v>139.46877000000001</c:v>
                </c:pt>
                <c:pt idx="1140">
                  <c:v>139.46877000000001</c:v>
                </c:pt>
                <c:pt idx="1141">
                  <c:v>139.46877000000001</c:v>
                </c:pt>
                <c:pt idx="1142">
                  <c:v>139.46877000000001</c:v>
                </c:pt>
                <c:pt idx="1143">
                  <c:v>139.46877000000001</c:v>
                </c:pt>
                <c:pt idx="1144">
                  <c:v>139.46877000000001</c:v>
                </c:pt>
                <c:pt idx="1145">
                  <c:v>139.46877000000001</c:v>
                </c:pt>
                <c:pt idx="1146">
                  <c:v>139.46877000000001</c:v>
                </c:pt>
                <c:pt idx="1147">
                  <c:v>139.46877000000001</c:v>
                </c:pt>
                <c:pt idx="1148">
                  <c:v>139.46877000000001</c:v>
                </c:pt>
                <c:pt idx="1149">
                  <c:v>139.46877000000001</c:v>
                </c:pt>
                <c:pt idx="1150">
                  <c:v>139.46877000000001</c:v>
                </c:pt>
                <c:pt idx="1151">
                  <c:v>139.46877000000001</c:v>
                </c:pt>
                <c:pt idx="1152">
                  <c:v>139.46877000000001</c:v>
                </c:pt>
                <c:pt idx="1153">
                  <c:v>139.46877000000001</c:v>
                </c:pt>
                <c:pt idx="1154">
                  <c:v>139.46877000000001</c:v>
                </c:pt>
                <c:pt idx="1155">
                  <c:v>139.46877000000001</c:v>
                </c:pt>
                <c:pt idx="1156">
                  <c:v>139.46877000000001</c:v>
                </c:pt>
                <c:pt idx="1157">
                  <c:v>139.46877000000001</c:v>
                </c:pt>
                <c:pt idx="1158">
                  <c:v>139.46877000000001</c:v>
                </c:pt>
                <c:pt idx="1159">
                  <c:v>139.46877000000001</c:v>
                </c:pt>
                <c:pt idx="1160">
                  <c:v>139.46877000000001</c:v>
                </c:pt>
                <c:pt idx="1161">
                  <c:v>139.46877000000001</c:v>
                </c:pt>
                <c:pt idx="1162">
                  <c:v>139.46877000000001</c:v>
                </c:pt>
                <c:pt idx="1163">
                  <c:v>139.46877000000001</c:v>
                </c:pt>
                <c:pt idx="1164">
                  <c:v>139.46877000000001</c:v>
                </c:pt>
                <c:pt idx="1165">
                  <c:v>139.46877000000001</c:v>
                </c:pt>
                <c:pt idx="1166">
                  <c:v>139.46877000000001</c:v>
                </c:pt>
                <c:pt idx="1167">
                  <c:v>139.46877000000001</c:v>
                </c:pt>
                <c:pt idx="1168">
                  <c:v>139.46877000000001</c:v>
                </c:pt>
                <c:pt idx="1169">
                  <c:v>139.46877000000001</c:v>
                </c:pt>
                <c:pt idx="1170">
                  <c:v>139.46877000000001</c:v>
                </c:pt>
                <c:pt idx="1171">
                  <c:v>139.46877000000001</c:v>
                </c:pt>
                <c:pt idx="1172">
                  <c:v>139.46877000000001</c:v>
                </c:pt>
                <c:pt idx="1173">
                  <c:v>139.46877000000001</c:v>
                </c:pt>
                <c:pt idx="1174">
                  <c:v>139.46877000000001</c:v>
                </c:pt>
                <c:pt idx="1175">
                  <c:v>139.46877000000001</c:v>
                </c:pt>
                <c:pt idx="1176">
                  <c:v>139.46877000000001</c:v>
                </c:pt>
                <c:pt idx="1177">
                  <c:v>139.46877000000001</c:v>
                </c:pt>
                <c:pt idx="1178">
                  <c:v>139.46877000000001</c:v>
                </c:pt>
                <c:pt idx="1179">
                  <c:v>139.46877000000001</c:v>
                </c:pt>
                <c:pt idx="1180">
                  <c:v>139.46877000000001</c:v>
                </c:pt>
                <c:pt idx="1181">
                  <c:v>139.46877000000001</c:v>
                </c:pt>
                <c:pt idx="1182">
                  <c:v>139.46877000000001</c:v>
                </c:pt>
                <c:pt idx="1183">
                  <c:v>139.46877000000001</c:v>
                </c:pt>
                <c:pt idx="1184">
                  <c:v>139.46877000000001</c:v>
                </c:pt>
                <c:pt idx="1185">
                  <c:v>139.46877000000001</c:v>
                </c:pt>
                <c:pt idx="1186">
                  <c:v>139.46877000000001</c:v>
                </c:pt>
                <c:pt idx="1187">
                  <c:v>139.46877000000001</c:v>
                </c:pt>
                <c:pt idx="1188">
                  <c:v>139.46877000000001</c:v>
                </c:pt>
                <c:pt idx="1189">
                  <c:v>139.46877000000001</c:v>
                </c:pt>
                <c:pt idx="1190">
                  <c:v>139.46877000000001</c:v>
                </c:pt>
                <c:pt idx="1191">
                  <c:v>139.46877000000001</c:v>
                </c:pt>
                <c:pt idx="1192">
                  <c:v>139.46877000000001</c:v>
                </c:pt>
                <c:pt idx="1193">
                  <c:v>139.46877000000001</c:v>
                </c:pt>
                <c:pt idx="1194">
                  <c:v>139.46877000000001</c:v>
                </c:pt>
                <c:pt idx="1195">
                  <c:v>139.46877000000001</c:v>
                </c:pt>
                <c:pt idx="1196">
                  <c:v>139.46877000000001</c:v>
                </c:pt>
                <c:pt idx="1197">
                  <c:v>139.46877000000001</c:v>
                </c:pt>
                <c:pt idx="1198">
                  <c:v>139.46877000000001</c:v>
                </c:pt>
                <c:pt idx="1199">
                  <c:v>139.46877000000001</c:v>
                </c:pt>
                <c:pt idx="1200">
                  <c:v>139.46877000000001</c:v>
                </c:pt>
                <c:pt idx="1201">
                  <c:v>139.46877000000001</c:v>
                </c:pt>
                <c:pt idx="1202">
                  <c:v>139.46877000000001</c:v>
                </c:pt>
                <c:pt idx="1203">
                  <c:v>139.46877000000001</c:v>
                </c:pt>
                <c:pt idx="1204">
                  <c:v>139.46877000000001</c:v>
                </c:pt>
                <c:pt idx="1205">
                  <c:v>139.46877000000001</c:v>
                </c:pt>
                <c:pt idx="1206">
                  <c:v>139.46877000000001</c:v>
                </c:pt>
                <c:pt idx="1207">
                  <c:v>139.46877000000001</c:v>
                </c:pt>
                <c:pt idx="1208">
                  <c:v>139.46877000000001</c:v>
                </c:pt>
                <c:pt idx="1209">
                  <c:v>139.46877000000001</c:v>
                </c:pt>
                <c:pt idx="1210">
                  <c:v>139.46877000000001</c:v>
                </c:pt>
                <c:pt idx="1211">
                  <c:v>139.46877000000001</c:v>
                </c:pt>
                <c:pt idx="1212">
                  <c:v>139.46877000000001</c:v>
                </c:pt>
                <c:pt idx="1213">
                  <c:v>139.46877000000001</c:v>
                </c:pt>
                <c:pt idx="1214">
                  <c:v>139.46877000000001</c:v>
                </c:pt>
                <c:pt idx="1215">
                  <c:v>139.46877000000001</c:v>
                </c:pt>
                <c:pt idx="1216">
                  <c:v>139.46877000000001</c:v>
                </c:pt>
                <c:pt idx="1217">
                  <c:v>139.46877000000001</c:v>
                </c:pt>
                <c:pt idx="1218">
                  <c:v>139.46877000000001</c:v>
                </c:pt>
                <c:pt idx="1219">
                  <c:v>139.46877000000001</c:v>
                </c:pt>
                <c:pt idx="1220">
                  <c:v>139.46877000000001</c:v>
                </c:pt>
                <c:pt idx="1221">
                  <c:v>139.46877000000001</c:v>
                </c:pt>
                <c:pt idx="1222">
                  <c:v>139.46877000000001</c:v>
                </c:pt>
                <c:pt idx="1223">
                  <c:v>139.46877000000001</c:v>
                </c:pt>
                <c:pt idx="1224">
                  <c:v>139.46877000000001</c:v>
                </c:pt>
                <c:pt idx="1225">
                  <c:v>139.46877000000001</c:v>
                </c:pt>
                <c:pt idx="1226">
                  <c:v>139.46877000000001</c:v>
                </c:pt>
                <c:pt idx="1227">
                  <c:v>139.46877000000001</c:v>
                </c:pt>
                <c:pt idx="1228">
                  <c:v>139.46877000000001</c:v>
                </c:pt>
                <c:pt idx="1229">
                  <c:v>139.46877000000001</c:v>
                </c:pt>
                <c:pt idx="1230">
                  <c:v>139.46877000000001</c:v>
                </c:pt>
                <c:pt idx="1231">
                  <c:v>139.46877000000001</c:v>
                </c:pt>
                <c:pt idx="1232">
                  <c:v>139.46877000000001</c:v>
                </c:pt>
                <c:pt idx="1233">
                  <c:v>139.46877000000001</c:v>
                </c:pt>
                <c:pt idx="1234">
                  <c:v>139.46877000000001</c:v>
                </c:pt>
                <c:pt idx="1235">
                  <c:v>139.46877000000001</c:v>
                </c:pt>
                <c:pt idx="1236">
                  <c:v>139.46877000000001</c:v>
                </c:pt>
                <c:pt idx="1237">
                  <c:v>139.46877000000001</c:v>
                </c:pt>
                <c:pt idx="1238">
                  <c:v>139.46877000000001</c:v>
                </c:pt>
                <c:pt idx="1239">
                  <c:v>139.46877000000001</c:v>
                </c:pt>
                <c:pt idx="1240">
                  <c:v>139.46877000000001</c:v>
                </c:pt>
                <c:pt idx="1241">
                  <c:v>139.46877000000001</c:v>
                </c:pt>
                <c:pt idx="1242">
                  <c:v>139.46877000000001</c:v>
                </c:pt>
                <c:pt idx="1243">
                  <c:v>139.46877000000001</c:v>
                </c:pt>
                <c:pt idx="1244">
                  <c:v>139.46877000000001</c:v>
                </c:pt>
                <c:pt idx="1245">
                  <c:v>139.46877000000001</c:v>
                </c:pt>
                <c:pt idx="1246">
                  <c:v>139.46877000000001</c:v>
                </c:pt>
                <c:pt idx="1247">
                  <c:v>139.46877000000001</c:v>
                </c:pt>
                <c:pt idx="1248">
                  <c:v>139.46877000000001</c:v>
                </c:pt>
                <c:pt idx="1249">
                  <c:v>139.46877000000001</c:v>
                </c:pt>
                <c:pt idx="1250">
                  <c:v>139.46877000000001</c:v>
                </c:pt>
                <c:pt idx="1251">
                  <c:v>139.46877000000001</c:v>
                </c:pt>
                <c:pt idx="1252">
                  <c:v>139.46877000000001</c:v>
                </c:pt>
                <c:pt idx="1253">
                  <c:v>139.46877000000001</c:v>
                </c:pt>
                <c:pt idx="1254">
                  <c:v>139.46877000000001</c:v>
                </c:pt>
                <c:pt idx="1255">
                  <c:v>139.46877000000001</c:v>
                </c:pt>
                <c:pt idx="1256">
                  <c:v>139.46877000000001</c:v>
                </c:pt>
                <c:pt idx="1257">
                  <c:v>139.46877000000001</c:v>
                </c:pt>
                <c:pt idx="1258">
                  <c:v>139.46877000000001</c:v>
                </c:pt>
                <c:pt idx="1259">
                  <c:v>139.46877000000001</c:v>
                </c:pt>
                <c:pt idx="1260">
                  <c:v>139.46877000000001</c:v>
                </c:pt>
                <c:pt idx="1261">
                  <c:v>139.46877000000001</c:v>
                </c:pt>
                <c:pt idx="1262">
                  <c:v>139.46877000000001</c:v>
                </c:pt>
                <c:pt idx="1263">
                  <c:v>139.46877000000001</c:v>
                </c:pt>
                <c:pt idx="1264">
                  <c:v>139.46877000000001</c:v>
                </c:pt>
                <c:pt idx="1265">
                  <c:v>139.46877000000001</c:v>
                </c:pt>
                <c:pt idx="1266">
                  <c:v>139.46877000000001</c:v>
                </c:pt>
                <c:pt idx="1267">
                  <c:v>139.46877000000001</c:v>
                </c:pt>
                <c:pt idx="1268">
                  <c:v>139.46877000000001</c:v>
                </c:pt>
                <c:pt idx="1269">
                  <c:v>139.46877000000001</c:v>
                </c:pt>
                <c:pt idx="1270">
                  <c:v>139.46877000000001</c:v>
                </c:pt>
                <c:pt idx="1271">
                  <c:v>139.46877000000001</c:v>
                </c:pt>
                <c:pt idx="1272">
                  <c:v>139.46877000000001</c:v>
                </c:pt>
                <c:pt idx="1273">
                  <c:v>139.46877000000001</c:v>
                </c:pt>
                <c:pt idx="1274">
                  <c:v>139.46877000000001</c:v>
                </c:pt>
                <c:pt idx="1275">
                  <c:v>139.46877000000001</c:v>
                </c:pt>
                <c:pt idx="1276">
                  <c:v>139.46877000000001</c:v>
                </c:pt>
                <c:pt idx="1277">
                  <c:v>139.46877000000001</c:v>
                </c:pt>
                <c:pt idx="1278">
                  <c:v>139.46877000000001</c:v>
                </c:pt>
                <c:pt idx="1279">
                  <c:v>139.46877000000001</c:v>
                </c:pt>
                <c:pt idx="1280">
                  <c:v>139.46877000000001</c:v>
                </c:pt>
                <c:pt idx="1281">
                  <c:v>139.46877000000001</c:v>
                </c:pt>
                <c:pt idx="1282">
                  <c:v>139.46877000000001</c:v>
                </c:pt>
                <c:pt idx="1283">
                  <c:v>139.46877000000001</c:v>
                </c:pt>
                <c:pt idx="1284">
                  <c:v>139.46877000000001</c:v>
                </c:pt>
                <c:pt idx="1285">
                  <c:v>139.46877000000001</c:v>
                </c:pt>
                <c:pt idx="1286">
                  <c:v>139.46877000000001</c:v>
                </c:pt>
                <c:pt idx="1287">
                  <c:v>139.46877000000001</c:v>
                </c:pt>
                <c:pt idx="1288">
                  <c:v>139.46877000000001</c:v>
                </c:pt>
                <c:pt idx="1289">
                  <c:v>139.46877000000001</c:v>
                </c:pt>
                <c:pt idx="1290">
                  <c:v>139.46877000000001</c:v>
                </c:pt>
                <c:pt idx="1291">
                  <c:v>139.46877000000001</c:v>
                </c:pt>
                <c:pt idx="1292">
                  <c:v>139.46877000000001</c:v>
                </c:pt>
                <c:pt idx="1293">
                  <c:v>139.46877000000001</c:v>
                </c:pt>
                <c:pt idx="1294">
                  <c:v>139.46877000000001</c:v>
                </c:pt>
                <c:pt idx="1295">
                  <c:v>139.46877000000001</c:v>
                </c:pt>
                <c:pt idx="1296">
                  <c:v>139.46877000000001</c:v>
                </c:pt>
                <c:pt idx="1297">
                  <c:v>139.46877000000001</c:v>
                </c:pt>
                <c:pt idx="1298">
                  <c:v>139.46877000000001</c:v>
                </c:pt>
                <c:pt idx="1299">
                  <c:v>139.46877000000001</c:v>
                </c:pt>
                <c:pt idx="1300">
                  <c:v>139.46877000000001</c:v>
                </c:pt>
                <c:pt idx="1301">
                  <c:v>139.46877000000001</c:v>
                </c:pt>
                <c:pt idx="1302">
                  <c:v>139.46877000000001</c:v>
                </c:pt>
                <c:pt idx="1303">
                  <c:v>139.46877000000001</c:v>
                </c:pt>
                <c:pt idx="1304">
                  <c:v>139.46877000000001</c:v>
                </c:pt>
                <c:pt idx="1305">
                  <c:v>139.46877000000001</c:v>
                </c:pt>
                <c:pt idx="1306">
                  <c:v>139.46877000000001</c:v>
                </c:pt>
                <c:pt idx="1307">
                  <c:v>139.46877000000001</c:v>
                </c:pt>
                <c:pt idx="1308">
                  <c:v>139.46877000000001</c:v>
                </c:pt>
                <c:pt idx="1309">
                  <c:v>139.46877000000001</c:v>
                </c:pt>
                <c:pt idx="1310">
                  <c:v>139.46877000000001</c:v>
                </c:pt>
                <c:pt idx="1311">
                  <c:v>139.46877000000001</c:v>
                </c:pt>
                <c:pt idx="1312">
                  <c:v>139.46877000000001</c:v>
                </c:pt>
                <c:pt idx="1313">
                  <c:v>139.46877000000001</c:v>
                </c:pt>
                <c:pt idx="1314">
                  <c:v>139.46877000000001</c:v>
                </c:pt>
                <c:pt idx="1315">
                  <c:v>139.46877000000001</c:v>
                </c:pt>
                <c:pt idx="1316">
                  <c:v>139.46877000000001</c:v>
                </c:pt>
                <c:pt idx="1317">
                  <c:v>139.46877000000001</c:v>
                </c:pt>
                <c:pt idx="1318">
                  <c:v>139.46877000000001</c:v>
                </c:pt>
                <c:pt idx="1319">
                  <c:v>139.46877000000001</c:v>
                </c:pt>
                <c:pt idx="1320">
                  <c:v>139.46877000000001</c:v>
                </c:pt>
                <c:pt idx="1321">
                  <c:v>139.46877000000001</c:v>
                </c:pt>
                <c:pt idx="1322">
                  <c:v>139.46877000000001</c:v>
                </c:pt>
                <c:pt idx="1323">
                  <c:v>139.46877000000001</c:v>
                </c:pt>
                <c:pt idx="1324">
                  <c:v>139.46877000000001</c:v>
                </c:pt>
                <c:pt idx="1325">
                  <c:v>139.46877000000001</c:v>
                </c:pt>
                <c:pt idx="1326">
                  <c:v>139.46877000000001</c:v>
                </c:pt>
                <c:pt idx="1327">
                  <c:v>139.46877000000001</c:v>
                </c:pt>
                <c:pt idx="1328">
                  <c:v>139.46877000000001</c:v>
                </c:pt>
                <c:pt idx="1329">
                  <c:v>139.46877000000001</c:v>
                </c:pt>
                <c:pt idx="1330">
                  <c:v>139.46877000000001</c:v>
                </c:pt>
                <c:pt idx="1331">
                  <c:v>139.46877000000001</c:v>
                </c:pt>
                <c:pt idx="1332">
                  <c:v>139.46877000000001</c:v>
                </c:pt>
                <c:pt idx="1333">
                  <c:v>139.46877000000001</c:v>
                </c:pt>
                <c:pt idx="1334">
                  <c:v>139.46877000000001</c:v>
                </c:pt>
                <c:pt idx="1335">
                  <c:v>139.46877000000001</c:v>
                </c:pt>
                <c:pt idx="1336">
                  <c:v>139.46877000000001</c:v>
                </c:pt>
                <c:pt idx="1337">
                  <c:v>139.46877000000001</c:v>
                </c:pt>
                <c:pt idx="1338">
                  <c:v>139.46877000000001</c:v>
                </c:pt>
                <c:pt idx="1339">
                  <c:v>139.46877000000001</c:v>
                </c:pt>
                <c:pt idx="1340">
                  <c:v>139.46877000000001</c:v>
                </c:pt>
                <c:pt idx="1341">
                  <c:v>139.46877000000001</c:v>
                </c:pt>
                <c:pt idx="1342">
                  <c:v>139.46877000000001</c:v>
                </c:pt>
                <c:pt idx="1343">
                  <c:v>139.46877000000001</c:v>
                </c:pt>
                <c:pt idx="1344">
                  <c:v>139.46877000000001</c:v>
                </c:pt>
                <c:pt idx="1345">
                  <c:v>139.46877000000001</c:v>
                </c:pt>
                <c:pt idx="1346">
                  <c:v>139.46877000000001</c:v>
                </c:pt>
                <c:pt idx="1347">
                  <c:v>139.46877000000001</c:v>
                </c:pt>
                <c:pt idx="1348">
                  <c:v>139.46877000000001</c:v>
                </c:pt>
                <c:pt idx="1349">
                  <c:v>139.46877000000001</c:v>
                </c:pt>
                <c:pt idx="1350">
                  <c:v>139.46877000000001</c:v>
                </c:pt>
                <c:pt idx="1351">
                  <c:v>139.46877000000001</c:v>
                </c:pt>
                <c:pt idx="1352">
                  <c:v>139.46877000000001</c:v>
                </c:pt>
                <c:pt idx="1353">
                  <c:v>139.46877000000001</c:v>
                </c:pt>
                <c:pt idx="1354">
                  <c:v>139.46877000000001</c:v>
                </c:pt>
                <c:pt idx="1355">
                  <c:v>139.46877000000001</c:v>
                </c:pt>
                <c:pt idx="1356">
                  <c:v>139.46877000000001</c:v>
                </c:pt>
                <c:pt idx="1357">
                  <c:v>139.46877000000001</c:v>
                </c:pt>
                <c:pt idx="1358">
                  <c:v>139.46877000000001</c:v>
                </c:pt>
                <c:pt idx="1359">
                  <c:v>139.46877000000001</c:v>
                </c:pt>
                <c:pt idx="1360">
                  <c:v>139.46877000000001</c:v>
                </c:pt>
                <c:pt idx="1361">
                  <c:v>139.46877000000001</c:v>
                </c:pt>
                <c:pt idx="1362">
                  <c:v>139.46877000000001</c:v>
                </c:pt>
                <c:pt idx="1363">
                  <c:v>139.46877000000001</c:v>
                </c:pt>
                <c:pt idx="1364">
                  <c:v>139.46877000000001</c:v>
                </c:pt>
                <c:pt idx="1365">
                  <c:v>139.46877000000001</c:v>
                </c:pt>
                <c:pt idx="1366">
                  <c:v>139.46877000000001</c:v>
                </c:pt>
                <c:pt idx="1367">
                  <c:v>139.46877000000001</c:v>
                </c:pt>
                <c:pt idx="1368">
                  <c:v>139.46877000000001</c:v>
                </c:pt>
                <c:pt idx="1369">
                  <c:v>139.46877000000001</c:v>
                </c:pt>
                <c:pt idx="1370">
                  <c:v>139.46877000000001</c:v>
                </c:pt>
                <c:pt idx="1371">
                  <c:v>139.46877000000001</c:v>
                </c:pt>
                <c:pt idx="1372">
                  <c:v>139.46877000000001</c:v>
                </c:pt>
                <c:pt idx="1373">
                  <c:v>139.46877000000001</c:v>
                </c:pt>
                <c:pt idx="1374">
                  <c:v>139.46877000000001</c:v>
                </c:pt>
                <c:pt idx="1375">
                  <c:v>139.46877000000001</c:v>
                </c:pt>
                <c:pt idx="1376">
                  <c:v>139.46877000000001</c:v>
                </c:pt>
                <c:pt idx="1377">
                  <c:v>139.46877000000001</c:v>
                </c:pt>
                <c:pt idx="1378">
                  <c:v>139.46877000000001</c:v>
                </c:pt>
                <c:pt idx="1379">
                  <c:v>139.46877000000001</c:v>
                </c:pt>
                <c:pt idx="1380">
                  <c:v>139.46877000000001</c:v>
                </c:pt>
                <c:pt idx="1381">
                  <c:v>139.46877000000001</c:v>
                </c:pt>
                <c:pt idx="1382">
                  <c:v>139.46877000000001</c:v>
                </c:pt>
                <c:pt idx="1383">
                  <c:v>139.46877000000001</c:v>
                </c:pt>
                <c:pt idx="1384">
                  <c:v>139.46877000000001</c:v>
                </c:pt>
                <c:pt idx="1385">
                  <c:v>139.46877000000001</c:v>
                </c:pt>
                <c:pt idx="1386">
                  <c:v>139.46877000000001</c:v>
                </c:pt>
                <c:pt idx="1387">
                  <c:v>139.46877000000001</c:v>
                </c:pt>
                <c:pt idx="1388">
                  <c:v>139.46877000000001</c:v>
                </c:pt>
                <c:pt idx="1389">
                  <c:v>139.46877000000001</c:v>
                </c:pt>
                <c:pt idx="1390">
                  <c:v>139.46877000000001</c:v>
                </c:pt>
                <c:pt idx="1391">
                  <c:v>139.46877000000001</c:v>
                </c:pt>
                <c:pt idx="1392">
                  <c:v>139.46877000000001</c:v>
                </c:pt>
                <c:pt idx="1393">
                  <c:v>139.46877000000001</c:v>
                </c:pt>
                <c:pt idx="1394">
                  <c:v>139.46877000000001</c:v>
                </c:pt>
                <c:pt idx="1395">
                  <c:v>139.46877000000001</c:v>
                </c:pt>
                <c:pt idx="1396">
                  <c:v>139.46877000000001</c:v>
                </c:pt>
                <c:pt idx="1397">
                  <c:v>139.46877000000001</c:v>
                </c:pt>
                <c:pt idx="1398">
                  <c:v>139.46877000000001</c:v>
                </c:pt>
                <c:pt idx="1399">
                  <c:v>139.46877000000001</c:v>
                </c:pt>
                <c:pt idx="1400">
                  <c:v>139.46877000000001</c:v>
                </c:pt>
                <c:pt idx="1401">
                  <c:v>139.46877000000001</c:v>
                </c:pt>
                <c:pt idx="1402">
                  <c:v>139.46877000000001</c:v>
                </c:pt>
                <c:pt idx="1403">
                  <c:v>139.46877000000001</c:v>
                </c:pt>
                <c:pt idx="1404">
                  <c:v>139.46877000000001</c:v>
                </c:pt>
                <c:pt idx="1405">
                  <c:v>139.46877000000001</c:v>
                </c:pt>
                <c:pt idx="1406">
                  <c:v>139.46877000000001</c:v>
                </c:pt>
                <c:pt idx="1407">
                  <c:v>139.46877000000001</c:v>
                </c:pt>
                <c:pt idx="1408">
                  <c:v>139.46877000000001</c:v>
                </c:pt>
                <c:pt idx="1409">
                  <c:v>139.46877000000001</c:v>
                </c:pt>
                <c:pt idx="1410">
                  <c:v>139.46877000000001</c:v>
                </c:pt>
                <c:pt idx="1411">
                  <c:v>139.46877000000001</c:v>
                </c:pt>
                <c:pt idx="1412">
                  <c:v>139.46877000000001</c:v>
                </c:pt>
                <c:pt idx="1413">
                  <c:v>139.46877000000001</c:v>
                </c:pt>
                <c:pt idx="1414">
                  <c:v>139.46877000000001</c:v>
                </c:pt>
                <c:pt idx="1415">
                  <c:v>139.46877000000001</c:v>
                </c:pt>
                <c:pt idx="1416">
                  <c:v>139.46877000000001</c:v>
                </c:pt>
                <c:pt idx="1417">
                  <c:v>139.46877000000001</c:v>
                </c:pt>
                <c:pt idx="1418">
                  <c:v>139.46877000000001</c:v>
                </c:pt>
                <c:pt idx="1419">
                  <c:v>139.46877000000001</c:v>
                </c:pt>
                <c:pt idx="1420">
                  <c:v>139.46877000000001</c:v>
                </c:pt>
                <c:pt idx="1421">
                  <c:v>139.46877000000001</c:v>
                </c:pt>
                <c:pt idx="1422">
                  <c:v>139.46877000000001</c:v>
                </c:pt>
                <c:pt idx="1423">
                  <c:v>139.46877000000001</c:v>
                </c:pt>
                <c:pt idx="1424">
                  <c:v>139.46877000000001</c:v>
                </c:pt>
                <c:pt idx="1425">
                  <c:v>139.46877000000001</c:v>
                </c:pt>
                <c:pt idx="1426">
                  <c:v>139.46877000000001</c:v>
                </c:pt>
                <c:pt idx="1427">
                  <c:v>139.46877000000001</c:v>
                </c:pt>
                <c:pt idx="1428">
                  <c:v>139.46877000000001</c:v>
                </c:pt>
                <c:pt idx="1429">
                  <c:v>139.46877000000001</c:v>
                </c:pt>
                <c:pt idx="1430">
                  <c:v>139.46877000000001</c:v>
                </c:pt>
                <c:pt idx="1431">
                  <c:v>139.46877000000001</c:v>
                </c:pt>
                <c:pt idx="1432">
                  <c:v>139.46877000000001</c:v>
                </c:pt>
                <c:pt idx="1433">
                  <c:v>139.46877000000001</c:v>
                </c:pt>
                <c:pt idx="1434">
                  <c:v>139.46877000000001</c:v>
                </c:pt>
                <c:pt idx="1435">
                  <c:v>139.46877000000001</c:v>
                </c:pt>
                <c:pt idx="1436">
                  <c:v>139.46877000000001</c:v>
                </c:pt>
                <c:pt idx="1437">
                  <c:v>139.46877000000001</c:v>
                </c:pt>
                <c:pt idx="1438">
                  <c:v>139.46877000000001</c:v>
                </c:pt>
                <c:pt idx="1439">
                  <c:v>139.46877000000001</c:v>
                </c:pt>
                <c:pt idx="1440">
                  <c:v>139.46877000000001</c:v>
                </c:pt>
                <c:pt idx="1441">
                  <c:v>139.46877000000001</c:v>
                </c:pt>
                <c:pt idx="1442">
                  <c:v>139.46877000000001</c:v>
                </c:pt>
                <c:pt idx="1443">
                  <c:v>139.46877000000001</c:v>
                </c:pt>
                <c:pt idx="1444">
                  <c:v>139.46877000000001</c:v>
                </c:pt>
                <c:pt idx="1445">
                  <c:v>139.46877000000001</c:v>
                </c:pt>
                <c:pt idx="1446">
                  <c:v>139.46877000000001</c:v>
                </c:pt>
                <c:pt idx="1447">
                  <c:v>139.46877000000001</c:v>
                </c:pt>
                <c:pt idx="1448">
                  <c:v>139.46877000000001</c:v>
                </c:pt>
                <c:pt idx="1449">
                  <c:v>139.46877000000001</c:v>
                </c:pt>
                <c:pt idx="1450">
                  <c:v>139.46877000000001</c:v>
                </c:pt>
                <c:pt idx="1451">
                  <c:v>139.46877000000001</c:v>
                </c:pt>
                <c:pt idx="1452">
                  <c:v>139.46877000000001</c:v>
                </c:pt>
                <c:pt idx="1453">
                  <c:v>139.46877000000001</c:v>
                </c:pt>
                <c:pt idx="1454">
                  <c:v>139.46877000000001</c:v>
                </c:pt>
                <c:pt idx="1455">
                  <c:v>139.46877000000001</c:v>
                </c:pt>
                <c:pt idx="1456">
                  <c:v>139.46877000000001</c:v>
                </c:pt>
                <c:pt idx="1457">
                  <c:v>139.46877000000001</c:v>
                </c:pt>
                <c:pt idx="1458">
                  <c:v>139.46877000000001</c:v>
                </c:pt>
                <c:pt idx="1459">
                  <c:v>139.46877000000001</c:v>
                </c:pt>
                <c:pt idx="1460">
                  <c:v>139.46877000000001</c:v>
                </c:pt>
                <c:pt idx="1461">
                  <c:v>139.46877000000001</c:v>
                </c:pt>
                <c:pt idx="1462">
                  <c:v>139.46877000000001</c:v>
                </c:pt>
                <c:pt idx="1463">
                  <c:v>139.46877000000001</c:v>
                </c:pt>
                <c:pt idx="1464">
                  <c:v>139.46877000000001</c:v>
                </c:pt>
                <c:pt idx="1465">
                  <c:v>139.46877000000001</c:v>
                </c:pt>
                <c:pt idx="1466">
                  <c:v>139.46877000000001</c:v>
                </c:pt>
                <c:pt idx="1467">
                  <c:v>139.46877000000001</c:v>
                </c:pt>
                <c:pt idx="1468">
                  <c:v>139.46877000000001</c:v>
                </c:pt>
                <c:pt idx="1469">
                  <c:v>139.46877000000001</c:v>
                </c:pt>
                <c:pt idx="1470">
                  <c:v>139.46877000000001</c:v>
                </c:pt>
                <c:pt idx="1471">
                  <c:v>139.46877000000001</c:v>
                </c:pt>
                <c:pt idx="1472">
                  <c:v>139.46877000000001</c:v>
                </c:pt>
                <c:pt idx="1473">
                  <c:v>139.46877000000001</c:v>
                </c:pt>
                <c:pt idx="1474">
                  <c:v>139.46877000000001</c:v>
                </c:pt>
                <c:pt idx="1475">
                  <c:v>139.46877000000001</c:v>
                </c:pt>
                <c:pt idx="1476">
                  <c:v>139.46877000000001</c:v>
                </c:pt>
                <c:pt idx="1477">
                  <c:v>139.46877000000001</c:v>
                </c:pt>
                <c:pt idx="1478">
                  <c:v>139.46877000000001</c:v>
                </c:pt>
                <c:pt idx="1479">
                  <c:v>139.46877000000001</c:v>
                </c:pt>
                <c:pt idx="1480">
                  <c:v>139.46877000000001</c:v>
                </c:pt>
                <c:pt idx="1481">
                  <c:v>139.46877000000001</c:v>
                </c:pt>
                <c:pt idx="1482">
                  <c:v>139.46877000000001</c:v>
                </c:pt>
                <c:pt idx="1483">
                  <c:v>139.46877000000001</c:v>
                </c:pt>
                <c:pt idx="1484">
                  <c:v>139.46877000000001</c:v>
                </c:pt>
                <c:pt idx="1485">
                  <c:v>139.46877000000001</c:v>
                </c:pt>
                <c:pt idx="1486">
                  <c:v>139.46877000000001</c:v>
                </c:pt>
                <c:pt idx="1487">
                  <c:v>139.46877000000001</c:v>
                </c:pt>
                <c:pt idx="1488">
                  <c:v>139.46877000000001</c:v>
                </c:pt>
                <c:pt idx="1489">
                  <c:v>139.46877000000001</c:v>
                </c:pt>
                <c:pt idx="1490">
                  <c:v>139.46877000000001</c:v>
                </c:pt>
                <c:pt idx="1491">
                  <c:v>139.46877000000001</c:v>
                </c:pt>
                <c:pt idx="1492">
                  <c:v>139.46877000000001</c:v>
                </c:pt>
                <c:pt idx="1493">
                  <c:v>139.46877000000001</c:v>
                </c:pt>
                <c:pt idx="1494">
                  <c:v>139.46877000000001</c:v>
                </c:pt>
                <c:pt idx="1495">
                  <c:v>139.46877000000001</c:v>
                </c:pt>
                <c:pt idx="1496">
                  <c:v>139.46877000000001</c:v>
                </c:pt>
                <c:pt idx="1497">
                  <c:v>139.46877000000001</c:v>
                </c:pt>
                <c:pt idx="1498">
                  <c:v>139.46877000000001</c:v>
                </c:pt>
                <c:pt idx="1499">
                  <c:v>139.46877000000001</c:v>
                </c:pt>
                <c:pt idx="1500">
                  <c:v>139.46877000000001</c:v>
                </c:pt>
                <c:pt idx="1501">
                  <c:v>139.46877000000001</c:v>
                </c:pt>
                <c:pt idx="1502">
                  <c:v>139.46877000000001</c:v>
                </c:pt>
                <c:pt idx="1503">
                  <c:v>139.46877000000001</c:v>
                </c:pt>
                <c:pt idx="1504">
                  <c:v>139.46877000000001</c:v>
                </c:pt>
                <c:pt idx="1505">
                  <c:v>139.46877000000001</c:v>
                </c:pt>
                <c:pt idx="1506">
                  <c:v>139.46877000000001</c:v>
                </c:pt>
                <c:pt idx="1507">
                  <c:v>139.46877000000001</c:v>
                </c:pt>
                <c:pt idx="1508">
                  <c:v>139.46877000000001</c:v>
                </c:pt>
                <c:pt idx="1509">
                  <c:v>139.46877000000001</c:v>
                </c:pt>
                <c:pt idx="1510">
                  <c:v>139.46877000000001</c:v>
                </c:pt>
                <c:pt idx="1511">
                  <c:v>139.46877000000001</c:v>
                </c:pt>
                <c:pt idx="1512">
                  <c:v>139.46877000000001</c:v>
                </c:pt>
                <c:pt idx="1513">
                  <c:v>139.46877000000001</c:v>
                </c:pt>
                <c:pt idx="1514">
                  <c:v>139.46877000000001</c:v>
                </c:pt>
                <c:pt idx="1515">
                  <c:v>139.46877000000001</c:v>
                </c:pt>
                <c:pt idx="1516">
                  <c:v>139.46877000000001</c:v>
                </c:pt>
                <c:pt idx="1517">
                  <c:v>139.46877000000001</c:v>
                </c:pt>
                <c:pt idx="1518">
                  <c:v>139.46877000000001</c:v>
                </c:pt>
                <c:pt idx="1519">
                  <c:v>139.46877000000001</c:v>
                </c:pt>
                <c:pt idx="1520">
                  <c:v>139.46877000000001</c:v>
                </c:pt>
                <c:pt idx="1521">
                  <c:v>139.46877000000001</c:v>
                </c:pt>
                <c:pt idx="1522">
                  <c:v>139.46877000000001</c:v>
                </c:pt>
                <c:pt idx="1523">
                  <c:v>139.46877000000001</c:v>
                </c:pt>
                <c:pt idx="1524">
                  <c:v>139.46877000000001</c:v>
                </c:pt>
                <c:pt idx="1525">
                  <c:v>139.46877000000001</c:v>
                </c:pt>
                <c:pt idx="1526">
                  <c:v>139.46877000000001</c:v>
                </c:pt>
                <c:pt idx="1527">
                  <c:v>139.46877000000001</c:v>
                </c:pt>
                <c:pt idx="1528">
                  <c:v>139.46877000000001</c:v>
                </c:pt>
                <c:pt idx="1529">
                  <c:v>139.46877000000001</c:v>
                </c:pt>
                <c:pt idx="1530">
                  <c:v>139.46877000000001</c:v>
                </c:pt>
                <c:pt idx="1531">
                  <c:v>139.46877000000001</c:v>
                </c:pt>
                <c:pt idx="1532">
                  <c:v>139.46877000000001</c:v>
                </c:pt>
                <c:pt idx="1533">
                  <c:v>139.46877000000001</c:v>
                </c:pt>
                <c:pt idx="1534">
                  <c:v>139.46877000000001</c:v>
                </c:pt>
                <c:pt idx="1535">
                  <c:v>139.46877000000001</c:v>
                </c:pt>
                <c:pt idx="1536">
                  <c:v>139.46877000000001</c:v>
                </c:pt>
                <c:pt idx="1537">
                  <c:v>139.46877000000001</c:v>
                </c:pt>
                <c:pt idx="1538">
                  <c:v>139.46877000000001</c:v>
                </c:pt>
                <c:pt idx="1539">
                  <c:v>139.46877000000001</c:v>
                </c:pt>
                <c:pt idx="1540">
                  <c:v>139.46877000000001</c:v>
                </c:pt>
                <c:pt idx="1541">
                  <c:v>139.46877000000001</c:v>
                </c:pt>
                <c:pt idx="1542">
                  <c:v>139.46877000000001</c:v>
                </c:pt>
                <c:pt idx="1543">
                  <c:v>139.46877000000001</c:v>
                </c:pt>
                <c:pt idx="1544">
                  <c:v>139.46877000000001</c:v>
                </c:pt>
                <c:pt idx="1545">
                  <c:v>139.46877000000001</c:v>
                </c:pt>
                <c:pt idx="1546">
                  <c:v>139.46877000000001</c:v>
                </c:pt>
                <c:pt idx="1547">
                  <c:v>139.46877000000001</c:v>
                </c:pt>
                <c:pt idx="1548">
                  <c:v>139.46877000000001</c:v>
                </c:pt>
                <c:pt idx="1549">
                  <c:v>139.46877000000001</c:v>
                </c:pt>
                <c:pt idx="1550">
                  <c:v>139.46877000000001</c:v>
                </c:pt>
                <c:pt idx="1551">
                  <c:v>139.46877000000001</c:v>
                </c:pt>
                <c:pt idx="1552">
                  <c:v>139.46877000000001</c:v>
                </c:pt>
                <c:pt idx="1553">
                  <c:v>139.46877000000001</c:v>
                </c:pt>
                <c:pt idx="1554">
                  <c:v>139.46877000000001</c:v>
                </c:pt>
                <c:pt idx="1555">
                  <c:v>139.46877000000001</c:v>
                </c:pt>
                <c:pt idx="1556">
                  <c:v>139.46877000000001</c:v>
                </c:pt>
                <c:pt idx="1557">
                  <c:v>139.46877000000001</c:v>
                </c:pt>
                <c:pt idx="1558">
                  <c:v>139.46877000000001</c:v>
                </c:pt>
                <c:pt idx="1559">
                  <c:v>139.46877000000001</c:v>
                </c:pt>
                <c:pt idx="1560">
                  <c:v>139.46877000000001</c:v>
                </c:pt>
                <c:pt idx="1561">
                  <c:v>139.46877000000001</c:v>
                </c:pt>
                <c:pt idx="1562">
                  <c:v>139.46877000000001</c:v>
                </c:pt>
                <c:pt idx="1563">
                  <c:v>139.46877000000001</c:v>
                </c:pt>
                <c:pt idx="1564">
                  <c:v>139.46877000000001</c:v>
                </c:pt>
                <c:pt idx="1565">
                  <c:v>139.46877000000001</c:v>
                </c:pt>
                <c:pt idx="1566">
                  <c:v>139.46877000000001</c:v>
                </c:pt>
                <c:pt idx="1567">
                  <c:v>139.46877000000001</c:v>
                </c:pt>
                <c:pt idx="1568">
                  <c:v>139.46877000000001</c:v>
                </c:pt>
                <c:pt idx="1569">
                  <c:v>139.46877000000001</c:v>
                </c:pt>
                <c:pt idx="1570">
                  <c:v>139.46877000000001</c:v>
                </c:pt>
                <c:pt idx="1571">
                  <c:v>139.46877000000001</c:v>
                </c:pt>
                <c:pt idx="1572">
                  <c:v>139.46877000000001</c:v>
                </c:pt>
                <c:pt idx="1573">
                  <c:v>139.46877000000001</c:v>
                </c:pt>
                <c:pt idx="1574">
                  <c:v>139.46877000000001</c:v>
                </c:pt>
                <c:pt idx="1575">
                  <c:v>139.46877000000001</c:v>
                </c:pt>
                <c:pt idx="1576">
                  <c:v>139.46877000000001</c:v>
                </c:pt>
                <c:pt idx="1577">
                  <c:v>139.46877000000001</c:v>
                </c:pt>
                <c:pt idx="1578">
                  <c:v>139.46877000000001</c:v>
                </c:pt>
                <c:pt idx="1579">
                  <c:v>139.46877000000001</c:v>
                </c:pt>
                <c:pt idx="1580">
                  <c:v>139.46877000000001</c:v>
                </c:pt>
                <c:pt idx="1581">
                  <c:v>139.46877000000001</c:v>
                </c:pt>
                <c:pt idx="1582">
                  <c:v>139.46877000000001</c:v>
                </c:pt>
                <c:pt idx="1583">
                  <c:v>139.46877000000001</c:v>
                </c:pt>
                <c:pt idx="1584">
                  <c:v>139.46877000000001</c:v>
                </c:pt>
                <c:pt idx="1585">
                  <c:v>139.46877000000001</c:v>
                </c:pt>
                <c:pt idx="1586">
                  <c:v>139.46877000000001</c:v>
                </c:pt>
                <c:pt idx="1587">
                  <c:v>139.46877000000001</c:v>
                </c:pt>
                <c:pt idx="1588">
                  <c:v>139.46877000000001</c:v>
                </c:pt>
                <c:pt idx="1589">
                  <c:v>139.46877000000001</c:v>
                </c:pt>
                <c:pt idx="1590">
                  <c:v>139.46877000000001</c:v>
                </c:pt>
                <c:pt idx="1591">
                  <c:v>139.46877000000001</c:v>
                </c:pt>
                <c:pt idx="1592">
                  <c:v>139.46877000000001</c:v>
                </c:pt>
                <c:pt idx="1593">
                  <c:v>139.46877000000001</c:v>
                </c:pt>
                <c:pt idx="1594">
                  <c:v>139.46877000000001</c:v>
                </c:pt>
                <c:pt idx="1595">
                  <c:v>139.46877000000001</c:v>
                </c:pt>
                <c:pt idx="1596">
                  <c:v>139.46877000000001</c:v>
                </c:pt>
                <c:pt idx="1597">
                  <c:v>139.46877000000001</c:v>
                </c:pt>
                <c:pt idx="1598">
                  <c:v>139.46877000000001</c:v>
                </c:pt>
                <c:pt idx="1599">
                  <c:v>139.46877000000001</c:v>
                </c:pt>
                <c:pt idx="1600">
                  <c:v>139.46877000000001</c:v>
                </c:pt>
                <c:pt idx="1601">
                  <c:v>139.46877000000001</c:v>
                </c:pt>
                <c:pt idx="1602">
                  <c:v>139.46877000000001</c:v>
                </c:pt>
                <c:pt idx="1603">
                  <c:v>139.46877000000001</c:v>
                </c:pt>
                <c:pt idx="1604">
                  <c:v>139.46877000000001</c:v>
                </c:pt>
                <c:pt idx="1605">
                  <c:v>139.46877000000001</c:v>
                </c:pt>
                <c:pt idx="1606">
                  <c:v>139.46877000000001</c:v>
                </c:pt>
                <c:pt idx="1607">
                  <c:v>139.46877000000001</c:v>
                </c:pt>
                <c:pt idx="1608">
                  <c:v>139.46877000000001</c:v>
                </c:pt>
                <c:pt idx="1609">
                  <c:v>139.46877000000001</c:v>
                </c:pt>
                <c:pt idx="1610">
                  <c:v>139.46877000000001</c:v>
                </c:pt>
                <c:pt idx="1611">
                  <c:v>139.46877000000001</c:v>
                </c:pt>
                <c:pt idx="1612">
                  <c:v>139.46877000000001</c:v>
                </c:pt>
                <c:pt idx="1613">
                  <c:v>139.46877000000001</c:v>
                </c:pt>
                <c:pt idx="1614">
                  <c:v>139.46877000000001</c:v>
                </c:pt>
                <c:pt idx="1615">
                  <c:v>139.46877000000001</c:v>
                </c:pt>
                <c:pt idx="1616">
                  <c:v>139.46877000000001</c:v>
                </c:pt>
                <c:pt idx="1617">
                  <c:v>139.46877000000001</c:v>
                </c:pt>
                <c:pt idx="1618">
                  <c:v>139.46877000000001</c:v>
                </c:pt>
                <c:pt idx="1619">
                  <c:v>139.46877000000001</c:v>
                </c:pt>
                <c:pt idx="1620">
                  <c:v>139.46877000000001</c:v>
                </c:pt>
                <c:pt idx="1621">
                  <c:v>139.46877000000001</c:v>
                </c:pt>
                <c:pt idx="1622">
                  <c:v>139.46877000000001</c:v>
                </c:pt>
                <c:pt idx="1623">
                  <c:v>139.46877000000001</c:v>
                </c:pt>
                <c:pt idx="1624">
                  <c:v>139.46877000000001</c:v>
                </c:pt>
                <c:pt idx="1625">
                  <c:v>139.46877000000001</c:v>
                </c:pt>
                <c:pt idx="1626">
                  <c:v>139.46877000000001</c:v>
                </c:pt>
                <c:pt idx="1627">
                  <c:v>139.46877000000001</c:v>
                </c:pt>
                <c:pt idx="1628">
                  <c:v>139.46877000000001</c:v>
                </c:pt>
                <c:pt idx="1629">
                  <c:v>139.46877000000001</c:v>
                </c:pt>
                <c:pt idx="1630">
                  <c:v>139.46877000000001</c:v>
                </c:pt>
                <c:pt idx="1631">
                  <c:v>139.46877000000001</c:v>
                </c:pt>
                <c:pt idx="1632">
                  <c:v>139.46877000000001</c:v>
                </c:pt>
                <c:pt idx="1633">
                  <c:v>139.46877000000001</c:v>
                </c:pt>
                <c:pt idx="1634">
                  <c:v>139.46877000000001</c:v>
                </c:pt>
                <c:pt idx="1635">
                  <c:v>139.46877000000001</c:v>
                </c:pt>
                <c:pt idx="1636">
                  <c:v>139.46877000000001</c:v>
                </c:pt>
                <c:pt idx="1637">
                  <c:v>139.46877000000001</c:v>
                </c:pt>
                <c:pt idx="1638">
                  <c:v>139.46877000000001</c:v>
                </c:pt>
                <c:pt idx="1639">
                  <c:v>139.46877000000001</c:v>
                </c:pt>
                <c:pt idx="1640">
                  <c:v>139.46877000000001</c:v>
                </c:pt>
                <c:pt idx="1641">
                  <c:v>139.46877000000001</c:v>
                </c:pt>
                <c:pt idx="1642">
                  <c:v>139.46877000000001</c:v>
                </c:pt>
                <c:pt idx="1643">
                  <c:v>139.46877000000001</c:v>
                </c:pt>
                <c:pt idx="1644">
                  <c:v>139.46877000000001</c:v>
                </c:pt>
                <c:pt idx="1645">
                  <c:v>139.46877000000001</c:v>
                </c:pt>
                <c:pt idx="1646">
                  <c:v>139.46877000000001</c:v>
                </c:pt>
                <c:pt idx="1647">
                  <c:v>139.46877000000001</c:v>
                </c:pt>
                <c:pt idx="1648">
                  <c:v>139.46877000000001</c:v>
                </c:pt>
                <c:pt idx="1649">
                  <c:v>139.46877000000001</c:v>
                </c:pt>
                <c:pt idx="1650">
                  <c:v>139.46877000000001</c:v>
                </c:pt>
                <c:pt idx="1651">
                  <c:v>139.46877000000001</c:v>
                </c:pt>
                <c:pt idx="1652">
                  <c:v>139.46877000000001</c:v>
                </c:pt>
                <c:pt idx="1653">
                  <c:v>139.46877000000001</c:v>
                </c:pt>
                <c:pt idx="1654">
                  <c:v>139.46877000000001</c:v>
                </c:pt>
                <c:pt idx="1655">
                  <c:v>139.46877000000001</c:v>
                </c:pt>
                <c:pt idx="1656">
                  <c:v>139.46877000000001</c:v>
                </c:pt>
                <c:pt idx="1657">
                  <c:v>139.46877000000001</c:v>
                </c:pt>
                <c:pt idx="1658">
                  <c:v>139.46877000000001</c:v>
                </c:pt>
                <c:pt idx="1659">
                  <c:v>139.46877000000001</c:v>
                </c:pt>
                <c:pt idx="1660">
                  <c:v>139.46877000000001</c:v>
                </c:pt>
                <c:pt idx="1661">
                  <c:v>139.46877000000001</c:v>
                </c:pt>
                <c:pt idx="1662">
                  <c:v>139.46877000000001</c:v>
                </c:pt>
                <c:pt idx="1663">
                  <c:v>139.46877000000001</c:v>
                </c:pt>
                <c:pt idx="1664">
                  <c:v>139.46877000000001</c:v>
                </c:pt>
                <c:pt idx="1665">
                  <c:v>139.46877000000001</c:v>
                </c:pt>
                <c:pt idx="1666">
                  <c:v>139.46877000000001</c:v>
                </c:pt>
                <c:pt idx="1667">
                  <c:v>139.46877000000001</c:v>
                </c:pt>
                <c:pt idx="1668">
                  <c:v>139.46877000000001</c:v>
                </c:pt>
                <c:pt idx="1669">
                  <c:v>139.46877000000001</c:v>
                </c:pt>
                <c:pt idx="1670">
                  <c:v>139.46877000000001</c:v>
                </c:pt>
                <c:pt idx="1671">
                  <c:v>139.46877000000001</c:v>
                </c:pt>
                <c:pt idx="1672">
                  <c:v>139.46877000000001</c:v>
                </c:pt>
                <c:pt idx="1673">
                  <c:v>139.46877000000001</c:v>
                </c:pt>
                <c:pt idx="1674">
                  <c:v>139.46877000000001</c:v>
                </c:pt>
                <c:pt idx="1675">
                  <c:v>139.46877000000001</c:v>
                </c:pt>
                <c:pt idx="1676">
                  <c:v>139.46877000000001</c:v>
                </c:pt>
                <c:pt idx="1677">
                  <c:v>139.46877000000001</c:v>
                </c:pt>
                <c:pt idx="1678">
                  <c:v>139.46877000000001</c:v>
                </c:pt>
                <c:pt idx="1679">
                  <c:v>139.46877000000001</c:v>
                </c:pt>
                <c:pt idx="1680">
                  <c:v>139.46877000000001</c:v>
                </c:pt>
                <c:pt idx="1681">
                  <c:v>139.46877000000001</c:v>
                </c:pt>
                <c:pt idx="1682">
                  <c:v>139.46877000000001</c:v>
                </c:pt>
                <c:pt idx="1683">
                  <c:v>139.46877000000001</c:v>
                </c:pt>
                <c:pt idx="1684">
                  <c:v>139.46877000000001</c:v>
                </c:pt>
                <c:pt idx="1685">
                  <c:v>139.46877000000001</c:v>
                </c:pt>
                <c:pt idx="1686">
                  <c:v>139.46877000000001</c:v>
                </c:pt>
                <c:pt idx="1687">
                  <c:v>139.46877000000001</c:v>
                </c:pt>
                <c:pt idx="1688">
                  <c:v>139.46877000000001</c:v>
                </c:pt>
                <c:pt idx="1689">
                  <c:v>139.46877000000001</c:v>
                </c:pt>
                <c:pt idx="1690">
                  <c:v>139.46877000000001</c:v>
                </c:pt>
                <c:pt idx="1691">
                  <c:v>139.46877000000001</c:v>
                </c:pt>
                <c:pt idx="1692">
                  <c:v>139.46877000000001</c:v>
                </c:pt>
                <c:pt idx="1693">
                  <c:v>139.46877000000001</c:v>
                </c:pt>
                <c:pt idx="1694">
                  <c:v>139.46877000000001</c:v>
                </c:pt>
                <c:pt idx="1695">
                  <c:v>139.46877000000001</c:v>
                </c:pt>
                <c:pt idx="1696">
                  <c:v>139.46877000000001</c:v>
                </c:pt>
                <c:pt idx="1697">
                  <c:v>139.46877000000001</c:v>
                </c:pt>
                <c:pt idx="1698">
                  <c:v>139.46877000000001</c:v>
                </c:pt>
                <c:pt idx="1699">
                  <c:v>139.46877000000001</c:v>
                </c:pt>
                <c:pt idx="1700">
                  <c:v>139.46877000000001</c:v>
                </c:pt>
                <c:pt idx="1701">
                  <c:v>139.46877000000001</c:v>
                </c:pt>
                <c:pt idx="1702">
                  <c:v>139.46877000000001</c:v>
                </c:pt>
                <c:pt idx="1703">
                  <c:v>139.46877000000001</c:v>
                </c:pt>
                <c:pt idx="1704">
                  <c:v>139.46877000000001</c:v>
                </c:pt>
                <c:pt idx="1705">
                  <c:v>139.46877000000001</c:v>
                </c:pt>
                <c:pt idx="1706">
                  <c:v>139.46877000000001</c:v>
                </c:pt>
                <c:pt idx="1707">
                  <c:v>139.46877000000001</c:v>
                </c:pt>
                <c:pt idx="1708">
                  <c:v>139.46877000000001</c:v>
                </c:pt>
                <c:pt idx="1709">
                  <c:v>139.46877000000001</c:v>
                </c:pt>
                <c:pt idx="1710">
                  <c:v>139.46877000000001</c:v>
                </c:pt>
                <c:pt idx="1711">
                  <c:v>139.46877000000001</c:v>
                </c:pt>
                <c:pt idx="1712">
                  <c:v>139.46877000000001</c:v>
                </c:pt>
                <c:pt idx="1713">
                  <c:v>139.46877000000001</c:v>
                </c:pt>
                <c:pt idx="1714">
                  <c:v>139.46877000000001</c:v>
                </c:pt>
                <c:pt idx="1715">
                  <c:v>139.46877000000001</c:v>
                </c:pt>
                <c:pt idx="1716">
                  <c:v>139.46877000000001</c:v>
                </c:pt>
                <c:pt idx="1717">
                  <c:v>139.46877000000001</c:v>
                </c:pt>
                <c:pt idx="1718">
                  <c:v>139.46877000000001</c:v>
                </c:pt>
                <c:pt idx="1719">
                  <c:v>139.46877000000001</c:v>
                </c:pt>
                <c:pt idx="1720">
                  <c:v>139.46877000000001</c:v>
                </c:pt>
                <c:pt idx="1721">
                  <c:v>139.46877000000001</c:v>
                </c:pt>
                <c:pt idx="1722">
                  <c:v>139.46877000000001</c:v>
                </c:pt>
                <c:pt idx="1723">
                  <c:v>139.46877000000001</c:v>
                </c:pt>
                <c:pt idx="1724">
                  <c:v>139.46877000000001</c:v>
                </c:pt>
                <c:pt idx="1725">
                  <c:v>139.46877000000001</c:v>
                </c:pt>
                <c:pt idx="1726">
                  <c:v>139.46877000000001</c:v>
                </c:pt>
                <c:pt idx="1727">
                  <c:v>139.46877000000001</c:v>
                </c:pt>
                <c:pt idx="1728">
                  <c:v>139.46877000000001</c:v>
                </c:pt>
                <c:pt idx="1729">
                  <c:v>139.46877000000001</c:v>
                </c:pt>
                <c:pt idx="1730">
                  <c:v>139.46877000000001</c:v>
                </c:pt>
                <c:pt idx="1731">
                  <c:v>139.46877000000001</c:v>
                </c:pt>
                <c:pt idx="1732">
                  <c:v>139.46877000000001</c:v>
                </c:pt>
                <c:pt idx="1733">
                  <c:v>139.46877000000001</c:v>
                </c:pt>
                <c:pt idx="1734">
                  <c:v>139.46877000000001</c:v>
                </c:pt>
                <c:pt idx="1735">
                  <c:v>139.46877000000001</c:v>
                </c:pt>
                <c:pt idx="1736">
                  <c:v>139.46877000000001</c:v>
                </c:pt>
                <c:pt idx="1737">
                  <c:v>139.46877000000001</c:v>
                </c:pt>
                <c:pt idx="1738">
                  <c:v>139.46877000000001</c:v>
                </c:pt>
                <c:pt idx="1739">
                  <c:v>139.46877000000001</c:v>
                </c:pt>
                <c:pt idx="1740">
                  <c:v>139.46877000000001</c:v>
                </c:pt>
                <c:pt idx="1741">
                  <c:v>139.46877000000001</c:v>
                </c:pt>
                <c:pt idx="1742">
                  <c:v>139.46877000000001</c:v>
                </c:pt>
                <c:pt idx="1743">
                  <c:v>139.46877000000001</c:v>
                </c:pt>
                <c:pt idx="1744">
                  <c:v>139.46877000000001</c:v>
                </c:pt>
                <c:pt idx="1745">
                  <c:v>139.46877000000001</c:v>
                </c:pt>
                <c:pt idx="1746">
                  <c:v>139.46877000000001</c:v>
                </c:pt>
                <c:pt idx="1747">
                  <c:v>139.46877000000001</c:v>
                </c:pt>
                <c:pt idx="1748">
                  <c:v>139.46877000000001</c:v>
                </c:pt>
                <c:pt idx="1749">
                  <c:v>139.46877000000001</c:v>
                </c:pt>
                <c:pt idx="1750">
                  <c:v>139.46877000000001</c:v>
                </c:pt>
                <c:pt idx="1751">
                  <c:v>139.46877000000001</c:v>
                </c:pt>
                <c:pt idx="1752">
                  <c:v>139.46877000000001</c:v>
                </c:pt>
                <c:pt idx="1753">
                  <c:v>139.46877000000001</c:v>
                </c:pt>
                <c:pt idx="1754">
                  <c:v>139.46877000000001</c:v>
                </c:pt>
                <c:pt idx="1755">
                  <c:v>139.46877000000001</c:v>
                </c:pt>
                <c:pt idx="1756">
                  <c:v>139.46877000000001</c:v>
                </c:pt>
                <c:pt idx="1757">
                  <c:v>139.46877000000001</c:v>
                </c:pt>
                <c:pt idx="1758">
                  <c:v>139.46877000000001</c:v>
                </c:pt>
                <c:pt idx="1759">
                  <c:v>139.46877000000001</c:v>
                </c:pt>
                <c:pt idx="1760">
                  <c:v>139.46877000000001</c:v>
                </c:pt>
                <c:pt idx="1761">
                  <c:v>139.46877000000001</c:v>
                </c:pt>
                <c:pt idx="1762">
                  <c:v>139.46877000000001</c:v>
                </c:pt>
                <c:pt idx="1763">
                  <c:v>139.46877000000001</c:v>
                </c:pt>
                <c:pt idx="1764">
                  <c:v>139.46877000000001</c:v>
                </c:pt>
                <c:pt idx="1765">
                  <c:v>139.46877000000001</c:v>
                </c:pt>
                <c:pt idx="1766">
                  <c:v>139.46877000000001</c:v>
                </c:pt>
                <c:pt idx="1767">
                  <c:v>139.46877000000001</c:v>
                </c:pt>
                <c:pt idx="1768">
                  <c:v>139.46877000000001</c:v>
                </c:pt>
                <c:pt idx="1769">
                  <c:v>139.46877000000001</c:v>
                </c:pt>
                <c:pt idx="1770">
                  <c:v>139.46877000000001</c:v>
                </c:pt>
                <c:pt idx="1771">
                  <c:v>139.46877000000001</c:v>
                </c:pt>
                <c:pt idx="1772">
                  <c:v>139.46877000000001</c:v>
                </c:pt>
                <c:pt idx="1773">
                  <c:v>139.46877000000001</c:v>
                </c:pt>
                <c:pt idx="1774">
                  <c:v>139.46877000000001</c:v>
                </c:pt>
                <c:pt idx="1775">
                  <c:v>139.46877000000001</c:v>
                </c:pt>
                <c:pt idx="1776">
                  <c:v>139.46877000000001</c:v>
                </c:pt>
                <c:pt idx="1777">
                  <c:v>139.46877000000001</c:v>
                </c:pt>
                <c:pt idx="1778">
                  <c:v>139.46877000000001</c:v>
                </c:pt>
                <c:pt idx="1779">
                  <c:v>139.46877000000001</c:v>
                </c:pt>
                <c:pt idx="1780">
                  <c:v>139.46877000000001</c:v>
                </c:pt>
                <c:pt idx="1781">
                  <c:v>139.46877000000001</c:v>
                </c:pt>
                <c:pt idx="1782">
                  <c:v>139.46877000000001</c:v>
                </c:pt>
                <c:pt idx="1783">
                  <c:v>139.46877000000001</c:v>
                </c:pt>
                <c:pt idx="1784">
                  <c:v>139.46877000000001</c:v>
                </c:pt>
                <c:pt idx="1785">
                  <c:v>139.46877000000001</c:v>
                </c:pt>
                <c:pt idx="1786">
                  <c:v>139.46877000000001</c:v>
                </c:pt>
                <c:pt idx="1787">
                  <c:v>139.46877000000001</c:v>
                </c:pt>
                <c:pt idx="1788">
                  <c:v>139.46877000000001</c:v>
                </c:pt>
                <c:pt idx="1789">
                  <c:v>139.46877000000001</c:v>
                </c:pt>
                <c:pt idx="1790">
                  <c:v>139.46877000000001</c:v>
                </c:pt>
                <c:pt idx="1791">
                  <c:v>139.46877000000001</c:v>
                </c:pt>
                <c:pt idx="1792">
                  <c:v>139.46877000000001</c:v>
                </c:pt>
                <c:pt idx="1793">
                  <c:v>139.46877000000001</c:v>
                </c:pt>
                <c:pt idx="1794">
                  <c:v>139.46877000000001</c:v>
                </c:pt>
                <c:pt idx="1795">
                  <c:v>139.46877000000001</c:v>
                </c:pt>
                <c:pt idx="1796">
                  <c:v>139.46877000000001</c:v>
                </c:pt>
                <c:pt idx="1797">
                  <c:v>139.46877000000001</c:v>
                </c:pt>
                <c:pt idx="1798">
                  <c:v>139.46877000000001</c:v>
                </c:pt>
                <c:pt idx="1799">
                  <c:v>139.46877000000001</c:v>
                </c:pt>
                <c:pt idx="1800">
                  <c:v>139.46877000000001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CF70-44BD-A91A-9593BAADB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332607"/>
        <c:axId val="1496333087"/>
      </c:scatterChart>
      <c:valAx>
        <c:axId val="1496332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33087"/>
        <c:crosses val="autoZero"/>
        <c:crossBetween val="midCat"/>
      </c:valAx>
      <c:valAx>
        <c:axId val="1496333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326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714944064509349"/>
          <c:y val="6.2118689655590247E-2"/>
          <c:w val="0.24285062877245656"/>
          <c:h val="0.236843762950683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General</c:formatCode>
                <c:ptCount val="1801"/>
                <c:pt idx="0">
                  <c:v>139.46877000000001</c:v>
                </c:pt>
                <c:pt idx="1">
                  <c:v>139.46877000000001</c:v>
                </c:pt>
                <c:pt idx="2">
                  <c:v>139.46877000000001</c:v>
                </c:pt>
                <c:pt idx="3">
                  <c:v>139.46877000000001</c:v>
                </c:pt>
                <c:pt idx="4">
                  <c:v>139.46877000000001</c:v>
                </c:pt>
                <c:pt idx="5">
                  <c:v>139.46877000000001</c:v>
                </c:pt>
                <c:pt idx="6">
                  <c:v>139.46877000000001</c:v>
                </c:pt>
                <c:pt idx="7">
                  <c:v>139.46877000000001</c:v>
                </c:pt>
                <c:pt idx="8">
                  <c:v>139.46877000000001</c:v>
                </c:pt>
                <c:pt idx="9">
                  <c:v>139.46877000000001</c:v>
                </c:pt>
                <c:pt idx="10">
                  <c:v>139.46877000000001</c:v>
                </c:pt>
                <c:pt idx="11">
                  <c:v>139.46877000000001</c:v>
                </c:pt>
                <c:pt idx="12">
                  <c:v>139.46877000000001</c:v>
                </c:pt>
                <c:pt idx="13">
                  <c:v>139.46877000000001</c:v>
                </c:pt>
                <c:pt idx="14">
                  <c:v>139.46877000000001</c:v>
                </c:pt>
                <c:pt idx="15">
                  <c:v>139.46877000000001</c:v>
                </c:pt>
                <c:pt idx="16">
                  <c:v>139.46877000000001</c:v>
                </c:pt>
                <c:pt idx="17">
                  <c:v>139.46877000000001</c:v>
                </c:pt>
                <c:pt idx="18">
                  <c:v>139.46877000000001</c:v>
                </c:pt>
                <c:pt idx="19">
                  <c:v>139.46877000000001</c:v>
                </c:pt>
                <c:pt idx="20">
                  <c:v>139.46877000000001</c:v>
                </c:pt>
                <c:pt idx="21">
                  <c:v>139.46877000000001</c:v>
                </c:pt>
                <c:pt idx="22">
                  <c:v>139.46877000000001</c:v>
                </c:pt>
                <c:pt idx="23">
                  <c:v>139.46877000000001</c:v>
                </c:pt>
                <c:pt idx="24">
                  <c:v>139.46877000000001</c:v>
                </c:pt>
                <c:pt idx="25">
                  <c:v>139.46877000000001</c:v>
                </c:pt>
                <c:pt idx="26">
                  <c:v>139.46877000000001</c:v>
                </c:pt>
                <c:pt idx="27">
                  <c:v>139.46877000000001</c:v>
                </c:pt>
                <c:pt idx="28">
                  <c:v>139.46877000000001</c:v>
                </c:pt>
                <c:pt idx="29">
                  <c:v>139.46877000000001</c:v>
                </c:pt>
                <c:pt idx="30">
                  <c:v>139.46877000000001</c:v>
                </c:pt>
                <c:pt idx="31">
                  <c:v>139.46877000000001</c:v>
                </c:pt>
                <c:pt idx="32">
                  <c:v>139.46877000000001</c:v>
                </c:pt>
                <c:pt idx="33">
                  <c:v>139.46877000000001</c:v>
                </c:pt>
                <c:pt idx="34">
                  <c:v>139.46877000000001</c:v>
                </c:pt>
                <c:pt idx="35">
                  <c:v>139.46877000000001</c:v>
                </c:pt>
                <c:pt idx="36">
                  <c:v>139.46877000000001</c:v>
                </c:pt>
                <c:pt idx="37">
                  <c:v>139.46877000000001</c:v>
                </c:pt>
                <c:pt idx="38">
                  <c:v>139.46877000000001</c:v>
                </c:pt>
                <c:pt idx="39">
                  <c:v>139.46877000000001</c:v>
                </c:pt>
                <c:pt idx="40">
                  <c:v>139.46877000000001</c:v>
                </c:pt>
                <c:pt idx="41">
                  <c:v>139.46877000000001</c:v>
                </c:pt>
                <c:pt idx="42">
                  <c:v>139.46877000000001</c:v>
                </c:pt>
                <c:pt idx="43">
                  <c:v>139.46877000000001</c:v>
                </c:pt>
                <c:pt idx="44">
                  <c:v>139.46877000000001</c:v>
                </c:pt>
                <c:pt idx="45">
                  <c:v>139.46877000000001</c:v>
                </c:pt>
                <c:pt idx="46">
                  <c:v>139.46877000000001</c:v>
                </c:pt>
                <c:pt idx="47">
                  <c:v>139.46877000000001</c:v>
                </c:pt>
                <c:pt idx="48">
                  <c:v>139.46877000000001</c:v>
                </c:pt>
                <c:pt idx="49">
                  <c:v>139.46877000000001</c:v>
                </c:pt>
                <c:pt idx="50">
                  <c:v>139.46877000000001</c:v>
                </c:pt>
                <c:pt idx="51">
                  <c:v>139.46877000000001</c:v>
                </c:pt>
                <c:pt idx="52">
                  <c:v>139.46877000000001</c:v>
                </c:pt>
                <c:pt idx="53">
                  <c:v>139.46877000000001</c:v>
                </c:pt>
                <c:pt idx="54">
                  <c:v>139.46877000000001</c:v>
                </c:pt>
                <c:pt idx="55">
                  <c:v>139.46877000000001</c:v>
                </c:pt>
                <c:pt idx="56">
                  <c:v>139.46877000000001</c:v>
                </c:pt>
                <c:pt idx="57">
                  <c:v>139.46877000000001</c:v>
                </c:pt>
                <c:pt idx="58">
                  <c:v>139.46877000000001</c:v>
                </c:pt>
                <c:pt idx="59">
                  <c:v>139.46877000000001</c:v>
                </c:pt>
                <c:pt idx="60">
                  <c:v>139.46877000000001</c:v>
                </c:pt>
                <c:pt idx="61">
                  <c:v>139.46877000000001</c:v>
                </c:pt>
                <c:pt idx="62">
                  <c:v>139.46877000000001</c:v>
                </c:pt>
                <c:pt idx="63">
                  <c:v>139.46877000000001</c:v>
                </c:pt>
                <c:pt idx="64">
                  <c:v>139.46877000000001</c:v>
                </c:pt>
                <c:pt idx="65">
                  <c:v>139.46877000000001</c:v>
                </c:pt>
                <c:pt idx="66">
                  <c:v>139.46877000000001</c:v>
                </c:pt>
                <c:pt idx="67">
                  <c:v>139.46877000000001</c:v>
                </c:pt>
                <c:pt idx="68">
                  <c:v>139.46877000000001</c:v>
                </c:pt>
                <c:pt idx="69">
                  <c:v>139.46877000000001</c:v>
                </c:pt>
                <c:pt idx="70">
                  <c:v>139.46877000000001</c:v>
                </c:pt>
                <c:pt idx="71">
                  <c:v>139.46877000000001</c:v>
                </c:pt>
                <c:pt idx="72">
                  <c:v>139.46877000000001</c:v>
                </c:pt>
                <c:pt idx="73">
                  <c:v>139.46877000000001</c:v>
                </c:pt>
                <c:pt idx="74">
                  <c:v>139.46877000000001</c:v>
                </c:pt>
                <c:pt idx="75">
                  <c:v>139.46877000000001</c:v>
                </c:pt>
                <c:pt idx="76">
                  <c:v>139.46877000000001</c:v>
                </c:pt>
                <c:pt idx="77">
                  <c:v>139.46877000000001</c:v>
                </c:pt>
                <c:pt idx="78">
                  <c:v>139.46877000000001</c:v>
                </c:pt>
                <c:pt idx="79">
                  <c:v>139.46877000000001</c:v>
                </c:pt>
                <c:pt idx="80">
                  <c:v>139.46877000000001</c:v>
                </c:pt>
                <c:pt idx="81">
                  <c:v>139.46877000000001</c:v>
                </c:pt>
                <c:pt idx="82">
                  <c:v>139.46877000000001</c:v>
                </c:pt>
                <c:pt idx="83">
                  <c:v>139.46877000000001</c:v>
                </c:pt>
                <c:pt idx="84">
                  <c:v>139.46877000000001</c:v>
                </c:pt>
                <c:pt idx="85">
                  <c:v>139.46877000000001</c:v>
                </c:pt>
                <c:pt idx="86">
                  <c:v>139.46877000000001</c:v>
                </c:pt>
                <c:pt idx="87">
                  <c:v>139.46877000000001</c:v>
                </c:pt>
                <c:pt idx="88">
                  <c:v>139.46877000000001</c:v>
                </c:pt>
                <c:pt idx="89">
                  <c:v>139.46877000000001</c:v>
                </c:pt>
                <c:pt idx="90">
                  <c:v>139.46877000000001</c:v>
                </c:pt>
                <c:pt idx="91">
                  <c:v>139.46877000000001</c:v>
                </c:pt>
                <c:pt idx="92">
                  <c:v>139.46877000000001</c:v>
                </c:pt>
                <c:pt idx="93">
                  <c:v>139.46877000000001</c:v>
                </c:pt>
                <c:pt idx="94">
                  <c:v>139.46877000000001</c:v>
                </c:pt>
                <c:pt idx="95">
                  <c:v>139.46877000000001</c:v>
                </c:pt>
                <c:pt idx="96">
                  <c:v>139.46877000000001</c:v>
                </c:pt>
                <c:pt idx="97">
                  <c:v>139.46877000000001</c:v>
                </c:pt>
                <c:pt idx="98">
                  <c:v>139.46877000000001</c:v>
                </c:pt>
                <c:pt idx="99">
                  <c:v>139.46877000000001</c:v>
                </c:pt>
                <c:pt idx="100">
                  <c:v>139.46877000000001</c:v>
                </c:pt>
                <c:pt idx="101">
                  <c:v>139.46877000000001</c:v>
                </c:pt>
                <c:pt idx="102">
                  <c:v>139.46877000000001</c:v>
                </c:pt>
                <c:pt idx="103">
                  <c:v>139.46877000000001</c:v>
                </c:pt>
                <c:pt idx="104">
                  <c:v>139.46877000000001</c:v>
                </c:pt>
                <c:pt idx="105">
                  <c:v>139.46877000000001</c:v>
                </c:pt>
                <c:pt idx="106">
                  <c:v>139.46877000000001</c:v>
                </c:pt>
                <c:pt idx="107">
                  <c:v>139.46877000000001</c:v>
                </c:pt>
                <c:pt idx="108">
                  <c:v>139.46877000000001</c:v>
                </c:pt>
                <c:pt idx="109">
                  <c:v>139.46877000000001</c:v>
                </c:pt>
                <c:pt idx="110">
                  <c:v>139.46877000000001</c:v>
                </c:pt>
                <c:pt idx="111">
                  <c:v>139.46877000000001</c:v>
                </c:pt>
                <c:pt idx="112">
                  <c:v>139.46877000000001</c:v>
                </c:pt>
                <c:pt idx="113">
                  <c:v>139.46877000000001</c:v>
                </c:pt>
                <c:pt idx="114">
                  <c:v>139.46877000000001</c:v>
                </c:pt>
                <c:pt idx="115">
                  <c:v>139.46877000000001</c:v>
                </c:pt>
                <c:pt idx="116">
                  <c:v>139.46877000000001</c:v>
                </c:pt>
                <c:pt idx="117">
                  <c:v>139.46877000000001</c:v>
                </c:pt>
                <c:pt idx="118">
                  <c:v>139.46877000000001</c:v>
                </c:pt>
                <c:pt idx="119">
                  <c:v>139.46877000000001</c:v>
                </c:pt>
                <c:pt idx="120">
                  <c:v>139.46877000000001</c:v>
                </c:pt>
                <c:pt idx="121">
                  <c:v>139.46877000000001</c:v>
                </c:pt>
                <c:pt idx="122">
                  <c:v>139.46877000000001</c:v>
                </c:pt>
                <c:pt idx="123">
                  <c:v>139.46877000000001</c:v>
                </c:pt>
                <c:pt idx="124">
                  <c:v>139.46877000000001</c:v>
                </c:pt>
                <c:pt idx="125">
                  <c:v>139.46877000000001</c:v>
                </c:pt>
                <c:pt idx="126">
                  <c:v>139.46877000000001</c:v>
                </c:pt>
                <c:pt idx="127">
                  <c:v>139.46877000000001</c:v>
                </c:pt>
                <c:pt idx="128">
                  <c:v>139.46877000000001</c:v>
                </c:pt>
                <c:pt idx="129">
                  <c:v>139.46877000000001</c:v>
                </c:pt>
                <c:pt idx="130">
                  <c:v>139.46877000000001</c:v>
                </c:pt>
                <c:pt idx="131">
                  <c:v>139.46877000000001</c:v>
                </c:pt>
                <c:pt idx="132">
                  <c:v>139.46877000000001</c:v>
                </c:pt>
                <c:pt idx="133">
                  <c:v>139.46877000000001</c:v>
                </c:pt>
                <c:pt idx="134">
                  <c:v>139.46877000000001</c:v>
                </c:pt>
                <c:pt idx="135">
                  <c:v>139.46877000000001</c:v>
                </c:pt>
                <c:pt idx="136">
                  <c:v>139.46877000000001</c:v>
                </c:pt>
                <c:pt idx="137">
                  <c:v>139.46877000000001</c:v>
                </c:pt>
                <c:pt idx="138">
                  <c:v>139.46877000000001</c:v>
                </c:pt>
                <c:pt idx="139">
                  <c:v>139.46877000000001</c:v>
                </c:pt>
                <c:pt idx="140">
                  <c:v>139.46877000000001</c:v>
                </c:pt>
                <c:pt idx="141">
                  <c:v>139.46877000000001</c:v>
                </c:pt>
                <c:pt idx="142">
                  <c:v>139.46877000000001</c:v>
                </c:pt>
                <c:pt idx="143">
                  <c:v>139.46877000000001</c:v>
                </c:pt>
                <c:pt idx="144">
                  <c:v>139.46877000000001</c:v>
                </c:pt>
                <c:pt idx="145">
                  <c:v>139.46877000000001</c:v>
                </c:pt>
                <c:pt idx="146">
                  <c:v>139.46877000000001</c:v>
                </c:pt>
                <c:pt idx="147">
                  <c:v>139.46877000000001</c:v>
                </c:pt>
                <c:pt idx="148">
                  <c:v>139.46877000000001</c:v>
                </c:pt>
                <c:pt idx="149">
                  <c:v>139.46877000000001</c:v>
                </c:pt>
                <c:pt idx="150">
                  <c:v>139.46877000000001</c:v>
                </c:pt>
                <c:pt idx="151">
                  <c:v>139.46877000000001</c:v>
                </c:pt>
                <c:pt idx="152">
                  <c:v>139.46877000000001</c:v>
                </c:pt>
                <c:pt idx="153">
                  <c:v>139.46877000000001</c:v>
                </c:pt>
                <c:pt idx="154">
                  <c:v>139.46877000000001</c:v>
                </c:pt>
                <c:pt idx="155">
                  <c:v>139.46877000000001</c:v>
                </c:pt>
                <c:pt idx="156">
                  <c:v>139.46877000000001</c:v>
                </c:pt>
                <c:pt idx="157">
                  <c:v>139.46877000000001</c:v>
                </c:pt>
                <c:pt idx="158">
                  <c:v>139.46877000000001</c:v>
                </c:pt>
                <c:pt idx="159">
                  <c:v>139.46877000000001</c:v>
                </c:pt>
                <c:pt idx="160">
                  <c:v>139.46877000000001</c:v>
                </c:pt>
                <c:pt idx="161">
                  <c:v>139.46877000000001</c:v>
                </c:pt>
                <c:pt idx="162">
                  <c:v>139.46877000000001</c:v>
                </c:pt>
                <c:pt idx="163">
                  <c:v>139.46877000000001</c:v>
                </c:pt>
                <c:pt idx="164">
                  <c:v>139.46877000000001</c:v>
                </c:pt>
                <c:pt idx="165">
                  <c:v>139.46877000000001</c:v>
                </c:pt>
                <c:pt idx="166">
                  <c:v>139.46877000000001</c:v>
                </c:pt>
                <c:pt idx="167">
                  <c:v>139.46877000000001</c:v>
                </c:pt>
                <c:pt idx="168">
                  <c:v>139.46877000000001</c:v>
                </c:pt>
                <c:pt idx="169">
                  <c:v>139.46877000000001</c:v>
                </c:pt>
                <c:pt idx="170">
                  <c:v>139.46877000000001</c:v>
                </c:pt>
                <c:pt idx="171">
                  <c:v>139.46877000000001</c:v>
                </c:pt>
                <c:pt idx="172">
                  <c:v>139.46877000000001</c:v>
                </c:pt>
                <c:pt idx="173">
                  <c:v>139.46877000000001</c:v>
                </c:pt>
                <c:pt idx="174">
                  <c:v>139.46877000000001</c:v>
                </c:pt>
                <c:pt idx="175">
                  <c:v>139.46877000000001</c:v>
                </c:pt>
                <c:pt idx="176">
                  <c:v>139.46877000000001</c:v>
                </c:pt>
                <c:pt idx="177">
                  <c:v>139.46877000000001</c:v>
                </c:pt>
                <c:pt idx="178">
                  <c:v>139.46877000000001</c:v>
                </c:pt>
                <c:pt idx="179">
                  <c:v>139.46877000000001</c:v>
                </c:pt>
                <c:pt idx="180">
                  <c:v>139.46877000000001</c:v>
                </c:pt>
                <c:pt idx="181">
                  <c:v>139.46877000000001</c:v>
                </c:pt>
                <c:pt idx="182">
                  <c:v>139.46877000000001</c:v>
                </c:pt>
                <c:pt idx="183">
                  <c:v>139.46877000000001</c:v>
                </c:pt>
                <c:pt idx="184">
                  <c:v>139.46877000000001</c:v>
                </c:pt>
                <c:pt idx="185">
                  <c:v>139.46877000000001</c:v>
                </c:pt>
                <c:pt idx="186">
                  <c:v>139.46877000000001</c:v>
                </c:pt>
                <c:pt idx="187">
                  <c:v>139.46877000000001</c:v>
                </c:pt>
                <c:pt idx="188">
                  <c:v>139.46877000000001</c:v>
                </c:pt>
                <c:pt idx="189">
                  <c:v>139.46877000000001</c:v>
                </c:pt>
                <c:pt idx="190">
                  <c:v>139.46877000000001</c:v>
                </c:pt>
                <c:pt idx="191">
                  <c:v>139.46877000000001</c:v>
                </c:pt>
                <c:pt idx="192">
                  <c:v>139.46877000000001</c:v>
                </c:pt>
                <c:pt idx="193">
                  <c:v>139.46877000000001</c:v>
                </c:pt>
                <c:pt idx="194">
                  <c:v>139.46877000000001</c:v>
                </c:pt>
                <c:pt idx="195">
                  <c:v>139.46877000000001</c:v>
                </c:pt>
                <c:pt idx="196">
                  <c:v>139.46877000000001</c:v>
                </c:pt>
                <c:pt idx="197">
                  <c:v>139.46877000000001</c:v>
                </c:pt>
                <c:pt idx="198">
                  <c:v>139.46877000000001</c:v>
                </c:pt>
                <c:pt idx="199">
                  <c:v>139.46877000000001</c:v>
                </c:pt>
                <c:pt idx="200">
                  <c:v>139.46877000000001</c:v>
                </c:pt>
                <c:pt idx="201">
                  <c:v>139.46877000000001</c:v>
                </c:pt>
                <c:pt idx="202">
                  <c:v>139.46877000000001</c:v>
                </c:pt>
                <c:pt idx="203">
                  <c:v>139.46877000000001</c:v>
                </c:pt>
                <c:pt idx="204">
                  <c:v>139.46877000000001</c:v>
                </c:pt>
                <c:pt idx="205">
                  <c:v>139.46877000000001</c:v>
                </c:pt>
                <c:pt idx="206">
                  <c:v>139.46877000000001</c:v>
                </c:pt>
                <c:pt idx="207">
                  <c:v>139.46877000000001</c:v>
                </c:pt>
                <c:pt idx="208">
                  <c:v>139.46877000000001</c:v>
                </c:pt>
                <c:pt idx="209">
                  <c:v>139.46877000000001</c:v>
                </c:pt>
                <c:pt idx="210">
                  <c:v>139.46877000000001</c:v>
                </c:pt>
                <c:pt idx="211">
                  <c:v>139.46877000000001</c:v>
                </c:pt>
                <c:pt idx="212">
                  <c:v>139.46877000000001</c:v>
                </c:pt>
                <c:pt idx="213">
                  <c:v>139.46877000000001</c:v>
                </c:pt>
                <c:pt idx="214">
                  <c:v>139.46877000000001</c:v>
                </c:pt>
                <c:pt idx="215">
                  <c:v>139.46877000000001</c:v>
                </c:pt>
                <c:pt idx="216">
                  <c:v>139.46877000000001</c:v>
                </c:pt>
                <c:pt idx="217">
                  <c:v>139.46877000000001</c:v>
                </c:pt>
                <c:pt idx="218">
                  <c:v>139.46877000000001</c:v>
                </c:pt>
                <c:pt idx="219">
                  <c:v>139.46877000000001</c:v>
                </c:pt>
                <c:pt idx="220">
                  <c:v>139.46877000000001</c:v>
                </c:pt>
                <c:pt idx="221">
                  <c:v>139.46877000000001</c:v>
                </c:pt>
                <c:pt idx="222">
                  <c:v>139.46877000000001</c:v>
                </c:pt>
                <c:pt idx="223">
                  <c:v>139.46877000000001</c:v>
                </c:pt>
                <c:pt idx="224">
                  <c:v>139.46877000000001</c:v>
                </c:pt>
                <c:pt idx="225">
                  <c:v>139.46877000000001</c:v>
                </c:pt>
                <c:pt idx="226">
                  <c:v>139.46877000000001</c:v>
                </c:pt>
                <c:pt idx="227">
                  <c:v>139.46877000000001</c:v>
                </c:pt>
                <c:pt idx="228">
                  <c:v>139.46877000000001</c:v>
                </c:pt>
                <c:pt idx="229">
                  <c:v>139.46877000000001</c:v>
                </c:pt>
                <c:pt idx="230">
                  <c:v>139.46877000000001</c:v>
                </c:pt>
                <c:pt idx="231">
                  <c:v>139.46877000000001</c:v>
                </c:pt>
                <c:pt idx="232">
                  <c:v>139.46877000000001</c:v>
                </c:pt>
                <c:pt idx="233">
                  <c:v>139.46877000000001</c:v>
                </c:pt>
                <c:pt idx="234">
                  <c:v>139.46877000000001</c:v>
                </c:pt>
                <c:pt idx="235">
                  <c:v>139.46877000000001</c:v>
                </c:pt>
                <c:pt idx="236">
                  <c:v>139.46877000000001</c:v>
                </c:pt>
                <c:pt idx="237">
                  <c:v>139.46877000000001</c:v>
                </c:pt>
                <c:pt idx="238">
                  <c:v>139.46877000000001</c:v>
                </c:pt>
                <c:pt idx="239">
                  <c:v>139.46877000000001</c:v>
                </c:pt>
                <c:pt idx="240">
                  <c:v>139.46877000000001</c:v>
                </c:pt>
                <c:pt idx="241">
                  <c:v>139.46877000000001</c:v>
                </c:pt>
                <c:pt idx="242">
                  <c:v>139.46877000000001</c:v>
                </c:pt>
                <c:pt idx="243">
                  <c:v>139.46877000000001</c:v>
                </c:pt>
                <c:pt idx="244">
                  <c:v>139.46877000000001</c:v>
                </c:pt>
                <c:pt idx="245">
                  <c:v>139.46877000000001</c:v>
                </c:pt>
                <c:pt idx="246">
                  <c:v>139.46877000000001</c:v>
                </c:pt>
                <c:pt idx="247">
                  <c:v>139.46877000000001</c:v>
                </c:pt>
                <c:pt idx="248">
                  <c:v>139.46877000000001</c:v>
                </c:pt>
                <c:pt idx="249">
                  <c:v>139.46877000000001</c:v>
                </c:pt>
                <c:pt idx="250">
                  <c:v>139.46877000000001</c:v>
                </c:pt>
                <c:pt idx="251">
                  <c:v>139.46877000000001</c:v>
                </c:pt>
                <c:pt idx="252">
                  <c:v>139.46877000000001</c:v>
                </c:pt>
                <c:pt idx="253">
                  <c:v>139.46877000000001</c:v>
                </c:pt>
                <c:pt idx="254">
                  <c:v>139.46877000000001</c:v>
                </c:pt>
                <c:pt idx="255">
                  <c:v>139.46877000000001</c:v>
                </c:pt>
                <c:pt idx="256">
                  <c:v>139.46877000000001</c:v>
                </c:pt>
                <c:pt idx="257">
                  <c:v>139.46877000000001</c:v>
                </c:pt>
                <c:pt idx="258">
                  <c:v>139.46877000000001</c:v>
                </c:pt>
                <c:pt idx="259">
                  <c:v>139.46877000000001</c:v>
                </c:pt>
                <c:pt idx="260">
                  <c:v>139.46877000000001</c:v>
                </c:pt>
                <c:pt idx="261">
                  <c:v>139.46877000000001</c:v>
                </c:pt>
                <c:pt idx="262">
                  <c:v>139.46877000000001</c:v>
                </c:pt>
                <c:pt idx="263">
                  <c:v>139.46877000000001</c:v>
                </c:pt>
                <c:pt idx="264">
                  <c:v>139.46877000000001</c:v>
                </c:pt>
                <c:pt idx="265">
                  <c:v>139.46877000000001</c:v>
                </c:pt>
                <c:pt idx="266">
                  <c:v>139.46877000000001</c:v>
                </c:pt>
                <c:pt idx="267">
                  <c:v>139.46877000000001</c:v>
                </c:pt>
                <c:pt idx="268">
                  <c:v>139.46877000000001</c:v>
                </c:pt>
                <c:pt idx="269">
                  <c:v>139.46877000000001</c:v>
                </c:pt>
                <c:pt idx="270">
                  <c:v>139.46877000000001</c:v>
                </c:pt>
                <c:pt idx="271">
                  <c:v>139.46877000000001</c:v>
                </c:pt>
                <c:pt idx="272">
                  <c:v>139.46877000000001</c:v>
                </c:pt>
                <c:pt idx="273">
                  <c:v>139.46877000000001</c:v>
                </c:pt>
                <c:pt idx="274">
                  <c:v>139.46877000000001</c:v>
                </c:pt>
                <c:pt idx="275">
                  <c:v>139.46877000000001</c:v>
                </c:pt>
                <c:pt idx="276">
                  <c:v>139.46877000000001</c:v>
                </c:pt>
                <c:pt idx="277">
                  <c:v>139.46877000000001</c:v>
                </c:pt>
                <c:pt idx="278">
                  <c:v>139.46877000000001</c:v>
                </c:pt>
                <c:pt idx="279">
                  <c:v>139.46877000000001</c:v>
                </c:pt>
                <c:pt idx="280">
                  <c:v>139.46877000000001</c:v>
                </c:pt>
                <c:pt idx="281">
                  <c:v>139.46877000000001</c:v>
                </c:pt>
                <c:pt idx="282">
                  <c:v>139.46877000000001</c:v>
                </c:pt>
                <c:pt idx="283">
                  <c:v>139.46877000000001</c:v>
                </c:pt>
                <c:pt idx="284">
                  <c:v>139.46877000000001</c:v>
                </c:pt>
                <c:pt idx="285">
                  <c:v>139.46877000000001</c:v>
                </c:pt>
                <c:pt idx="286">
                  <c:v>139.46877000000001</c:v>
                </c:pt>
                <c:pt idx="287">
                  <c:v>139.46877000000001</c:v>
                </c:pt>
                <c:pt idx="288">
                  <c:v>139.46877000000001</c:v>
                </c:pt>
                <c:pt idx="289">
                  <c:v>139.46877000000001</c:v>
                </c:pt>
                <c:pt idx="290">
                  <c:v>139.46877000000001</c:v>
                </c:pt>
                <c:pt idx="291">
                  <c:v>139.46877000000001</c:v>
                </c:pt>
                <c:pt idx="292">
                  <c:v>139.46877000000001</c:v>
                </c:pt>
                <c:pt idx="293">
                  <c:v>139.46877000000001</c:v>
                </c:pt>
                <c:pt idx="294">
                  <c:v>139.46877000000001</c:v>
                </c:pt>
                <c:pt idx="295">
                  <c:v>139.46877000000001</c:v>
                </c:pt>
                <c:pt idx="296">
                  <c:v>139.46877000000001</c:v>
                </c:pt>
                <c:pt idx="297">
                  <c:v>139.46877000000001</c:v>
                </c:pt>
                <c:pt idx="298">
                  <c:v>139.46877000000001</c:v>
                </c:pt>
                <c:pt idx="299">
                  <c:v>139.46877000000001</c:v>
                </c:pt>
                <c:pt idx="300">
                  <c:v>139.46877000000001</c:v>
                </c:pt>
                <c:pt idx="301">
                  <c:v>139.46877000000001</c:v>
                </c:pt>
                <c:pt idx="302">
                  <c:v>139.46877000000001</c:v>
                </c:pt>
                <c:pt idx="303">
                  <c:v>139.46877000000001</c:v>
                </c:pt>
                <c:pt idx="304">
                  <c:v>139.46877000000001</c:v>
                </c:pt>
                <c:pt idx="305">
                  <c:v>139.46877000000001</c:v>
                </c:pt>
                <c:pt idx="306">
                  <c:v>139.46877000000001</c:v>
                </c:pt>
                <c:pt idx="307">
                  <c:v>139.46877000000001</c:v>
                </c:pt>
                <c:pt idx="308">
                  <c:v>139.46877000000001</c:v>
                </c:pt>
                <c:pt idx="309">
                  <c:v>139.46877000000001</c:v>
                </c:pt>
                <c:pt idx="310">
                  <c:v>139.46877000000001</c:v>
                </c:pt>
                <c:pt idx="311">
                  <c:v>139.46877000000001</c:v>
                </c:pt>
                <c:pt idx="312">
                  <c:v>139.46877000000001</c:v>
                </c:pt>
                <c:pt idx="313">
                  <c:v>139.46877000000001</c:v>
                </c:pt>
                <c:pt idx="314">
                  <c:v>139.46877000000001</c:v>
                </c:pt>
                <c:pt idx="315">
                  <c:v>139.46877000000001</c:v>
                </c:pt>
                <c:pt idx="316">
                  <c:v>139.46877000000001</c:v>
                </c:pt>
                <c:pt idx="317">
                  <c:v>139.46877000000001</c:v>
                </c:pt>
                <c:pt idx="318">
                  <c:v>139.46877000000001</c:v>
                </c:pt>
                <c:pt idx="319">
                  <c:v>139.46877000000001</c:v>
                </c:pt>
                <c:pt idx="320">
                  <c:v>139.46877000000001</c:v>
                </c:pt>
                <c:pt idx="321">
                  <c:v>139.46877000000001</c:v>
                </c:pt>
                <c:pt idx="322">
                  <c:v>139.46877000000001</c:v>
                </c:pt>
                <c:pt idx="323">
                  <c:v>139.46877000000001</c:v>
                </c:pt>
                <c:pt idx="324">
                  <c:v>139.46877000000001</c:v>
                </c:pt>
                <c:pt idx="325">
                  <c:v>139.46877000000001</c:v>
                </c:pt>
                <c:pt idx="326">
                  <c:v>139.46877000000001</c:v>
                </c:pt>
                <c:pt idx="327">
                  <c:v>139.46877000000001</c:v>
                </c:pt>
                <c:pt idx="328">
                  <c:v>139.46877000000001</c:v>
                </c:pt>
                <c:pt idx="329">
                  <c:v>139.46877000000001</c:v>
                </c:pt>
                <c:pt idx="330">
                  <c:v>139.46877000000001</c:v>
                </c:pt>
                <c:pt idx="331">
                  <c:v>139.46877000000001</c:v>
                </c:pt>
                <c:pt idx="332">
                  <c:v>139.46877000000001</c:v>
                </c:pt>
                <c:pt idx="333">
                  <c:v>139.46877000000001</c:v>
                </c:pt>
                <c:pt idx="334">
                  <c:v>139.46877000000001</c:v>
                </c:pt>
                <c:pt idx="335">
                  <c:v>139.46877000000001</c:v>
                </c:pt>
                <c:pt idx="336">
                  <c:v>139.46877000000001</c:v>
                </c:pt>
                <c:pt idx="337">
                  <c:v>139.46877000000001</c:v>
                </c:pt>
                <c:pt idx="338">
                  <c:v>139.46877000000001</c:v>
                </c:pt>
                <c:pt idx="339">
                  <c:v>139.46877000000001</c:v>
                </c:pt>
                <c:pt idx="340">
                  <c:v>139.46877000000001</c:v>
                </c:pt>
                <c:pt idx="341">
                  <c:v>139.46877000000001</c:v>
                </c:pt>
                <c:pt idx="342">
                  <c:v>139.46877000000001</c:v>
                </c:pt>
                <c:pt idx="343">
                  <c:v>139.46877000000001</c:v>
                </c:pt>
                <c:pt idx="344">
                  <c:v>139.46877000000001</c:v>
                </c:pt>
                <c:pt idx="345">
                  <c:v>139.46877000000001</c:v>
                </c:pt>
                <c:pt idx="346">
                  <c:v>139.46877000000001</c:v>
                </c:pt>
                <c:pt idx="347">
                  <c:v>139.46877000000001</c:v>
                </c:pt>
                <c:pt idx="348">
                  <c:v>139.46877000000001</c:v>
                </c:pt>
                <c:pt idx="349">
                  <c:v>139.46877000000001</c:v>
                </c:pt>
                <c:pt idx="350">
                  <c:v>139.46877000000001</c:v>
                </c:pt>
                <c:pt idx="351">
                  <c:v>139.46877000000001</c:v>
                </c:pt>
                <c:pt idx="352">
                  <c:v>139.46877000000001</c:v>
                </c:pt>
                <c:pt idx="353">
                  <c:v>139.46877000000001</c:v>
                </c:pt>
                <c:pt idx="354">
                  <c:v>139.46877000000001</c:v>
                </c:pt>
                <c:pt idx="355">
                  <c:v>139.46877000000001</c:v>
                </c:pt>
                <c:pt idx="356">
                  <c:v>139.46877000000001</c:v>
                </c:pt>
                <c:pt idx="357">
                  <c:v>139.46877000000001</c:v>
                </c:pt>
                <c:pt idx="358">
                  <c:v>139.46877000000001</c:v>
                </c:pt>
                <c:pt idx="359">
                  <c:v>139.46877000000001</c:v>
                </c:pt>
                <c:pt idx="360">
                  <c:v>139.46877000000001</c:v>
                </c:pt>
                <c:pt idx="361">
                  <c:v>139.46877000000001</c:v>
                </c:pt>
                <c:pt idx="362">
                  <c:v>139.46877000000001</c:v>
                </c:pt>
                <c:pt idx="363">
                  <c:v>139.46877000000001</c:v>
                </c:pt>
                <c:pt idx="364">
                  <c:v>139.46877000000001</c:v>
                </c:pt>
                <c:pt idx="365">
                  <c:v>139.46877000000001</c:v>
                </c:pt>
                <c:pt idx="366">
                  <c:v>139.46877000000001</c:v>
                </c:pt>
                <c:pt idx="367">
                  <c:v>139.46877000000001</c:v>
                </c:pt>
                <c:pt idx="368">
                  <c:v>139.46877000000001</c:v>
                </c:pt>
                <c:pt idx="369">
                  <c:v>139.46877000000001</c:v>
                </c:pt>
                <c:pt idx="370">
                  <c:v>139.46877000000001</c:v>
                </c:pt>
                <c:pt idx="371">
                  <c:v>139.46877000000001</c:v>
                </c:pt>
                <c:pt idx="372">
                  <c:v>139.46877000000001</c:v>
                </c:pt>
                <c:pt idx="373">
                  <c:v>139.46877000000001</c:v>
                </c:pt>
                <c:pt idx="374">
                  <c:v>139.46877000000001</c:v>
                </c:pt>
                <c:pt idx="375">
                  <c:v>139.46877000000001</c:v>
                </c:pt>
                <c:pt idx="376">
                  <c:v>139.46877000000001</c:v>
                </c:pt>
                <c:pt idx="377">
                  <c:v>139.46877000000001</c:v>
                </c:pt>
                <c:pt idx="378">
                  <c:v>139.46877000000001</c:v>
                </c:pt>
                <c:pt idx="379">
                  <c:v>139.46877000000001</c:v>
                </c:pt>
                <c:pt idx="380">
                  <c:v>139.46877000000001</c:v>
                </c:pt>
                <c:pt idx="381">
                  <c:v>139.46877000000001</c:v>
                </c:pt>
                <c:pt idx="382">
                  <c:v>139.46877000000001</c:v>
                </c:pt>
                <c:pt idx="383">
                  <c:v>139.46877000000001</c:v>
                </c:pt>
                <c:pt idx="384">
                  <c:v>139.46877000000001</c:v>
                </c:pt>
                <c:pt idx="385">
                  <c:v>139.46877000000001</c:v>
                </c:pt>
                <c:pt idx="386">
                  <c:v>139.46877000000001</c:v>
                </c:pt>
                <c:pt idx="387">
                  <c:v>139.46877000000001</c:v>
                </c:pt>
                <c:pt idx="388">
                  <c:v>139.46877000000001</c:v>
                </c:pt>
                <c:pt idx="389">
                  <c:v>139.46877000000001</c:v>
                </c:pt>
                <c:pt idx="390">
                  <c:v>139.46877000000001</c:v>
                </c:pt>
                <c:pt idx="391">
                  <c:v>139.46877000000001</c:v>
                </c:pt>
                <c:pt idx="392">
                  <c:v>139.46877000000001</c:v>
                </c:pt>
                <c:pt idx="393">
                  <c:v>139.46877000000001</c:v>
                </c:pt>
                <c:pt idx="394">
                  <c:v>139.46877000000001</c:v>
                </c:pt>
                <c:pt idx="395">
                  <c:v>139.46877000000001</c:v>
                </c:pt>
                <c:pt idx="396">
                  <c:v>139.46877000000001</c:v>
                </c:pt>
                <c:pt idx="397">
                  <c:v>139.46877000000001</c:v>
                </c:pt>
                <c:pt idx="398">
                  <c:v>139.46877000000001</c:v>
                </c:pt>
                <c:pt idx="399">
                  <c:v>139.46877000000001</c:v>
                </c:pt>
                <c:pt idx="400">
                  <c:v>139.46877000000001</c:v>
                </c:pt>
                <c:pt idx="401">
                  <c:v>139.46877000000001</c:v>
                </c:pt>
                <c:pt idx="402">
                  <c:v>139.46877000000001</c:v>
                </c:pt>
                <c:pt idx="403">
                  <c:v>139.46877000000001</c:v>
                </c:pt>
                <c:pt idx="404">
                  <c:v>139.46877000000001</c:v>
                </c:pt>
                <c:pt idx="405">
                  <c:v>139.46877000000001</c:v>
                </c:pt>
                <c:pt idx="406">
                  <c:v>139.46877000000001</c:v>
                </c:pt>
                <c:pt idx="407">
                  <c:v>139.46877000000001</c:v>
                </c:pt>
                <c:pt idx="408">
                  <c:v>139.46877000000001</c:v>
                </c:pt>
                <c:pt idx="409">
                  <c:v>139.46877000000001</c:v>
                </c:pt>
                <c:pt idx="410">
                  <c:v>139.46877000000001</c:v>
                </c:pt>
                <c:pt idx="411">
                  <c:v>139.46877000000001</c:v>
                </c:pt>
                <c:pt idx="412">
                  <c:v>139.46877000000001</c:v>
                </c:pt>
                <c:pt idx="413">
                  <c:v>139.46877000000001</c:v>
                </c:pt>
                <c:pt idx="414">
                  <c:v>139.46877000000001</c:v>
                </c:pt>
                <c:pt idx="415">
                  <c:v>139.46877000000001</c:v>
                </c:pt>
                <c:pt idx="416">
                  <c:v>139.46877000000001</c:v>
                </c:pt>
                <c:pt idx="417">
                  <c:v>139.46877000000001</c:v>
                </c:pt>
                <c:pt idx="418">
                  <c:v>139.46877000000001</c:v>
                </c:pt>
                <c:pt idx="419">
                  <c:v>139.46877000000001</c:v>
                </c:pt>
                <c:pt idx="420">
                  <c:v>139.46877000000001</c:v>
                </c:pt>
                <c:pt idx="421">
                  <c:v>139.46877000000001</c:v>
                </c:pt>
                <c:pt idx="422">
                  <c:v>139.46877000000001</c:v>
                </c:pt>
                <c:pt idx="423">
                  <c:v>139.46877000000001</c:v>
                </c:pt>
                <c:pt idx="424">
                  <c:v>139.46877000000001</c:v>
                </c:pt>
                <c:pt idx="425">
                  <c:v>139.46877000000001</c:v>
                </c:pt>
                <c:pt idx="426">
                  <c:v>139.46877000000001</c:v>
                </c:pt>
                <c:pt idx="427">
                  <c:v>139.46877000000001</c:v>
                </c:pt>
                <c:pt idx="428">
                  <c:v>139.46877000000001</c:v>
                </c:pt>
                <c:pt idx="429">
                  <c:v>139.46877000000001</c:v>
                </c:pt>
                <c:pt idx="430">
                  <c:v>139.46877000000001</c:v>
                </c:pt>
                <c:pt idx="431">
                  <c:v>139.46877000000001</c:v>
                </c:pt>
                <c:pt idx="432">
                  <c:v>139.46877000000001</c:v>
                </c:pt>
                <c:pt idx="433">
                  <c:v>139.46877000000001</c:v>
                </c:pt>
                <c:pt idx="434">
                  <c:v>139.46877000000001</c:v>
                </c:pt>
                <c:pt idx="435">
                  <c:v>139.46877000000001</c:v>
                </c:pt>
                <c:pt idx="436">
                  <c:v>139.46877000000001</c:v>
                </c:pt>
                <c:pt idx="437">
                  <c:v>139.46877000000001</c:v>
                </c:pt>
                <c:pt idx="438">
                  <c:v>139.46877000000001</c:v>
                </c:pt>
                <c:pt idx="439">
                  <c:v>139.46877000000001</c:v>
                </c:pt>
                <c:pt idx="440">
                  <c:v>139.46877000000001</c:v>
                </c:pt>
                <c:pt idx="441">
                  <c:v>139.46877000000001</c:v>
                </c:pt>
                <c:pt idx="442">
                  <c:v>139.46877000000001</c:v>
                </c:pt>
                <c:pt idx="443">
                  <c:v>139.46877000000001</c:v>
                </c:pt>
                <c:pt idx="444">
                  <c:v>139.46877000000001</c:v>
                </c:pt>
                <c:pt idx="445">
                  <c:v>139.46877000000001</c:v>
                </c:pt>
                <c:pt idx="446">
                  <c:v>139.46877000000001</c:v>
                </c:pt>
                <c:pt idx="447">
                  <c:v>139.46877000000001</c:v>
                </c:pt>
                <c:pt idx="448">
                  <c:v>139.46877000000001</c:v>
                </c:pt>
                <c:pt idx="449">
                  <c:v>139.46877000000001</c:v>
                </c:pt>
                <c:pt idx="450">
                  <c:v>139.46877000000001</c:v>
                </c:pt>
                <c:pt idx="451">
                  <c:v>139.46877000000001</c:v>
                </c:pt>
                <c:pt idx="452">
                  <c:v>139.46877000000001</c:v>
                </c:pt>
                <c:pt idx="453">
                  <c:v>139.46877000000001</c:v>
                </c:pt>
                <c:pt idx="454">
                  <c:v>139.46877000000001</c:v>
                </c:pt>
                <c:pt idx="455">
                  <c:v>139.46877000000001</c:v>
                </c:pt>
                <c:pt idx="456">
                  <c:v>139.46877000000001</c:v>
                </c:pt>
                <c:pt idx="457">
                  <c:v>139.46877000000001</c:v>
                </c:pt>
                <c:pt idx="458">
                  <c:v>139.46877000000001</c:v>
                </c:pt>
                <c:pt idx="459">
                  <c:v>139.46877000000001</c:v>
                </c:pt>
                <c:pt idx="460">
                  <c:v>139.46877000000001</c:v>
                </c:pt>
                <c:pt idx="461">
                  <c:v>139.46877000000001</c:v>
                </c:pt>
                <c:pt idx="462">
                  <c:v>139.46877000000001</c:v>
                </c:pt>
                <c:pt idx="463">
                  <c:v>139.46877000000001</c:v>
                </c:pt>
                <c:pt idx="464">
                  <c:v>139.46877000000001</c:v>
                </c:pt>
                <c:pt idx="465">
                  <c:v>139.46877000000001</c:v>
                </c:pt>
                <c:pt idx="466">
                  <c:v>139.46877000000001</c:v>
                </c:pt>
                <c:pt idx="467">
                  <c:v>139.46877000000001</c:v>
                </c:pt>
                <c:pt idx="468">
                  <c:v>139.46877000000001</c:v>
                </c:pt>
                <c:pt idx="469">
                  <c:v>139.46877000000001</c:v>
                </c:pt>
                <c:pt idx="470">
                  <c:v>139.46877000000001</c:v>
                </c:pt>
                <c:pt idx="471">
                  <c:v>139.46877000000001</c:v>
                </c:pt>
                <c:pt idx="472">
                  <c:v>139.46877000000001</c:v>
                </c:pt>
                <c:pt idx="473">
                  <c:v>139.46877000000001</c:v>
                </c:pt>
                <c:pt idx="474">
                  <c:v>139.46877000000001</c:v>
                </c:pt>
                <c:pt idx="475">
                  <c:v>139.46877000000001</c:v>
                </c:pt>
                <c:pt idx="476">
                  <c:v>139.46877000000001</c:v>
                </c:pt>
                <c:pt idx="477">
                  <c:v>139.46877000000001</c:v>
                </c:pt>
                <c:pt idx="478">
                  <c:v>139.46877000000001</c:v>
                </c:pt>
                <c:pt idx="479">
                  <c:v>139.46877000000001</c:v>
                </c:pt>
                <c:pt idx="480">
                  <c:v>139.46877000000001</c:v>
                </c:pt>
                <c:pt idx="481">
                  <c:v>139.46877000000001</c:v>
                </c:pt>
                <c:pt idx="482">
                  <c:v>139.46877000000001</c:v>
                </c:pt>
                <c:pt idx="483">
                  <c:v>139.46877000000001</c:v>
                </c:pt>
                <c:pt idx="484">
                  <c:v>139.46877000000001</c:v>
                </c:pt>
                <c:pt idx="485">
                  <c:v>139.46877000000001</c:v>
                </c:pt>
                <c:pt idx="486">
                  <c:v>139.46877000000001</c:v>
                </c:pt>
                <c:pt idx="487">
                  <c:v>139.46877000000001</c:v>
                </c:pt>
                <c:pt idx="488">
                  <c:v>139.46877000000001</c:v>
                </c:pt>
                <c:pt idx="489">
                  <c:v>139.46877000000001</c:v>
                </c:pt>
                <c:pt idx="490">
                  <c:v>139.46877000000001</c:v>
                </c:pt>
                <c:pt idx="491">
                  <c:v>139.46877000000001</c:v>
                </c:pt>
                <c:pt idx="492">
                  <c:v>139.46877000000001</c:v>
                </c:pt>
                <c:pt idx="493">
                  <c:v>139.46877000000001</c:v>
                </c:pt>
                <c:pt idx="494">
                  <c:v>139.46877000000001</c:v>
                </c:pt>
                <c:pt idx="495">
                  <c:v>139.46877000000001</c:v>
                </c:pt>
                <c:pt idx="496">
                  <c:v>139.46877000000001</c:v>
                </c:pt>
                <c:pt idx="497">
                  <c:v>139.46877000000001</c:v>
                </c:pt>
                <c:pt idx="498">
                  <c:v>139.46877000000001</c:v>
                </c:pt>
                <c:pt idx="499">
                  <c:v>139.46877000000001</c:v>
                </c:pt>
                <c:pt idx="500">
                  <c:v>139.46877000000001</c:v>
                </c:pt>
                <c:pt idx="501">
                  <c:v>139.46877000000001</c:v>
                </c:pt>
                <c:pt idx="502">
                  <c:v>139.46877000000001</c:v>
                </c:pt>
                <c:pt idx="503">
                  <c:v>139.46877000000001</c:v>
                </c:pt>
                <c:pt idx="504">
                  <c:v>139.46877000000001</c:v>
                </c:pt>
                <c:pt idx="505">
                  <c:v>139.46877000000001</c:v>
                </c:pt>
                <c:pt idx="506">
                  <c:v>139.46877000000001</c:v>
                </c:pt>
                <c:pt idx="507">
                  <c:v>139.46877000000001</c:v>
                </c:pt>
                <c:pt idx="508">
                  <c:v>139.46877000000001</c:v>
                </c:pt>
                <c:pt idx="509">
                  <c:v>139.46877000000001</c:v>
                </c:pt>
                <c:pt idx="510">
                  <c:v>139.46877000000001</c:v>
                </c:pt>
                <c:pt idx="511">
                  <c:v>139.46877000000001</c:v>
                </c:pt>
                <c:pt idx="512">
                  <c:v>139.46877000000001</c:v>
                </c:pt>
                <c:pt idx="513">
                  <c:v>139.46877000000001</c:v>
                </c:pt>
                <c:pt idx="514">
                  <c:v>139.46877000000001</c:v>
                </c:pt>
                <c:pt idx="515">
                  <c:v>139.46877000000001</c:v>
                </c:pt>
                <c:pt idx="516">
                  <c:v>139.46877000000001</c:v>
                </c:pt>
                <c:pt idx="517">
                  <c:v>139.46877000000001</c:v>
                </c:pt>
                <c:pt idx="518">
                  <c:v>139.46877000000001</c:v>
                </c:pt>
                <c:pt idx="519">
                  <c:v>139.46877000000001</c:v>
                </c:pt>
                <c:pt idx="520">
                  <c:v>139.46877000000001</c:v>
                </c:pt>
                <c:pt idx="521">
                  <c:v>139.46877000000001</c:v>
                </c:pt>
                <c:pt idx="522">
                  <c:v>139.46877000000001</c:v>
                </c:pt>
                <c:pt idx="523">
                  <c:v>139.46877000000001</c:v>
                </c:pt>
                <c:pt idx="524">
                  <c:v>139.46877000000001</c:v>
                </c:pt>
                <c:pt idx="525">
                  <c:v>139.46877000000001</c:v>
                </c:pt>
                <c:pt idx="526">
                  <c:v>139.46877000000001</c:v>
                </c:pt>
                <c:pt idx="527">
                  <c:v>139.46877000000001</c:v>
                </c:pt>
                <c:pt idx="528">
                  <c:v>139.46877000000001</c:v>
                </c:pt>
                <c:pt idx="529">
                  <c:v>139.46877000000001</c:v>
                </c:pt>
                <c:pt idx="530">
                  <c:v>139.46877000000001</c:v>
                </c:pt>
                <c:pt idx="531">
                  <c:v>139.46877000000001</c:v>
                </c:pt>
                <c:pt idx="532">
                  <c:v>139.46877000000001</c:v>
                </c:pt>
                <c:pt idx="533">
                  <c:v>139.46877000000001</c:v>
                </c:pt>
                <c:pt idx="534">
                  <c:v>139.46877000000001</c:v>
                </c:pt>
                <c:pt idx="535">
                  <c:v>139.46877000000001</c:v>
                </c:pt>
                <c:pt idx="536">
                  <c:v>139.46877000000001</c:v>
                </c:pt>
                <c:pt idx="537">
                  <c:v>139.46877000000001</c:v>
                </c:pt>
                <c:pt idx="538">
                  <c:v>139.46877000000001</c:v>
                </c:pt>
                <c:pt idx="539">
                  <c:v>139.46877000000001</c:v>
                </c:pt>
                <c:pt idx="540">
                  <c:v>139.46877000000001</c:v>
                </c:pt>
                <c:pt idx="541">
                  <c:v>139.46877000000001</c:v>
                </c:pt>
                <c:pt idx="542">
                  <c:v>139.46877000000001</c:v>
                </c:pt>
                <c:pt idx="543">
                  <c:v>139.46877000000001</c:v>
                </c:pt>
                <c:pt idx="544">
                  <c:v>139.46877000000001</c:v>
                </c:pt>
                <c:pt idx="545">
                  <c:v>139.46877000000001</c:v>
                </c:pt>
                <c:pt idx="546">
                  <c:v>139.46877000000001</c:v>
                </c:pt>
                <c:pt idx="547">
                  <c:v>139.46877000000001</c:v>
                </c:pt>
                <c:pt idx="548">
                  <c:v>139.46877000000001</c:v>
                </c:pt>
                <c:pt idx="549">
                  <c:v>139.46877000000001</c:v>
                </c:pt>
                <c:pt idx="550">
                  <c:v>139.46877000000001</c:v>
                </c:pt>
                <c:pt idx="551">
                  <c:v>139.46877000000001</c:v>
                </c:pt>
                <c:pt idx="552">
                  <c:v>139.46877000000001</c:v>
                </c:pt>
                <c:pt idx="553">
                  <c:v>139.46877000000001</c:v>
                </c:pt>
                <c:pt idx="554">
                  <c:v>139.46877000000001</c:v>
                </c:pt>
                <c:pt idx="555">
                  <c:v>139.46877000000001</c:v>
                </c:pt>
                <c:pt idx="556">
                  <c:v>139.46877000000001</c:v>
                </c:pt>
                <c:pt idx="557">
                  <c:v>139.46877000000001</c:v>
                </c:pt>
                <c:pt idx="558">
                  <c:v>139.46877000000001</c:v>
                </c:pt>
                <c:pt idx="559">
                  <c:v>139.46877000000001</c:v>
                </c:pt>
                <c:pt idx="560">
                  <c:v>139.46877000000001</c:v>
                </c:pt>
                <c:pt idx="561">
                  <c:v>139.46877000000001</c:v>
                </c:pt>
                <c:pt idx="562">
                  <c:v>139.46877000000001</c:v>
                </c:pt>
                <c:pt idx="563">
                  <c:v>139.46877000000001</c:v>
                </c:pt>
                <c:pt idx="564">
                  <c:v>139.46877000000001</c:v>
                </c:pt>
                <c:pt idx="565">
                  <c:v>139.46877000000001</c:v>
                </c:pt>
                <c:pt idx="566">
                  <c:v>139.46877000000001</c:v>
                </c:pt>
                <c:pt idx="567">
                  <c:v>139.46877000000001</c:v>
                </c:pt>
                <c:pt idx="568">
                  <c:v>139.46877000000001</c:v>
                </c:pt>
                <c:pt idx="569">
                  <c:v>139.46877000000001</c:v>
                </c:pt>
                <c:pt idx="570">
                  <c:v>139.46877000000001</c:v>
                </c:pt>
                <c:pt idx="571">
                  <c:v>139.46877000000001</c:v>
                </c:pt>
                <c:pt idx="572">
                  <c:v>139.46877000000001</c:v>
                </c:pt>
                <c:pt idx="573">
                  <c:v>139.46877000000001</c:v>
                </c:pt>
                <c:pt idx="574">
                  <c:v>139.46877000000001</c:v>
                </c:pt>
                <c:pt idx="575">
                  <c:v>139.46877000000001</c:v>
                </c:pt>
                <c:pt idx="576">
                  <c:v>139.46877000000001</c:v>
                </c:pt>
                <c:pt idx="577">
                  <c:v>139.46877000000001</c:v>
                </c:pt>
                <c:pt idx="578">
                  <c:v>139.46877000000001</c:v>
                </c:pt>
                <c:pt idx="579">
                  <c:v>139.46877000000001</c:v>
                </c:pt>
                <c:pt idx="580">
                  <c:v>139.46877000000001</c:v>
                </c:pt>
                <c:pt idx="581">
                  <c:v>139.46877000000001</c:v>
                </c:pt>
                <c:pt idx="582">
                  <c:v>139.46877000000001</c:v>
                </c:pt>
                <c:pt idx="583">
                  <c:v>139.46877000000001</c:v>
                </c:pt>
                <c:pt idx="584">
                  <c:v>139.46877000000001</c:v>
                </c:pt>
                <c:pt idx="585">
                  <c:v>139.46877000000001</c:v>
                </c:pt>
                <c:pt idx="586">
                  <c:v>139.46877000000001</c:v>
                </c:pt>
                <c:pt idx="587">
                  <c:v>139.46877000000001</c:v>
                </c:pt>
                <c:pt idx="588">
                  <c:v>139.46877000000001</c:v>
                </c:pt>
                <c:pt idx="589">
                  <c:v>139.46877000000001</c:v>
                </c:pt>
                <c:pt idx="590">
                  <c:v>139.46877000000001</c:v>
                </c:pt>
                <c:pt idx="591">
                  <c:v>139.46877000000001</c:v>
                </c:pt>
                <c:pt idx="592">
                  <c:v>139.46877000000001</c:v>
                </c:pt>
                <c:pt idx="593">
                  <c:v>139.46877000000001</c:v>
                </c:pt>
                <c:pt idx="594">
                  <c:v>139.46877000000001</c:v>
                </c:pt>
                <c:pt idx="595">
                  <c:v>139.46877000000001</c:v>
                </c:pt>
                <c:pt idx="596">
                  <c:v>139.46877000000001</c:v>
                </c:pt>
                <c:pt idx="597">
                  <c:v>139.46877000000001</c:v>
                </c:pt>
                <c:pt idx="598">
                  <c:v>139.46877000000001</c:v>
                </c:pt>
                <c:pt idx="599">
                  <c:v>139.46877000000001</c:v>
                </c:pt>
                <c:pt idx="600">
                  <c:v>139.46877000000001</c:v>
                </c:pt>
                <c:pt idx="601">
                  <c:v>139.46877000000001</c:v>
                </c:pt>
                <c:pt idx="602">
                  <c:v>139.46877000000001</c:v>
                </c:pt>
                <c:pt idx="603">
                  <c:v>139.46877000000001</c:v>
                </c:pt>
                <c:pt idx="604">
                  <c:v>139.46877000000001</c:v>
                </c:pt>
                <c:pt idx="605">
                  <c:v>139.46877000000001</c:v>
                </c:pt>
                <c:pt idx="606">
                  <c:v>139.46877000000001</c:v>
                </c:pt>
                <c:pt idx="607">
                  <c:v>139.46877000000001</c:v>
                </c:pt>
                <c:pt idx="608">
                  <c:v>139.46877000000001</c:v>
                </c:pt>
                <c:pt idx="609">
                  <c:v>139.46877000000001</c:v>
                </c:pt>
                <c:pt idx="610">
                  <c:v>139.46877000000001</c:v>
                </c:pt>
                <c:pt idx="611">
                  <c:v>139.46877000000001</c:v>
                </c:pt>
                <c:pt idx="612">
                  <c:v>139.46877000000001</c:v>
                </c:pt>
                <c:pt idx="613">
                  <c:v>139.46877000000001</c:v>
                </c:pt>
                <c:pt idx="614">
                  <c:v>139.46877000000001</c:v>
                </c:pt>
                <c:pt idx="615">
                  <c:v>139.46877000000001</c:v>
                </c:pt>
                <c:pt idx="616">
                  <c:v>139.46877000000001</c:v>
                </c:pt>
                <c:pt idx="617">
                  <c:v>139.46877000000001</c:v>
                </c:pt>
                <c:pt idx="618">
                  <c:v>139.46877000000001</c:v>
                </c:pt>
                <c:pt idx="619">
                  <c:v>139.46877000000001</c:v>
                </c:pt>
                <c:pt idx="620">
                  <c:v>139.46877000000001</c:v>
                </c:pt>
                <c:pt idx="621">
                  <c:v>139.46877000000001</c:v>
                </c:pt>
                <c:pt idx="622">
                  <c:v>139.46877000000001</c:v>
                </c:pt>
                <c:pt idx="623">
                  <c:v>139.46877000000001</c:v>
                </c:pt>
                <c:pt idx="624">
                  <c:v>139.46877000000001</c:v>
                </c:pt>
                <c:pt idx="625">
                  <c:v>139.46877000000001</c:v>
                </c:pt>
                <c:pt idx="626">
                  <c:v>139.46877000000001</c:v>
                </c:pt>
                <c:pt idx="627">
                  <c:v>139.46877000000001</c:v>
                </c:pt>
                <c:pt idx="628">
                  <c:v>139.46877000000001</c:v>
                </c:pt>
                <c:pt idx="629">
                  <c:v>139.46877000000001</c:v>
                </c:pt>
                <c:pt idx="630">
                  <c:v>139.46877000000001</c:v>
                </c:pt>
                <c:pt idx="631">
                  <c:v>139.46877000000001</c:v>
                </c:pt>
                <c:pt idx="632">
                  <c:v>139.46877000000001</c:v>
                </c:pt>
                <c:pt idx="633">
                  <c:v>139.46877000000001</c:v>
                </c:pt>
                <c:pt idx="634">
                  <c:v>139.46877000000001</c:v>
                </c:pt>
                <c:pt idx="635">
                  <c:v>139.46877000000001</c:v>
                </c:pt>
                <c:pt idx="636">
                  <c:v>139.46877000000001</c:v>
                </c:pt>
                <c:pt idx="637">
                  <c:v>139.46877000000001</c:v>
                </c:pt>
                <c:pt idx="638">
                  <c:v>139.46877000000001</c:v>
                </c:pt>
                <c:pt idx="639">
                  <c:v>139.46877000000001</c:v>
                </c:pt>
                <c:pt idx="640">
                  <c:v>139.46877000000001</c:v>
                </c:pt>
                <c:pt idx="641">
                  <c:v>139.46877000000001</c:v>
                </c:pt>
                <c:pt idx="642">
                  <c:v>139.46877000000001</c:v>
                </c:pt>
                <c:pt idx="643">
                  <c:v>139.46877000000001</c:v>
                </c:pt>
                <c:pt idx="644">
                  <c:v>139.46877000000001</c:v>
                </c:pt>
                <c:pt idx="645">
                  <c:v>139.46877000000001</c:v>
                </c:pt>
                <c:pt idx="646">
                  <c:v>139.46877000000001</c:v>
                </c:pt>
                <c:pt idx="647">
                  <c:v>139.46877000000001</c:v>
                </c:pt>
                <c:pt idx="648">
                  <c:v>139.46877000000001</c:v>
                </c:pt>
                <c:pt idx="649">
                  <c:v>139.46877000000001</c:v>
                </c:pt>
                <c:pt idx="650">
                  <c:v>139.46877000000001</c:v>
                </c:pt>
                <c:pt idx="651">
                  <c:v>139.46877000000001</c:v>
                </c:pt>
                <c:pt idx="652">
                  <c:v>139.46877000000001</c:v>
                </c:pt>
                <c:pt idx="653">
                  <c:v>139.46877000000001</c:v>
                </c:pt>
                <c:pt idx="654">
                  <c:v>139.46877000000001</c:v>
                </c:pt>
                <c:pt idx="655">
                  <c:v>139.46877000000001</c:v>
                </c:pt>
                <c:pt idx="656">
                  <c:v>139.46877000000001</c:v>
                </c:pt>
                <c:pt idx="657">
                  <c:v>139.46877000000001</c:v>
                </c:pt>
                <c:pt idx="658">
                  <c:v>139.46877000000001</c:v>
                </c:pt>
                <c:pt idx="659">
                  <c:v>139.46877000000001</c:v>
                </c:pt>
                <c:pt idx="660">
                  <c:v>139.46877000000001</c:v>
                </c:pt>
                <c:pt idx="661">
                  <c:v>139.46877000000001</c:v>
                </c:pt>
                <c:pt idx="662">
                  <c:v>139.46877000000001</c:v>
                </c:pt>
                <c:pt idx="663">
                  <c:v>139.46877000000001</c:v>
                </c:pt>
                <c:pt idx="664">
                  <c:v>139.46877000000001</c:v>
                </c:pt>
                <c:pt idx="665">
                  <c:v>139.46877000000001</c:v>
                </c:pt>
                <c:pt idx="666">
                  <c:v>139.46877000000001</c:v>
                </c:pt>
                <c:pt idx="667">
                  <c:v>139.46877000000001</c:v>
                </c:pt>
                <c:pt idx="668">
                  <c:v>139.46877000000001</c:v>
                </c:pt>
                <c:pt idx="669">
                  <c:v>139.46877000000001</c:v>
                </c:pt>
                <c:pt idx="670">
                  <c:v>139.46877000000001</c:v>
                </c:pt>
                <c:pt idx="671">
                  <c:v>139.46877000000001</c:v>
                </c:pt>
                <c:pt idx="672">
                  <c:v>139.46877000000001</c:v>
                </c:pt>
                <c:pt idx="673">
                  <c:v>139.46877000000001</c:v>
                </c:pt>
                <c:pt idx="674">
                  <c:v>139.46877000000001</c:v>
                </c:pt>
                <c:pt idx="675">
                  <c:v>139.46877000000001</c:v>
                </c:pt>
                <c:pt idx="676">
                  <c:v>139.46877000000001</c:v>
                </c:pt>
                <c:pt idx="677">
                  <c:v>139.46877000000001</c:v>
                </c:pt>
                <c:pt idx="678">
                  <c:v>139.46877000000001</c:v>
                </c:pt>
                <c:pt idx="679">
                  <c:v>139.46877000000001</c:v>
                </c:pt>
                <c:pt idx="680">
                  <c:v>139.46877000000001</c:v>
                </c:pt>
                <c:pt idx="681">
                  <c:v>139.46877000000001</c:v>
                </c:pt>
                <c:pt idx="682">
                  <c:v>139.46877000000001</c:v>
                </c:pt>
                <c:pt idx="683">
                  <c:v>139.46877000000001</c:v>
                </c:pt>
                <c:pt idx="684">
                  <c:v>139.46877000000001</c:v>
                </c:pt>
                <c:pt idx="685">
                  <c:v>139.46877000000001</c:v>
                </c:pt>
                <c:pt idx="686">
                  <c:v>139.46877000000001</c:v>
                </c:pt>
                <c:pt idx="687">
                  <c:v>139.46877000000001</c:v>
                </c:pt>
                <c:pt idx="688">
                  <c:v>139.46877000000001</c:v>
                </c:pt>
                <c:pt idx="689">
                  <c:v>139.46877000000001</c:v>
                </c:pt>
                <c:pt idx="690">
                  <c:v>139.46877000000001</c:v>
                </c:pt>
                <c:pt idx="691">
                  <c:v>139.46877000000001</c:v>
                </c:pt>
                <c:pt idx="692">
                  <c:v>139.46877000000001</c:v>
                </c:pt>
                <c:pt idx="693">
                  <c:v>139.46877000000001</c:v>
                </c:pt>
                <c:pt idx="694">
                  <c:v>139.46877000000001</c:v>
                </c:pt>
                <c:pt idx="695">
                  <c:v>139.46877000000001</c:v>
                </c:pt>
                <c:pt idx="696">
                  <c:v>139.46877000000001</c:v>
                </c:pt>
                <c:pt idx="697">
                  <c:v>139.46877000000001</c:v>
                </c:pt>
                <c:pt idx="698">
                  <c:v>139.46877000000001</c:v>
                </c:pt>
                <c:pt idx="699">
                  <c:v>139.46877000000001</c:v>
                </c:pt>
                <c:pt idx="700">
                  <c:v>139.46877000000001</c:v>
                </c:pt>
                <c:pt idx="701">
                  <c:v>139.46877000000001</c:v>
                </c:pt>
                <c:pt idx="702">
                  <c:v>139.46877000000001</c:v>
                </c:pt>
                <c:pt idx="703">
                  <c:v>139.46877000000001</c:v>
                </c:pt>
                <c:pt idx="704">
                  <c:v>139.46877000000001</c:v>
                </c:pt>
                <c:pt idx="705">
                  <c:v>139.46877000000001</c:v>
                </c:pt>
                <c:pt idx="706">
                  <c:v>139.46877000000001</c:v>
                </c:pt>
                <c:pt idx="707">
                  <c:v>139.46877000000001</c:v>
                </c:pt>
                <c:pt idx="708">
                  <c:v>139.46877000000001</c:v>
                </c:pt>
                <c:pt idx="709">
                  <c:v>139.46877000000001</c:v>
                </c:pt>
                <c:pt idx="710">
                  <c:v>139.46877000000001</c:v>
                </c:pt>
                <c:pt idx="711">
                  <c:v>139.46877000000001</c:v>
                </c:pt>
                <c:pt idx="712">
                  <c:v>139.46877000000001</c:v>
                </c:pt>
                <c:pt idx="713">
                  <c:v>139.46877000000001</c:v>
                </c:pt>
                <c:pt idx="714">
                  <c:v>139.46877000000001</c:v>
                </c:pt>
                <c:pt idx="715">
                  <c:v>139.46877000000001</c:v>
                </c:pt>
                <c:pt idx="716">
                  <c:v>139.46877000000001</c:v>
                </c:pt>
                <c:pt idx="717">
                  <c:v>139.46877000000001</c:v>
                </c:pt>
                <c:pt idx="718">
                  <c:v>139.46877000000001</c:v>
                </c:pt>
                <c:pt idx="719">
                  <c:v>139.46877000000001</c:v>
                </c:pt>
                <c:pt idx="720">
                  <c:v>139.46877000000001</c:v>
                </c:pt>
                <c:pt idx="721">
                  <c:v>139.46877000000001</c:v>
                </c:pt>
                <c:pt idx="722">
                  <c:v>139.46877000000001</c:v>
                </c:pt>
                <c:pt idx="723">
                  <c:v>139.46877000000001</c:v>
                </c:pt>
                <c:pt idx="724">
                  <c:v>139.46877000000001</c:v>
                </c:pt>
                <c:pt idx="725">
                  <c:v>139.46877000000001</c:v>
                </c:pt>
                <c:pt idx="726">
                  <c:v>139.46877000000001</c:v>
                </c:pt>
                <c:pt idx="727">
                  <c:v>139.46877000000001</c:v>
                </c:pt>
                <c:pt idx="728">
                  <c:v>139.46877000000001</c:v>
                </c:pt>
                <c:pt idx="729">
                  <c:v>139.46877000000001</c:v>
                </c:pt>
                <c:pt idx="730">
                  <c:v>139.46877000000001</c:v>
                </c:pt>
                <c:pt idx="731">
                  <c:v>139.46877000000001</c:v>
                </c:pt>
                <c:pt idx="732">
                  <c:v>139.46877000000001</c:v>
                </c:pt>
                <c:pt idx="733">
                  <c:v>139.46877000000001</c:v>
                </c:pt>
                <c:pt idx="734">
                  <c:v>139.46877000000001</c:v>
                </c:pt>
                <c:pt idx="735">
                  <c:v>139.46877000000001</c:v>
                </c:pt>
                <c:pt idx="736">
                  <c:v>139.46877000000001</c:v>
                </c:pt>
                <c:pt idx="737">
                  <c:v>139.46877000000001</c:v>
                </c:pt>
                <c:pt idx="738">
                  <c:v>139.46877000000001</c:v>
                </c:pt>
                <c:pt idx="739">
                  <c:v>139.46877000000001</c:v>
                </c:pt>
                <c:pt idx="740">
                  <c:v>139.46877000000001</c:v>
                </c:pt>
                <c:pt idx="741">
                  <c:v>139.46877000000001</c:v>
                </c:pt>
                <c:pt idx="742">
                  <c:v>139.46877000000001</c:v>
                </c:pt>
                <c:pt idx="743">
                  <c:v>139.46877000000001</c:v>
                </c:pt>
                <c:pt idx="744">
                  <c:v>139.46877000000001</c:v>
                </c:pt>
                <c:pt idx="745">
                  <c:v>139.46877000000001</c:v>
                </c:pt>
                <c:pt idx="746">
                  <c:v>139.46877000000001</c:v>
                </c:pt>
                <c:pt idx="747">
                  <c:v>139.46877000000001</c:v>
                </c:pt>
                <c:pt idx="748">
                  <c:v>139.46877000000001</c:v>
                </c:pt>
                <c:pt idx="749">
                  <c:v>139.46877000000001</c:v>
                </c:pt>
                <c:pt idx="750">
                  <c:v>139.46877000000001</c:v>
                </c:pt>
                <c:pt idx="751">
                  <c:v>139.46877000000001</c:v>
                </c:pt>
                <c:pt idx="752">
                  <c:v>139.46877000000001</c:v>
                </c:pt>
                <c:pt idx="753">
                  <c:v>139.46877000000001</c:v>
                </c:pt>
                <c:pt idx="754">
                  <c:v>139.46877000000001</c:v>
                </c:pt>
                <c:pt idx="755">
                  <c:v>139.46877000000001</c:v>
                </c:pt>
                <c:pt idx="756">
                  <c:v>139.46877000000001</c:v>
                </c:pt>
                <c:pt idx="757">
                  <c:v>139.46877000000001</c:v>
                </c:pt>
                <c:pt idx="758">
                  <c:v>139.46877000000001</c:v>
                </c:pt>
                <c:pt idx="759">
                  <c:v>139.46877000000001</c:v>
                </c:pt>
                <c:pt idx="760">
                  <c:v>139.46877000000001</c:v>
                </c:pt>
                <c:pt idx="761">
                  <c:v>139.46877000000001</c:v>
                </c:pt>
                <c:pt idx="762">
                  <c:v>139.46877000000001</c:v>
                </c:pt>
                <c:pt idx="763">
                  <c:v>139.46877000000001</c:v>
                </c:pt>
                <c:pt idx="764">
                  <c:v>139.46877000000001</c:v>
                </c:pt>
                <c:pt idx="765">
                  <c:v>139.46877000000001</c:v>
                </c:pt>
                <c:pt idx="766">
                  <c:v>139.46877000000001</c:v>
                </c:pt>
                <c:pt idx="767">
                  <c:v>139.46877000000001</c:v>
                </c:pt>
                <c:pt idx="768">
                  <c:v>139.46877000000001</c:v>
                </c:pt>
                <c:pt idx="769">
                  <c:v>139.46877000000001</c:v>
                </c:pt>
                <c:pt idx="770">
                  <c:v>139.46877000000001</c:v>
                </c:pt>
                <c:pt idx="771">
                  <c:v>139.46877000000001</c:v>
                </c:pt>
                <c:pt idx="772">
                  <c:v>139.46877000000001</c:v>
                </c:pt>
                <c:pt idx="773">
                  <c:v>139.46877000000001</c:v>
                </c:pt>
                <c:pt idx="774">
                  <c:v>139.46877000000001</c:v>
                </c:pt>
                <c:pt idx="775">
                  <c:v>139.46877000000001</c:v>
                </c:pt>
                <c:pt idx="776">
                  <c:v>139.46877000000001</c:v>
                </c:pt>
                <c:pt idx="777">
                  <c:v>139.46877000000001</c:v>
                </c:pt>
                <c:pt idx="778">
                  <c:v>139.46877000000001</c:v>
                </c:pt>
                <c:pt idx="779">
                  <c:v>139.46877000000001</c:v>
                </c:pt>
                <c:pt idx="780">
                  <c:v>139.46877000000001</c:v>
                </c:pt>
                <c:pt idx="781">
                  <c:v>139.46877000000001</c:v>
                </c:pt>
                <c:pt idx="782">
                  <c:v>139.46877000000001</c:v>
                </c:pt>
                <c:pt idx="783">
                  <c:v>139.46877000000001</c:v>
                </c:pt>
                <c:pt idx="784">
                  <c:v>139.46877000000001</c:v>
                </c:pt>
                <c:pt idx="785">
                  <c:v>139.46877000000001</c:v>
                </c:pt>
                <c:pt idx="786">
                  <c:v>139.46877000000001</c:v>
                </c:pt>
                <c:pt idx="787">
                  <c:v>139.46877000000001</c:v>
                </c:pt>
                <c:pt idx="788">
                  <c:v>139.46877000000001</c:v>
                </c:pt>
                <c:pt idx="789">
                  <c:v>139.46877000000001</c:v>
                </c:pt>
                <c:pt idx="790">
                  <c:v>139.46877000000001</c:v>
                </c:pt>
                <c:pt idx="791">
                  <c:v>139.46877000000001</c:v>
                </c:pt>
                <c:pt idx="792">
                  <c:v>139.46877000000001</c:v>
                </c:pt>
                <c:pt idx="793">
                  <c:v>139.46877000000001</c:v>
                </c:pt>
                <c:pt idx="794">
                  <c:v>139.46877000000001</c:v>
                </c:pt>
                <c:pt idx="795">
                  <c:v>139.46877000000001</c:v>
                </c:pt>
                <c:pt idx="796">
                  <c:v>139.46877000000001</c:v>
                </c:pt>
                <c:pt idx="797">
                  <c:v>139.46877000000001</c:v>
                </c:pt>
                <c:pt idx="798">
                  <c:v>139.46877000000001</c:v>
                </c:pt>
                <c:pt idx="799">
                  <c:v>139.46877000000001</c:v>
                </c:pt>
                <c:pt idx="800">
                  <c:v>139.46877000000001</c:v>
                </c:pt>
                <c:pt idx="801">
                  <c:v>139.46877000000001</c:v>
                </c:pt>
                <c:pt idx="802">
                  <c:v>139.46877000000001</c:v>
                </c:pt>
                <c:pt idx="803">
                  <c:v>139.46877000000001</c:v>
                </c:pt>
                <c:pt idx="804">
                  <c:v>139.46877000000001</c:v>
                </c:pt>
                <c:pt idx="805">
                  <c:v>139.46877000000001</c:v>
                </c:pt>
                <c:pt idx="806">
                  <c:v>139.46877000000001</c:v>
                </c:pt>
                <c:pt idx="807">
                  <c:v>139.46877000000001</c:v>
                </c:pt>
                <c:pt idx="808">
                  <c:v>139.46877000000001</c:v>
                </c:pt>
                <c:pt idx="809">
                  <c:v>139.46877000000001</c:v>
                </c:pt>
                <c:pt idx="810">
                  <c:v>139.46877000000001</c:v>
                </c:pt>
                <c:pt idx="811">
                  <c:v>139.46877000000001</c:v>
                </c:pt>
                <c:pt idx="812">
                  <c:v>139.46877000000001</c:v>
                </c:pt>
                <c:pt idx="813">
                  <c:v>139.46877000000001</c:v>
                </c:pt>
                <c:pt idx="814">
                  <c:v>139.46877000000001</c:v>
                </c:pt>
                <c:pt idx="815">
                  <c:v>139.46877000000001</c:v>
                </c:pt>
                <c:pt idx="816">
                  <c:v>139.46877000000001</c:v>
                </c:pt>
                <c:pt idx="817">
                  <c:v>139.46877000000001</c:v>
                </c:pt>
                <c:pt idx="818">
                  <c:v>139.46877000000001</c:v>
                </c:pt>
                <c:pt idx="819">
                  <c:v>139.46877000000001</c:v>
                </c:pt>
                <c:pt idx="820">
                  <c:v>139.46877000000001</c:v>
                </c:pt>
                <c:pt idx="821">
                  <c:v>139.46877000000001</c:v>
                </c:pt>
                <c:pt idx="822">
                  <c:v>139.46877000000001</c:v>
                </c:pt>
                <c:pt idx="823">
                  <c:v>139.46877000000001</c:v>
                </c:pt>
                <c:pt idx="824">
                  <c:v>139.46877000000001</c:v>
                </c:pt>
                <c:pt idx="825">
                  <c:v>139.46877000000001</c:v>
                </c:pt>
                <c:pt idx="826">
                  <c:v>139.46877000000001</c:v>
                </c:pt>
                <c:pt idx="827">
                  <c:v>139.46877000000001</c:v>
                </c:pt>
                <c:pt idx="828">
                  <c:v>139.46877000000001</c:v>
                </c:pt>
                <c:pt idx="829">
                  <c:v>139.46877000000001</c:v>
                </c:pt>
                <c:pt idx="830">
                  <c:v>139.46877000000001</c:v>
                </c:pt>
                <c:pt idx="831">
                  <c:v>139.46877000000001</c:v>
                </c:pt>
                <c:pt idx="832">
                  <c:v>139.46877000000001</c:v>
                </c:pt>
                <c:pt idx="833">
                  <c:v>139.46877000000001</c:v>
                </c:pt>
                <c:pt idx="834">
                  <c:v>139.46877000000001</c:v>
                </c:pt>
                <c:pt idx="835">
                  <c:v>139.46877000000001</c:v>
                </c:pt>
                <c:pt idx="836">
                  <c:v>139.46877000000001</c:v>
                </c:pt>
                <c:pt idx="837">
                  <c:v>139.46877000000001</c:v>
                </c:pt>
                <c:pt idx="838">
                  <c:v>139.46877000000001</c:v>
                </c:pt>
                <c:pt idx="839">
                  <c:v>139.46877000000001</c:v>
                </c:pt>
                <c:pt idx="840">
                  <c:v>139.46877000000001</c:v>
                </c:pt>
                <c:pt idx="841">
                  <c:v>139.46877000000001</c:v>
                </c:pt>
                <c:pt idx="842">
                  <c:v>139.46877000000001</c:v>
                </c:pt>
                <c:pt idx="843">
                  <c:v>139.46877000000001</c:v>
                </c:pt>
                <c:pt idx="844">
                  <c:v>139.46877000000001</c:v>
                </c:pt>
                <c:pt idx="845">
                  <c:v>139.46877000000001</c:v>
                </c:pt>
                <c:pt idx="846">
                  <c:v>139.46877000000001</c:v>
                </c:pt>
                <c:pt idx="847">
                  <c:v>139.46877000000001</c:v>
                </c:pt>
                <c:pt idx="848">
                  <c:v>139.46877000000001</c:v>
                </c:pt>
                <c:pt idx="849">
                  <c:v>139.46877000000001</c:v>
                </c:pt>
                <c:pt idx="850">
                  <c:v>139.46877000000001</c:v>
                </c:pt>
                <c:pt idx="851">
                  <c:v>139.46877000000001</c:v>
                </c:pt>
                <c:pt idx="852">
                  <c:v>139.46877000000001</c:v>
                </c:pt>
                <c:pt idx="853">
                  <c:v>139.46877000000001</c:v>
                </c:pt>
                <c:pt idx="854">
                  <c:v>139.46877000000001</c:v>
                </c:pt>
                <c:pt idx="855">
                  <c:v>139.46877000000001</c:v>
                </c:pt>
                <c:pt idx="856">
                  <c:v>139.46877000000001</c:v>
                </c:pt>
                <c:pt idx="857">
                  <c:v>139.46877000000001</c:v>
                </c:pt>
                <c:pt idx="858">
                  <c:v>139.46877000000001</c:v>
                </c:pt>
                <c:pt idx="859">
                  <c:v>139.46877000000001</c:v>
                </c:pt>
                <c:pt idx="860">
                  <c:v>139.46877000000001</c:v>
                </c:pt>
                <c:pt idx="861">
                  <c:v>139.46877000000001</c:v>
                </c:pt>
                <c:pt idx="862">
                  <c:v>139.46877000000001</c:v>
                </c:pt>
                <c:pt idx="863">
                  <c:v>139.46877000000001</c:v>
                </c:pt>
                <c:pt idx="864">
                  <c:v>139.46877000000001</c:v>
                </c:pt>
                <c:pt idx="865">
                  <c:v>139.46877000000001</c:v>
                </c:pt>
                <c:pt idx="866">
                  <c:v>139.46877000000001</c:v>
                </c:pt>
                <c:pt idx="867">
                  <c:v>139.46877000000001</c:v>
                </c:pt>
                <c:pt idx="868">
                  <c:v>139.46877000000001</c:v>
                </c:pt>
                <c:pt idx="869">
                  <c:v>139.46877000000001</c:v>
                </c:pt>
                <c:pt idx="870">
                  <c:v>139.46877000000001</c:v>
                </c:pt>
                <c:pt idx="871">
                  <c:v>139.46877000000001</c:v>
                </c:pt>
                <c:pt idx="872">
                  <c:v>139.46877000000001</c:v>
                </c:pt>
                <c:pt idx="873">
                  <c:v>139.46877000000001</c:v>
                </c:pt>
                <c:pt idx="874">
                  <c:v>139.46877000000001</c:v>
                </c:pt>
                <c:pt idx="875">
                  <c:v>139.46877000000001</c:v>
                </c:pt>
                <c:pt idx="876">
                  <c:v>139.46877000000001</c:v>
                </c:pt>
                <c:pt idx="877">
                  <c:v>139.46877000000001</c:v>
                </c:pt>
                <c:pt idx="878">
                  <c:v>139.46877000000001</c:v>
                </c:pt>
                <c:pt idx="879">
                  <c:v>139.46877000000001</c:v>
                </c:pt>
                <c:pt idx="880">
                  <c:v>139.46877000000001</c:v>
                </c:pt>
                <c:pt idx="881">
                  <c:v>139.46877000000001</c:v>
                </c:pt>
                <c:pt idx="882">
                  <c:v>139.46877000000001</c:v>
                </c:pt>
                <c:pt idx="883">
                  <c:v>139.46877000000001</c:v>
                </c:pt>
                <c:pt idx="884">
                  <c:v>139.46877000000001</c:v>
                </c:pt>
                <c:pt idx="885">
                  <c:v>139.46877000000001</c:v>
                </c:pt>
                <c:pt idx="886">
                  <c:v>139.46877000000001</c:v>
                </c:pt>
                <c:pt idx="887">
                  <c:v>139.46877000000001</c:v>
                </c:pt>
                <c:pt idx="888">
                  <c:v>139.46877000000001</c:v>
                </c:pt>
                <c:pt idx="889">
                  <c:v>139.46877000000001</c:v>
                </c:pt>
                <c:pt idx="890">
                  <c:v>139.46877000000001</c:v>
                </c:pt>
                <c:pt idx="891">
                  <c:v>139.46877000000001</c:v>
                </c:pt>
                <c:pt idx="892">
                  <c:v>139.46877000000001</c:v>
                </c:pt>
                <c:pt idx="893">
                  <c:v>139.46877000000001</c:v>
                </c:pt>
                <c:pt idx="894">
                  <c:v>139.46877000000001</c:v>
                </c:pt>
                <c:pt idx="895">
                  <c:v>139.46877000000001</c:v>
                </c:pt>
                <c:pt idx="896">
                  <c:v>139.46877000000001</c:v>
                </c:pt>
                <c:pt idx="897">
                  <c:v>139.46877000000001</c:v>
                </c:pt>
                <c:pt idx="898">
                  <c:v>139.46877000000001</c:v>
                </c:pt>
                <c:pt idx="899">
                  <c:v>139.46877000000001</c:v>
                </c:pt>
                <c:pt idx="900">
                  <c:v>139.46877000000001</c:v>
                </c:pt>
                <c:pt idx="901">
                  <c:v>139.46877000000001</c:v>
                </c:pt>
                <c:pt idx="902">
                  <c:v>139.46877000000001</c:v>
                </c:pt>
                <c:pt idx="903">
                  <c:v>139.46877000000001</c:v>
                </c:pt>
                <c:pt idx="904">
                  <c:v>139.46877000000001</c:v>
                </c:pt>
                <c:pt idx="905">
                  <c:v>139.46877000000001</c:v>
                </c:pt>
                <c:pt idx="906">
                  <c:v>139.46877000000001</c:v>
                </c:pt>
                <c:pt idx="907">
                  <c:v>139.46877000000001</c:v>
                </c:pt>
                <c:pt idx="908">
                  <c:v>139.46877000000001</c:v>
                </c:pt>
                <c:pt idx="909">
                  <c:v>139.46877000000001</c:v>
                </c:pt>
                <c:pt idx="910">
                  <c:v>139.46877000000001</c:v>
                </c:pt>
                <c:pt idx="911">
                  <c:v>139.46877000000001</c:v>
                </c:pt>
                <c:pt idx="912">
                  <c:v>139.46877000000001</c:v>
                </c:pt>
                <c:pt idx="913">
                  <c:v>139.46877000000001</c:v>
                </c:pt>
                <c:pt idx="914">
                  <c:v>139.46877000000001</c:v>
                </c:pt>
                <c:pt idx="915">
                  <c:v>139.46877000000001</c:v>
                </c:pt>
                <c:pt idx="916">
                  <c:v>139.46877000000001</c:v>
                </c:pt>
                <c:pt idx="917">
                  <c:v>139.46877000000001</c:v>
                </c:pt>
                <c:pt idx="918">
                  <c:v>139.46877000000001</c:v>
                </c:pt>
                <c:pt idx="919">
                  <c:v>139.46877000000001</c:v>
                </c:pt>
                <c:pt idx="920">
                  <c:v>139.46877000000001</c:v>
                </c:pt>
                <c:pt idx="921">
                  <c:v>139.46877000000001</c:v>
                </c:pt>
                <c:pt idx="922">
                  <c:v>139.46877000000001</c:v>
                </c:pt>
                <c:pt idx="923">
                  <c:v>139.46877000000001</c:v>
                </c:pt>
                <c:pt idx="924">
                  <c:v>139.46877000000001</c:v>
                </c:pt>
                <c:pt idx="925">
                  <c:v>139.46877000000001</c:v>
                </c:pt>
                <c:pt idx="926">
                  <c:v>139.46877000000001</c:v>
                </c:pt>
                <c:pt idx="927">
                  <c:v>139.46877000000001</c:v>
                </c:pt>
                <c:pt idx="928">
                  <c:v>139.46877000000001</c:v>
                </c:pt>
                <c:pt idx="929">
                  <c:v>139.46877000000001</c:v>
                </c:pt>
                <c:pt idx="930">
                  <c:v>139.46877000000001</c:v>
                </c:pt>
                <c:pt idx="931">
                  <c:v>139.46877000000001</c:v>
                </c:pt>
                <c:pt idx="932">
                  <c:v>139.46877000000001</c:v>
                </c:pt>
                <c:pt idx="933">
                  <c:v>139.46877000000001</c:v>
                </c:pt>
                <c:pt idx="934">
                  <c:v>139.46877000000001</c:v>
                </c:pt>
                <c:pt idx="935">
                  <c:v>139.46877000000001</c:v>
                </c:pt>
                <c:pt idx="936">
                  <c:v>139.46877000000001</c:v>
                </c:pt>
                <c:pt idx="937">
                  <c:v>139.46877000000001</c:v>
                </c:pt>
                <c:pt idx="938">
                  <c:v>139.46877000000001</c:v>
                </c:pt>
                <c:pt idx="939">
                  <c:v>139.46877000000001</c:v>
                </c:pt>
                <c:pt idx="940">
                  <c:v>139.46877000000001</c:v>
                </c:pt>
                <c:pt idx="941">
                  <c:v>139.46877000000001</c:v>
                </c:pt>
                <c:pt idx="942">
                  <c:v>139.46877000000001</c:v>
                </c:pt>
                <c:pt idx="943">
                  <c:v>139.46877000000001</c:v>
                </c:pt>
                <c:pt idx="944">
                  <c:v>139.46877000000001</c:v>
                </c:pt>
                <c:pt idx="945">
                  <c:v>139.46877000000001</c:v>
                </c:pt>
                <c:pt idx="946">
                  <c:v>139.46877000000001</c:v>
                </c:pt>
                <c:pt idx="947">
                  <c:v>139.46877000000001</c:v>
                </c:pt>
                <c:pt idx="948">
                  <c:v>139.46877000000001</c:v>
                </c:pt>
                <c:pt idx="949">
                  <c:v>139.46877000000001</c:v>
                </c:pt>
                <c:pt idx="950">
                  <c:v>139.46877000000001</c:v>
                </c:pt>
                <c:pt idx="951">
                  <c:v>139.46877000000001</c:v>
                </c:pt>
                <c:pt idx="952">
                  <c:v>139.46877000000001</c:v>
                </c:pt>
                <c:pt idx="953">
                  <c:v>139.46877000000001</c:v>
                </c:pt>
                <c:pt idx="954">
                  <c:v>139.46877000000001</c:v>
                </c:pt>
                <c:pt idx="955">
                  <c:v>139.46877000000001</c:v>
                </c:pt>
                <c:pt idx="956">
                  <c:v>139.46877000000001</c:v>
                </c:pt>
                <c:pt idx="957">
                  <c:v>139.46877000000001</c:v>
                </c:pt>
                <c:pt idx="958">
                  <c:v>139.46877000000001</c:v>
                </c:pt>
                <c:pt idx="959">
                  <c:v>139.46877000000001</c:v>
                </c:pt>
                <c:pt idx="960">
                  <c:v>139.46877000000001</c:v>
                </c:pt>
                <c:pt idx="961">
                  <c:v>139.46877000000001</c:v>
                </c:pt>
                <c:pt idx="962">
                  <c:v>139.46877000000001</c:v>
                </c:pt>
                <c:pt idx="963">
                  <c:v>139.46877000000001</c:v>
                </c:pt>
                <c:pt idx="964">
                  <c:v>139.46877000000001</c:v>
                </c:pt>
                <c:pt idx="965">
                  <c:v>139.46877000000001</c:v>
                </c:pt>
                <c:pt idx="966">
                  <c:v>139.46877000000001</c:v>
                </c:pt>
                <c:pt idx="967">
                  <c:v>139.46877000000001</c:v>
                </c:pt>
                <c:pt idx="968">
                  <c:v>139.46877000000001</c:v>
                </c:pt>
                <c:pt idx="969">
                  <c:v>139.46877000000001</c:v>
                </c:pt>
                <c:pt idx="970">
                  <c:v>139.46877000000001</c:v>
                </c:pt>
                <c:pt idx="971">
                  <c:v>139.46877000000001</c:v>
                </c:pt>
                <c:pt idx="972">
                  <c:v>139.46877000000001</c:v>
                </c:pt>
                <c:pt idx="973">
                  <c:v>139.46877000000001</c:v>
                </c:pt>
                <c:pt idx="974">
                  <c:v>139.46877000000001</c:v>
                </c:pt>
                <c:pt idx="975">
                  <c:v>139.46877000000001</c:v>
                </c:pt>
                <c:pt idx="976">
                  <c:v>139.46877000000001</c:v>
                </c:pt>
                <c:pt idx="977">
                  <c:v>139.46877000000001</c:v>
                </c:pt>
                <c:pt idx="978">
                  <c:v>139.46877000000001</c:v>
                </c:pt>
                <c:pt idx="979">
                  <c:v>139.46877000000001</c:v>
                </c:pt>
                <c:pt idx="980">
                  <c:v>139.46877000000001</c:v>
                </c:pt>
                <c:pt idx="981">
                  <c:v>139.46877000000001</c:v>
                </c:pt>
                <c:pt idx="982">
                  <c:v>139.46877000000001</c:v>
                </c:pt>
                <c:pt idx="983">
                  <c:v>139.46877000000001</c:v>
                </c:pt>
                <c:pt idx="984">
                  <c:v>139.46877000000001</c:v>
                </c:pt>
                <c:pt idx="985">
                  <c:v>139.46877000000001</c:v>
                </c:pt>
                <c:pt idx="986">
                  <c:v>139.46877000000001</c:v>
                </c:pt>
                <c:pt idx="987">
                  <c:v>139.46877000000001</c:v>
                </c:pt>
                <c:pt idx="988">
                  <c:v>139.46877000000001</c:v>
                </c:pt>
                <c:pt idx="989">
                  <c:v>139.46877000000001</c:v>
                </c:pt>
                <c:pt idx="990">
                  <c:v>139.46877000000001</c:v>
                </c:pt>
                <c:pt idx="991">
                  <c:v>139.46877000000001</c:v>
                </c:pt>
                <c:pt idx="992">
                  <c:v>139.46877000000001</c:v>
                </c:pt>
                <c:pt idx="993">
                  <c:v>139.46877000000001</c:v>
                </c:pt>
                <c:pt idx="994">
                  <c:v>139.46877000000001</c:v>
                </c:pt>
                <c:pt idx="995">
                  <c:v>139.46877000000001</c:v>
                </c:pt>
                <c:pt idx="996">
                  <c:v>139.46877000000001</c:v>
                </c:pt>
                <c:pt idx="997">
                  <c:v>139.46877000000001</c:v>
                </c:pt>
                <c:pt idx="998">
                  <c:v>139.46877000000001</c:v>
                </c:pt>
                <c:pt idx="999">
                  <c:v>139.46877000000001</c:v>
                </c:pt>
                <c:pt idx="1000">
                  <c:v>139.46877000000001</c:v>
                </c:pt>
                <c:pt idx="1001">
                  <c:v>139.46877000000001</c:v>
                </c:pt>
                <c:pt idx="1002">
                  <c:v>139.46877000000001</c:v>
                </c:pt>
                <c:pt idx="1003">
                  <c:v>139.46877000000001</c:v>
                </c:pt>
                <c:pt idx="1004">
                  <c:v>139.46877000000001</c:v>
                </c:pt>
                <c:pt idx="1005">
                  <c:v>139.46877000000001</c:v>
                </c:pt>
                <c:pt idx="1006">
                  <c:v>139.46877000000001</c:v>
                </c:pt>
                <c:pt idx="1007">
                  <c:v>139.46877000000001</c:v>
                </c:pt>
                <c:pt idx="1008">
                  <c:v>139.46877000000001</c:v>
                </c:pt>
                <c:pt idx="1009">
                  <c:v>139.46877000000001</c:v>
                </c:pt>
                <c:pt idx="1010">
                  <c:v>139.46877000000001</c:v>
                </c:pt>
                <c:pt idx="1011">
                  <c:v>139.46877000000001</c:v>
                </c:pt>
                <c:pt idx="1012">
                  <c:v>139.46877000000001</c:v>
                </c:pt>
                <c:pt idx="1013">
                  <c:v>139.46877000000001</c:v>
                </c:pt>
                <c:pt idx="1014">
                  <c:v>139.46877000000001</c:v>
                </c:pt>
                <c:pt idx="1015">
                  <c:v>139.46877000000001</c:v>
                </c:pt>
                <c:pt idx="1016">
                  <c:v>139.46877000000001</c:v>
                </c:pt>
                <c:pt idx="1017">
                  <c:v>139.46877000000001</c:v>
                </c:pt>
                <c:pt idx="1018">
                  <c:v>139.46877000000001</c:v>
                </c:pt>
                <c:pt idx="1019">
                  <c:v>139.46877000000001</c:v>
                </c:pt>
                <c:pt idx="1020">
                  <c:v>139.46877000000001</c:v>
                </c:pt>
                <c:pt idx="1021">
                  <c:v>139.46877000000001</c:v>
                </c:pt>
                <c:pt idx="1022">
                  <c:v>139.46877000000001</c:v>
                </c:pt>
                <c:pt idx="1023">
                  <c:v>139.46877000000001</c:v>
                </c:pt>
                <c:pt idx="1024">
                  <c:v>139.46877000000001</c:v>
                </c:pt>
                <c:pt idx="1025">
                  <c:v>139.46877000000001</c:v>
                </c:pt>
                <c:pt idx="1026">
                  <c:v>139.46877000000001</c:v>
                </c:pt>
                <c:pt idx="1027">
                  <c:v>139.46877000000001</c:v>
                </c:pt>
                <c:pt idx="1028">
                  <c:v>139.46877000000001</c:v>
                </c:pt>
                <c:pt idx="1029">
                  <c:v>139.46877000000001</c:v>
                </c:pt>
                <c:pt idx="1030">
                  <c:v>139.46877000000001</c:v>
                </c:pt>
                <c:pt idx="1031">
                  <c:v>139.46877000000001</c:v>
                </c:pt>
                <c:pt idx="1032">
                  <c:v>139.46877000000001</c:v>
                </c:pt>
                <c:pt idx="1033">
                  <c:v>139.46877000000001</c:v>
                </c:pt>
                <c:pt idx="1034">
                  <c:v>139.46877000000001</c:v>
                </c:pt>
                <c:pt idx="1035">
                  <c:v>139.46877000000001</c:v>
                </c:pt>
                <c:pt idx="1036">
                  <c:v>139.46877000000001</c:v>
                </c:pt>
                <c:pt idx="1037">
                  <c:v>139.46877000000001</c:v>
                </c:pt>
                <c:pt idx="1038">
                  <c:v>139.46877000000001</c:v>
                </c:pt>
                <c:pt idx="1039">
                  <c:v>139.46877000000001</c:v>
                </c:pt>
                <c:pt idx="1040">
                  <c:v>139.46877000000001</c:v>
                </c:pt>
                <c:pt idx="1041">
                  <c:v>139.46877000000001</c:v>
                </c:pt>
                <c:pt idx="1042">
                  <c:v>139.46877000000001</c:v>
                </c:pt>
                <c:pt idx="1043">
                  <c:v>139.46877000000001</c:v>
                </c:pt>
                <c:pt idx="1044">
                  <c:v>139.46877000000001</c:v>
                </c:pt>
                <c:pt idx="1045">
                  <c:v>139.46877000000001</c:v>
                </c:pt>
                <c:pt idx="1046">
                  <c:v>139.46877000000001</c:v>
                </c:pt>
                <c:pt idx="1047">
                  <c:v>139.46877000000001</c:v>
                </c:pt>
                <c:pt idx="1048">
                  <c:v>139.46877000000001</c:v>
                </c:pt>
                <c:pt idx="1049">
                  <c:v>139.46877000000001</c:v>
                </c:pt>
                <c:pt idx="1050">
                  <c:v>139.46877000000001</c:v>
                </c:pt>
                <c:pt idx="1051">
                  <c:v>139.46877000000001</c:v>
                </c:pt>
                <c:pt idx="1052">
                  <c:v>139.46877000000001</c:v>
                </c:pt>
                <c:pt idx="1053">
                  <c:v>139.46877000000001</c:v>
                </c:pt>
                <c:pt idx="1054">
                  <c:v>139.46877000000001</c:v>
                </c:pt>
                <c:pt idx="1055">
                  <c:v>139.46877000000001</c:v>
                </c:pt>
                <c:pt idx="1056">
                  <c:v>139.46877000000001</c:v>
                </c:pt>
                <c:pt idx="1057">
                  <c:v>139.46877000000001</c:v>
                </c:pt>
                <c:pt idx="1058">
                  <c:v>139.46877000000001</c:v>
                </c:pt>
                <c:pt idx="1059">
                  <c:v>139.46877000000001</c:v>
                </c:pt>
                <c:pt idx="1060">
                  <c:v>139.46877000000001</c:v>
                </c:pt>
                <c:pt idx="1061">
                  <c:v>139.46877000000001</c:v>
                </c:pt>
                <c:pt idx="1062">
                  <c:v>139.46877000000001</c:v>
                </c:pt>
                <c:pt idx="1063">
                  <c:v>139.46877000000001</c:v>
                </c:pt>
                <c:pt idx="1064">
                  <c:v>139.46877000000001</c:v>
                </c:pt>
                <c:pt idx="1065">
                  <c:v>139.46877000000001</c:v>
                </c:pt>
                <c:pt idx="1066">
                  <c:v>139.46877000000001</c:v>
                </c:pt>
                <c:pt idx="1067">
                  <c:v>139.46877000000001</c:v>
                </c:pt>
                <c:pt idx="1068">
                  <c:v>139.46877000000001</c:v>
                </c:pt>
                <c:pt idx="1069">
                  <c:v>139.46877000000001</c:v>
                </c:pt>
                <c:pt idx="1070">
                  <c:v>139.46877000000001</c:v>
                </c:pt>
                <c:pt idx="1071">
                  <c:v>139.46877000000001</c:v>
                </c:pt>
                <c:pt idx="1072">
                  <c:v>139.46877000000001</c:v>
                </c:pt>
                <c:pt idx="1073">
                  <c:v>139.46877000000001</c:v>
                </c:pt>
                <c:pt idx="1074">
                  <c:v>139.46877000000001</c:v>
                </c:pt>
                <c:pt idx="1075">
                  <c:v>139.46877000000001</c:v>
                </c:pt>
                <c:pt idx="1076">
                  <c:v>139.46877000000001</c:v>
                </c:pt>
                <c:pt idx="1077">
                  <c:v>139.46877000000001</c:v>
                </c:pt>
                <c:pt idx="1078">
                  <c:v>139.46877000000001</c:v>
                </c:pt>
                <c:pt idx="1079">
                  <c:v>139.46877000000001</c:v>
                </c:pt>
                <c:pt idx="1080">
                  <c:v>139.46877000000001</c:v>
                </c:pt>
                <c:pt idx="1081">
                  <c:v>139.46877000000001</c:v>
                </c:pt>
                <c:pt idx="1082">
                  <c:v>139.46877000000001</c:v>
                </c:pt>
                <c:pt idx="1083">
                  <c:v>139.46877000000001</c:v>
                </c:pt>
                <c:pt idx="1084">
                  <c:v>139.46877000000001</c:v>
                </c:pt>
                <c:pt idx="1085">
                  <c:v>139.46877000000001</c:v>
                </c:pt>
                <c:pt idx="1086">
                  <c:v>139.46877000000001</c:v>
                </c:pt>
                <c:pt idx="1087">
                  <c:v>139.46877000000001</c:v>
                </c:pt>
                <c:pt idx="1088">
                  <c:v>139.46877000000001</c:v>
                </c:pt>
                <c:pt idx="1089">
                  <c:v>139.46877000000001</c:v>
                </c:pt>
                <c:pt idx="1090">
                  <c:v>139.46877000000001</c:v>
                </c:pt>
                <c:pt idx="1091">
                  <c:v>139.46877000000001</c:v>
                </c:pt>
                <c:pt idx="1092">
                  <c:v>139.46877000000001</c:v>
                </c:pt>
                <c:pt idx="1093">
                  <c:v>139.46877000000001</c:v>
                </c:pt>
                <c:pt idx="1094">
                  <c:v>139.46877000000001</c:v>
                </c:pt>
                <c:pt idx="1095">
                  <c:v>139.46877000000001</c:v>
                </c:pt>
                <c:pt idx="1096">
                  <c:v>139.46877000000001</c:v>
                </c:pt>
                <c:pt idx="1097">
                  <c:v>139.46877000000001</c:v>
                </c:pt>
                <c:pt idx="1098">
                  <c:v>139.46877000000001</c:v>
                </c:pt>
                <c:pt idx="1099">
                  <c:v>139.46877000000001</c:v>
                </c:pt>
                <c:pt idx="1100">
                  <c:v>139.46877000000001</c:v>
                </c:pt>
                <c:pt idx="1101">
                  <c:v>139.46877000000001</c:v>
                </c:pt>
                <c:pt idx="1102">
                  <c:v>139.46877000000001</c:v>
                </c:pt>
                <c:pt idx="1103">
                  <c:v>139.46877000000001</c:v>
                </c:pt>
                <c:pt idx="1104">
                  <c:v>139.46877000000001</c:v>
                </c:pt>
                <c:pt idx="1105">
                  <c:v>139.46877000000001</c:v>
                </c:pt>
                <c:pt idx="1106">
                  <c:v>139.46877000000001</c:v>
                </c:pt>
                <c:pt idx="1107">
                  <c:v>139.46877000000001</c:v>
                </c:pt>
                <c:pt idx="1108">
                  <c:v>139.46877000000001</c:v>
                </c:pt>
                <c:pt idx="1109">
                  <c:v>139.46877000000001</c:v>
                </c:pt>
                <c:pt idx="1110">
                  <c:v>139.46877000000001</c:v>
                </c:pt>
                <c:pt idx="1111">
                  <c:v>139.46877000000001</c:v>
                </c:pt>
                <c:pt idx="1112">
                  <c:v>139.46877000000001</c:v>
                </c:pt>
                <c:pt idx="1113">
                  <c:v>139.46877000000001</c:v>
                </c:pt>
                <c:pt idx="1114">
                  <c:v>139.46877000000001</c:v>
                </c:pt>
                <c:pt idx="1115">
                  <c:v>139.46877000000001</c:v>
                </c:pt>
                <c:pt idx="1116">
                  <c:v>139.46877000000001</c:v>
                </c:pt>
                <c:pt idx="1117">
                  <c:v>139.46877000000001</c:v>
                </c:pt>
                <c:pt idx="1118">
                  <c:v>139.46877000000001</c:v>
                </c:pt>
                <c:pt idx="1119">
                  <c:v>139.46877000000001</c:v>
                </c:pt>
                <c:pt idx="1120">
                  <c:v>139.46877000000001</c:v>
                </c:pt>
                <c:pt idx="1121">
                  <c:v>139.46877000000001</c:v>
                </c:pt>
                <c:pt idx="1122">
                  <c:v>139.46877000000001</c:v>
                </c:pt>
                <c:pt idx="1123">
                  <c:v>139.46877000000001</c:v>
                </c:pt>
                <c:pt idx="1124">
                  <c:v>139.46877000000001</c:v>
                </c:pt>
                <c:pt idx="1125">
                  <c:v>139.46877000000001</c:v>
                </c:pt>
                <c:pt idx="1126">
                  <c:v>139.46877000000001</c:v>
                </c:pt>
                <c:pt idx="1127">
                  <c:v>139.46877000000001</c:v>
                </c:pt>
                <c:pt idx="1128">
                  <c:v>139.46877000000001</c:v>
                </c:pt>
                <c:pt idx="1129">
                  <c:v>139.46877000000001</c:v>
                </c:pt>
                <c:pt idx="1130">
                  <c:v>139.46877000000001</c:v>
                </c:pt>
                <c:pt idx="1131">
                  <c:v>139.46877000000001</c:v>
                </c:pt>
                <c:pt idx="1132">
                  <c:v>139.46877000000001</c:v>
                </c:pt>
                <c:pt idx="1133">
                  <c:v>139.46877000000001</c:v>
                </c:pt>
                <c:pt idx="1134">
                  <c:v>139.46877000000001</c:v>
                </c:pt>
                <c:pt idx="1135">
                  <c:v>139.46877000000001</c:v>
                </c:pt>
                <c:pt idx="1136">
                  <c:v>139.46877000000001</c:v>
                </c:pt>
                <c:pt idx="1137">
                  <c:v>139.46877000000001</c:v>
                </c:pt>
                <c:pt idx="1138">
                  <c:v>139.46877000000001</c:v>
                </c:pt>
                <c:pt idx="1139">
                  <c:v>139.46877000000001</c:v>
                </c:pt>
                <c:pt idx="1140">
                  <c:v>139.46877000000001</c:v>
                </c:pt>
                <c:pt idx="1141">
                  <c:v>139.46877000000001</c:v>
                </c:pt>
                <c:pt idx="1142">
                  <c:v>139.46877000000001</c:v>
                </c:pt>
                <c:pt idx="1143">
                  <c:v>139.46877000000001</c:v>
                </c:pt>
                <c:pt idx="1144">
                  <c:v>139.46877000000001</c:v>
                </c:pt>
                <c:pt idx="1145">
                  <c:v>139.46877000000001</c:v>
                </c:pt>
                <c:pt idx="1146">
                  <c:v>139.46877000000001</c:v>
                </c:pt>
                <c:pt idx="1147">
                  <c:v>139.46877000000001</c:v>
                </c:pt>
                <c:pt idx="1148">
                  <c:v>139.46877000000001</c:v>
                </c:pt>
                <c:pt idx="1149">
                  <c:v>139.46877000000001</c:v>
                </c:pt>
                <c:pt idx="1150">
                  <c:v>139.46877000000001</c:v>
                </c:pt>
                <c:pt idx="1151">
                  <c:v>139.46877000000001</c:v>
                </c:pt>
                <c:pt idx="1152">
                  <c:v>139.46877000000001</c:v>
                </c:pt>
                <c:pt idx="1153">
                  <c:v>139.46877000000001</c:v>
                </c:pt>
                <c:pt idx="1154">
                  <c:v>139.46877000000001</c:v>
                </c:pt>
                <c:pt idx="1155">
                  <c:v>139.46877000000001</c:v>
                </c:pt>
                <c:pt idx="1156">
                  <c:v>139.46877000000001</c:v>
                </c:pt>
                <c:pt idx="1157">
                  <c:v>139.46877000000001</c:v>
                </c:pt>
                <c:pt idx="1158">
                  <c:v>139.46877000000001</c:v>
                </c:pt>
                <c:pt idx="1159">
                  <c:v>139.46877000000001</c:v>
                </c:pt>
                <c:pt idx="1160">
                  <c:v>139.46877000000001</c:v>
                </c:pt>
                <c:pt idx="1161">
                  <c:v>139.46877000000001</c:v>
                </c:pt>
                <c:pt idx="1162">
                  <c:v>139.46877000000001</c:v>
                </c:pt>
                <c:pt idx="1163">
                  <c:v>139.46877000000001</c:v>
                </c:pt>
                <c:pt idx="1164">
                  <c:v>139.46877000000001</c:v>
                </c:pt>
                <c:pt idx="1165">
                  <c:v>139.46877000000001</c:v>
                </c:pt>
                <c:pt idx="1166">
                  <c:v>139.46877000000001</c:v>
                </c:pt>
                <c:pt idx="1167">
                  <c:v>139.46877000000001</c:v>
                </c:pt>
                <c:pt idx="1168">
                  <c:v>139.46877000000001</c:v>
                </c:pt>
                <c:pt idx="1169">
                  <c:v>139.46877000000001</c:v>
                </c:pt>
                <c:pt idx="1170">
                  <c:v>139.46877000000001</c:v>
                </c:pt>
                <c:pt idx="1171">
                  <c:v>139.46877000000001</c:v>
                </c:pt>
                <c:pt idx="1172">
                  <c:v>139.46877000000001</c:v>
                </c:pt>
                <c:pt idx="1173">
                  <c:v>139.46877000000001</c:v>
                </c:pt>
                <c:pt idx="1174">
                  <c:v>139.46877000000001</c:v>
                </c:pt>
                <c:pt idx="1175">
                  <c:v>139.46877000000001</c:v>
                </c:pt>
                <c:pt idx="1176">
                  <c:v>139.46877000000001</c:v>
                </c:pt>
                <c:pt idx="1177">
                  <c:v>139.46877000000001</c:v>
                </c:pt>
                <c:pt idx="1178">
                  <c:v>139.46877000000001</c:v>
                </c:pt>
                <c:pt idx="1179">
                  <c:v>139.46877000000001</c:v>
                </c:pt>
                <c:pt idx="1180">
                  <c:v>139.46877000000001</c:v>
                </c:pt>
                <c:pt idx="1181">
                  <c:v>139.46877000000001</c:v>
                </c:pt>
                <c:pt idx="1182">
                  <c:v>139.46877000000001</c:v>
                </c:pt>
                <c:pt idx="1183">
                  <c:v>139.46877000000001</c:v>
                </c:pt>
                <c:pt idx="1184">
                  <c:v>139.46877000000001</c:v>
                </c:pt>
                <c:pt idx="1185">
                  <c:v>139.46877000000001</c:v>
                </c:pt>
                <c:pt idx="1186">
                  <c:v>139.46877000000001</c:v>
                </c:pt>
                <c:pt idx="1187">
                  <c:v>139.46877000000001</c:v>
                </c:pt>
                <c:pt idx="1188">
                  <c:v>139.46877000000001</c:v>
                </c:pt>
                <c:pt idx="1189">
                  <c:v>139.46877000000001</c:v>
                </c:pt>
                <c:pt idx="1190">
                  <c:v>139.46877000000001</c:v>
                </c:pt>
                <c:pt idx="1191">
                  <c:v>139.46877000000001</c:v>
                </c:pt>
                <c:pt idx="1192">
                  <c:v>139.46877000000001</c:v>
                </c:pt>
                <c:pt idx="1193">
                  <c:v>139.46877000000001</c:v>
                </c:pt>
                <c:pt idx="1194">
                  <c:v>139.46877000000001</c:v>
                </c:pt>
                <c:pt idx="1195">
                  <c:v>139.46877000000001</c:v>
                </c:pt>
                <c:pt idx="1196">
                  <c:v>139.46877000000001</c:v>
                </c:pt>
                <c:pt idx="1197">
                  <c:v>139.46877000000001</c:v>
                </c:pt>
                <c:pt idx="1198">
                  <c:v>139.46877000000001</c:v>
                </c:pt>
                <c:pt idx="1199">
                  <c:v>139.46877000000001</c:v>
                </c:pt>
                <c:pt idx="1200">
                  <c:v>139.46877000000001</c:v>
                </c:pt>
                <c:pt idx="1201">
                  <c:v>139.46877000000001</c:v>
                </c:pt>
                <c:pt idx="1202">
                  <c:v>139.46877000000001</c:v>
                </c:pt>
                <c:pt idx="1203">
                  <c:v>139.46877000000001</c:v>
                </c:pt>
                <c:pt idx="1204">
                  <c:v>139.46877000000001</c:v>
                </c:pt>
                <c:pt idx="1205">
                  <c:v>139.46877000000001</c:v>
                </c:pt>
                <c:pt idx="1206">
                  <c:v>139.46877000000001</c:v>
                </c:pt>
                <c:pt idx="1207">
                  <c:v>139.46877000000001</c:v>
                </c:pt>
                <c:pt idx="1208">
                  <c:v>139.46877000000001</c:v>
                </c:pt>
                <c:pt idx="1209">
                  <c:v>139.46877000000001</c:v>
                </c:pt>
                <c:pt idx="1210">
                  <c:v>139.46877000000001</c:v>
                </c:pt>
                <c:pt idx="1211">
                  <c:v>139.46877000000001</c:v>
                </c:pt>
                <c:pt idx="1212">
                  <c:v>139.46877000000001</c:v>
                </c:pt>
                <c:pt idx="1213">
                  <c:v>139.46877000000001</c:v>
                </c:pt>
                <c:pt idx="1214">
                  <c:v>139.46877000000001</c:v>
                </c:pt>
                <c:pt idx="1215">
                  <c:v>139.46877000000001</c:v>
                </c:pt>
                <c:pt idx="1216">
                  <c:v>139.46877000000001</c:v>
                </c:pt>
                <c:pt idx="1217">
                  <c:v>139.46877000000001</c:v>
                </c:pt>
                <c:pt idx="1218">
                  <c:v>139.46877000000001</c:v>
                </c:pt>
                <c:pt idx="1219">
                  <c:v>139.46877000000001</c:v>
                </c:pt>
                <c:pt idx="1220">
                  <c:v>139.46877000000001</c:v>
                </c:pt>
                <c:pt idx="1221">
                  <c:v>139.46877000000001</c:v>
                </c:pt>
                <c:pt idx="1222">
                  <c:v>139.46877000000001</c:v>
                </c:pt>
                <c:pt idx="1223">
                  <c:v>139.46877000000001</c:v>
                </c:pt>
                <c:pt idx="1224">
                  <c:v>139.46877000000001</c:v>
                </c:pt>
                <c:pt idx="1225">
                  <c:v>139.46877000000001</c:v>
                </c:pt>
                <c:pt idx="1226">
                  <c:v>139.46877000000001</c:v>
                </c:pt>
                <c:pt idx="1227">
                  <c:v>139.46877000000001</c:v>
                </c:pt>
                <c:pt idx="1228">
                  <c:v>139.46877000000001</c:v>
                </c:pt>
                <c:pt idx="1229">
                  <c:v>139.46877000000001</c:v>
                </c:pt>
                <c:pt idx="1230">
                  <c:v>139.46877000000001</c:v>
                </c:pt>
                <c:pt idx="1231">
                  <c:v>139.46877000000001</c:v>
                </c:pt>
                <c:pt idx="1232">
                  <c:v>139.46877000000001</c:v>
                </c:pt>
                <c:pt idx="1233">
                  <c:v>139.46877000000001</c:v>
                </c:pt>
                <c:pt idx="1234">
                  <c:v>139.46877000000001</c:v>
                </c:pt>
                <c:pt idx="1235">
                  <c:v>139.46877000000001</c:v>
                </c:pt>
                <c:pt idx="1236">
                  <c:v>139.46877000000001</c:v>
                </c:pt>
                <c:pt idx="1237">
                  <c:v>139.46877000000001</c:v>
                </c:pt>
                <c:pt idx="1238">
                  <c:v>139.46877000000001</c:v>
                </c:pt>
                <c:pt idx="1239">
                  <c:v>139.46877000000001</c:v>
                </c:pt>
                <c:pt idx="1240">
                  <c:v>139.46877000000001</c:v>
                </c:pt>
                <c:pt idx="1241">
                  <c:v>139.46877000000001</c:v>
                </c:pt>
                <c:pt idx="1242">
                  <c:v>139.46877000000001</c:v>
                </c:pt>
                <c:pt idx="1243">
                  <c:v>139.46877000000001</c:v>
                </c:pt>
                <c:pt idx="1244">
                  <c:v>139.46877000000001</c:v>
                </c:pt>
                <c:pt idx="1245">
                  <c:v>139.46877000000001</c:v>
                </c:pt>
                <c:pt idx="1246">
                  <c:v>139.46877000000001</c:v>
                </c:pt>
                <c:pt idx="1247">
                  <c:v>139.46877000000001</c:v>
                </c:pt>
                <c:pt idx="1248">
                  <c:v>139.46877000000001</c:v>
                </c:pt>
                <c:pt idx="1249">
                  <c:v>139.46877000000001</c:v>
                </c:pt>
                <c:pt idx="1250">
                  <c:v>139.46877000000001</c:v>
                </c:pt>
                <c:pt idx="1251">
                  <c:v>139.46877000000001</c:v>
                </c:pt>
                <c:pt idx="1252">
                  <c:v>139.46877000000001</c:v>
                </c:pt>
                <c:pt idx="1253">
                  <c:v>139.46877000000001</c:v>
                </c:pt>
                <c:pt idx="1254">
                  <c:v>139.46877000000001</c:v>
                </c:pt>
                <c:pt idx="1255">
                  <c:v>139.46877000000001</c:v>
                </c:pt>
                <c:pt idx="1256">
                  <c:v>139.46877000000001</c:v>
                </c:pt>
                <c:pt idx="1257">
                  <c:v>139.46877000000001</c:v>
                </c:pt>
                <c:pt idx="1258">
                  <c:v>139.46877000000001</c:v>
                </c:pt>
                <c:pt idx="1259">
                  <c:v>139.46877000000001</c:v>
                </c:pt>
                <c:pt idx="1260">
                  <c:v>139.46877000000001</c:v>
                </c:pt>
                <c:pt idx="1261">
                  <c:v>139.46877000000001</c:v>
                </c:pt>
                <c:pt idx="1262">
                  <c:v>139.46877000000001</c:v>
                </c:pt>
                <c:pt idx="1263">
                  <c:v>139.46877000000001</c:v>
                </c:pt>
                <c:pt idx="1264">
                  <c:v>139.46877000000001</c:v>
                </c:pt>
                <c:pt idx="1265">
                  <c:v>139.46877000000001</c:v>
                </c:pt>
                <c:pt idx="1266">
                  <c:v>139.46877000000001</c:v>
                </c:pt>
                <c:pt idx="1267">
                  <c:v>139.46877000000001</c:v>
                </c:pt>
                <c:pt idx="1268">
                  <c:v>139.46877000000001</c:v>
                </c:pt>
                <c:pt idx="1269">
                  <c:v>139.46877000000001</c:v>
                </c:pt>
                <c:pt idx="1270">
                  <c:v>139.46877000000001</c:v>
                </c:pt>
                <c:pt idx="1271">
                  <c:v>139.46877000000001</c:v>
                </c:pt>
                <c:pt idx="1272">
                  <c:v>139.46877000000001</c:v>
                </c:pt>
                <c:pt idx="1273">
                  <c:v>139.46877000000001</c:v>
                </c:pt>
                <c:pt idx="1274">
                  <c:v>139.46877000000001</c:v>
                </c:pt>
                <c:pt idx="1275">
                  <c:v>139.46877000000001</c:v>
                </c:pt>
                <c:pt idx="1276">
                  <c:v>139.46877000000001</c:v>
                </c:pt>
                <c:pt idx="1277">
                  <c:v>139.46877000000001</c:v>
                </c:pt>
                <c:pt idx="1278">
                  <c:v>139.46877000000001</c:v>
                </c:pt>
                <c:pt idx="1279">
                  <c:v>139.46877000000001</c:v>
                </c:pt>
                <c:pt idx="1280">
                  <c:v>139.46877000000001</c:v>
                </c:pt>
                <c:pt idx="1281">
                  <c:v>139.46877000000001</c:v>
                </c:pt>
                <c:pt idx="1282">
                  <c:v>139.46877000000001</c:v>
                </c:pt>
                <c:pt idx="1283">
                  <c:v>139.46877000000001</c:v>
                </c:pt>
                <c:pt idx="1284">
                  <c:v>139.46877000000001</c:v>
                </c:pt>
                <c:pt idx="1285">
                  <c:v>139.46877000000001</c:v>
                </c:pt>
                <c:pt idx="1286">
                  <c:v>139.46877000000001</c:v>
                </c:pt>
                <c:pt idx="1287">
                  <c:v>139.46877000000001</c:v>
                </c:pt>
                <c:pt idx="1288">
                  <c:v>139.46877000000001</c:v>
                </c:pt>
                <c:pt idx="1289">
                  <c:v>139.46877000000001</c:v>
                </c:pt>
                <c:pt idx="1290">
                  <c:v>139.46877000000001</c:v>
                </c:pt>
                <c:pt idx="1291">
                  <c:v>139.46877000000001</c:v>
                </c:pt>
                <c:pt idx="1292">
                  <c:v>139.46877000000001</c:v>
                </c:pt>
                <c:pt idx="1293">
                  <c:v>139.46877000000001</c:v>
                </c:pt>
                <c:pt idx="1294">
                  <c:v>139.46877000000001</c:v>
                </c:pt>
                <c:pt idx="1295">
                  <c:v>139.46877000000001</c:v>
                </c:pt>
                <c:pt idx="1296">
                  <c:v>139.46877000000001</c:v>
                </c:pt>
                <c:pt idx="1297">
                  <c:v>139.46877000000001</c:v>
                </c:pt>
                <c:pt idx="1298">
                  <c:v>139.46877000000001</c:v>
                </c:pt>
                <c:pt idx="1299">
                  <c:v>139.46877000000001</c:v>
                </c:pt>
                <c:pt idx="1300">
                  <c:v>139.46877000000001</c:v>
                </c:pt>
                <c:pt idx="1301">
                  <c:v>139.46877000000001</c:v>
                </c:pt>
                <c:pt idx="1302">
                  <c:v>139.46877000000001</c:v>
                </c:pt>
                <c:pt idx="1303">
                  <c:v>139.46877000000001</c:v>
                </c:pt>
                <c:pt idx="1304">
                  <c:v>139.46877000000001</c:v>
                </c:pt>
                <c:pt idx="1305">
                  <c:v>139.46877000000001</c:v>
                </c:pt>
                <c:pt idx="1306">
                  <c:v>139.46877000000001</c:v>
                </c:pt>
                <c:pt idx="1307">
                  <c:v>139.46877000000001</c:v>
                </c:pt>
                <c:pt idx="1308">
                  <c:v>139.46877000000001</c:v>
                </c:pt>
                <c:pt idx="1309">
                  <c:v>139.46877000000001</c:v>
                </c:pt>
                <c:pt idx="1310">
                  <c:v>139.46877000000001</c:v>
                </c:pt>
                <c:pt idx="1311">
                  <c:v>139.46877000000001</c:v>
                </c:pt>
                <c:pt idx="1312">
                  <c:v>139.46877000000001</c:v>
                </c:pt>
                <c:pt idx="1313">
                  <c:v>139.46877000000001</c:v>
                </c:pt>
                <c:pt idx="1314">
                  <c:v>139.46877000000001</c:v>
                </c:pt>
                <c:pt idx="1315">
                  <c:v>139.46877000000001</c:v>
                </c:pt>
                <c:pt idx="1316">
                  <c:v>139.46877000000001</c:v>
                </c:pt>
                <c:pt idx="1317">
                  <c:v>139.46877000000001</c:v>
                </c:pt>
                <c:pt idx="1318">
                  <c:v>139.46877000000001</c:v>
                </c:pt>
                <c:pt idx="1319">
                  <c:v>139.46877000000001</c:v>
                </c:pt>
                <c:pt idx="1320">
                  <c:v>139.46877000000001</c:v>
                </c:pt>
                <c:pt idx="1321">
                  <c:v>139.46877000000001</c:v>
                </c:pt>
                <c:pt idx="1322">
                  <c:v>139.46877000000001</c:v>
                </c:pt>
                <c:pt idx="1323">
                  <c:v>139.46877000000001</c:v>
                </c:pt>
                <c:pt idx="1324">
                  <c:v>139.46877000000001</c:v>
                </c:pt>
                <c:pt idx="1325">
                  <c:v>139.46877000000001</c:v>
                </c:pt>
                <c:pt idx="1326">
                  <c:v>139.46877000000001</c:v>
                </c:pt>
                <c:pt idx="1327">
                  <c:v>139.46877000000001</c:v>
                </c:pt>
                <c:pt idx="1328">
                  <c:v>139.46877000000001</c:v>
                </c:pt>
                <c:pt idx="1329">
                  <c:v>139.46877000000001</c:v>
                </c:pt>
                <c:pt idx="1330">
                  <c:v>139.46877000000001</c:v>
                </c:pt>
                <c:pt idx="1331">
                  <c:v>139.46877000000001</c:v>
                </c:pt>
                <c:pt idx="1332">
                  <c:v>139.46877000000001</c:v>
                </c:pt>
                <c:pt idx="1333">
                  <c:v>139.46877000000001</c:v>
                </c:pt>
                <c:pt idx="1334">
                  <c:v>139.46877000000001</c:v>
                </c:pt>
                <c:pt idx="1335">
                  <c:v>139.46877000000001</c:v>
                </c:pt>
                <c:pt idx="1336">
                  <c:v>139.46877000000001</c:v>
                </c:pt>
                <c:pt idx="1337">
                  <c:v>139.46877000000001</c:v>
                </c:pt>
                <c:pt idx="1338">
                  <c:v>139.46877000000001</c:v>
                </c:pt>
                <c:pt idx="1339">
                  <c:v>139.46877000000001</c:v>
                </c:pt>
                <c:pt idx="1340">
                  <c:v>139.46877000000001</c:v>
                </c:pt>
                <c:pt idx="1341">
                  <c:v>139.46877000000001</c:v>
                </c:pt>
                <c:pt idx="1342">
                  <c:v>139.46877000000001</c:v>
                </c:pt>
                <c:pt idx="1343">
                  <c:v>139.46877000000001</c:v>
                </c:pt>
                <c:pt idx="1344">
                  <c:v>139.46877000000001</c:v>
                </c:pt>
                <c:pt idx="1345">
                  <c:v>139.46877000000001</c:v>
                </c:pt>
                <c:pt idx="1346">
                  <c:v>139.46877000000001</c:v>
                </c:pt>
                <c:pt idx="1347">
                  <c:v>139.46877000000001</c:v>
                </c:pt>
                <c:pt idx="1348">
                  <c:v>139.46877000000001</c:v>
                </c:pt>
                <c:pt idx="1349">
                  <c:v>139.46877000000001</c:v>
                </c:pt>
                <c:pt idx="1350">
                  <c:v>139.46877000000001</c:v>
                </c:pt>
                <c:pt idx="1351">
                  <c:v>139.46877000000001</c:v>
                </c:pt>
                <c:pt idx="1352">
                  <c:v>139.46877000000001</c:v>
                </c:pt>
                <c:pt idx="1353">
                  <c:v>139.46877000000001</c:v>
                </c:pt>
                <c:pt idx="1354">
                  <c:v>139.46877000000001</c:v>
                </c:pt>
                <c:pt idx="1355">
                  <c:v>139.46877000000001</c:v>
                </c:pt>
                <c:pt idx="1356">
                  <c:v>139.46877000000001</c:v>
                </c:pt>
                <c:pt idx="1357">
                  <c:v>139.46877000000001</c:v>
                </c:pt>
                <c:pt idx="1358">
                  <c:v>139.46877000000001</c:v>
                </c:pt>
                <c:pt idx="1359">
                  <c:v>139.46877000000001</c:v>
                </c:pt>
                <c:pt idx="1360">
                  <c:v>139.46877000000001</c:v>
                </c:pt>
                <c:pt idx="1361">
                  <c:v>139.46877000000001</c:v>
                </c:pt>
                <c:pt idx="1362">
                  <c:v>139.46877000000001</c:v>
                </c:pt>
                <c:pt idx="1363">
                  <c:v>139.46877000000001</c:v>
                </c:pt>
                <c:pt idx="1364">
                  <c:v>139.46877000000001</c:v>
                </c:pt>
                <c:pt idx="1365">
                  <c:v>139.46877000000001</c:v>
                </c:pt>
                <c:pt idx="1366">
                  <c:v>139.46877000000001</c:v>
                </c:pt>
                <c:pt idx="1367">
                  <c:v>139.46877000000001</c:v>
                </c:pt>
                <c:pt idx="1368">
                  <c:v>139.46877000000001</c:v>
                </c:pt>
                <c:pt idx="1369">
                  <c:v>139.46877000000001</c:v>
                </c:pt>
                <c:pt idx="1370">
                  <c:v>139.46877000000001</c:v>
                </c:pt>
                <c:pt idx="1371">
                  <c:v>139.46877000000001</c:v>
                </c:pt>
                <c:pt idx="1372">
                  <c:v>139.46877000000001</c:v>
                </c:pt>
                <c:pt idx="1373">
                  <c:v>139.46877000000001</c:v>
                </c:pt>
                <c:pt idx="1374">
                  <c:v>139.46877000000001</c:v>
                </c:pt>
                <c:pt idx="1375">
                  <c:v>139.46877000000001</c:v>
                </c:pt>
                <c:pt idx="1376">
                  <c:v>139.46877000000001</c:v>
                </c:pt>
                <c:pt idx="1377">
                  <c:v>139.46877000000001</c:v>
                </c:pt>
                <c:pt idx="1378">
                  <c:v>139.46877000000001</c:v>
                </c:pt>
                <c:pt idx="1379">
                  <c:v>139.46877000000001</c:v>
                </c:pt>
                <c:pt idx="1380">
                  <c:v>139.46877000000001</c:v>
                </c:pt>
                <c:pt idx="1381">
                  <c:v>139.46877000000001</c:v>
                </c:pt>
                <c:pt idx="1382">
                  <c:v>139.46877000000001</c:v>
                </c:pt>
                <c:pt idx="1383">
                  <c:v>139.46877000000001</c:v>
                </c:pt>
                <c:pt idx="1384">
                  <c:v>139.46877000000001</c:v>
                </c:pt>
                <c:pt idx="1385">
                  <c:v>139.46877000000001</c:v>
                </c:pt>
                <c:pt idx="1386">
                  <c:v>139.46877000000001</c:v>
                </c:pt>
                <c:pt idx="1387">
                  <c:v>139.46877000000001</c:v>
                </c:pt>
                <c:pt idx="1388">
                  <c:v>139.46877000000001</c:v>
                </c:pt>
                <c:pt idx="1389">
                  <c:v>139.46877000000001</c:v>
                </c:pt>
                <c:pt idx="1390">
                  <c:v>139.46877000000001</c:v>
                </c:pt>
                <c:pt idx="1391">
                  <c:v>139.46877000000001</c:v>
                </c:pt>
                <c:pt idx="1392">
                  <c:v>139.46877000000001</c:v>
                </c:pt>
                <c:pt idx="1393">
                  <c:v>139.46877000000001</c:v>
                </c:pt>
                <c:pt idx="1394">
                  <c:v>139.46877000000001</c:v>
                </c:pt>
                <c:pt idx="1395">
                  <c:v>139.46877000000001</c:v>
                </c:pt>
                <c:pt idx="1396">
                  <c:v>139.46877000000001</c:v>
                </c:pt>
                <c:pt idx="1397">
                  <c:v>139.46877000000001</c:v>
                </c:pt>
                <c:pt idx="1398">
                  <c:v>139.46877000000001</c:v>
                </c:pt>
                <c:pt idx="1399">
                  <c:v>139.46877000000001</c:v>
                </c:pt>
                <c:pt idx="1400">
                  <c:v>139.46877000000001</c:v>
                </c:pt>
                <c:pt idx="1401">
                  <c:v>139.46877000000001</c:v>
                </c:pt>
                <c:pt idx="1402">
                  <c:v>139.46877000000001</c:v>
                </c:pt>
                <c:pt idx="1403">
                  <c:v>139.46877000000001</c:v>
                </c:pt>
                <c:pt idx="1404">
                  <c:v>139.46877000000001</c:v>
                </c:pt>
                <c:pt idx="1405">
                  <c:v>139.46877000000001</c:v>
                </c:pt>
                <c:pt idx="1406">
                  <c:v>139.46877000000001</c:v>
                </c:pt>
                <c:pt idx="1407">
                  <c:v>139.46877000000001</c:v>
                </c:pt>
                <c:pt idx="1408">
                  <c:v>139.46877000000001</c:v>
                </c:pt>
                <c:pt idx="1409">
                  <c:v>139.46877000000001</c:v>
                </c:pt>
                <c:pt idx="1410">
                  <c:v>139.46877000000001</c:v>
                </c:pt>
                <c:pt idx="1411">
                  <c:v>139.46877000000001</c:v>
                </c:pt>
                <c:pt idx="1412">
                  <c:v>139.46877000000001</c:v>
                </c:pt>
                <c:pt idx="1413">
                  <c:v>139.46877000000001</c:v>
                </c:pt>
                <c:pt idx="1414">
                  <c:v>139.46877000000001</c:v>
                </c:pt>
                <c:pt idx="1415">
                  <c:v>139.46877000000001</c:v>
                </c:pt>
                <c:pt idx="1416">
                  <c:v>139.46877000000001</c:v>
                </c:pt>
                <c:pt idx="1417">
                  <c:v>139.46877000000001</c:v>
                </c:pt>
                <c:pt idx="1418">
                  <c:v>139.46877000000001</c:v>
                </c:pt>
                <c:pt idx="1419">
                  <c:v>139.46877000000001</c:v>
                </c:pt>
                <c:pt idx="1420">
                  <c:v>139.46877000000001</c:v>
                </c:pt>
                <c:pt idx="1421">
                  <c:v>139.46877000000001</c:v>
                </c:pt>
                <c:pt idx="1422">
                  <c:v>139.46877000000001</c:v>
                </c:pt>
                <c:pt idx="1423">
                  <c:v>139.46877000000001</c:v>
                </c:pt>
                <c:pt idx="1424">
                  <c:v>139.46877000000001</c:v>
                </c:pt>
                <c:pt idx="1425">
                  <c:v>139.46877000000001</c:v>
                </c:pt>
                <c:pt idx="1426">
                  <c:v>139.46877000000001</c:v>
                </c:pt>
                <c:pt idx="1427">
                  <c:v>139.46877000000001</c:v>
                </c:pt>
                <c:pt idx="1428">
                  <c:v>139.46877000000001</c:v>
                </c:pt>
                <c:pt idx="1429">
                  <c:v>139.46877000000001</c:v>
                </c:pt>
                <c:pt idx="1430">
                  <c:v>139.46877000000001</c:v>
                </c:pt>
                <c:pt idx="1431">
                  <c:v>139.46877000000001</c:v>
                </c:pt>
                <c:pt idx="1432">
                  <c:v>139.46877000000001</c:v>
                </c:pt>
                <c:pt idx="1433">
                  <c:v>139.46877000000001</c:v>
                </c:pt>
                <c:pt idx="1434">
                  <c:v>139.46877000000001</c:v>
                </c:pt>
                <c:pt idx="1435">
                  <c:v>139.46877000000001</c:v>
                </c:pt>
                <c:pt idx="1436">
                  <c:v>139.46877000000001</c:v>
                </c:pt>
                <c:pt idx="1437">
                  <c:v>139.46877000000001</c:v>
                </c:pt>
                <c:pt idx="1438">
                  <c:v>139.46877000000001</c:v>
                </c:pt>
                <c:pt idx="1439">
                  <c:v>139.46877000000001</c:v>
                </c:pt>
                <c:pt idx="1440">
                  <c:v>139.46877000000001</c:v>
                </c:pt>
                <c:pt idx="1441">
                  <c:v>139.46877000000001</c:v>
                </c:pt>
                <c:pt idx="1442">
                  <c:v>139.46877000000001</c:v>
                </c:pt>
                <c:pt idx="1443">
                  <c:v>139.46877000000001</c:v>
                </c:pt>
                <c:pt idx="1444">
                  <c:v>139.46877000000001</c:v>
                </c:pt>
                <c:pt idx="1445">
                  <c:v>139.46877000000001</c:v>
                </c:pt>
                <c:pt idx="1446">
                  <c:v>139.46877000000001</c:v>
                </c:pt>
                <c:pt idx="1447">
                  <c:v>139.46877000000001</c:v>
                </c:pt>
                <c:pt idx="1448">
                  <c:v>139.46877000000001</c:v>
                </c:pt>
                <c:pt idx="1449">
                  <c:v>139.46877000000001</c:v>
                </c:pt>
                <c:pt idx="1450">
                  <c:v>139.46877000000001</c:v>
                </c:pt>
                <c:pt idx="1451">
                  <c:v>139.46877000000001</c:v>
                </c:pt>
                <c:pt idx="1452">
                  <c:v>139.46877000000001</c:v>
                </c:pt>
                <c:pt idx="1453">
                  <c:v>139.46877000000001</c:v>
                </c:pt>
                <c:pt idx="1454">
                  <c:v>139.46877000000001</c:v>
                </c:pt>
                <c:pt idx="1455">
                  <c:v>139.46877000000001</c:v>
                </c:pt>
                <c:pt idx="1456">
                  <c:v>139.46877000000001</c:v>
                </c:pt>
                <c:pt idx="1457">
                  <c:v>139.46877000000001</c:v>
                </c:pt>
                <c:pt idx="1458">
                  <c:v>139.46877000000001</c:v>
                </c:pt>
                <c:pt idx="1459">
                  <c:v>139.46877000000001</c:v>
                </c:pt>
                <c:pt idx="1460">
                  <c:v>139.46877000000001</c:v>
                </c:pt>
                <c:pt idx="1461">
                  <c:v>139.46877000000001</c:v>
                </c:pt>
                <c:pt idx="1462">
                  <c:v>139.46877000000001</c:v>
                </c:pt>
                <c:pt idx="1463">
                  <c:v>139.46877000000001</c:v>
                </c:pt>
                <c:pt idx="1464">
                  <c:v>139.46877000000001</c:v>
                </c:pt>
                <c:pt idx="1465">
                  <c:v>139.46877000000001</c:v>
                </c:pt>
                <c:pt idx="1466">
                  <c:v>139.46877000000001</c:v>
                </c:pt>
                <c:pt idx="1467">
                  <c:v>139.46877000000001</c:v>
                </c:pt>
                <c:pt idx="1468">
                  <c:v>139.46877000000001</c:v>
                </c:pt>
                <c:pt idx="1469">
                  <c:v>139.46877000000001</c:v>
                </c:pt>
                <c:pt idx="1470">
                  <c:v>139.46877000000001</c:v>
                </c:pt>
                <c:pt idx="1471">
                  <c:v>139.46877000000001</c:v>
                </c:pt>
                <c:pt idx="1472">
                  <c:v>139.46877000000001</c:v>
                </c:pt>
                <c:pt idx="1473">
                  <c:v>139.46877000000001</c:v>
                </c:pt>
                <c:pt idx="1474">
                  <c:v>139.46877000000001</c:v>
                </c:pt>
                <c:pt idx="1475">
                  <c:v>139.46877000000001</c:v>
                </c:pt>
                <c:pt idx="1476">
                  <c:v>139.46877000000001</c:v>
                </c:pt>
                <c:pt idx="1477">
                  <c:v>139.46877000000001</c:v>
                </c:pt>
                <c:pt idx="1478">
                  <c:v>139.46877000000001</c:v>
                </c:pt>
                <c:pt idx="1479">
                  <c:v>139.46877000000001</c:v>
                </c:pt>
                <c:pt idx="1480">
                  <c:v>139.46877000000001</c:v>
                </c:pt>
                <c:pt idx="1481">
                  <c:v>139.46877000000001</c:v>
                </c:pt>
                <c:pt idx="1482">
                  <c:v>139.46877000000001</c:v>
                </c:pt>
                <c:pt idx="1483">
                  <c:v>139.46877000000001</c:v>
                </c:pt>
                <c:pt idx="1484">
                  <c:v>139.46877000000001</c:v>
                </c:pt>
                <c:pt idx="1485">
                  <c:v>139.46877000000001</c:v>
                </c:pt>
                <c:pt idx="1486">
                  <c:v>139.46877000000001</c:v>
                </c:pt>
                <c:pt idx="1487">
                  <c:v>139.46877000000001</c:v>
                </c:pt>
                <c:pt idx="1488">
                  <c:v>139.46877000000001</c:v>
                </c:pt>
                <c:pt idx="1489">
                  <c:v>139.46877000000001</c:v>
                </c:pt>
                <c:pt idx="1490">
                  <c:v>139.46877000000001</c:v>
                </c:pt>
                <c:pt idx="1491">
                  <c:v>139.46877000000001</c:v>
                </c:pt>
                <c:pt idx="1492">
                  <c:v>139.46877000000001</c:v>
                </c:pt>
                <c:pt idx="1493">
                  <c:v>139.46877000000001</c:v>
                </c:pt>
                <c:pt idx="1494">
                  <c:v>139.46877000000001</c:v>
                </c:pt>
                <c:pt idx="1495">
                  <c:v>139.46877000000001</c:v>
                </c:pt>
                <c:pt idx="1496">
                  <c:v>139.46877000000001</c:v>
                </c:pt>
                <c:pt idx="1497">
                  <c:v>139.46877000000001</c:v>
                </c:pt>
                <c:pt idx="1498">
                  <c:v>139.46877000000001</c:v>
                </c:pt>
                <c:pt idx="1499">
                  <c:v>139.46877000000001</c:v>
                </c:pt>
                <c:pt idx="1500">
                  <c:v>139.46877000000001</c:v>
                </c:pt>
                <c:pt idx="1501">
                  <c:v>139.46877000000001</c:v>
                </c:pt>
                <c:pt idx="1502">
                  <c:v>139.46877000000001</c:v>
                </c:pt>
                <c:pt idx="1503">
                  <c:v>139.46877000000001</c:v>
                </c:pt>
                <c:pt idx="1504">
                  <c:v>139.46877000000001</c:v>
                </c:pt>
                <c:pt idx="1505">
                  <c:v>139.46877000000001</c:v>
                </c:pt>
                <c:pt idx="1506">
                  <c:v>139.46877000000001</c:v>
                </c:pt>
                <c:pt idx="1507">
                  <c:v>139.46877000000001</c:v>
                </c:pt>
                <c:pt idx="1508">
                  <c:v>139.46877000000001</c:v>
                </c:pt>
                <c:pt idx="1509">
                  <c:v>139.46877000000001</c:v>
                </c:pt>
                <c:pt idx="1510">
                  <c:v>139.46877000000001</c:v>
                </c:pt>
                <c:pt idx="1511">
                  <c:v>139.46877000000001</c:v>
                </c:pt>
                <c:pt idx="1512">
                  <c:v>139.46877000000001</c:v>
                </c:pt>
                <c:pt idx="1513">
                  <c:v>139.46877000000001</c:v>
                </c:pt>
                <c:pt idx="1514">
                  <c:v>139.46877000000001</c:v>
                </c:pt>
                <c:pt idx="1515">
                  <c:v>139.46877000000001</c:v>
                </c:pt>
                <c:pt idx="1516">
                  <c:v>139.46877000000001</c:v>
                </c:pt>
                <c:pt idx="1517">
                  <c:v>139.46877000000001</c:v>
                </c:pt>
                <c:pt idx="1518">
                  <c:v>139.46877000000001</c:v>
                </c:pt>
                <c:pt idx="1519">
                  <c:v>139.46877000000001</c:v>
                </c:pt>
                <c:pt idx="1520">
                  <c:v>139.46877000000001</c:v>
                </c:pt>
                <c:pt idx="1521">
                  <c:v>139.46877000000001</c:v>
                </c:pt>
                <c:pt idx="1522">
                  <c:v>139.46877000000001</c:v>
                </c:pt>
                <c:pt idx="1523">
                  <c:v>139.46877000000001</c:v>
                </c:pt>
                <c:pt idx="1524">
                  <c:v>139.46877000000001</c:v>
                </c:pt>
                <c:pt idx="1525">
                  <c:v>139.46877000000001</c:v>
                </c:pt>
                <c:pt idx="1526">
                  <c:v>139.46877000000001</c:v>
                </c:pt>
                <c:pt idx="1527">
                  <c:v>139.46877000000001</c:v>
                </c:pt>
                <c:pt idx="1528">
                  <c:v>139.46877000000001</c:v>
                </c:pt>
                <c:pt idx="1529">
                  <c:v>139.46877000000001</c:v>
                </c:pt>
                <c:pt idx="1530">
                  <c:v>139.46877000000001</c:v>
                </c:pt>
                <c:pt idx="1531">
                  <c:v>139.46877000000001</c:v>
                </c:pt>
                <c:pt idx="1532">
                  <c:v>139.46877000000001</c:v>
                </c:pt>
                <c:pt idx="1533">
                  <c:v>139.46877000000001</c:v>
                </c:pt>
                <c:pt idx="1534">
                  <c:v>139.46877000000001</c:v>
                </c:pt>
                <c:pt idx="1535">
                  <c:v>139.46877000000001</c:v>
                </c:pt>
                <c:pt idx="1536">
                  <c:v>139.46877000000001</c:v>
                </c:pt>
                <c:pt idx="1537">
                  <c:v>139.46877000000001</c:v>
                </c:pt>
                <c:pt idx="1538">
                  <c:v>139.46877000000001</c:v>
                </c:pt>
                <c:pt idx="1539">
                  <c:v>139.46877000000001</c:v>
                </c:pt>
                <c:pt idx="1540">
                  <c:v>139.46877000000001</c:v>
                </c:pt>
                <c:pt idx="1541">
                  <c:v>139.46877000000001</c:v>
                </c:pt>
                <c:pt idx="1542">
                  <c:v>139.46877000000001</c:v>
                </c:pt>
                <c:pt idx="1543">
                  <c:v>139.46877000000001</c:v>
                </c:pt>
                <c:pt idx="1544">
                  <c:v>139.46877000000001</c:v>
                </c:pt>
                <c:pt idx="1545">
                  <c:v>139.46877000000001</c:v>
                </c:pt>
                <c:pt idx="1546">
                  <c:v>139.46877000000001</c:v>
                </c:pt>
                <c:pt idx="1547">
                  <c:v>139.46877000000001</c:v>
                </c:pt>
                <c:pt idx="1548">
                  <c:v>139.46877000000001</c:v>
                </c:pt>
                <c:pt idx="1549">
                  <c:v>139.46877000000001</c:v>
                </c:pt>
                <c:pt idx="1550">
                  <c:v>139.46877000000001</c:v>
                </c:pt>
                <c:pt idx="1551">
                  <c:v>139.46877000000001</c:v>
                </c:pt>
                <c:pt idx="1552">
                  <c:v>139.46877000000001</c:v>
                </c:pt>
                <c:pt idx="1553">
                  <c:v>139.46877000000001</c:v>
                </c:pt>
                <c:pt idx="1554">
                  <c:v>139.46877000000001</c:v>
                </c:pt>
                <c:pt idx="1555">
                  <c:v>139.46877000000001</c:v>
                </c:pt>
                <c:pt idx="1556">
                  <c:v>139.46877000000001</c:v>
                </c:pt>
                <c:pt idx="1557">
                  <c:v>139.46877000000001</c:v>
                </c:pt>
                <c:pt idx="1558">
                  <c:v>139.46877000000001</c:v>
                </c:pt>
                <c:pt idx="1559">
                  <c:v>139.46877000000001</c:v>
                </c:pt>
                <c:pt idx="1560">
                  <c:v>139.46877000000001</c:v>
                </c:pt>
                <c:pt idx="1561">
                  <c:v>139.46877000000001</c:v>
                </c:pt>
                <c:pt idx="1562">
                  <c:v>139.46877000000001</c:v>
                </c:pt>
                <c:pt idx="1563">
                  <c:v>139.46877000000001</c:v>
                </c:pt>
                <c:pt idx="1564">
                  <c:v>139.46877000000001</c:v>
                </c:pt>
                <c:pt idx="1565">
                  <c:v>139.46877000000001</c:v>
                </c:pt>
                <c:pt idx="1566">
                  <c:v>139.46877000000001</c:v>
                </c:pt>
                <c:pt idx="1567">
                  <c:v>139.46877000000001</c:v>
                </c:pt>
                <c:pt idx="1568">
                  <c:v>139.46877000000001</c:v>
                </c:pt>
                <c:pt idx="1569">
                  <c:v>139.46877000000001</c:v>
                </c:pt>
                <c:pt idx="1570">
                  <c:v>139.46877000000001</c:v>
                </c:pt>
                <c:pt idx="1571">
                  <c:v>139.46877000000001</c:v>
                </c:pt>
                <c:pt idx="1572">
                  <c:v>139.46877000000001</c:v>
                </c:pt>
                <c:pt idx="1573">
                  <c:v>139.46877000000001</c:v>
                </c:pt>
                <c:pt idx="1574">
                  <c:v>139.46877000000001</c:v>
                </c:pt>
                <c:pt idx="1575">
                  <c:v>139.46877000000001</c:v>
                </c:pt>
                <c:pt idx="1576">
                  <c:v>139.46877000000001</c:v>
                </c:pt>
                <c:pt idx="1577">
                  <c:v>139.46877000000001</c:v>
                </c:pt>
                <c:pt idx="1578">
                  <c:v>139.46877000000001</c:v>
                </c:pt>
                <c:pt idx="1579">
                  <c:v>139.46877000000001</c:v>
                </c:pt>
                <c:pt idx="1580">
                  <c:v>139.46877000000001</c:v>
                </c:pt>
                <c:pt idx="1581">
                  <c:v>139.46877000000001</c:v>
                </c:pt>
                <c:pt idx="1582">
                  <c:v>139.46877000000001</c:v>
                </c:pt>
                <c:pt idx="1583">
                  <c:v>139.46877000000001</c:v>
                </c:pt>
                <c:pt idx="1584">
                  <c:v>139.46877000000001</c:v>
                </c:pt>
                <c:pt idx="1585">
                  <c:v>139.46877000000001</c:v>
                </c:pt>
                <c:pt idx="1586">
                  <c:v>139.46877000000001</c:v>
                </c:pt>
                <c:pt idx="1587">
                  <c:v>139.46877000000001</c:v>
                </c:pt>
                <c:pt idx="1588">
                  <c:v>139.46877000000001</c:v>
                </c:pt>
                <c:pt idx="1589">
                  <c:v>139.46877000000001</c:v>
                </c:pt>
                <c:pt idx="1590">
                  <c:v>139.46877000000001</c:v>
                </c:pt>
                <c:pt idx="1591">
                  <c:v>139.46877000000001</c:v>
                </c:pt>
                <c:pt idx="1592">
                  <c:v>139.46877000000001</c:v>
                </c:pt>
                <c:pt idx="1593">
                  <c:v>139.46877000000001</c:v>
                </c:pt>
                <c:pt idx="1594">
                  <c:v>139.46877000000001</c:v>
                </c:pt>
                <c:pt idx="1595">
                  <c:v>139.46877000000001</c:v>
                </c:pt>
                <c:pt idx="1596">
                  <c:v>139.46877000000001</c:v>
                </c:pt>
                <c:pt idx="1597">
                  <c:v>139.46877000000001</c:v>
                </c:pt>
                <c:pt idx="1598">
                  <c:v>139.46877000000001</c:v>
                </c:pt>
                <c:pt idx="1599">
                  <c:v>139.46877000000001</c:v>
                </c:pt>
                <c:pt idx="1600">
                  <c:v>139.46877000000001</c:v>
                </c:pt>
                <c:pt idx="1601">
                  <c:v>139.46877000000001</c:v>
                </c:pt>
                <c:pt idx="1602">
                  <c:v>139.46877000000001</c:v>
                </c:pt>
                <c:pt idx="1603">
                  <c:v>139.46877000000001</c:v>
                </c:pt>
                <c:pt idx="1604">
                  <c:v>139.46877000000001</c:v>
                </c:pt>
                <c:pt idx="1605">
                  <c:v>139.46877000000001</c:v>
                </c:pt>
                <c:pt idx="1606">
                  <c:v>139.46877000000001</c:v>
                </c:pt>
                <c:pt idx="1607">
                  <c:v>139.46877000000001</c:v>
                </c:pt>
                <c:pt idx="1608">
                  <c:v>139.46877000000001</c:v>
                </c:pt>
                <c:pt idx="1609">
                  <c:v>139.46877000000001</c:v>
                </c:pt>
                <c:pt idx="1610">
                  <c:v>139.46877000000001</c:v>
                </c:pt>
                <c:pt idx="1611">
                  <c:v>139.46877000000001</c:v>
                </c:pt>
                <c:pt idx="1612">
                  <c:v>139.46877000000001</c:v>
                </c:pt>
                <c:pt idx="1613">
                  <c:v>139.46877000000001</c:v>
                </c:pt>
                <c:pt idx="1614">
                  <c:v>139.46877000000001</c:v>
                </c:pt>
                <c:pt idx="1615">
                  <c:v>139.46877000000001</c:v>
                </c:pt>
                <c:pt idx="1616">
                  <c:v>139.46877000000001</c:v>
                </c:pt>
                <c:pt idx="1617">
                  <c:v>139.46877000000001</c:v>
                </c:pt>
                <c:pt idx="1618">
                  <c:v>139.46877000000001</c:v>
                </c:pt>
                <c:pt idx="1619">
                  <c:v>139.46877000000001</c:v>
                </c:pt>
                <c:pt idx="1620">
                  <c:v>139.46877000000001</c:v>
                </c:pt>
                <c:pt idx="1621">
                  <c:v>139.46877000000001</c:v>
                </c:pt>
                <c:pt idx="1622">
                  <c:v>139.46877000000001</c:v>
                </c:pt>
                <c:pt idx="1623">
                  <c:v>139.46877000000001</c:v>
                </c:pt>
                <c:pt idx="1624">
                  <c:v>139.46877000000001</c:v>
                </c:pt>
                <c:pt idx="1625">
                  <c:v>139.46877000000001</c:v>
                </c:pt>
                <c:pt idx="1626">
                  <c:v>139.46877000000001</c:v>
                </c:pt>
                <c:pt idx="1627">
                  <c:v>139.46877000000001</c:v>
                </c:pt>
                <c:pt idx="1628">
                  <c:v>139.46877000000001</c:v>
                </c:pt>
                <c:pt idx="1629">
                  <c:v>139.46877000000001</c:v>
                </c:pt>
                <c:pt idx="1630">
                  <c:v>139.46877000000001</c:v>
                </c:pt>
                <c:pt idx="1631">
                  <c:v>139.46877000000001</c:v>
                </c:pt>
                <c:pt idx="1632">
                  <c:v>139.46877000000001</c:v>
                </c:pt>
                <c:pt idx="1633">
                  <c:v>139.46877000000001</c:v>
                </c:pt>
                <c:pt idx="1634">
                  <c:v>139.46877000000001</c:v>
                </c:pt>
                <c:pt idx="1635">
                  <c:v>139.46877000000001</c:v>
                </c:pt>
                <c:pt idx="1636">
                  <c:v>139.46877000000001</c:v>
                </c:pt>
                <c:pt idx="1637">
                  <c:v>139.46877000000001</c:v>
                </c:pt>
                <c:pt idx="1638">
                  <c:v>139.46877000000001</c:v>
                </c:pt>
                <c:pt idx="1639">
                  <c:v>139.46877000000001</c:v>
                </c:pt>
                <c:pt idx="1640">
                  <c:v>139.46877000000001</c:v>
                </c:pt>
                <c:pt idx="1641">
                  <c:v>139.46877000000001</c:v>
                </c:pt>
                <c:pt idx="1642">
                  <c:v>139.46877000000001</c:v>
                </c:pt>
                <c:pt idx="1643">
                  <c:v>139.46877000000001</c:v>
                </c:pt>
                <c:pt idx="1644">
                  <c:v>139.46877000000001</c:v>
                </c:pt>
                <c:pt idx="1645">
                  <c:v>139.46877000000001</c:v>
                </c:pt>
                <c:pt idx="1646">
                  <c:v>139.46877000000001</c:v>
                </c:pt>
                <c:pt idx="1647">
                  <c:v>139.46877000000001</c:v>
                </c:pt>
                <c:pt idx="1648">
                  <c:v>139.46877000000001</c:v>
                </c:pt>
                <c:pt idx="1649">
                  <c:v>139.46877000000001</c:v>
                </c:pt>
                <c:pt idx="1650">
                  <c:v>139.46877000000001</c:v>
                </c:pt>
                <c:pt idx="1651">
                  <c:v>139.46877000000001</c:v>
                </c:pt>
                <c:pt idx="1652">
                  <c:v>139.46877000000001</c:v>
                </c:pt>
                <c:pt idx="1653">
                  <c:v>139.46877000000001</c:v>
                </c:pt>
                <c:pt idx="1654">
                  <c:v>139.46877000000001</c:v>
                </c:pt>
                <c:pt idx="1655">
                  <c:v>139.46877000000001</c:v>
                </c:pt>
                <c:pt idx="1656">
                  <c:v>139.46877000000001</c:v>
                </c:pt>
                <c:pt idx="1657">
                  <c:v>139.46877000000001</c:v>
                </c:pt>
                <c:pt idx="1658">
                  <c:v>139.46877000000001</c:v>
                </c:pt>
                <c:pt idx="1659">
                  <c:v>139.46877000000001</c:v>
                </c:pt>
                <c:pt idx="1660">
                  <c:v>139.46877000000001</c:v>
                </c:pt>
                <c:pt idx="1661">
                  <c:v>139.46877000000001</c:v>
                </c:pt>
                <c:pt idx="1662">
                  <c:v>139.46877000000001</c:v>
                </c:pt>
                <c:pt idx="1663">
                  <c:v>139.46877000000001</c:v>
                </c:pt>
                <c:pt idx="1664">
                  <c:v>139.46877000000001</c:v>
                </c:pt>
                <c:pt idx="1665">
                  <c:v>139.46877000000001</c:v>
                </c:pt>
                <c:pt idx="1666">
                  <c:v>139.46877000000001</c:v>
                </c:pt>
                <c:pt idx="1667">
                  <c:v>139.46877000000001</c:v>
                </c:pt>
                <c:pt idx="1668">
                  <c:v>139.46877000000001</c:v>
                </c:pt>
                <c:pt idx="1669">
                  <c:v>139.46877000000001</c:v>
                </c:pt>
                <c:pt idx="1670">
                  <c:v>139.46877000000001</c:v>
                </c:pt>
                <c:pt idx="1671">
                  <c:v>139.46877000000001</c:v>
                </c:pt>
                <c:pt idx="1672">
                  <c:v>139.46877000000001</c:v>
                </c:pt>
                <c:pt idx="1673">
                  <c:v>139.46877000000001</c:v>
                </c:pt>
                <c:pt idx="1674">
                  <c:v>139.46877000000001</c:v>
                </c:pt>
                <c:pt idx="1675">
                  <c:v>139.46877000000001</c:v>
                </c:pt>
                <c:pt idx="1676">
                  <c:v>139.46877000000001</c:v>
                </c:pt>
                <c:pt idx="1677">
                  <c:v>139.46877000000001</c:v>
                </c:pt>
                <c:pt idx="1678">
                  <c:v>139.46877000000001</c:v>
                </c:pt>
                <c:pt idx="1679">
                  <c:v>139.46877000000001</c:v>
                </c:pt>
                <c:pt idx="1680">
                  <c:v>139.46877000000001</c:v>
                </c:pt>
                <c:pt idx="1681">
                  <c:v>139.46877000000001</c:v>
                </c:pt>
                <c:pt idx="1682">
                  <c:v>139.46877000000001</c:v>
                </c:pt>
                <c:pt idx="1683">
                  <c:v>139.46877000000001</c:v>
                </c:pt>
                <c:pt idx="1684">
                  <c:v>139.46877000000001</c:v>
                </c:pt>
                <c:pt idx="1685">
                  <c:v>139.46877000000001</c:v>
                </c:pt>
                <c:pt idx="1686">
                  <c:v>139.46877000000001</c:v>
                </c:pt>
                <c:pt idx="1687">
                  <c:v>139.46877000000001</c:v>
                </c:pt>
                <c:pt idx="1688">
                  <c:v>139.46877000000001</c:v>
                </c:pt>
                <c:pt idx="1689">
                  <c:v>139.46877000000001</c:v>
                </c:pt>
                <c:pt idx="1690">
                  <c:v>139.46877000000001</c:v>
                </c:pt>
                <c:pt idx="1691">
                  <c:v>139.46877000000001</c:v>
                </c:pt>
                <c:pt idx="1692">
                  <c:v>139.46877000000001</c:v>
                </c:pt>
                <c:pt idx="1693">
                  <c:v>139.46877000000001</c:v>
                </c:pt>
                <c:pt idx="1694">
                  <c:v>139.46877000000001</c:v>
                </c:pt>
                <c:pt idx="1695">
                  <c:v>139.46877000000001</c:v>
                </c:pt>
                <c:pt idx="1696">
                  <c:v>139.46877000000001</c:v>
                </c:pt>
                <c:pt idx="1697">
                  <c:v>139.46877000000001</c:v>
                </c:pt>
                <c:pt idx="1698">
                  <c:v>139.46877000000001</c:v>
                </c:pt>
                <c:pt idx="1699">
                  <c:v>139.46877000000001</c:v>
                </c:pt>
                <c:pt idx="1700">
                  <c:v>139.46877000000001</c:v>
                </c:pt>
                <c:pt idx="1701">
                  <c:v>139.46877000000001</c:v>
                </c:pt>
                <c:pt idx="1702">
                  <c:v>139.46877000000001</c:v>
                </c:pt>
                <c:pt idx="1703">
                  <c:v>139.46877000000001</c:v>
                </c:pt>
                <c:pt idx="1704">
                  <c:v>139.46877000000001</c:v>
                </c:pt>
                <c:pt idx="1705">
                  <c:v>139.46877000000001</c:v>
                </c:pt>
                <c:pt idx="1706">
                  <c:v>139.46877000000001</c:v>
                </c:pt>
                <c:pt idx="1707">
                  <c:v>139.46877000000001</c:v>
                </c:pt>
                <c:pt idx="1708">
                  <c:v>139.46877000000001</c:v>
                </c:pt>
                <c:pt idx="1709">
                  <c:v>139.46877000000001</c:v>
                </c:pt>
                <c:pt idx="1710">
                  <c:v>139.46877000000001</c:v>
                </c:pt>
                <c:pt idx="1711">
                  <c:v>139.46877000000001</c:v>
                </c:pt>
                <c:pt idx="1712">
                  <c:v>139.46877000000001</c:v>
                </c:pt>
                <c:pt idx="1713">
                  <c:v>139.46877000000001</c:v>
                </c:pt>
                <c:pt idx="1714">
                  <c:v>139.46877000000001</c:v>
                </c:pt>
                <c:pt idx="1715">
                  <c:v>139.46877000000001</c:v>
                </c:pt>
                <c:pt idx="1716">
                  <c:v>139.46877000000001</c:v>
                </c:pt>
                <c:pt idx="1717">
                  <c:v>139.46877000000001</c:v>
                </c:pt>
                <c:pt idx="1718">
                  <c:v>139.46877000000001</c:v>
                </c:pt>
                <c:pt idx="1719">
                  <c:v>139.46877000000001</c:v>
                </c:pt>
                <c:pt idx="1720">
                  <c:v>139.46877000000001</c:v>
                </c:pt>
                <c:pt idx="1721">
                  <c:v>139.46877000000001</c:v>
                </c:pt>
                <c:pt idx="1722">
                  <c:v>139.46877000000001</c:v>
                </c:pt>
                <c:pt idx="1723">
                  <c:v>139.46877000000001</c:v>
                </c:pt>
                <c:pt idx="1724">
                  <c:v>139.46877000000001</c:v>
                </c:pt>
                <c:pt idx="1725">
                  <c:v>139.46877000000001</c:v>
                </c:pt>
                <c:pt idx="1726">
                  <c:v>139.46877000000001</c:v>
                </c:pt>
                <c:pt idx="1727">
                  <c:v>139.46877000000001</c:v>
                </c:pt>
                <c:pt idx="1728">
                  <c:v>139.46877000000001</c:v>
                </c:pt>
                <c:pt idx="1729">
                  <c:v>139.46877000000001</c:v>
                </c:pt>
                <c:pt idx="1730">
                  <c:v>139.46877000000001</c:v>
                </c:pt>
                <c:pt idx="1731">
                  <c:v>139.46877000000001</c:v>
                </c:pt>
                <c:pt idx="1732">
                  <c:v>139.46877000000001</c:v>
                </c:pt>
                <c:pt idx="1733">
                  <c:v>139.46877000000001</c:v>
                </c:pt>
                <c:pt idx="1734">
                  <c:v>139.46877000000001</c:v>
                </c:pt>
                <c:pt idx="1735">
                  <c:v>139.46877000000001</c:v>
                </c:pt>
                <c:pt idx="1736">
                  <c:v>139.46877000000001</c:v>
                </c:pt>
                <c:pt idx="1737">
                  <c:v>139.46877000000001</c:v>
                </c:pt>
                <c:pt idx="1738">
                  <c:v>139.46877000000001</c:v>
                </c:pt>
                <c:pt idx="1739">
                  <c:v>139.46877000000001</c:v>
                </c:pt>
                <c:pt idx="1740">
                  <c:v>139.46877000000001</c:v>
                </c:pt>
                <c:pt idx="1741">
                  <c:v>139.46877000000001</c:v>
                </c:pt>
                <c:pt idx="1742">
                  <c:v>139.46877000000001</c:v>
                </c:pt>
                <c:pt idx="1743">
                  <c:v>139.46877000000001</c:v>
                </c:pt>
                <c:pt idx="1744">
                  <c:v>139.46877000000001</c:v>
                </c:pt>
                <c:pt idx="1745">
                  <c:v>139.46877000000001</c:v>
                </c:pt>
                <c:pt idx="1746">
                  <c:v>139.46877000000001</c:v>
                </c:pt>
                <c:pt idx="1747">
                  <c:v>139.46877000000001</c:v>
                </c:pt>
                <c:pt idx="1748">
                  <c:v>139.46877000000001</c:v>
                </c:pt>
                <c:pt idx="1749">
                  <c:v>139.46877000000001</c:v>
                </c:pt>
                <c:pt idx="1750">
                  <c:v>139.46877000000001</c:v>
                </c:pt>
                <c:pt idx="1751">
                  <c:v>139.46877000000001</c:v>
                </c:pt>
                <c:pt idx="1752">
                  <c:v>139.46877000000001</c:v>
                </c:pt>
                <c:pt idx="1753">
                  <c:v>139.46877000000001</c:v>
                </c:pt>
                <c:pt idx="1754">
                  <c:v>139.46877000000001</c:v>
                </c:pt>
                <c:pt idx="1755">
                  <c:v>139.46877000000001</c:v>
                </c:pt>
                <c:pt idx="1756">
                  <c:v>139.46877000000001</c:v>
                </c:pt>
                <c:pt idx="1757">
                  <c:v>139.46877000000001</c:v>
                </c:pt>
                <c:pt idx="1758">
                  <c:v>139.46877000000001</c:v>
                </c:pt>
                <c:pt idx="1759">
                  <c:v>139.46877000000001</c:v>
                </c:pt>
                <c:pt idx="1760">
                  <c:v>139.46877000000001</c:v>
                </c:pt>
                <c:pt idx="1761">
                  <c:v>139.46877000000001</c:v>
                </c:pt>
                <c:pt idx="1762">
                  <c:v>139.46877000000001</c:v>
                </c:pt>
                <c:pt idx="1763">
                  <c:v>139.46877000000001</c:v>
                </c:pt>
                <c:pt idx="1764">
                  <c:v>139.46877000000001</c:v>
                </c:pt>
                <c:pt idx="1765">
                  <c:v>139.46877000000001</c:v>
                </c:pt>
                <c:pt idx="1766">
                  <c:v>139.46877000000001</c:v>
                </c:pt>
                <c:pt idx="1767">
                  <c:v>139.46877000000001</c:v>
                </c:pt>
                <c:pt idx="1768">
                  <c:v>139.46877000000001</c:v>
                </c:pt>
                <c:pt idx="1769">
                  <c:v>139.46877000000001</c:v>
                </c:pt>
                <c:pt idx="1770">
                  <c:v>139.46877000000001</c:v>
                </c:pt>
                <c:pt idx="1771">
                  <c:v>139.46877000000001</c:v>
                </c:pt>
                <c:pt idx="1772">
                  <c:v>139.46877000000001</c:v>
                </c:pt>
                <c:pt idx="1773">
                  <c:v>139.46877000000001</c:v>
                </c:pt>
                <c:pt idx="1774">
                  <c:v>139.46877000000001</c:v>
                </c:pt>
                <c:pt idx="1775">
                  <c:v>139.46877000000001</c:v>
                </c:pt>
                <c:pt idx="1776">
                  <c:v>139.46877000000001</c:v>
                </c:pt>
                <c:pt idx="1777">
                  <c:v>139.46877000000001</c:v>
                </c:pt>
                <c:pt idx="1778">
                  <c:v>139.46877000000001</c:v>
                </c:pt>
                <c:pt idx="1779">
                  <c:v>139.46877000000001</c:v>
                </c:pt>
                <c:pt idx="1780">
                  <c:v>139.46877000000001</c:v>
                </c:pt>
                <c:pt idx="1781">
                  <c:v>139.46877000000001</c:v>
                </c:pt>
                <c:pt idx="1782">
                  <c:v>139.46877000000001</c:v>
                </c:pt>
                <c:pt idx="1783">
                  <c:v>139.46877000000001</c:v>
                </c:pt>
                <c:pt idx="1784">
                  <c:v>139.46877000000001</c:v>
                </c:pt>
                <c:pt idx="1785">
                  <c:v>139.46877000000001</c:v>
                </c:pt>
                <c:pt idx="1786">
                  <c:v>139.46877000000001</c:v>
                </c:pt>
                <c:pt idx="1787">
                  <c:v>139.46877000000001</c:v>
                </c:pt>
                <c:pt idx="1788">
                  <c:v>139.46877000000001</c:v>
                </c:pt>
                <c:pt idx="1789">
                  <c:v>139.46877000000001</c:v>
                </c:pt>
                <c:pt idx="1790">
                  <c:v>139.46877000000001</c:v>
                </c:pt>
                <c:pt idx="1791">
                  <c:v>139.46877000000001</c:v>
                </c:pt>
                <c:pt idx="1792">
                  <c:v>139.46877000000001</c:v>
                </c:pt>
                <c:pt idx="1793">
                  <c:v>139.46877000000001</c:v>
                </c:pt>
                <c:pt idx="1794">
                  <c:v>139.46877000000001</c:v>
                </c:pt>
                <c:pt idx="1795">
                  <c:v>139.46877000000001</c:v>
                </c:pt>
                <c:pt idx="1796">
                  <c:v>139.46877000000001</c:v>
                </c:pt>
                <c:pt idx="1797">
                  <c:v>139.46877000000001</c:v>
                </c:pt>
                <c:pt idx="1798">
                  <c:v>139.46877000000001</c:v>
                </c:pt>
                <c:pt idx="1799">
                  <c:v>139.46877000000001</c:v>
                </c:pt>
                <c:pt idx="1800">
                  <c:v>139.46877000000001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4A-49C9-BEF7-15B47C313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031904"/>
        <c:axId val="310032384"/>
      </c:scatterChart>
      <c:valAx>
        <c:axId val="310031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172790901137355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032384"/>
        <c:crosses val="autoZero"/>
        <c:crossBetween val="midCat"/>
      </c:valAx>
      <c:valAx>
        <c:axId val="31003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031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37270341207349"/>
          <c:y val="0.20412037037037037"/>
          <c:w val="0.79329396325459323"/>
          <c:h val="0.62271617089530473"/>
        </c:manualLayout>
      </c:layout>
      <c:scatterChart>
        <c:scatterStyle val="lineMarker"/>
        <c:varyColors val="0"/>
        <c:ser>
          <c:idx val="0"/>
          <c:order val="0"/>
          <c:tx>
            <c:v>Aerodynamic Drag Vs Time</c:v>
          </c:tx>
          <c:spPr>
            <a:ln w="12700" cap="rnd" cmpd="sng">
              <a:solidFill>
                <a:schemeClr val="accent1"/>
              </a:solidFill>
              <a:round/>
              <a:headEnd w="sm" len="sm"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3.8923762500000011E-3</c:v>
                </c:pt>
                <c:pt idx="12">
                  <c:v>0.28122418406249999</c:v>
                </c:pt>
                <c:pt idx="13">
                  <c:v>2.8375422862500006</c:v>
                </c:pt>
                <c:pt idx="14">
                  <c:v>9.5372949065625008</c:v>
                </c:pt>
                <c:pt idx="15">
                  <c:v>16.699267206562499</c:v>
                </c:pt>
                <c:pt idx="16">
                  <c:v>27.792539519062498</c:v>
                </c:pt>
                <c:pt idx="17">
                  <c:v>45.822026309062501</c:v>
                </c:pt>
                <c:pt idx="18">
                  <c:v>65.781158625000003</c:v>
                </c:pt>
                <c:pt idx="19">
                  <c:v>73.590238476562504</c:v>
                </c:pt>
                <c:pt idx="20">
                  <c:v>76.83648026906252</c:v>
                </c:pt>
                <c:pt idx="21">
                  <c:v>77.934130371562503</c:v>
                </c:pt>
                <c:pt idx="22">
                  <c:v>80.712313920000014</c:v>
                </c:pt>
                <c:pt idx="23">
                  <c:v>82.402578306562518</c:v>
                </c:pt>
                <c:pt idx="24">
                  <c:v>92.311595145000013</c:v>
                </c:pt>
                <c:pt idx="25">
                  <c:v>99.023024894062502</c:v>
                </c:pt>
                <c:pt idx="26">
                  <c:v>113.15235068156252</c:v>
                </c:pt>
                <c:pt idx="27">
                  <c:v>130.35178823625003</c:v>
                </c:pt>
                <c:pt idx="28">
                  <c:v>148.76759336906252</c:v>
                </c:pt>
                <c:pt idx="29">
                  <c:v>165.97968114656248</c:v>
                </c:pt>
                <c:pt idx="30">
                  <c:v>175.76511503906252</c:v>
                </c:pt>
                <c:pt idx="31">
                  <c:v>182.44443268406249</c:v>
                </c:pt>
                <c:pt idx="32">
                  <c:v>187.53566081906249</c:v>
                </c:pt>
                <c:pt idx="33">
                  <c:v>191.831871105</c:v>
                </c:pt>
                <c:pt idx="34">
                  <c:v>192.6969517265625</c:v>
                </c:pt>
                <c:pt idx="35">
                  <c:v>190.10754842625005</c:v>
                </c:pt>
                <c:pt idx="36">
                  <c:v>177.42326732156252</c:v>
                </c:pt>
                <c:pt idx="37">
                  <c:v>154.91754784406251</c:v>
                </c:pt>
                <c:pt idx="38">
                  <c:v>133.21657715625</c:v>
                </c:pt>
                <c:pt idx="39">
                  <c:v>116.49492878625001</c:v>
                </c:pt>
                <c:pt idx="40">
                  <c:v>101.52193044656248</c:v>
                </c:pt>
                <c:pt idx="41">
                  <c:v>81.837210656250008</c:v>
                </c:pt>
                <c:pt idx="42">
                  <c:v>61.305899031562518</c:v>
                </c:pt>
                <c:pt idx="43">
                  <c:v>47.957967776250001</c:v>
                </c:pt>
                <c:pt idx="44">
                  <c:v>42.505721744062498</c:v>
                </c:pt>
                <c:pt idx="45">
                  <c:v>40.496282505000003</c:v>
                </c:pt>
                <c:pt idx="46">
                  <c:v>37.001901726562501</c:v>
                </c:pt>
                <c:pt idx="47">
                  <c:v>32.945072579999994</c:v>
                </c:pt>
                <c:pt idx="48">
                  <c:v>30.831512276250006</c:v>
                </c:pt>
                <c:pt idx="49">
                  <c:v>30.831512276250006</c:v>
                </c:pt>
                <c:pt idx="50">
                  <c:v>29.461395836249995</c:v>
                </c:pt>
                <c:pt idx="51">
                  <c:v>23.9857955465625</c:v>
                </c:pt>
                <c:pt idx="52">
                  <c:v>16.699267206562499</c:v>
                </c:pt>
                <c:pt idx="53">
                  <c:v>14.247070169062502</c:v>
                </c:pt>
                <c:pt idx="54">
                  <c:v>14.0125545</c:v>
                </c:pt>
                <c:pt idx="55">
                  <c:v>14.0125545</c:v>
                </c:pt>
                <c:pt idx="56">
                  <c:v>14.0125545</c:v>
                </c:pt>
                <c:pt idx="57">
                  <c:v>14.721940071562504</c:v>
                </c:pt>
                <c:pt idx="58">
                  <c:v>15.44884133625</c:v>
                </c:pt>
                <c:pt idx="59">
                  <c:v>21.0275895965625</c:v>
                </c:pt>
                <c:pt idx="60">
                  <c:v>22.779158909062506</c:v>
                </c:pt>
                <c:pt idx="61">
                  <c:v>24.600790994062503</c:v>
                </c:pt>
                <c:pt idx="62">
                  <c:v>25.53788057625</c:v>
                </c:pt>
                <c:pt idx="63">
                  <c:v>28.454243481562504</c:v>
                </c:pt>
                <c:pt idx="64">
                  <c:v>30.831512276250006</c:v>
                </c:pt>
                <c:pt idx="65">
                  <c:v>31.87953458156251</c:v>
                </c:pt>
                <c:pt idx="66">
                  <c:v>32.945072579999994</c:v>
                </c:pt>
                <c:pt idx="67">
                  <c:v>40.100233221562505</c:v>
                </c:pt>
                <c:pt idx="68">
                  <c:v>52.375814820000002</c:v>
                </c:pt>
                <c:pt idx="69">
                  <c:v>68.335530539062503</c:v>
                </c:pt>
                <c:pt idx="70">
                  <c:v>86.414645126250008</c:v>
                </c:pt>
                <c:pt idx="71">
                  <c:v>103.41654458625001</c:v>
                </c:pt>
                <c:pt idx="72">
                  <c:v>115.15205897999999</c:v>
                </c:pt>
                <c:pt idx="73">
                  <c:v>122.63417922656251</c:v>
                </c:pt>
                <c:pt idx="74">
                  <c:v>128.93107090499998</c:v>
                </c:pt>
                <c:pt idx="75">
                  <c:v>136.11250508625</c:v>
                </c:pt>
                <c:pt idx="76">
                  <c:v>144.23686741406252</c:v>
                </c:pt>
                <c:pt idx="77">
                  <c:v>150.29340485906249</c:v>
                </c:pt>
                <c:pt idx="78">
                  <c:v>151.8270011015625</c:v>
                </c:pt>
                <c:pt idx="79">
                  <c:v>148.00760690625</c:v>
                </c:pt>
                <c:pt idx="80">
                  <c:v>144.23686741406252</c:v>
                </c:pt>
                <c:pt idx="81">
                  <c:v>135.38560382156248</c:v>
                </c:pt>
                <c:pt idx="82">
                  <c:v>133.21657715625</c:v>
                </c:pt>
                <c:pt idx="83">
                  <c:v>131.06506618406252</c:v>
                </c:pt>
                <c:pt idx="84">
                  <c:v>125.41333586906251</c:v>
                </c:pt>
                <c:pt idx="85">
                  <c:v>121.25627803406248</c:v>
                </c:pt>
                <c:pt idx="86">
                  <c:v>116.49492878625001</c:v>
                </c:pt>
                <c:pt idx="87">
                  <c:v>113.81697392625001</c:v>
                </c:pt>
                <c:pt idx="88">
                  <c:v>99.023024894062502</c:v>
                </c:pt>
                <c:pt idx="89">
                  <c:v>72.523727384062511</c:v>
                </c:pt>
                <c:pt idx="90">
                  <c:v>47.097752625000005</c:v>
                </c:pt>
                <c:pt idx="91">
                  <c:v>28.122418406250002</c:v>
                </c:pt>
                <c:pt idx="92">
                  <c:v>19.62146867625</c:v>
                </c:pt>
                <c:pt idx="93">
                  <c:v>14.0125545</c:v>
                </c:pt>
                <c:pt idx="94">
                  <c:v>8.058191931562499</c:v>
                </c:pt>
                <c:pt idx="95">
                  <c:v>3.2734884262500001</c:v>
                </c:pt>
                <c:pt idx="96">
                  <c:v>1.2611299050000002</c:v>
                </c:pt>
                <c:pt idx="97">
                  <c:v>0.47097752625000011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3.8923762500000011E-3</c:v>
                </c:pt>
                <c:pt idx="138">
                  <c:v>0.35128695656250003</c:v>
                </c:pt>
                <c:pt idx="139">
                  <c:v>3.6208830065624995</c:v>
                </c:pt>
                <c:pt idx="140">
                  <c:v>13.320684621562499</c:v>
                </c:pt>
                <c:pt idx="141">
                  <c:v>26.172337904999999</c:v>
                </c:pt>
                <c:pt idx="142">
                  <c:v>34.759893006562493</c:v>
                </c:pt>
                <c:pt idx="143">
                  <c:v>38.535497969062497</c:v>
                </c:pt>
                <c:pt idx="144">
                  <c:v>42.099941520000009</c:v>
                </c:pt>
                <c:pt idx="145">
                  <c:v>50.585321745000009</c:v>
                </c:pt>
                <c:pt idx="146">
                  <c:v>62.780136536250005</c:v>
                </c:pt>
                <c:pt idx="147">
                  <c:v>74.664534321562499</c:v>
                </c:pt>
                <c:pt idx="148">
                  <c:v>82.969892145000003</c:v>
                </c:pt>
                <c:pt idx="149">
                  <c:v>86.414645126250008</c:v>
                </c:pt>
                <c:pt idx="150">
                  <c:v>84.110358386249999</c:v>
                </c:pt>
                <c:pt idx="151">
                  <c:v>71.993391119999998</c:v>
                </c:pt>
                <c:pt idx="152">
                  <c:v>49.70175233625001</c:v>
                </c:pt>
                <c:pt idx="153">
                  <c:v>29.123732196562504</c:v>
                </c:pt>
                <c:pt idx="154">
                  <c:v>17.213060871562504</c:v>
                </c:pt>
                <c:pt idx="155">
                  <c:v>14.0125545</c:v>
                </c:pt>
                <c:pt idx="156">
                  <c:v>15.44884133625</c:v>
                </c:pt>
                <c:pt idx="157">
                  <c:v>19.346083056562502</c:v>
                </c:pt>
                <c:pt idx="158">
                  <c:v>28.788014744999998</c:v>
                </c:pt>
                <c:pt idx="159">
                  <c:v>39.313973219062511</c:v>
                </c:pt>
                <c:pt idx="160">
                  <c:v>53.282738486249997</c:v>
                </c:pt>
                <c:pt idx="161">
                  <c:v>63.275441414062506</c:v>
                </c:pt>
                <c:pt idx="162">
                  <c:v>74.126413305000014</c:v>
                </c:pt>
                <c:pt idx="163">
                  <c:v>84.68351078906251</c:v>
                </c:pt>
                <c:pt idx="164">
                  <c:v>94.118630819062517</c:v>
                </c:pt>
                <c:pt idx="165">
                  <c:v>100.26858529406252</c:v>
                </c:pt>
                <c:pt idx="166">
                  <c:v>107.25831994500003</c:v>
                </c:pt>
                <c:pt idx="167">
                  <c:v>120.57024672000003</c:v>
                </c:pt>
                <c:pt idx="168">
                  <c:v>134.66064874500003</c:v>
                </c:pt>
                <c:pt idx="169">
                  <c:v>140.51478262500001</c:v>
                </c:pt>
                <c:pt idx="170">
                  <c:v>136.11250508625</c:v>
                </c:pt>
                <c:pt idx="171">
                  <c:v>119.88616159406251</c:v>
                </c:pt>
                <c:pt idx="172">
                  <c:v>93.514339406250002</c:v>
                </c:pt>
                <c:pt idx="173">
                  <c:v>71.465001044062518</c:v>
                </c:pt>
                <c:pt idx="174">
                  <c:v>62.286777846562508</c:v>
                </c:pt>
                <c:pt idx="175">
                  <c:v>61.305899031562518</c:v>
                </c:pt>
                <c:pt idx="176">
                  <c:v>65.276122806562498</c:v>
                </c:pt>
                <c:pt idx="177">
                  <c:v>75.204601526250016</c:v>
                </c:pt>
                <c:pt idx="178">
                  <c:v>82.969892145000003</c:v>
                </c:pt>
                <c:pt idx="179">
                  <c:v>85.25860938000001</c:v>
                </c:pt>
                <c:pt idx="180">
                  <c:v>84.68351078906251</c:v>
                </c:pt>
                <c:pt idx="181">
                  <c:v>82.969892145000003</c:v>
                </c:pt>
                <c:pt idx="182">
                  <c:v>77.934130371562503</c:v>
                </c:pt>
                <c:pt idx="183">
                  <c:v>66.288140631562513</c:v>
                </c:pt>
                <c:pt idx="184">
                  <c:v>54.197446905000007</c:v>
                </c:pt>
                <c:pt idx="185">
                  <c:v>42.913448156250006</c:v>
                </c:pt>
                <c:pt idx="186">
                  <c:v>34.759893006562493</c:v>
                </c:pt>
                <c:pt idx="187">
                  <c:v>28.454243481562504</c:v>
                </c:pt>
                <c:pt idx="188">
                  <c:v>23.9857955465625</c:v>
                </c:pt>
                <c:pt idx="189">
                  <c:v>20.459302664062502</c:v>
                </c:pt>
                <c:pt idx="190">
                  <c:v>18.2640024590625</c:v>
                </c:pt>
                <c:pt idx="191">
                  <c:v>16.193258294062503</c:v>
                </c:pt>
                <c:pt idx="192">
                  <c:v>15.204594726562501</c:v>
                </c:pt>
                <c:pt idx="193">
                  <c:v>14.483532026249998</c:v>
                </c:pt>
                <c:pt idx="194">
                  <c:v>14.0125545</c:v>
                </c:pt>
                <c:pt idx="195">
                  <c:v>14.0125545</c:v>
                </c:pt>
                <c:pt idx="196">
                  <c:v>14.0125545</c:v>
                </c:pt>
                <c:pt idx="197">
                  <c:v>14.0125545</c:v>
                </c:pt>
                <c:pt idx="198">
                  <c:v>15.204594726562501</c:v>
                </c:pt>
                <c:pt idx="199">
                  <c:v>16.445289656250001</c:v>
                </c:pt>
                <c:pt idx="200">
                  <c:v>19.072643625000001</c:v>
                </c:pt>
                <c:pt idx="201">
                  <c:v>21.894616406250002</c:v>
                </c:pt>
                <c:pt idx="202">
                  <c:v>26.492485851562503</c:v>
                </c:pt>
                <c:pt idx="203">
                  <c:v>35.128695656250002</c:v>
                </c:pt>
                <c:pt idx="204">
                  <c:v>43.734739545000004</c:v>
                </c:pt>
                <c:pt idx="205">
                  <c:v>55.11994007625001</c:v>
                </c:pt>
                <c:pt idx="206">
                  <c:v>70.414059456562498</c:v>
                </c:pt>
                <c:pt idx="207">
                  <c:v>85.25860938000001</c:v>
                </c:pt>
                <c:pt idx="208">
                  <c:v>99.644832000000008</c:v>
                </c:pt>
                <c:pt idx="209">
                  <c:v>120.57024672000003</c:v>
                </c:pt>
                <c:pt idx="210">
                  <c:v>136.84135253906251</c:v>
                </c:pt>
                <c:pt idx="211">
                  <c:v>149.52952602000005</c:v>
                </c:pt>
                <c:pt idx="212">
                  <c:v>159.61175360156253</c:v>
                </c:pt>
                <c:pt idx="213">
                  <c:v>168.39976608000003</c:v>
                </c:pt>
                <c:pt idx="214">
                  <c:v>180.76292614406253</c:v>
                </c:pt>
                <c:pt idx="215">
                  <c:v>197.05154765625002</c:v>
                </c:pt>
                <c:pt idx="216">
                  <c:v>215.87215991906254</c:v>
                </c:pt>
                <c:pt idx="217">
                  <c:v>233.63988440625002</c:v>
                </c:pt>
                <c:pt idx="218">
                  <c:v>249.14711138625003</c:v>
                </c:pt>
                <c:pt idx="219">
                  <c:v>261.10449122624999</c:v>
                </c:pt>
                <c:pt idx="220">
                  <c:v>270.25644088406256</c:v>
                </c:pt>
                <c:pt idx="221">
                  <c:v>274.37457495656253</c:v>
                </c:pt>
                <c:pt idx="222">
                  <c:v>278.5238480390625</c:v>
                </c:pt>
                <c:pt idx="223">
                  <c:v>281.65623782624999</c:v>
                </c:pt>
                <c:pt idx="224">
                  <c:v>285.86000417625007</c:v>
                </c:pt>
                <c:pt idx="225">
                  <c:v>292.22403934499999</c:v>
                </c:pt>
                <c:pt idx="226">
                  <c:v>297.58092215906248</c:v>
                </c:pt>
                <c:pt idx="227">
                  <c:v>302.98645967625004</c:v>
                </c:pt>
                <c:pt idx="228">
                  <c:v>307.34592107625008</c:v>
                </c:pt>
                <c:pt idx="229">
                  <c:v>310.63595210156251</c:v>
                </c:pt>
                <c:pt idx="230">
                  <c:v>310.63595210156251</c:v>
                </c:pt>
                <c:pt idx="231">
                  <c:v>307.34592107625008</c:v>
                </c:pt>
                <c:pt idx="232">
                  <c:v>293.29152353156252</c:v>
                </c:pt>
                <c:pt idx="233">
                  <c:v>272.31161554406253</c:v>
                </c:pt>
                <c:pt idx="234">
                  <c:v>253.10176565625002</c:v>
                </c:pt>
                <c:pt idx="235">
                  <c:v>241.33121987624997</c:v>
                </c:pt>
                <c:pt idx="236">
                  <c:v>235.55104114500006</c:v>
                </c:pt>
                <c:pt idx="237">
                  <c:v>227.95312270500003</c:v>
                </c:pt>
                <c:pt idx="238">
                  <c:v>214.04274308156249</c:v>
                </c:pt>
                <c:pt idx="239">
                  <c:v>190.96873667156248</c:v>
                </c:pt>
                <c:pt idx="240">
                  <c:v>167.5911249140625</c:v>
                </c:pt>
                <c:pt idx="241">
                  <c:v>151.8270011015625</c:v>
                </c:pt>
                <c:pt idx="242">
                  <c:v>133.21657715625</c:v>
                </c:pt>
                <c:pt idx="243">
                  <c:v>116.49492878625001</c:v>
                </c:pt>
                <c:pt idx="244">
                  <c:v>101.52193044656248</c:v>
                </c:pt>
                <c:pt idx="245">
                  <c:v>81.837210656250008</c:v>
                </c:pt>
                <c:pt idx="246">
                  <c:v>61.305899031562518</c:v>
                </c:pt>
                <c:pt idx="247">
                  <c:v>47.957967776250001</c:v>
                </c:pt>
                <c:pt idx="248">
                  <c:v>42.505721744062498</c:v>
                </c:pt>
                <c:pt idx="249">
                  <c:v>40.496282505000003</c:v>
                </c:pt>
                <c:pt idx="250">
                  <c:v>37.001901726562501</c:v>
                </c:pt>
                <c:pt idx="251">
                  <c:v>32.945072579999994</c:v>
                </c:pt>
                <c:pt idx="252">
                  <c:v>30.831512276250006</c:v>
                </c:pt>
                <c:pt idx="253">
                  <c:v>30.831512276250006</c:v>
                </c:pt>
                <c:pt idx="254">
                  <c:v>29.461395836249995</c:v>
                </c:pt>
                <c:pt idx="255">
                  <c:v>23.9857955465625</c:v>
                </c:pt>
                <c:pt idx="256">
                  <c:v>20.459302664062502</c:v>
                </c:pt>
                <c:pt idx="257">
                  <c:v>23.077898786250003</c:v>
                </c:pt>
                <c:pt idx="258">
                  <c:v>31.178906856562499</c:v>
                </c:pt>
                <c:pt idx="259">
                  <c:v>41.294219636250013</c:v>
                </c:pt>
                <c:pt idx="260">
                  <c:v>52.375814820000002</c:v>
                </c:pt>
                <c:pt idx="261">
                  <c:v>64.271889734062512</c:v>
                </c:pt>
                <c:pt idx="262">
                  <c:v>80.152784834062501</c:v>
                </c:pt>
                <c:pt idx="263">
                  <c:v>102.78306035156251</c:v>
                </c:pt>
                <c:pt idx="264">
                  <c:v>126.81459131906252</c:v>
                </c:pt>
                <c:pt idx="265">
                  <c:v>148.00760690625</c:v>
                </c:pt>
                <c:pt idx="266">
                  <c:v>161.98513002000001</c:v>
                </c:pt>
                <c:pt idx="267">
                  <c:v>179.0892043565625</c:v>
                </c:pt>
                <c:pt idx="268">
                  <c:v>191.831871105</c:v>
                </c:pt>
                <c:pt idx="269">
                  <c:v>205.01243018156251</c:v>
                </c:pt>
                <c:pt idx="270">
                  <c:v>205.90670362500001</c:v>
                </c:pt>
                <c:pt idx="271">
                  <c:v>202.34128698000004</c:v>
                </c:pt>
                <c:pt idx="272">
                  <c:v>199.68765947156248</c:v>
                </c:pt>
                <c:pt idx="273">
                  <c:v>185.83080002156254</c:v>
                </c:pt>
                <c:pt idx="274">
                  <c:v>161.98513002000001</c:v>
                </c:pt>
                <c:pt idx="275">
                  <c:v>140.51478262500001</c:v>
                </c:pt>
                <c:pt idx="276">
                  <c:v>115.15205897999999</c:v>
                </c:pt>
                <c:pt idx="277">
                  <c:v>92.911994181562505</c:v>
                </c:pt>
                <c:pt idx="278">
                  <c:v>63.275441414062506</c:v>
                </c:pt>
                <c:pt idx="279">
                  <c:v>44.563815686249995</c:v>
                </c:pt>
                <c:pt idx="280">
                  <c:v>39.706130126250002</c:v>
                </c:pt>
                <c:pt idx="281">
                  <c:v>51.030025731562503</c:v>
                </c:pt>
                <c:pt idx="282">
                  <c:v>68.852243486250018</c:v>
                </c:pt>
                <c:pt idx="283">
                  <c:v>88.750070876250007</c:v>
                </c:pt>
                <c:pt idx="284">
                  <c:v>113.15235068156252</c:v>
                </c:pt>
                <c:pt idx="285">
                  <c:v>136.11250508625</c:v>
                </c:pt>
                <c:pt idx="286">
                  <c:v>161.19205835906254</c:v>
                </c:pt>
                <c:pt idx="287">
                  <c:v>188.39101050000002</c:v>
                </c:pt>
                <c:pt idx="288">
                  <c:v>217.70936150906246</c:v>
                </c:pt>
                <c:pt idx="289">
                  <c:v>235.55104114500006</c:v>
                </c:pt>
                <c:pt idx="290">
                  <c:v>241.33121987624997</c:v>
                </c:pt>
                <c:pt idx="291">
                  <c:v>235.55104114500006</c:v>
                </c:pt>
                <c:pt idx="292">
                  <c:v>225.13601539406253</c:v>
                </c:pt>
                <c:pt idx="293">
                  <c:v>217.70936150906246</c:v>
                </c:pt>
                <c:pt idx="294">
                  <c:v>213.13095394499999</c:v>
                </c:pt>
                <c:pt idx="295">
                  <c:v>212.22111099656254</c:v>
                </c:pt>
                <c:pt idx="296">
                  <c:v>213.13095394499999</c:v>
                </c:pt>
                <c:pt idx="297">
                  <c:v>215.87215991906254</c:v>
                </c:pt>
                <c:pt idx="298">
                  <c:v>217.70936150906246</c:v>
                </c:pt>
                <c:pt idx="299">
                  <c:v>217.70936150906246</c:v>
                </c:pt>
                <c:pt idx="300">
                  <c:v>215.87215991906254</c:v>
                </c:pt>
                <c:pt idx="301">
                  <c:v>211.31321423625002</c:v>
                </c:pt>
                <c:pt idx="302">
                  <c:v>204.12010292625001</c:v>
                </c:pt>
                <c:pt idx="303">
                  <c:v>195.30387071999999</c:v>
                </c:pt>
                <c:pt idx="304">
                  <c:v>182.44443268406249</c:v>
                </c:pt>
                <c:pt idx="305">
                  <c:v>170.02288697624999</c:v>
                </c:pt>
                <c:pt idx="306">
                  <c:v>161.98513002000001</c:v>
                </c:pt>
                <c:pt idx="307">
                  <c:v>158.0392335965625</c:v>
                </c:pt>
                <c:pt idx="308">
                  <c:v>156.47449834406254</c:v>
                </c:pt>
                <c:pt idx="309">
                  <c:v>153.36838209656253</c:v>
                </c:pt>
                <c:pt idx="310">
                  <c:v>149.52952602000005</c:v>
                </c:pt>
                <c:pt idx="311">
                  <c:v>144.23686741406252</c:v>
                </c:pt>
                <c:pt idx="312">
                  <c:v>136.11250508625</c:v>
                </c:pt>
                <c:pt idx="313">
                  <c:v>126.11299050000001</c:v>
                </c:pt>
                <c:pt idx="314">
                  <c:v>115.15205897999999</c:v>
                </c:pt>
                <c:pt idx="315">
                  <c:v>105.96994340625001</c:v>
                </c:pt>
                <c:pt idx="316">
                  <c:v>97.785249246562501</c:v>
                </c:pt>
                <c:pt idx="317">
                  <c:v>87.578465625000007</c:v>
                </c:pt>
                <c:pt idx="318">
                  <c:v>76.290574500000005</c:v>
                </c:pt>
                <c:pt idx="319">
                  <c:v>66.288140631562513</c:v>
                </c:pt>
                <c:pt idx="320">
                  <c:v>63.772692480000018</c:v>
                </c:pt>
                <c:pt idx="321">
                  <c:v>60.332804969062494</c:v>
                </c:pt>
                <c:pt idx="322">
                  <c:v>60.332804969062494</c:v>
                </c:pt>
                <c:pt idx="323">
                  <c:v>57.460231296562505</c:v>
                </c:pt>
                <c:pt idx="324">
                  <c:v>55.5841059440625</c:v>
                </c:pt>
                <c:pt idx="325">
                  <c:v>55.5841059440625</c:v>
                </c:pt>
                <c:pt idx="326">
                  <c:v>54.197446905000007</c:v>
                </c:pt>
                <c:pt idx="327">
                  <c:v>52.828303559062505</c:v>
                </c:pt>
                <c:pt idx="328">
                  <c:v>40.894277976562506</c:v>
                </c:pt>
                <c:pt idx="329">
                  <c:v>29.801005664062501</c:v>
                </c:pt>
                <c:pt idx="330">
                  <c:v>27.792539519062498</c:v>
                </c:pt>
                <c:pt idx="331">
                  <c:v>27.1386203090625</c:v>
                </c:pt>
                <c:pt idx="332">
                  <c:v>24.600790994062503</c:v>
                </c:pt>
                <c:pt idx="333">
                  <c:v>23.681217105000002</c:v>
                </c:pt>
                <c:pt idx="334">
                  <c:v>21.894616406250002</c:v>
                </c:pt>
                <c:pt idx="335">
                  <c:v>20.459302664062502</c:v>
                </c:pt>
                <c:pt idx="336">
                  <c:v>19.898800484062502</c:v>
                </c:pt>
                <c:pt idx="337">
                  <c:v>20.459302664062502</c:v>
                </c:pt>
                <c:pt idx="338">
                  <c:v>23.077898786250003</c:v>
                </c:pt>
                <c:pt idx="339">
                  <c:v>30.831512276250006</c:v>
                </c:pt>
                <c:pt idx="340">
                  <c:v>43.32312075656251</c:v>
                </c:pt>
                <c:pt idx="341">
                  <c:v>56.518276244062513</c:v>
                </c:pt>
                <c:pt idx="342">
                  <c:v>60.818378906250004</c:v>
                </c:pt>
                <c:pt idx="343">
                  <c:v>62.286777846562508</c:v>
                </c:pt>
                <c:pt idx="344">
                  <c:v>63.275441414062506</c:v>
                </c:pt>
                <c:pt idx="345">
                  <c:v>67.820763779999993</c:v>
                </c:pt>
                <c:pt idx="346">
                  <c:v>68.852243486250018</c:v>
                </c:pt>
                <c:pt idx="347">
                  <c:v>71.465001044062518</c:v>
                </c:pt>
                <c:pt idx="348">
                  <c:v>74.664534321562499</c:v>
                </c:pt>
                <c:pt idx="349">
                  <c:v>76.83648026906252</c:v>
                </c:pt>
                <c:pt idx="350">
                  <c:v>77.38433222625001</c:v>
                </c:pt>
                <c:pt idx="351">
                  <c:v>76.83648026906252</c:v>
                </c:pt>
                <c:pt idx="352">
                  <c:v>76.290574500000005</c:v>
                </c:pt>
                <c:pt idx="353">
                  <c:v>75.746614919062509</c:v>
                </c:pt>
                <c:pt idx="354">
                  <c:v>75.746614919062509</c:v>
                </c:pt>
                <c:pt idx="355">
                  <c:v>76.83648026906252</c:v>
                </c:pt>
                <c:pt idx="356">
                  <c:v>77.38433222625001</c:v>
                </c:pt>
                <c:pt idx="357">
                  <c:v>76.290574500000005</c:v>
                </c:pt>
                <c:pt idx="358">
                  <c:v>70.414059456562498</c:v>
                </c:pt>
                <c:pt idx="359">
                  <c:v>60.818378906250004</c:v>
                </c:pt>
                <c:pt idx="360">
                  <c:v>52.375814820000002</c:v>
                </c:pt>
                <c:pt idx="361">
                  <c:v>46.670564331562503</c:v>
                </c:pt>
                <c:pt idx="362">
                  <c:v>43.32312075656251</c:v>
                </c:pt>
                <c:pt idx="363">
                  <c:v>41.696107484062502</c:v>
                </c:pt>
                <c:pt idx="364">
                  <c:v>41.696107484062502</c:v>
                </c:pt>
                <c:pt idx="365">
                  <c:v>42.099941520000009</c:v>
                </c:pt>
                <c:pt idx="366">
                  <c:v>43.734739545000004</c:v>
                </c:pt>
                <c:pt idx="367">
                  <c:v>47.526887106562512</c:v>
                </c:pt>
                <c:pt idx="368">
                  <c:v>53.739119601562507</c:v>
                </c:pt>
                <c:pt idx="369">
                  <c:v>57.460231296562505</c:v>
                </c:pt>
                <c:pt idx="370">
                  <c:v>58.409971101562505</c:v>
                </c:pt>
                <c:pt idx="371">
                  <c:v>55.11994007625001</c:v>
                </c:pt>
                <c:pt idx="372">
                  <c:v>44.148304521562508</c:v>
                </c:pt>
                <c:pt idx="373">
                  <c:v>30.486063884062499</c:v>
                </c:pt>
                <c:pt idx="374">
                  <c:v>20.178078480000003</c:v>
                </c:pt>
                <c:pt idx="375">
                  <c:v>13.779985019062503</c:v>
                </c:pt>
                <c:pt idx="376">
                  <c:v>10.124070626250001</c:v>
                </c:pt>
                <c:pt idx="377">
                  <c:v>7.7078780690625015</c:v>
                </c:pt>
                <c:pt idx="378">
                  <c:v>6.2278020000000005</c:v>
                </c:pt>
                <c:pt idx="379">
                  <c:v>5.0445196200000009</c:v>
                </c:pt>
                <c:pt idx="380">
                  <c:v>3.6208830065624995</c:v>
                </c:pt>
                <c:pt idx="381">
                  <c:v>2.3363988440625008</c:v>
                </c:pt>
                <c:pt idx="382">
                  <c:v>1.3321657715625002</c:v>
                </c:pt>
                <c:pt idx="383">
                  <c:v>0.51476675906249991</c:v>
                </c:pt>
                <c:pt idx="384">
                  <c:v>7.8820619062500014E-2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2.4327351562500002E-2</c:v>
                </c:pt>
                <c:pt idx="392">
                  <c:v>0.42913448156250006</c:v>
                </c:pt>
                <c:pt idx="393">
                  <c:v>2.2420087200000003</c:v>
                </c:pt>
                <c:pt idx="394">
                  <c:v>6.7036449965625016</c:v>
                </c:pt>
                <c:pt idx="395">
                  <c:v>14.721940071562504</c:v>
                </c:pt>
                <c:pt idx="396">
                  <c:v>26.814579986250006</c:v>
                </c:pt>
                <c:pt idx="397">
                  <c:v>42.505721744062498</c:v>
                </c:pt>
                <c:pt idx="398">
                  <c:v>56.988280676250007</c:v>
                </c:pt>
                <c:pt idx="399">
                  <c:v>63.772692480000018</c:v>
                </c:pt>
                <c:pt idx="400">
                  <c:v>63.772692480000018</c:v>
                </c:pt>
                <c:pt idx="401">
                  <c:v>60.332804969062494</c:v>
                </c:pt>
                <c:pt idx="402">
                  <c:v>52.828303559062505</c:v>
                </c:pt>
                <c:pt idx="403">
                  <c:v>45.40067658000001</c:v>
                </c:pt>
                <c:pt idx="404">
                  <c:v>39.706130126250002</c:v>
                </c:pt>
                <c:pt idx="405">
                  <c:v>34.028126271562499</c:v>
                </c:pt>
                <c:pt idx="406">
                  <c:v>28.122418406250002</c:v>
                </c:pt>
                <c:pt idx="407">
                  <c:v>22.779158909062506</c:v>
                </c:pt>
                <c:pt idx="408">
                  <c:v>19.62146867625</c:v>
                </c:pt>
                <c:pt idx="409">
                  <c:v>18.801150381562504</c:v>
                </c:pt>
                <c:pt idx="410">
                  <c:v>19.072643625000001</c:v>
                </c:pt>
                <c:pt idx="411">
                  <c:v>19.62146867625</c:v>
                </c:pt>
                <c:pt idx="412">
                  <c:v>20.459302664062502</c:v>
                </c:pt>
                <c:pt idx="413">
                  <c:v>21.603661281562502</c:v>
                </c:pt>
                <c:pt idx="414">
                  <c:v>24.600790994062503</c:v>
                </c:pt>
                <c:pt idx="415">
                  <c:v>29.461395836249995</c:v>
                </c:pt>
                <c:pt idx="416">
                  <c:v>34.028126271562499</c:v>
                </c:pt>
                <c:pt idx="417">
                  <c:v>35.499444494062509</c:v>
                </c:pt>
                <c:pt idx="418">
                  <c:v>34.393036545000008</c:v>
                </c:pt>
                <c:pt idx="419">
                  <c:v>30.142561680000007</c:v>
                </c:pt>
                <c:pt idx="420">
                  <c:v>26.814579986250006</c:v>
                </c:pt>
                <c:pt idx="421">
                  <c:v>25.53788057625</c:v>
                </c:pt>
                <c:pt idx="422">
                  <c:v>26.172337904999999</c:v>
                </c:pt>
                <c:pt idx="423">
                  <c:v>28.788014744999998</c:v>
                </c:pt>
                <c:pt idx="424">
                  <c:v>35.499444494062509</c:v>
                </c:pt>
                <c:pt idx="425">
                  <c:v>49.70175233625001</c:v>
                </c:pt>
                <c:pt idx="426">
                  <c:v>73.056009836249999</c:v>
                </c:pt>
                <c:pt idx="427">
                  <c:v>97.16928070500002</c:v>
                </c:pt>
                <c:pt idx="428">
                  <c:v>108.55448123625</c:v>
                </c:pt>
                <c:pt idx="429">
                  <c:v>109.2054811640625</c:v>
                </c:pt>
                <c:pt idx="430">
                  <c:v>104.68935162</c:v>
                </c:pt>
                <c:pt idx="431">
                  <c:v>99.023024894062502</c:v>
                </c:pt>
                <c:pt idx="432">
                  <c:v>95.333052209062515</c:v>
                </c:pt>
                <c:pt idx="433">
                  <c:v>94.118630819062517</c:v>
                </c:pt>
                <c:pt idx="434">
                  <c:v>91.116635636250024</c:v>
                </c:pt>
                <c:pt idx="435">
                  <c:v>82.969892145000003</c:v>
                </c:pt>
                <c:pt idx="436">
                  <c:v>69.370902621562507</c:v>
                </c:pt>
                <c:pt idx="437">
                  <c:v>51.476675906250001</c:v>
                </c:pt>
                <c:pt idx="438">
                  <c:v>32.232767726249996</c:v>
                </c:pt>
                <c:pt idx="439">
                  <c:v>16.193258294062503</c:v>
                </c:pt>
                <c:pt idx="440">
                  <c:v>5.7694746965625008</c:v>
                </c:pt>
                <c:pt idx="441">
                  <c:v>1.4051478262500001</c:v>
                </c:pt>
                <c:pt idx="442">
                  <c:v>0.16445289656250003</c:v>
                </c:pt>
                <c:pt idx="443">
                  <c:v>3.8923762500000011E-3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2.4327351562500002E-2</c:v>
                </c:pt>
                <c:pt idx="512">
                  <c:v>0.60818378906250004</c:v>
                </c:pt>
                <c:pt idx="513">
                  <c:v>4.2387977362499996</c:v>
                </c:pt>
                <c:pt idx="514">
                  <c:v>13.549361726250002</c:v>
                </c:pt>
                <c:pt idx="515">
                  <c:v>27.464606820000004</c:v>
                </c:pt>
                <c:pt idx="516">
                  <c:v>40.894277976562506</c:v>
                </c:pt>
                <c:pt idx="517">
                  <c:v>46.670564331562503</c:v>
                </c:pt>
                <c:pt idx="518">
                  <c:v>46.670564331562503</c:v>
                </c:pt>
                <c:pt idx="519">
                  <c:v>44.148304521562508</c:v>
                </c:pt>
                <c:pt idx="520">
                  <c:v>40.100233221562505</c:v>
                </c:pt>
                <c:pt idx="521">
                  <c:v>35.872139520000005</c:v>
                </c:pt>
                <c:pt idx="522">
                  <c:v>30.831512276250006</c:v>
                </c:pt>
                <c:pt idx="523">
                  <c:v>23.378584851562501</c:v>
                </c:pt>
                <c:pt idx="524">
                  <c:v>13.779985019062503</c:v>
                </c:pt>
                <c:pt idx="525">
                  <c:v>5.6205913050000005</c:v>
                </c:pt>
                <c:pt idx="526">
                  <c:v>1.5569505000000001</c:v>
                </c:pt>
                <c:pt idx="527">
                  <c:v>0.38923762500000003</c:v>
                </c:pt>
                <c:pt idx="528">
                  <c:v>9.7309406250000008E-2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3.8923762500000011E-3</c:v>
                </c:pt>
                <c:pt idx="533">
                  <c:v>0.14012554500000002</c:v>
                </c:pt>
                <c:pt idx="534">
                  <c:v>0.99644832000000028</c:v>
                </c:pt>
                <c:pt idx="535">
                  <c:v>2.6312463450000005</c:v>
                </c:pt>
                <c:pt idx="536">
                  <c:v>6.5430844762499998</c:v>
                </c:pt>
                <c:pt idx="537">
                  <c:v>16.445289656250001</c:v>
                </c:pt>
                <c:pt idx="538">
                  <c:v>34.393036545000008</c:v>
                </c:pt>
                <c:pt idx="539">
                  <c:v>51.925272269062503</c:v>
                </c:pt>
                <c:pt idx="540">
                  <c:v>58.409971101562505</c:v>
                </c:pt>
                <c:pt idx="541">
                  <c:v>58.409971101562505</c:v>
                </c:pt>
                <c:pt idx="542">
                  <c:v>57.460231296562505</c:v>
                </c:pt>
                <c:pt idx="543">
                  <c:v>54.197446905000007</c:v>
                </c:pt>
                <c:pt idx="544">
                  <c:v>48.390994634062508</c:v>
                </c:pt>
                <c:pt idx="545">
                  <c:v>39.313973219062511</c:v>
                </c:pt>
                <c:pt idx="546">
                  <c:v>33.304144289062499</c:v>
                </c:pt>
                <c:pt idx="547">
                  <c:v>28.788014744999998</c:v>
                </c:pt>
                <c:pt idx="548">
                  <c:v>25.854136146562503</c:v>
                </c:pt>
                <c:pt idx="549">
                  <c:v>23.077898786250003</c:v>
                </c:pt>
                <c:pt idx="550">
                  <c:v>21.0275895965625</c:v>
                </c:pt>
                <c:pt idx="551">
                  <c:v>19.898800484062502</c:v>
                </c:pt>
                <c:pt idx="552">
                  <c:v>18.2640024590625</c:v>
                </c:pt>
                <c:pt idx="553">
                  <c:v>17.213060871562504</c:v>
                </c:pt>
                <c:pt idx="554">
                  <c:v>16.699267206562499</c:v>
                </c:pt>
                <c:pt idx="555">
                  <c:v>16.699267206562499</c:v>
                </c:pt>
                <c:pt idx="556">
                  <c:v>17.213060871562504</c:v>
                </c:pt>
                <c:pt idx="557">
                  <c:v>18.531603326250004</c:v>
                </c:pt>
                <c:pt idx="558">
                  <c:v>20.459302664062502</c:v>
                </c:pt>
                <c:pt idx="559">
                  <c:v>26.492485851562503</c:v>
                </c:pt>
                <c:pt idx="560">
                  <c:v>28.122418406250002</c:v>
                </c:pt>
                <c:pt idx="561">
                  <c:v>28.122418406250002</c:v>
                </c:pt>
                <c:pt idx="562">
                  <c:v>28.122418406250002</c:v>
                </c:pt>
                <c:pt idx="563">
                  <c:v>23.077898786250003</c:v>
                </c:pt>
                <c:pt idx="564">
                  <c:v>9.9265325315625006</c:v>
                </c:pt>
                <c:pt idx="565">
                  <c:v>2.2420087200000003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9.7309406250000008E-2</c:v>
                </c:pt>
                <c:pt idx="601">
                  <c:v>0.42913448156250006</c:v>
                </c:pt>
                <c:pt idx="602">
                  <c:v>2.2420087200000003</c:v>
                </c:pt>
                <c:pt idx="603">
                  <c:v>8.058191931562499</c:v>
                </c:pt>
                <c:pt idx="604">
                  <c:v>19.62146867625</c:v>
                </c:pt>
                <c:pt idx="605">
                  <c:v>38.149179626250003</c:v>
                </c:pt>
                <c:pt idx="606">
                  <c:v>63.275441414062506</c:v>
                </c:pt>
                <c:pt idx="607">
                  <c:v>90.522075164062514</c:v>
                </c:pt>
                <c:pt idx="608">
                  <c:v>117.84558334499998</c:v>
                </c:pt>
                <c:pt idx="609">
                  <c:v>146.493472545</c:v>
                </c:pt>
                <c:pt idx="610">
                  <c:v>179.0892043565625</c:v>
                </c:pt>
                <c:pt idx="611">
                  <c:v>209.50325928000001</c:v>
                </c:pt>
                <c:pt idx="612">
                  <c:v>227.01214074656249</c:v>
                </c:pt>
                <c:pt idx="613">
                  <c:v>230.78774570906253</c:v>
                </c:pt>
                <c:pt idx="614">
                  <c:v>228.89605085156251</c:v>
                </c:pt>
                <c:pt idx="615">
                  <c:v>227.95312270500003</c:v>
                </c:pt>
                <c:pt idx="616">
                  <c:v>226.07310497625005</c:v>
                </c:pt>
                <c:pt idx="617">
                  <c:v>222.33642377625</c:v>
                </c:pt>
                <c:pt idx="618">
                  <c:v>214.95647840625003</c:v>
                </c:pt>
                <c:pt idx="619">
                  <c:v>205.01243018156251</c:v>
                </c:pt>
                <c:pt idx="620">
                  <c:v>196.17673609406251</c:v>
                </c:pt>
                <c:pt idx="621">
                  <c:v>191.831871105</c:v>
                </c:pt>
                <c:pt idx="622">
                  <c:v>190.96873667156248</c:v>
                </c:pt>
                <c:pt idx="623">
                  <c:v>192.6969517265625</c:v>
                </c:pt>
                <c:pt idx="624">
                  <c:v>197.92830540656254</c:v>
                </c:pt>
                <c:pt idx="625">
                  <c:v>203.22972185906255</c:v>
                </c:pt>
                <c:pt idx="626">
                  <c:v>205.90670362500001</c:v>
                </c:pt>
                <c:pt idx="627">
                  <c:v>205.90670362500001</c:v>
                </c:pt>
                <c:pt idx="628">
                  <c:v>205.90670362500001</c:v>
                </c:pt>
                <c:pt idx="629">
                  <c:v>206.80292325656251</c:v>
                </c:pt>
                <c:pt idx="630">
                  <c:v>212.22111099656254</c:v>
                </c:pt>
                <c:pt idx="631">
                  <c:v>221.40711894656255</c:v>
                </c:pt>
                <c:pt idx="632">
                  <c:v>232.68722531906252</c:v>
                </c:pt>
                <c:pt idx="633">
                  <c:v>246.20155565906248</c:v>
                </c:pt>
                <c:pt idx="634">
                  <c:v>259.09213270500004</c:v>
                </c:pt>
                <c:pt idx="635">
                  <c:v>269.23177283625006</c:v>
                </c:pt>
                <c:pt idx="636">
                  <c:v>273.34212215625001</c:v>
                </c:pt>
                <c:pt idx="637">
                  <c:v>273.34212215625001</c:v>
                </c:pt>
                <c:pt idx="638">
                  <c:v>272.31161554406253</c:v>
                </c:pt>
                <c:pt idx="639">
                  <c:v>270.25644088406256</c:v>
                </c:pt>
                <c:pt idx="640">
                  <c:v>269.23177283625006</c:v>
                </c:pt>
                <c:pt idx="641">
                  <c:v>274.37457495656253</c:v>
                </c:pt>
                <c:pt idx="642">
                  <c:v>286.91581123406252</c:v>
                </c:pt>
                <c:pt idx="643">
                  <c:v>296.50565322000006</c:v>
                </c:pt>
                <c:pt idx="644">
                  <c:v>299.73729860156254</c:v>
                </c:pt>
                <c:pt idx="645">
                  <c:v>304.07340574406254</c:v>
                </c:pt>
                <c:pt idx="646">
                  <c:v>308.44065189656249</c:v>
                </c:pt>
                <c:pt idx="647">
                  <c:v>312.83903705906255</c:v>
                </c:pt>
                <c:pt idx="648">
                  <c:v>315.04990676906249</c:v>
                </c:pt>
                <c:pt idx="649">
                  <c:v>313.94349882</c:v>
                </c:pt>
                <c:pt idx="650">
                  <c:v>305.16229800000002</c:v>
                </c:pt>
                <c:pt idx="651">
                  <c:v>285.86000417625007</c:v>
                </c:pt>
                <c:pt idx="652">
                  <c:v>264.13762541906254</c:v>
                </c:pt>
                <c:pt idx="653">
                  <c:v>244.24758278156253</c:v>
                </c:pt>
                <c:pt idx="654">
                  <c:v>216.78978762000003</c:v>
                </c:pt>
                <c:pt idx="655">
                  <c:v>181.60270632000004</c:v>
                </c:pt>
                <c:pt idx="656">
                  <c:v>149.52952602000005</c:v>
                </c:pt>
                <c:pt idx="657">
                  <c:v>129.64045647656252</c:v>
                </c:pt>
                <c:pt idx="658">
                  <c:v>114.48354335906249</c:v>
                </c:pt>
                <c:pt idx="659">
                  <c:v>93.514339406250002</c:v>
                </c:pt>
                <c:pt idx="660">
                  <c:v>65.781158625000003</c:v>
                </c:pt>
                <c:pt idx="661">
                  <c:v>41.696107484062502</c:v>
                </c:pt>
                <c:pt idx="662">
                  <c:v>23.077898786250003</c:v>
                </c:pt>
                <c:pt idx="663">
                  <c:v>16.699267206562499</c:v>
                </c:pt>
                <c:pt idx="664">
                  <c:v>14.0125545</c:v>
                </c:pt>
                <c:pt idx="665">
                  <c:v>15.204594726562501</c:v>
                </c:pt>
                <c:pt idx="666">
                  <c:v>19.072643625000001</c:v>
                </c:pt>
                <c:pt idx="667">
                  <c:v>35.128695656250002</c:v>
                </c:pt>
                <c:pt idx="668">
                  <c:v>52.375814820000002</c:v>
                </c:pt>
                <c:pt idx="669">
                  <c:v>76.290574500000005</c:v>
                </c:pt>
                <c:pt idx="670">
                  <c:v>99.644832000000008</c:v>
                </c:pt>
                <c:pt idx="671">
                  <c:v>112.48967362500001</c:v>
                </c:pt>
                <c:pt idx="672">
                  <c:v>126.11299050000001</c:v>
                </c:pt>
                <c:pt idx="673">
                  <c:v>140.51478262500001</c:v>
                </c:pt>
                <c:pt idx="674">
                  <c:v>155.69505000000001</c:v>
                </c:pt>
                <c:pt idx="675">
                  <c:v>158.0392335965625</c:v>
                </c:pt>
                <c:pt idx="676">
                  <c:v>159.61175360156253</c:v>
                </c:pt>
                <c:pt idx="677">
                  <c:v>148.00760690625</c:v>
                </c:pt>
                <c:pt idx="678">
                  <c:v>124.01986517156253</c:v>
                </c:pt>
                <c:pt idx="679">
                  <c:v>98.403163976250013</c:v>
                </c:pt>
                <c:pt idx="680">
                  <c:v>71.465001044062518</c:v>
                </c:pt>
                <c:pt idx="681">
                  <c:v>50.585321745000009</c:v>
                </c:pt>
                <c:pt idx="682">
                  <c:v>43.32312075656251</c:v>
                </c:pt>
                <c:pt idx="683">
                  <c:v>34.759893006562493</c:v>
                </c:pt>
                <c:pt idx="684">
                  <c:v>34.759893006562493</c:v>
                </c:pt>
                <c:pt idx="685">
                  <c:v>44.148304521562508</c:v>
                </c:pt>
                <c:pt idx="686">
                  <c:v>55.5841059440625</c:v>
                </c:pt>
                <c:pt idx="687">
                  <c:v>65.276122806562498</c:v>
                </c:pt>
                <c:pt idx="688">
                  <c:v>78.485874705000001</c:v>
                </c:pt>
                <c:pt idx="689">
                  <c:v>89.338792784062505</c:v>
                </c:pt>
                <c:pt idx="690">
                  <c:v>92.911994181562505</c:v>
                </c:pt>
                <c:pt idx="691">
                  <c:v>94.118630819062517</c:v>
                </c:pt>
                <c:pt idx="692">
                  <c:v>98.403163976250013</c:v>
                </c:pt>
                <c:pt idx="693">
                  <c:v>104.05197500906253</c:v>
                </c:pt>
                <c:pt idx="694">
                  <c:v>107.25831994500003</c:v>
                </c:pt>
                <c:pt idx="695">
                  <c:v>102.151522305</c:v>
                </c:pt>
                <c:pt idx="696">
                  <c:v>77.934130371562503</c:v>
                </c:pt>
                <c:pt idx="697">
                  <c:v>64.77303317625001</c:v>
                </c:pt>
                <c:pt idx="698">
                  <c:v>51.925272269062503</c:v>
                </c:pt>
                <c:pt idx="699">
                  <c:v>46.245322226250003</c:v>
                </c:pt>
                <c:pt idx="700">
                  <c:v>43.734739545000004</c:v>
                </c:pt>
                <c:pt idx="701">
                  <c:v>42.913448156250006</c:v>
                </c:pt>
                <c:pt idx="702">
                  <c:v>42.913448156250006</c:v>
                </c:pt>
                <c:pt idx="703">
                  <c:v>42.505721744062498</c:v>
                </c:pt>
                <c:pt idx="704">
                  <c:v>38.535497969062497</c:v>
                </c:pt>
                <c:pt idx="705">
                  <c:v>31.178906856562499</c:v>
                </c:pt>
                <c:pt idx="706">
                  <c:v>22.187517719062502</c:v>
                </c:pt>
                <c:pt idx="707">
                  <c:v>15.943173120000004</c:v>
                </c:pt>
                <c:pt idx="708">
                  <c:v>14.0125545</c:v>
                </c:pt>
                <c:pt idx="709">
                  <c:v>16.955190944999998</c:v>
                </c:pt>
                <c:pt idx="710">
                  <c:v>28.454243481562504</c:v>
                </c:pt>
                <c:pt idx="711">
                  <c:v>43.32312075656251</c:v>
                </c:pt>
                <c:pt idx="712">
                  <c:v>46.245322226250003</c:v>
                </c:pt>
                <c:pt idx="713">
                  <c:v>43.734739545000004</c:v>
                </c:pt>
                <c:pt idx="714">
                  <c:v>33.304144289062499</c:v>
                </c:pt>
                <c:pt idx="715">
                  <c:v>18.801150381562504</c:v>
                </c:pt>
                <c:pt idx="716">
                  <c:v>14.0125545</c:v>
                </c:pt>
                <c:pt idx="717">
                  <c:v>14.0125545</c:v>
                </c:pt>
                <c:pt idx="718">
                  <c:v>16.445289656250001</c:v>
                </c:pt>
                <c:pt idx="719">
                  <c:v>24.911208000000002</c:v>
                </c:pt>
                <c:pt idx="720">
                  <c:v>33.304144289062499</c:v>
                </c:pt>
                <c:pt idx="721">
                  <c:v>41.294219636250013</c:v>
                </c:pt>
                <c:pt idx="722">
                  <c:v>49.262886914062506</c:v>
                </c:pt>
                <c:pt idx="723">
                  <c:v>56.050218000000001</c:v>
                </c:pt>
                <c:pt idx="724">
                  <c:v>68.852243486250018</c:v>
                </c:pt>
                <c:pt idx="725">
                  <c:v>86.995582281562491</c:v>
                </c:pt>
                <c:pt idx="726">
                  <c:v>117.84558334499998</c:v>
                </c:pt>
                <c:pt idx="727">
                  <c:v>139.03957202624997</c:v>
                </c:pt>
                <c:pt idx="728">
                  <c:v>157.25589287625004</c:v>
                </c:pt>
                <c:pt idx="729">
                  <c:v>168.39976608000003</c:v>
                </c:pt>
                <c:pt idx="730">
                  <c:v>170.83736670656251</c:v>
                </c:pt>
                <c:pt idx="731">
                  <c:v>171.65379262500002</c:v>
                </c:pt>
                <c:pt idx="732">
                  <c:v>173.29248302625004</c:v>
                </c:pt>
                <c:pt idx="733">
                  <c:v>174.93895818000001</c:v>
                </c:pt>
                <c:pt idx="734">
                  <c:v>177.42326732156252</c:v>
                </c:pt>
                <c:pt idx="735">
                  <c:v>180.76292614406253</c:v>
                </c:pt>
                <c:pt idx="736">
                  <c:v>185.83080002156254</c:v>
                </c:pt>
                <c:pt idx="737">
                  <c:v>188.39101050000002</c:v>
                </c:pt>
                <c:pt idx="738">
                  <c:v>189.24830636906253</c:v>
                </c:pt>
                <c:pt idx="739">
                  <c:v>199.68765947156248</c:v>
                </c:pt>
                <c:pt idx="740">
                  <c:v>209.50325928000001</c:v>
                </c:pt>
                <c:pt idx="741">
                  <c:v>216.78978762000003</c:v>
                </c:pt>
                <c:pt idx="742">
                  <c:v>217.70936150906246</c:v>
                </c:pt>
                <c:pt idx="743">
                  <c:v>218.63088158624998</c:v>
                </c:pt>
                <c:pt idx="744">
                  <c:v>218.63088158624998</c:v>
                </c:pt>
                <c:pt idx="745">
                  <c:v>219.55434785156251</c:v>
                </c:pt>
                <c:pt idx="746">
                  <c:v>223.26767479406251</c:v>
                </c:pt>
                <c:pt idx="747">
                  <c:v>229.84092518625002</c:v>
                </c:pt>
                <c:pt idx="748">
                  <c:v>237.46998263624999</c:v>
                </c:pt>
                <c:pt idx="749">
                  <c:v>241.33121987624997</c:v>
                </c:pt>
                <c:pt idx="750">
                  <c:v>241.33121987624997</c:v>
                </c:pt>
                <c:pt idx="751">
                  <c:v>240.36299128406253</c:v>
                </c:pt>
                <c:pt idx="752">
                  <c:v>236.50953879656251</c:v>
                </c:pt>
                <c:pt idx="753">
                  <c:v>228.89605085156251</c:v>
                </c:pt>
                <c:pt idx="754">
                  <c:v>220.47976030500004</c:v>
                </c:pt>
                <c:pt idx="755">
                  <c:v>208.60120108406247</c:v>
                </c:pt>
                <c:pt idx="756">
                  <c:v>185.83080002156254</c:v>
                </c:pt>
                <c:pt idx="757">
                  <c:v>150.29340485906249</c:v>
                </c:pt>
                <c:pt idx="758">
                  <c:v>113.15235068156252</c:v>
                </c:pt>
                <c:pt idx="759">
                  <c:v>81.837210656250008</c:v>
                </c:pt>
                <c:pt idx="760">
                  <c:v>54.657720396562496</c:v>
                </c:pt>
                <c:pt idx="761">
                  <c:v>32.945072579999994</c:v>
                </c:pt>
                <c:pt idx="762">
                  <c:v>19.898800484062502</c:v>
                </c:pt>
                <c:pt idx="763">
                  <c:v>14.0125545</c:v>
                </c:pt>
                <c:pt idx="764">
                  <c:v>15.943173120000004</c:v>
                </c:pt>
                <c:pt idx="765">
                  <c:v>24.911208000000002</c:v>
                </c:pt>
                <c:pt idx="766">
                  <c:v>35.499444494062509</c:v>
                </c:pt>
                <c:pt idx="767">
                  <c:v>48.825967679999998</c:v>
                </c:pt>
                <c:pt idx="768">
                  <c:v>63.772692480000018</c:v>
                </c:pt>
                <c:pt idx="769">
                  <c:v>88.163295156562512</c:v>
                </c:pt>
                <c:pt idx="770">
                  <c:v>121.25627803406248</c:v>
                </c:pt>
                <c:pt idx="771">
                  <c:v>154.91754784406251</c:v>
                </c:pt>
                <c:pt idx="772">
                  <c:v>192.6969517265625</c:v>
                </c:pt>
                <c:pt idx="773">
                  <c:v>219.55434785156251</c:v>
                </c:pt>
                <c:pt idx="774">
                  <c:v>252.11018280656251</c:v>
                </c:pt>
                <c:pt idx="775">
                  <c:v>284.80614330656249</c:v>
                </c:pt>
                <c:pt idx="776">
                  <c:v>308.44065189656249</c:v>
                </c:pt>
                <c:pt idx="777">
                  <c:v>328.47860483156256</c:v>
                </c:pt>
                <c:pt idx="778">
                  <c:v>347.98232912624997</c:v>
                </c:pt>
                <c:pt idx="779">
                  <c:v>363.27644850656253</c:v>
                </c:pt>
                <c:pt idx="780">
                  <c:v>375.26496735656258</c:v>
                </c:pt>
                <c:pt idx="781">
                  <c:v>383.77272874499999</c:v>
                </c:pt>
                <c:pt idx="782">
                  <c:v>389.90808680906247</c:v>
                </c:pt>
                <c:pt idx="783">
                  <c:v>393.61265590500005</c:v>
                </c:pt>
                <c:pt idx="784">
                  <c:v>398.57932800000003</c:v>
                </c:pt>
                <c:pt idx="785">
                  <c:v>407.34593240906253</c:v>
                </c:pt>
                <c:pt idx="786">
                  <c:v>413.66617834500005</c:v>
                </c:pt>
                <c:pt idx="787">
                  <c:v>414.93606609656246</c:v>
                </c:pt>
                <c:pt idx="788">
                  <c:v>414.93606609656246</c:v>
                </c:pt>
                <c:pt idx="789">
                  <c:v>416.20790003625012</c:v>
                </c:pt>
                <c:pt idx="790">
                  <c:v>420.03507898406258</c:v>
                </c:pt>
                <c:pt idx="791">
                  <c:v>423.87977362500004</c:v>
                </c:pt>
                <c:pt idx="792">
                  <c:v>418.75740647999999</c:v>
                </c:pt>
                <c:pt idx="793">
                  <c:v>392.37585335156251</c:v>
                </c:pt>
                <c:pt idx="794">
                  <c:v>346.81948172156257</c:v>
                </c:pt>
                <c:pt idx="795">
                  <c:v>290.09490953625004</c:v>
                </c:pt>
                <c:pt idx="796">
                  <c:v>236.50953879656251</c:v>
                </c:pt>
                <c:pt idx="797">
                  <c:v>196.17673609406251</c:v>
                </c:pt>
                <c:pt idx="798">
                  <c:v>174.11474750906248</c:v>
                </c:pt>
                <c:pt idx="799">
                  <c:v>166.78442993625001</c:v>
                </c:pt>
                <c:pt idx="800">
                  <c:v>165.97968114656248</c:v>
                </c:pt>
                <c:pt idx="801">
                  <c:v>172.47216473156251</c:v>
                </c:pt>
                <c:pt idx="802">
                  <c:v>194.43295153406254</c:v>
                </c:pt>
                <c:pt idx="803">
                  <c:v>227.95312270500003</c:v>
                </c:pt>
                <c:pt idx="804">
                  <c:v>257.08755893625005</c:v>
                </c:pt>
                <c:pt idx="805">
                  <c:v>270.25644088406256</c:v>
                </c:pt>
                <c:pt idx="806">
                  <c:v>273.34212215625001</c:v>
                </c:pt>
                <c:pt idx="807">
                  <c:v>268.20905097656254</c:v>
                </c:pt>
                <c:pt idx="808">
                  <c:v>256.08819133406246</c:v>
                </c:pt>
                <c:pt idx="809">
                  <c:v>240.36299128406253</c:v>
                </c:pt>
                <c:pt idx="810">
                  <c:v>218.63088158624998</c:v>
                </c:pt>
                <c:pt idx="811">
                  <c:v>185.83080002156254</c:v>
                </c:pt>
                <c:pt idx="812">
                  <c:v>153.36838209656253</c:v>
                </c:pt>
                <c:pt idx="813">
                  <c:v>122.63417922656251</c:v>
                </c:pt>
                <c:pt idx="814">
                  <c:v>94.118630819062517</c:v>
                </c:pt>
                <c:pt idx="815">
                  <c:v>67.307943209062515</c:v>
                </c:pt>
                <c:pt idx="816">
                  <c:v>46.670564331562503</c:v>
                </c:pt>
                <c:pt idx="817">
                  <c:v>31.528247625000002</c:v>
                </c:pt>
                <c:pt idx="818">
                  <c:v>28.122418406250002</c:v>
                </c:pt>
                <c:pt idx="819">
                  <c:v>31.528247625000002</c:v>
                </c:pt>
                <c:pt idx="820">
                  <c:v>44.563815686249995</c:v>
                </c:pt>
                <c:pt idx="821">
                  <c:v>59.849177220000016</c:v>
                </c:pt>
                <c:pt idx="822">
                  <c:v>75.746614919062509</c:v>
                </c:pt>
                <c:pt idx="823">
                  <c:v>92.311595145000013</c:v>
                </c:pt>
                <c:pt idx="824">
                  <c:v>105.96994340625001</c:v>
                </c:pt>
                <c:pt idx="825">
                  <c:v>119.88616159406251</c:v>
                </c:pt>
                <c:pt idx="826">
                  <c:v>133.93763985656253</c:v>
                </c:pt>
                <c:pt idx="827">
                  <c:v>147.24956663156249</c:v>
                </c:pt>
                <c:pt idx="828">
                  <c:v>166.78442993625001</c:v>
                </c:pt>
                <c:pt idx="829">
                  <c:v>188.39101050000002</c:v>
                </c:pt>
                <c:pt idx="830">
                  <c:v>208.60120108406247</c:v>
                </c:pt>
                <c:pt idx="831">
                  <c:v>221.40711894656255</c:v>
                </c:pt>
                <c:pt idx="832">
                  <c:v>226.07310497625005</c:v>
                </c:pt>
                <c:pt idx="833">
                  <c:v>230.78774570906253</c:v>
                </c:pt>
                <c:pt idx="834">
                  <c:v>236.50953879656251</c:v>
                </c:pt>
                <c:pt idx="835">
                  <c:v>241.33121987624997</c:v>
                </c:pt>
                <c:pt idx="836">
                  <c:v>245.22359612625007</c:v>
                </c:pt>
                <c:pt idx="837">
                  <c:v>252.11018280656251</c:v>
                </c:pt>
                <c:pt idx="838">
                  <c:v>261.10449122624999</c:v>
                </c:pt>
                <c:pt idx="839">
                  <c:v>268.20905097656254</c:v>
                </c:pt>
                <c:pt idx="840">
                  <c:v>276.44531912156253</c:v>
                </c:pt>
                <c:pt idx="841">
                  <c:v>289.0332639140625</c:v>
                </c:pt>
                <c:pt idx="842">
                  <c:v>301.90145979656256</c:v>
                </c:pt>
                <c:pt idx="843">
                  <c:v>310.63595210156251</c:v>
                </c:pt>
                <c:pt idx="844">
                  <c:v>313.94349882</c:v>
                </c:pt>
                <c:pt idx="845">
                  <c:v>316.15826090625001</c:v>
                </c:pt>
                <c:pt idx="846">
                  <c:v>318.38080774500003</c:v>
                </c:pt>
                <c:pt idx="847">
                  <c:v>323.97123313406257</c:v>
                </c:pt>
                <c:pt idx="848">
                  <c:v>335.29804802156258</c:v>
                </c:pt>
                <c:pt idx="849">
                  <c:v>351.48254846906252</c:v>
                </c:pt>
                <c:pt idx="850">
                  <c:v>363.27644850656253</c:v>
                </c:pt>
                <c:pt idx="851">
                  <c:v>370.44620555906255</c:v>
                </c:pt>
                <c:pt idx="852">
                  <c:v>377.68602538406248</c:v>
                </c:pt>
                <c:pt idx="853">
                  <c:v>384.99590798156254</c:v>
                </c:pt>
                <c:pt idx="854">
                  <c:v>389.90808680906247</c:v>
                </c:pt>
                <c:pt idx="855">
                  <c:v>391.14099698625</c:v>
                </c:pt>
                <c:pt idx="856">
                  <c:v>392.37585335156251</c:v>
                </c:pt>
                <c:pt idx="857">
                  <c:v>404.83145735156251</c:v>
                </c:pt>
                <c:pt idx="858">
                  <c:v>421.31469767624998</c:v>
                </c:pt>
                <c:pt idx="859">
                  <c:v>434.21792494499999</c:v>
                </c:pt>
                <c:pt idx="860">
                  <c:v>442.05327833625017</c:v>
                </c:pt>
                <c:pt idx="861">
                  <c:v>460.60823591999997</c:v>
                </c:pt>
                <c:pt idx="862">
                  <c:v>491.91948356906244</c:v>
                </c:pt>
                <c:pt idx="863">
                  <c:v>508.66448619656256</c:v>
                </c:pt>
                <c:pt idx="864">
                  <c:v>515.72428361999994</c:v>
                </c:pt>
                <c:pt idx="865">
                  <c:v>524.26026473625006</c:v>
                </c:pt>
                <c:pt idx="866">
                  <c:v>541.54241528624993</c:v>
                </c:pt>
                <c:pt idx="867">
                  <c:v>562.05913050000004</c:v>
                </c:pt>
                <c:pt idx="868">
                  <c:v>570.96877973624999</c:v>
                </c:pt>
                <c:pt idx="869">
                  <c:v>569.47897272656257</c:v>
                </c:pt>
                <c:pt idx="870">
                  <c:v>565.02122882625008</c:v>
                </c:pt>
                <c:pt idx="871">
                  <c:v>559.10481692625001</c:v>
                </c:pt>
                <c:pt idx="872">
                  <c:v>553.21954403625011</c:v>
                </c:pt>
                <c:pt idx="873">
                  <c:v>544.45002034499998</c:v>
                </c:pt>
                <c:pt idx="874">
                  <c:v>531.42710250656262</c:v>
                </c:pt>
                <c:pt idx="875">
                  <c:v>514.3084317590625</c:v>
                </c:pt>
                <c:pt idx="876">
                  <c:v>494.6908554590625</c:v>
                </c:pt>
                <c:pt idx="877">
                  <c:v>482.28098688000011</c:v>
                </c:pt>
                <c:pt idx="878">
                  <c:v>476.81609062500002</c:v>
                </c:pt>
                <c:pt idx="879">
                  <c:v>476.81609062500002</c:v>
                </c:pt>
                <c:pt idx="880">
                  <c:v>463.29008315625003</c:v>
                </c:pt>
                <c:pt idx="881">
                  <c:v>449.95869450000004</c:v>
                </c:pt>
                <c:pt idx="882">
                  <c:v>449.95869450000004</c:v>
                </c:pt>
                <c:pt idx="883">
                  <c:v>449.95869450000004</c:v>
                </c:pt>
                <c:pt idx="884">
                  <c:v>451.28307551906249</c:v>
                </c:pt>
                <c:pt idx="885">
                  <c:v>455.26789570500006</c:v>
                </c:pt>
                <c:pt idx="886">
                  <c:v>457.93417343624998</c:v>
                </c:pt>
                <c:pt idx="887">
                  <c:v>459.27023158406257</c:v>
                </c:pt>
                <c:pt idx="888">
                  <c:v>456.60006147656253</c:v>
                </c:pt>
                <c:pt idx="889">
                  <c:v>451.28307551906249</c:v>
                </c:pt>
                <c:pt idx="890">
                  <c:v>440.74252063406254</c:v>
                </c:pt>
                <c:pt idx="891">
                  <c:v>426.45263432625006</c:v>
                </c:pt>
                <c:pt idx="892">
                  <c:v>408.60608922</c:v>
                </c:pt>
                <c:pt idx="893">
                  <c:v>393.61265590500005</c:v>
                </c:pt>
                <c:pt idx="894">
                  <c:v>381.33220883625006</c:v>
                </c:pt>
                <c:pt idx="895">
                  <c:v>375.26496735656258</c:v>
                </c:pt>
                <c:pt idx="896">
                  <c:v>372.85169408156247</c:v>
                </c:pt>
                <c:pt idx="897">
                  <c:v>372.85169408156247</c:v>
                </c:pt>
                <c:pt idx="898">
                  <c:v>371.64797672625002</c:v>
                </c:pt>
                <c:pt idx="899">
                  <c:v>368.04850178906253</c:v>
                </c:pt>
                <c:pt idx="900">
                  <c:v>360.9020989940625</c:v>
                </c:pt>
                <c:pt idx="901">
                  <c:v>346.81948172156257</c:v>
                </c:pt>
                <c:pt idx="902">
                  <c:v>290.09490953625004</c:v>
                </c:pt>
                <c:pt idx="903">
                  <c:v>236.50953879656251</c:v>
                </c:pt>
                <c:pt idx="904">
                  <c:v>196.17673609406251</c:v>
                </c:pt>
                <c:pt idx="905">
                  <c:v>174.11474750906248</c:v>
                </c:pt>
                <c:pt idx="906">
                  <c:v>166.78442993625001</c:v>
                </c:pt>
                <c:pt idx="907">
                  <c:v>165.97968114656248</c:v>
                </c:pt>
                <c:pt idx="908">
                  <c:v>172.47216473156251</c:v>
                </c:pt>
                <c:pt idx="909">
                  <c:v>194.43295153406254</c:v>
                </c:pt>
                <c:pt idx="910">
                  <c:v>227.95312270500003</c:v>
                </c:pt>
                <c:pt idx="911">
                  <c:v>257.08755893625005</c:v>
                </c:pt>
                <c:pt idx="912">
                  <c:v>270.25644088406256</c:v>
                </c:pt>
                <c:pt idx="913">
                  <c:v>283.754228625</c:v>
                </c:pt>
                <c:pt idx="914">
                  <c:v>316.15826090625001</c:v>
                </c:pt>
                <c:pt idx="915">
                  <c:v>328.47860483156256</c:v>
                </c:pt>
                <c:pt idx="916">
                  <c:v>341.03443752000004</c:v>
                </c:pt>
                <c:pt idx="917">
                  <c:v>338.73404315625004</c:v>
                </c:pt>
                <c:pt idx="918">
                  <c:v>339.88326724406249</c:v>
                </c:pt>
                <c:pt idx="919">
                  <c:v>344.49962547656253</c:v>
                </c:pt>
                <c:pt idx="920">
                  <c:v>356.17675422656254</c:v>
                </c:pt>
                <c:pt idx="921">
                  <c:v>377.68602538406248</c:v>
                </c:pt>
                <c:pt idx="922">
                  <c:v>397.33474069406253</c:v>
                </c:pt>
                <c:pt idx="923">
                  <c:v>412.39823678156245</c:v>
                </c:pt>
                <c:pt idx="924">
                  <c:v>399.82586149406251</c:v>
                </c:pt>
                <c:pt idx="925">
                  <c:v>382.5514956965626</c:v>
                </c:pt>
                <c:pt idx="926">
                  <c:v>374.05735762500001</c:v>
                </c:pt>
                <c:pt idx="927">
                  <c:v>365.65858277156246</c:v>
                </c:pt>
                <c:pt idx="928">
                  <c:v>360.9020989940625</c:v>
                </c:pt>
                <c:pt idx="929">
                  <c:v>356.17675422656254</c:v>
                </c:pt>
                <c:pt idx="930">
                  <c:v>352.65318062625005</c:v>
                </c:pt>
                <c:pt idx="931">
                  <c:v>347.98232912624997</c:v>
                </c:pt>
                <c:pt idx="932">
                  <c:v>343.34261663625</c:v>
                </c:pt>
                <c:pt idx="933">
                  <c:v>334.15660868625002</c:v>
                </c:pt>
                <c:pt idx="934">
                  <c:v>321.72922441406251</c:v>
                </c:pt>
                <c:pt idx="935">
                  <c:v>311.73652148625001</c:v>
                </c:pt>
                <c:pt idx="936">
                  <c:v>305.16229800000002</c:v>
                </c:pt>
                <c:pt idx="937">
                  <c:v>299.73729860156254</c:v>
                </c:pt>
                <c:pt idx="938">
                  <c:v>294.36095390625002</c:v>
                </c:pt>
                <c:pt idx="939">
                  <c:v>287.97356447999999</c:v>
                </c:pt>
                <c:pt idx="940">
                  <c:v>284.80614330656249</c:v>
                </c:pt>
                <c:pt idx="941">
                  <c:v>283.754228625</c:v>
                </c:pt>
                <c:pt idx="942">
                  <c:v>282.70426013156253</c:v>
                </c:pt>
                <c:pt idx="943">
                  <c:v>282.70426013156253</c:v>
                </c:pt>
                <c:pt idx="944">
                  <c:v>283.754228625</c:v>
                </c:pt>
                <c:pt idx="945">
                  <c:v>285.86000417625007</c:v>
                </c:pt>
                <c:pt idx="946">
                  <c:v>294.36095390625002</c:v>
                </c:pt>
                <c:pt idx="947">
                  <c:v>302.98645967625004</c:v>
                </c:pt>
                <c:pt idx="948">
                  <c:v>307.34592107625008</c:v>
                </c:pt>
                <c:pt idx="949">
                  <c:v>306.25313644406253</c:v>
                </c:pt>
                <c:pt idx="950">
                  <c:v>295.43233046906255</c:v>
                </c:pt>
                <c:pt idx="951">
                  <c:v>270.25644088406256</c:v>
                </c:pt>
                <c:pt idx="952">
                  <c:v>227.95312270500003</c:v>
                </c:pt>
                <c:pt idx="953">
                  <c:v>180.76292614406253</c:v>
                </c:pt>
                <c:pt idx="954">
                  <c:v>139.03957202624997</c:v>
                </c:pt>
                <c:pt idx="955">
                  <c:v>102.78306035156251</c:v>
                </c:pt>
                <c:pt idx="956">
                  <c:v>71.993391119999998</c:v>
                </c:pt>
                <c:pt idx="957">
                  <c:v>61.305899031562518</c:v>
                </c:pt>
                <c:pt idx="958">
                  <c:v>65.781158625000003</c:v>
                </c:pt>
                <c:pt idx="959">
                  <c:v>83.539152171562506</c:v>
                </c:pt>
                <c:pt idx="960">
                  <c:v>116.49492878625001</c:v>
                </c:pt>
                <c:pt idx="961">
                  <c:v>158.82452050500001</c:v>
                </c:pt>
                <c:pt idx="962">
                  <c:v>199.68765947156248</c:v>
                </c:pt>
                <c:pt idx="963">
                  <c:v>233.63988440625002</c:v>
                </c:pt>
                <c:pt idx="964">
                  <c:v>254.09529469406252</c:v>
                </c:pt>
                <c:pt idx="965">
                  <c:v>264.13762541906254</c:v>
                </c:pt>
                <c:pt idx="966">
                  <c:v>265.15256252625005</c:v>
                </c:pt>
                <c:pt idx="967">
                  <c:v>264.13762541906254</c:v>
                </c:pt>
                <c:pt idx="968">
                  <c:v>260.09733887156256</c:v>
                </c:pt>
                <c:pt idx="969">
                  <c:v>252.11018280656251</c:v>
                </c:pt>
                <c:pt idx="970">
                  <c:v>235.55104114500006</c:v>
                </c:pt>
                <c:pt idx="971">
                  <c:v>205.01243018156251</c:v>
                </c:pt>
                <c:pt idx="972">
                  <c:v>160.40093288625002</c:v>
                </c:pt>
                <c:pt idx="973">
                  <c:v>121.25627803406248</c:v>
                </c:pt>
                <c:pt idx="974">
                  <c:v>87.578465625000007</c:v>
                </c:pt>
                <c:pt idx="975">
                  <c:v>59.367495659062499</c:v>
                </c:pt>
                <c:pt idx="976">
                  <c:v>36.246780734062504</c:v>
                </c:pt>
                <c:pt idx="977">
                  <c:v>24.911208000000002</c:v>
                </c:pt>
                <c:pt idx="978">
                  <c:v>16.955190944999998</c:v>
                </c:pt>
                <c:pt idx="979">
                  <c:v>11.140953921562499</c:v>
                </c:pt>
                <c:pt idx="980">
                  <c:v>7.5356404200000018</c:v>
                </c:pt>
                <c:pt idx="981">
                  <c:v>5.0445196200000009</c:v>
                </c:pt>
                <c:pt idx="982">
                  <c:v>2.9436095390625003</c:v>
                </c:pt>
                <c:pt idx="983">
                  <c:v>0.99644832000000028</c:v>
                </c:pt>
                <c:pt idx="984">
                  <c:v>0.11774438156250003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6.2278020000000017E-2</c:v>
                </c:pt>
                <c:pt idx="1027">
                  <c:v>1.2611299050000002</c:v>
                </c:pt>
                <c:pt idx="1028">
                  <c:v>7.1970036862499995</c:v>
                </c:pt>
                <c:pt idx="1029">
                  <c:v>20.742473036250001</c:v>
                </c:pt>
                <c:pt idx="1030">
                  <c:v>38.923762500000002</c:v>
                </c:pt>
                <c:pt idx="1031">
                  <c:v>57.934128104999992</c:v>
                </c:pt>
                <c:pt idx="1032">
                  <c:v>77.38433222625001</c:v>
                </c:pt>
                <c:pt idx="1033">
                  <c:v>97.785249246562501</c:v>
                </c:pt>
                <c:pt idx="1034">
                  <c:v>119.20402265625</c:v>
                </c:pt>
                <c:pt idx="1035">
                  <c:v>137.57214618000003</c:v>
                </c:pt>
                <c:pt idx="1036">
                  <c:v>153.36838209656253</c:v>
                </c:pt>
                <c:pt idx="1037">
                  <c:v>167.5911249140625</c:v>
                </c:pt>
                <c:pt idx="1038">
                  <c:v>184.98128890500001</c:v>
                </c:pt>
                <c:pt idx="1039">
                  <c:v>205.90670362500001</c:v>
                </c:pt>
                <c:pt idx="1040">
                  <c:v>227.95312270500003</c:v>
                </c:pt>
                <c:pt idx="1041">
                  <c:v>248.16331328906253</c:v>
                </c:pt>
                <c:pt idx="1042">
                  <c:v>262.11358976906251</c:v>
                </c:pt>
                <c:pt idx="1043">
                  <c:v>269.23177283625006</c:v>
                </c:pt>
                <c:pt idx="1044">
                  <c:v>271.28305511999997</c:v>
                </c:pt>
                <c:pt idx="1045">
                  <c:v>272.31161554406253</c:v>
                </c:pt>
                <c:pt idx="1046">
                  <c:v>274.37457495656253</c:v>
                </c:pt>
                <c:pt idx="1047">
                  <c:v>276.44531912156253</c:v>
                </c:pt>
                <c:pt idx="1048">
                  <c:v>274.37457495656253</c:v>
                </c:pt>
                <c:pt idx="1049">
                  <c:v>266.16944582156248</c:v>
                </c:pt>
                <c:pt idx="1050">
                  <c:v>250.13285567156254</c:v>
                </c:pt>
                <c:pt idx="1051">
                  <c:v>231.73651241999997</c:v>
                </c:pt>
                <c:pt idx="1052">
                  <c:v>210.40726366406253</c:v>
                </c:pt>
                <c:pt idx="1053">
                  <c:v>186.68225732625001</c:v>
                </c:pt>
                <c:pt idx="1054">
                  <c:v>158.0392335965625</c:v>
                </c:pt>
                <c:pt idx="1055">
                  <c:v>126.11299050000001</c:v>
                </c:pt>
                <c:pt idx="1056">
                  <c:v>91.713142296562509</c:v>
                </c:pt>
                <c:pt idx="1057">
                  <c:v>62.780136536250005</c:v>
                </c:pt>
                <c:pt idx="1058">
                  <c:v>42.913448156250006</c:v>
                </c:pt>
                <c:pt idx="1059">
                  <c:v>27.1386203090625</c:v>
                </c:pt>
                <c:pt idx="1060">
                  <c:v>17.47287698625</c:v>
                </c:pt>
                <c:pt idx="1061">
                  <c:v>14.0125545</c:v>
                </c:pt>
                <c:pt idx="1062">
                  <c:v>14.247070169062502</c:v>
                </c:pt>
                <c:pt idx="1063">
                  <c:v>15.943173120000004</c:v>
                </c:pt>
                <c:pt idx="1064">
                  <c:v>23.681217105000002</c:v>
                </c:pt>
                <c:pt idx="1065">
                  <c:v>38.535497969062497</c:v>
                </c:pt>
                <c:pt idx="1066">
                  <c:v>53.282738486249997</c:v>
                </c:pt>
                <c:pt idx="1067">
                  <c:v>58.887760286250014</c:v>
                </c:pt>
                <c:pt idx="1068">
                  <c:v>61.795365345</c:v>
                </c:pt>
                <c:pt idx="1069">
                  <c:v>67.820763779999993</c:v>
                </c:pt>
                <c:pt idx="1070">
                  <c:v>80.712313920000014</c:v>
                </c:pt>
                <c:pt idx="1071">
                  <c:v>98.403163976250013</c:v>
                </c:pt>
                <c:pt idx="1072">
                  <c:v>121.25627803406248</c:v>
                </c:pt>
                <c:pt idx="1073">
                  <c:v>151.8270011015625</c:v>
                </c:pt>
                <c:pt idx="1074">
                  <c:v>192.6969517265625</c:v>
                </c:pt>
                <c:pt idx="1075">
                  <c:v>236.50953879656251</c:v>
                </c:pt>
                <c:pt idx="1076">
                  <c:v>276.44531912156253</c:v>
                </c:pt>
                <c:pt idx="1077">
                  <c:v>309.53732890500004</c:v>
                </c:pt>
                <c:pt idx="1078">
                  <c:v>337.58676525656256</c:v>
                </c:pt>
                <c:pt idx="1079">
                  <c:v>364.4665425450001</c:v>
                </c:pt>
                <c:pt idx="1080">
                  <c:v>381.33220883625006</c:v>
                </c:pt>
                <c:pt idx="1081">
                  <c:v>386.22103340625006</c:v>
                </c:pt>
                <c:pt idx="1082">
                  <c:v>380.11486816406256</c:v>
                </c:pt>
                <c:pt idx="1083">
                  <c:v>360.9020989940625</c:v>
                </c:pt>
                <c:pt idx="1084">
                  <c:v>342.1875539840625</c:v>
                </c:pt>
                <c:pt idx="1085">
                  <c:v>334.15660868625002</c:v>
                </c:pt>
                <c:pt idx="1086">
                  <c:v>334.15660868625002</c:v>
                </c:pt>
                <c:pt idx="1087">
                  <c:v>335.29804802156258</c:v>
                </c:pt>
                <c:pt idx="1088">
                  <c:v>336.441433545</c:v>
                </c:pt>
                <c:pt idx="1089">
                  <c:v>336.441433545</c:v>
                </c:pt>
                <c:pt idx="1090">
                  <c:v>336.441433545</c:v>
                </c:pt>
                <c:pt idx="1091">
                  <c:v>339.88326724406249</c:v>
                </c:pt>
                <c:pt idx="1092">
                  <c:v>351.48254846906252</c:v>
                </c:pt>
                <c:pt idx="1093">
                  <c:v>370.44620555906255</c:v>
                </c:pt>
                <c:pt idx="1094">
                  <c:v>386.22103340625006</c:v>
                </c:pt>
                <c:pt idx="1095">
                  <c:v>394.85140464656257</c:v>
                </c:pt>
                <c:pt idx="1096">
                  <c:v>397.33474069406253</c:v>
                </c:pt>
                <c:pt idx="1097">
                  <c:v>392.37585335156251</c:v>
                </c:pt>
                <c:pt idx="1098">
                  <c:v>377.68602538406248</c:v>
                </c:pt>
                <c:pt idx="1099">
                  <c:v>353.82575897156249</c:v>
                </c:pt>
                <c:pt idx="1100">
                  <c:v>337.58676525656256</c:v>
                </c:pt>
                <c:pt idx="1101">
                  <c:v>331.87956858000001</c:v>
                </c:pt>
                <c:pt idx="1102">
                  <c:v>336.441433545</c:v>
                </c:pt>
                <c:pt idx="1103">
                  <c:v>352.65318062625005</c:v>
                </c:pt>
                <c:pt idx="1104">
                  <c:v>377.68602538406248</c:v>
                </c:pt>
                <c:pt idx="1105">
                  <c:v>397.33474069406253</c:v>
                </c:pt>
                <c:pt idx="1106">
                  <c:v>404.83145735156251</c:v>
                </c:pt>
                <c:pt idx="1107">
                  <c:v>403.57713910500007</c:v>
                </c:pt>
                <c:pt idx="1108">
                  <c:v>392.37585335156251</c:v>
                </c:pt>
                <c:pt idx="1109">
                  <c:v>374.05735762500001</c:v>
                </c:pt>
                <c:pt idx="1110">
                  <c:v>364.4665425450001</c:v>
                </c:pt>
                <c:pt idx="1111">
                  <c:v>365.65858277156246</c:v>
                </c:pt>
                <c:pt idx="1112">
                  <c:v>381.33220883625006</c:v>
                </c:pt>
                <c:pt idx="1113">
                  <c:v>414.93606609656246</c:v>
                </c:pt>
                <c:pt idx="1114">
                  <c:v>449.95869450000004</c:v>
                </c:pt>
                <c:pt idx="1115">
                  <c:v>468.67713188625009</c:v>
                </c:pt>
                <c:pt idx="1116">
                  <c:v>472.73785340906255</c:v>
                </c:pt>
                <c:pt idx="1117">
                  <c:v>467.3274504215625</c:v>
                </c:pt>
                <c:pt idx="1118">
                  <c:v>451.28307551906249</c:v>
                </c:pt>
                <c:pt idx="1119">
                  <c:v>435.51895170656258</c:v>
                </c:pt>
                <c:pt idx="1120">
                  <c:v>426.45263432625006</c:v>
                </c:pt>
                <c:pt idx="1121">
                  <c:v>420.03507898406258</c:v>
                </c:pt>
                <c:pt idx="1122">
                  <c:v>409.86819221906262</c:v>
                </c:pt>
                <c:pt idx="1123">
                  <c:v>388.67712282000008</c:v>
                </c:pt>
                <c:pt idx="1124">
                  <c:v>353.82575897156249</c:v>
                </c:pt>
                <c:pt idx="1125">
                  <c:v>302.98645967625004</c:v>
                </c:pt>
                <c:pt idx="1126">
                  <c:v>248.16331328906253</c:v>
                </c:pt>
                <c:pt idx="1127">
                  <c:v>198.80700934500004</c:v>
                </c:pt>
                <c:pt idx="1128">
                  <c:v>156.47449834406254</c:v>
                </c:pt>
                <c:pt idx="1129">
                  <c:v>127.51813832625004</c:v>
                </c:pt>
                <c:pt idx="1130">
                  <c:v>105.32867441906249</c:v>
                </c:pt>
                <c:pt idx="1131">
                  <c:v>86.414645126250008</c:v>
                </c:pt>
                <c:pt idx="1132">
                  <c:v>68.852243486250018</c:v>
                </c:pt>
                <c:pt idx="1133">
                  <c:v>51.476675906250001</c:v>
                </c:pt>
                <c:pt idx="1134">
                  <c:v>36.623368136250001</c:v>
                </c:pt>
                <c:pt idx="1135">
                  <c:v>25.854136146562503</c:v>
                </c:pt>
                <c:pt idx="1136">
                  <c:v>20.742473036250001</c:v>
                </c:pt>
                <c:pt idx="1137">
                  <c:v>19.62146867625</c:v>
                </c:pt>
                <c:pt idx="1138">
                  <c:v>19.898800484062502</c:v>
                </c:pt>
                <c:pt idx="1139">
                  <c:v>20.742473036250001</c:v>
                </c:pt>
                <c:pt idx="1140">
                  <c:v>22.187517719062502</c:v>
                </c:pt>
                <c:pt idx="1141">
                  <c:v>26.172337904999999</c:v>
                </c:pt>
                <c:pt idx="1142">
                  <c:v>35.499444494062509</c:v>
                </c:pt>
                <c:pt idx="1143">
                  <c:v>49.262886914062506</c:v>
                </c:pt>
                <c:pt idx="1144">
                  <c:v>57.934128104999992</c:v>
                </c:pt>
                <c:pt idx="1145">
                  <c:v>59.849177220000016</c:v>
                </c:pt>
                <c:pt idx="1146">
                  <c:v>50.142563946562504</c:v>
                </c:pt>
                <c:pt idx="1147">
                  <c:v>29.461395836249995</c:v>
                </c:pt>
                <c:pt idx="1148">
                  <c:v>18.531603326250004</c:v>
                </c:pt>
                <c:pt idx="1149">
                  <c:v>14.0125545</c:v>
                </c:pt>
                <c:pt idx="1150">
                  <c:v>14.0125545</c:v>
                </c:pt>
                <c:pt idx="1151">
                  <c:v>14.0125545</c:v>
                </c:pt>
                <c:pt idx="1152">
                  <c:v>18.801150381562504</c:v>
                </c:pt>
                <c:pt idx="1153">
                  <c:v>34.393036545000008</c:v>
                </c:pt>
                <c:pt idx="1154">
                  <c:v>61.305899031562518</c:v>
                </c:pt>
                <c:pt idx="1155">
                  <c:v>86.414645126250008</c:v>
                </c:pt>
                <c:pt idx="1156">
                  <c:v>111.17015807624999</c:v>
                </c:pt>
                <c:pt idx="1157">
                  <c:v>141.99777797625003</c:v>
                </c:pt>
                <c:pt idx="1158">
                  <c:v>183.28810523625</c:v>
                </c:pt>
                <c:pt idx="1159">
                  <c:v>232.68722531906252</c:v>
                </c:pt>
                <c:pt idx="1160">
                  <c:v>281.65623782624999</c:v>
                </c:pt>
                <c:pt idx="1161">
                  <c:v>325.09515677625001</c:v>
                </c:pt>
                <c:pt idx="1162">
                  <c:v>368.04850178906253</c:v>
                </c:pt>
                <c:pt idx="1163">
                  <c:v>411.13224140625005</c:v>
                </c:pt>
                <c:pt idx="1164">
                  <c:v>455.26789570500006</c:v>
                </c:pt>
                <c:pt idx="1165">
                  <c:v>498.86250970499998</c:v>
                </c:pt>
                <c:pt idx="1166">
                  <c:v>518.56182590625008</c:v>
                </c:pt>
                <c:pt idx="1167">
                  <c:v>537.19560410906251</c:v>
                </c:pt>
                <c:pt idx="1168">
                  <c:v>565.02122882625008</c:v>
                </c:pt>
                <c:pt idx="1169">
                  <c:v>590.51337398156261</c:v>
                </c:pt>
                <c:pt idx="1170">
                  <c:v>615.0197748515626</c:v>
                </c:pt>
                <c:pt idx="1171">
                  <c:v>638.4470144062501</c:v>
                </c:pt>
                <c:pt idx="1172">
                  <c:v>659.10482825906251</c:v>
                </c:pt>
                <c:pt idx="1173">
                  <c:v>678.46550772656258</c:v>
                </c:pt>
                <c:pt idx="1174">
                  <c:v>696.45899003624993</c:v>
                </c:pt>
                <c:pt idx="1175">
                  <c:v>711.35608703906257</c:v>
                </c:pt>
                <c:pt idx="1176">
                  <c:v>724.73029183406254</c:v>
                </c:pt>
                <c:pt idx="1177">
                  <c:v>738.22905266906241</c:v>
                </c:pt>
                <c:pt idx="1178">
                  <c:v>755.27766064406239</c:v>
                </c:pt>
                <c:pt idx="1179">
                  <c:v>772.52088743156241</c:v>
                </c:pt>
                <c:pt idx="1180">
                  <c:v>789.95873303156247</c:v>
                </c:pt>
                <c:pt idx="1181">
                  <c:v>805.81919315625009</c:v>
                </c:pt>
                <c:pt idx="1182">
                  <c:v>818.26409312156272</c:v>
                </c:pt>
                <c:pt idx="1183">
                  <c:v>829.00705157156244</c:v>
                </c:pt>
                <c:pt idx="1184">
                  <c:v>838.01303712000004</c:v>
                </c:pt>
                <c:pt idx="1185">
                  <c:v>843.43998270656243</c:v>
                </c:pt>
                <c:pt idx="1186">
                  <c:v>843.43998270656243</c:v>
                </c:pt>
                <c:pt idx="1187">
                  <c:v>843.43998270656243</c:v>
                </c:pt>
                <c:pt idx="1188">
                  <c:v>843.43998270656243</c:v>
                </c:pt>
                <c:pt idx="1189">
                  <c:v>843.43998270656243</c:v>
                </c:pt>
                <c:pt idx="1190">
                  <c:v>843.43998270656243</c:v>
                </c:pt>
                <c:pt idx="1191">
                  <c:v>843.43998270656243</c:v>
                </c:pt>
                <c:pt idx="1192">
                  <c:v>843.43998270656243</c:v>
                </c:pt>
                <c:pt idx="1193">
                  <c:v>843.43998270656243</c:v>
                </c:pt>
                <c:pt idx="1194">
                  <c:v>843.43998270656243</c:v>
                </c:pt>
                <c:pt idx="1195">
                  <c:v>845.25285694500008</c:v>
                </c:pt>
                <c:pt idx="1196">
                  <c:v>845.25285694500008</c:v>
                </c:pt>
                <c:pt idx="1197">
                  <c:v>847.06767737156247</c:v>
                </c:pt>
                <c:pt idx="1198">
                  <c:v>854.34642095906258</c:v>
                </c:pt>
                <c:pt idx="1199">
                  <c:v>863.48863967625016</c:v>
                </c:pt>
                <c:pt idx="1200">
                  <c:v>878.21739140625004</c:v>
                </c:pt>
                <c:pt idx="1201">
                  <c:v>893.07069917625006</c:v>
                </c:pt>
                <c:pt idx="1202">
                  <c:v>904.2924199050002</c:v>
                </c:pt>
                <c:pt idx="1203">
                  <c:v>911.81249082000011</c:v>
                </c:pt>
                <c:pt idx="1204">
                  <c:v>915.58420340625003</c:v>
                </c:pt>
                <c:pt idx="1205">
                  <c:v>917.47297898156239</c:v>
                </c:pt>
                <c:pt idx="1206">
                  <c:v>919.36370074500007</c:v>
                </c:pt>
                <c:pt idx="1207">
                  <c:v>921.2563686965625</c:v>
                </c:pt>
                <c:pt idx="1208">
                  <c:v>923.15098283625014</c:v>
                </c:pt>
                <c:pt idx="1209">
                  <c:v>923.15098283625014</c:v>
                </c:pt>
                <c:pt idx="1210">
                  <c:v>923.15098283625014</c:v>
                </c:pt>
                <c:pt idx="1211">
                  <c:v>923.15098283625014</c:v>
                </c:pt>
                <c:pt idx="1212">
                  <c:v>921.2563686965625</c:v>
                </c:pt>
                <c:pt idx="1213">
                  <c:v>921.2563686965625</c:v>
                </c:pt>
                <c:pt idx="1214">
                  <c:v>921.2563686965625</c:v>
                </c:pt>
                <c:pt idx="1215">
                  <c:v>921.2563686965625</c:v>
                </c:pt>
                <c:pt idx="1216">
                  <c:v>919.36370074500007</c:v>
                </c:pt>
                <c:pt idx="1217">
                  <c:v>917.47297898156239</c:v>
                </c:pt>
                <c:pt idx="1218">
                  <c:v>915.58420340625003</c:v>
                </c:pt>
                <c:pt idx="1219">
                  <c:v>913.69737401906264</c:v>
                </c:pt>
                <c:pt idx="1220">
                  <c:v>909.92955380906267</c:v>
                </c:pt>
                <c:pt idx="1221">
                  <c:v>904.2924199050002</c:v>
                </c:pt>
                <c:pt idx="1222">
                  <c:v>898.67280169406251</c:v>
                </c:pt>
                <c:pt idx="1223">
                  <c:v>891.2072240465626</c:v>
                </c:pt>
                <c:pt idx="1224">
                  <c:v>887.48611235156261</c:v>
                </c:pt>
                <c:pt idx="1225">
                  <c:v>883.77278540906264</c:v>
                </c:pt>
                <c:pt idx="1226">
                  <c:v>881.91904122000017</c:v>
                </c:pt>
                <c:pt idx="1227">
                  <c:v>878.21739140625004</c:v>
                </c:pt>
                <c:pt idx="1228">
                  <c:v>876.36948578156262</c:v>
                </c:pt>
                <c:pt idx="1229">
                  <c:v>872.67951309656257</c:v>
                </c:pt>
                <c:pt idx="1230">
                  <c:v>868.99732516406254</c:v>
                </c:pt>
                <c:pt idx="1231">
                  <c:v>867.15915048000011</c:v>
                </c:pt>
                <c:pt idx="1232">
                  <c:v>867.15915048000011</c:v>
                </c:pt>
                <c:pt idx="1233">
                  <c:v>865.32292198406253</c:v>
                </c:pt>
                <c:pt idx="1234">
                  <c:v>865.32292198406253</c:v>
                </c:pt>
                <c:pt idx="1235">
                  <c:v>861.65630355656253</c:v>
                </c:pt>
                <c:pt idx="1236">
                  <c:v>857.99746988156267</c:v>
                </c:pt>
                <c:pt idx="1237">
                  <c:v>848.88444398625018</c:v>
                </c:pt>
                <c:pt idx="1238">
                  <c:v>838.01303712000004</c:v>
                </c:pt>
                <c:pt idx="1239">
                  <c:v>823.62681450000002</c:v>
                </c:pt>
                <c:pt idx="1240">
                  <c:v>811.14104458406246</c:v>
                </c:pt>
                <c:pt idx="1241">
                  <c:v>798.75063788624993</c:v>
                </c:pt>
                <c:pt idx="1242">
                  <c:v>788.20619062500009</c:v>
                </c:pt>
                <c:pt idx="1243">
                  <c:v>775.99288704656249</c:v>
                </c:pt>
                <c:pt idx="1244">
                  <c:v>765.60024245906266</c:v>
                </c:pt>
                <c:pt idx="1245">
                  <c:v>755.27766064406239</c:v>
                </c:pt>
                <c:pt idx="1246">
                  <c:v>743.32320008625015</c:v>
                </c:pt>
                <c:pt idx="1247">
                  <c:v>731.46410274656262</c:v>
                </c:pt>
                <c:pt idx="1248">
                  <c:v>719.70036862500001</c:v>
                </c:pt>
                <c:pt idx="1249">
                  <c:v>708.03199772156245</c:v>
                </c:pt>
                <c:pt idx="1250">
                  <c:v>698.10643828406262</c:v>
                </c:pt>
                <c:pt idx="1251">
                  <c:v>688.25094161906247</c:v>
                </c:pt>
                <c:pt idx="1252">
                  <c:v>678.46550772656258</c:v>
                </c:pt>
                <c:pt idx="1253">
                  <c:v>668.75013660656259</c:v>
                </c:pt>
                <c:pt idx="1254">
                  <c:v>659.10482825906251</c:v>
                </c:pt>
                <c:pt idx="1255">
                  <c:v>649.52958268406258</c:v>
                </c:pt>
                <c:pt idx="1256">
                  <c:v>640.02439988156243</c:v>
                </c:pt>
                <c:pt idx="1257">
                  <c:v>630.58927985156254</c:v>
                </c:pt>
                <c:pt idx="1258">
                  <c:v>621.22422259406267</c:v>
                </c:pt>
                <c:pt idx="1259">
                  <c:v>613.47352838625011</c:v>
                </c:pt>
                <c:pt idx="1260">
                  <c:v>607.30800440625001</c:v>
                </c:pt>
                <c:pt idx="1261">
                  <c:v>602.70429639656265</c:v>
                </c:pt>
                <c:pt idx="1262">
                  <c:v>602.70429639656265</c:v>
                </c:pt>
                <c:pt idx="1263">
                  <c:v>604.23691954499998</c:v>
                </c:pt>
                <c:pt idx="1264">
                  <c:v>608.84646611906248</c:v>
                </c:pt>
                <c:pt idx="1265">
                  <c:v>613.47352838625011</c:v>
                </c:pt>
                <c:pt idx="1266">
                  <c:v>616.56796750499996</c:v>
                </c:pt>
                <c:pt idx="1267">
                  <c:v>619.67019137625005</c:v>
                </c:pt>
                <c:pt idx="1268">
                  <c:v>619.67019137625005</c:v>
                </c:pt>
                <c:pt idx="1269">
                  <c:v>616.56796750499996</c:v>
                </c:pt>
                <c:pt idx="1270">
                  <c:v>611.92922810906248</c:v>
                </c:pt>
                <c:pt idx="1271">
                  <c:v>605.77148888156262</c:v>
                </c:pt>
                <c:pt idx="1272">
                  <c:v>599.64488866406259</c:v>
                </c:pt>
                <c:pt idx="1273">
                  <c:v>595.0703734762501</c:v>
                </c:pt>
                <c:pt idx="1274">
                  <c:v>590.51337398156261</c:v>
                </c:pt>
                <c:pt idx="1275">
                  <c:v>587.48510525906261</c:v>
                </c:pt>
                <c:pt idx="1276">
                  <c:v>587.48510525906261</c:v>
                </c:pt>
                <c:pt idx="1277">
                  <c:v>588.99826652624995</c:v>
                </c:pt>
                <c:pt idx="1278">
                  <c:v>590.51337398156261</c:v>
                </c:pt>
                <c:pt idx="1279">
                  <c:v>593.5494274565624</c:v>
                </c:pt>
                <c:pt idx="1280">
                  <c:v>596.59326568406254</c:v>
                </c:pt>
                <c:pt idx="1281">
                  <c:v>596.59326568406254</c:v>
                </c:pt>
                <c:pt idx="1282">
                  <c:v>598.11810408000019</c:v>
                </c:pt>
                <c:pt idx="1283">
                  <c:v>598.11810408000019</c:v>
                </c:pt>
                <c:pt idx="1284">
                  <c:v>598.11810408000019</c:v>
                </c:pt>
                <c:pt idx="1285">
                  <c:v>595.0703734762501</c:v>
                </c:pt>
                <c:pt idx="1286">
                  <c:v>592.03042762500002</c:v>
                </c:pt>
                <c:pt idx="1287">
                  <c:v>587.48510525906261</c:v>
                </c:pt>
                <c:pt idx="1288">
                  <c:v>581.45192207156254</c:v>
                </c:pt>
                <c:pt idx="1289">
                  <c:v>575.44987789406264</c:v>
                </c:pt>
                <c:pt idx="1290">
                  <c:v>570.96877973624999</c:v>
                </c:pt>
                <c:pt idx="1291">
                  <c:v>565.02122882625008</c:v>
                </c:pt>
                <c:pt idx="1292">
                  <c:v>557.63057942156263</c:v>
                </c:pt>
                <c:pt idx="1293">
                  <c:v>550.28858472000013</c:v>
                </c:pt>
                <c:pt idx="1294">
                  <c:v>542.99524472156259</c:v>
                </c:pt>
                <c:pt idx="1295">
                  <c:v>538.64259498000013</c:v>
                </c:pt>
                <c:pt idx="1296">
                  <c:v>537.19560410906251</c:v>
                </c:pt>
                <c:pt idx="1297">
                  <c:v>538.64259498000013</c:v>
                </c:pt>
                <c:pt idx="1298">
                  <c:v>541.54241528624993</c:v>
                </c:pt>
                <c:pt idx="1299">
                  <c:v>545.9067421565627</c:v>
                </c:pt>
                <c:pt idx="1300">
                  <c:v>548.82602434406249</c:v>
                </c:pt>
                <c:pt idx="1301">
                  <c:v>551.75309128406252</c:v>
                </c:pt>
                <c:pt idx="1302">
                  <c:v>554.68794297656257</c:v>
                </c:pt>
                <c:pt idx="1303">
                  <c:v>559.10481692625001</c:v>
                </c:pt>
                <c:pt idx="1304">
                  <c:v>560.58100061906271</c:v>
                </c:pt>
                <c:pt idx="1305">
                  <c:v>562.05913050000004</c:v>
                </c:pt>
                <c:pt idx="1306">
                  <c:v>562.05913050000004</c:v>
                </c:pt>
                <c:pt idx="1307">
                  <c:v>562.05913050000004</c:v>
                </c:pt>
                <c:pt idx="1308">
                  <c:v>560.58100061906271</c:v>
                </c:pt>
                <c:pt idx="1309">
                  <c:v>560.58100061906271</c:v>
                </c:pt>
                <c:pt idx="1310">
                  <c:v>559.10481692625001</c:v>
                </c:pt>
                <c:pt idx="1311">
                  <c:v>557.63057942156263</c:v>
                </c:pt>
                <c:pt idx="1312">
                  <c:v>554.68794297656257</c:v>
                </c:pt>
                <c:pt idx="1313">
                  <c:v>550.28858472000013</c:v>
                </c:pt>
                <c:pt idx="1314">
                  <c:v>547.36541015625005</c:v>
                </c:pt>
                <c:pt idx="1315">
                  <c:v>542.99524472156259</c:v>
                </c:pt>
                <c:pt idx="1316">
                  <c:v>534.30746093156245</c:v>
                </c:pt>
                <c:pt idx="1317">
                  <c:v>528.55452883406258</c:v>
                </c:pt>
                <c:pt idx="1318">
                  <c:v>522.83273574656243</c:v>
                </c:pt>
                <c:pt idx="1319">
                  <c:v>525.68973991406256</c:v>
                </c:pt>
                <c:pt idx="1320">
                  <c:v>532.86630862499999</c:v>
                </c:pt>
                <c:pt idx="1321">
                  <c:v>545.9067421565627</c:v>
                </c:pt>
                <c:pt idx="1322">
                  <c:v>563.53920656906246</c:v>
                </c:pt>
                <c:pt idx="1323">
                  <c:v>587.48510525906261</c:v>
                </c:pt>
                <c:pt idx="1324">
                  <c:v>610.38687402000005</c:v>
                </c:pt>
                <c:pt idx="1325">
                  <c:v>627.45980934656245</c:v>
                </c:pt>
                <c:pt idx="1326">
                  <c:v>635.29808202000004</c:v>
                </c:pt>
                <c:pt idx="1327">
                  <c:v>638.4470144062501</c:v>
                </c:pt>
                <c:pt idx="1328">
                  <c:v>638.4470144062501</c:v>
                </c:pt>
                <c:pt idx="1329">
                  <c:v>638.4470144062501</c:v>
                </c:pt>
                <c:pt idx="1330">
                  <c:v>638.4470144062501</c:v>
                </c:pt>
                <c:pt idx="1331">
                  <c:v>638.4470144062501</c:v>
                </c:pt>
                <c:pt idx="1332">
                  <c:v>636.87157511906264</c:v>
                </c:pt>
                <c:pt idx="1333">
                  <c:v>632.15693438624999</c:v>
                </c:pt>
                <c:pt idx="1334">
                  <c:v>627.45980934656245</c:v>
                </c:pt>
                <c:pt idx="1335">
                  <c:v>622.78020000000004</c:v>
                </c:pt>
                <c:pt idx="1336">
                  <c:v>621.22422259406267</c:v>
                </c:pt>
                <c:pt idx="1337">
                  <c:v>619.67019137625005</c:v>
                </c:pt>
                <c:pt idx="1338">
                  <c:v>619.67019137625005</c:v>
                </c:pt>
                <c:pt idx="1339">
                  <c:v>619.67019137625005</c:v>
                </c:pt>
                <c:pt idx="1340">
                  <c:v>621.22422259406267</c:v>
                </c:pt>
                <c:pt idx="1341">
                  <c:v>622.78020000000004</c:v>
                </c:pt>
                <c:pt idx="1342">
                  <c:v>629.02357150500018</c:v>
                </c:pt>
                <c:pt idx="1343">
                  <c:v>635.29808202000004</c:v>
                </c:pt>
                <c:pt idx="1344">
                  <c:v>641.60373154500007</c:v>
                </c:pt>
                <c:pt idx="1345">
                  <c:v>646.35340366406251</c:v>
                </c:pt>
                <c:pt idx="1346">
                  <c:v>647.94052008000006</c:v>
                </c:pt>
                <c:pt idx="1347">
                  <c:v>647.94052008000006</c:v>
                </c:pt>
                <c:pt idx="1348">
                  <c:v>644.76823343625017</c:v>
                </c:pt>
                <c:pt idx="1349">
                  <c:v>633.72653510906264</c:v>
                </c:pt>
                <c:pt idx="1350">
                  <c:v>616.56796750499996</c:v>
                </c:pt>
                <c:pt idx="1351">
                  <c:v>595.0703734762501</c:v>
                </c:pt>
                <c:pt idx="1352">
                  <c:v>573.95423232000007</c:v>
                </c:pt>
                <c:pt idx="1353">
                  <c:v>551.75309128406252</c:v>
                </c:pt>
                <c:pt idx="1354">
                  <c:v>529.98984257625</c:v>
                </c:pt>
                <c:pt idx="1355">
                  <c:v>505.85419054406242</c:v>
                </c:pt>
                <c:pt idx="1356">
                  <c:v>479.54464637625006</c:v>
                </c:pt>
                <c:pt idx="1357">
                  <c:v>452.6094027262501</c:v>
                </c:pt>
                <c:pt idx="1358">
                  <c:v>425.16523088156242</c:v>
                </c:pt>
                <c:pt idx="1359">
                  <c:v>396.09209957625001</c:v>
                </c:pt>
                <c:pt idx="1360">
                  <c:v>369.24638058000005</c:v>
                </c:pt>
                <c:pt idx="1361">
                  <c:v>352.65318062625005</c:v>
                </c:pt>
                <c:pt idx="1362">
                  <c:v>347.98232912624997</c:v>
                </c:pt>
                <c:pt idx="1363">
                  <c:v>355.00028350500003</c:v>
                </c:pt>
                <c:pt idx="1364">
                  <c:v>371.64797672625002</c:v>
                </c:pt>
                <c:pt idx="1365">
                  <c:v>381.33220883625006</c:v>
                </c:pt>
                <c:pt idx="1366">
                  <c:v>382.5514956965626</c:v>
                </c:pt>
                <c:pt idx="1367">
                  <c:v>372.85169408156247</c:v>
                </c:pt>
                <c:pt idx="1368">
                  <c:v>350.31386250000003</c:v>
                </c:pt>
                <c:pt idx="1369">
                  <c:v>331.87956858000001</c:v>
                </c:pt>
                <c:pt idx="1370">
                  <c:v>325.09515677625001</c:v>
                </c:pt>
                <c:pt idx="1371">
                  <c:v>325.09515677625001</c:v>
                </c:pt>
                <c:pt idx="1372">
                  <c:v>325.09515677625001</c:v>
                </c:pt>
                <c:pt idx="1373">
                  <c:v>319.49500044656247</c:v>
                </c:pt>
                <c:pt idx="1374">
                  <c:v>307.34592107625008</c:v>
                </c:pt>
                <c:pt idx="1375">
                  <c:v>286.91581123406252</c:v>
                </c:pt>
                <c:pt idx="1376">
                  <c:v>251.12054614500002</c:v>
                </c:pt>
                <c:pt idx="1377">
                  <c:v>201.45479828906252</c:v>
                </c:pt>
                <c:pt idx="1378">
                  <c:v>157.25589287625004</c:v>
                </c:pt>
                <c:pt idx="1379">
                  <c:v>118.52382990656251</c:v>
                </c:pt>
                <c:pt idx="1380">
                  <c:v>85.25860938000001</c:v>
                </c:pt>
                <c:pt idx="1381">
                  <c:v>72.523727384062511</c:v>
                </c:pt>
                <c:pt idx="1382">
                  <c:v>83.539152171562506</c:v>
                </c:pt>
                <c:pt idx="1383">
                  <c:v>105.32867441906249</c:v>
                </c:pt>
                <c:pt idx="1384">
                  <c:v>123.32604910500002</c:v>
                </c:pt>
                <c:pt idx="1385">
                  <c:v>131.06506618406252</c:v>
                </c:pt>
                <c:pt idx="1386">
                  <c:v>137.57214618000003</c:v>
                </c:pt>
                <c:pt idx="1387">
                  <c:v>151.05922988624999</c:v>
                </c:pt>
                <c:pt idx="1388">
                  <c:v>175.76511503906252</c:v>
                </c:pt>
                <c:pt idx="1389">
                  <c:v>210.40726366406253</c:v>
                </c:pt>
                <c:pt idx="1390">
                  <c:v>245.22359612625007</c:v>
                </c:pt>
                <c:pt idx="1391">
                  <c:v>271.28305511999997</c:v>
                </c:pt>
                <c:pt idx="1392">
                  <c:v>286.91581123406252</c:v>
                </c:pt>
                <c:pt idx="1393">
                  <c:v>293.29152353156252</c:v>
                </c:pt>
                <c:pt idx="1394">
                  <c:v>293.29152353156252</c:v>
                </c:pt>
                <c:pt idx="1395">
                  <c:v>291.15850134656256</c:v>
                </c:pt>
                <c:pt idx="1396">
                  <c:v>284.80614330656249</c:v>
                </c:pt>
                <c:pt idx="1397">
                  <c:v>275.40897394500007</c:v>
                </c:pt>
                <c:pt idx="1398">
                  <c:v>264.13762541906254</c:v>
                </c:pt>
                <c:pt idx="1399">
                  <c:v>250.13285567156254</c:v>
                </c:pt>
                <c:pt idx="1400">
                  <c:v>234.59448968156252</c:v>
                </c:pt>
                <c:pt idx="1401">
                  <c:v>218.63088158624998</c:v>
                </c:pt>
                <c:pt idx="1402">
                  <c:v>198.80700934500004</c:v>
                </c:pt>
                <c:pt idx="1403">
                  <c:v>170.02288697624999</c:v>
                </c:pt>
                <c:pt idx="1404">
                  <c:v>129.64045647656252</c:v>
                </c:pt>
                <c:pt idx="1405">
                  <c:v>94.724868420000007</c:v>
                </c:pt>
                <c:pt idx="1406">
                  <c:v>74.126413305000014</c:v>
                </c:pt>
                <c:pt idx="1407">
                  <c:v>70.414059456562498</c:v>
                </c:pt>
                <c:pt idx="1408">
                  <c:v>72.523727384062511</c:v>
                </c:pt>
                <c:pt idx="1409">
                  <c:v>73.590238476562504</c:v>
                </c:pt>
                <c:pt idx="1410">
                  <c:v>73.056009836249999</c:v>
                </c:pt>
                <c:pt idx="1411">
                  <c:v>71.465001044062518</c:v>
                </c:pt>
                <c:pt idx="1412">
                  <c:v>69.370902621562507</c:v>
                </c:pt>
                <c:pt idx="1413">
                  <c:v>69.891507945000001</c:v>
                </c:pt>
                <c:pt idx="1414">
                  <c:v>77.38433222625001</c:v>
                </c:pt>
                <c:pt idx="1415">
                  <c:v>94.118630819062517</c:v>
                </c:pt>
                <c:pt idx="1416">
                  <c:v>117.84558334499998</c:v>
                </c:pt>
                <c:pt idx="1417">
                  <c:v>143.48855808000002</c:v>
                </c:pt>
                <c:pt idx="1418">
                  <c:v>162.78014786906252</c:v>
                </c:pt>
                <c:pt idx="1419">
                  <c:v>169.21035343406254</c:v>
                </c:pt>
                <c:pt idx="1420">
                  <c:v>162.78014786906252</c:v>
                </c:pt>
                <c:pt idx="1421">
                  <c:v>142.7421949340625</c:v>
                </c:pt>
                <c:pt idx="1422">
                  <c:v>121.25627803406248</c:v>
                </c:pt>
                <c:pt idx="1423">
                  <c:v>114.48354335906249</c:v>
                </c:pt>
                <c:pt idx="1424">
                  <c:v>116.49492878625001</c:v>
                </c:pt>
                <c:pt idx="1425">
                  <c:v>128.22363152156248</c:v>
                </c:pt>
                <c:pt idx="1426">
                  <c:v>151.8270011015625</c:v>
                </c:pt>
                <c:pt idx="1427">
                  <c:v>170.02288697624999</c:v>
                </c:pt>
                <c:pt idx="1428">
                  <c:v>175.76511503906252</c:v>
                </c:pt>
                <c:pt idx="1429">
                  <c:v>170.83736670656251</c:v>
                </c:pt>
                <c:pt idx="1430">
                  <c:v>156.47449834406254</c:v>
                </c:pt>
                <c:pt idx="1431">
                  <c:v>130.35178823625003</c:v>
                </c:pt>
                <c:pt idx="1432">
                  <c:v>95.333052209062515</c:v>
                </c:pt>
                <c:pt idx="1433">
                  <c:v>65.781158625000003</c:v>
                </c:pt>
                <c:pt idx="1434">
                  <c:v>41.294219636250013</c:v>
                </c:pt>
                <c:pt idx="1435">
                  <c:v>35.499444494062509</c:v>
                </c:pt>
                <c:pt idx="1436">
                  <c:v>37.764807471562499</c:v>
                </c:pt>
                <c:pt idx="1437">
                  <c:v>43.32312075656251</c:v>
                </c:pt>
                <c:pt idx="1438">
                  <c:v>47.097752625000005</c:v>
                </c:pt>
                <c:pt idx="1439">
                  <c:v>47.526887106562512</c:v>
                </c:pt>
                <c:pt idx="1440">
                  <c:v>44.563815686249995</c:v>
                </c:pt>
                <c:pt idx="1441">
                  <c:v>37.382381505000012</c:v>
                </c:pt>
                <c:pt idx="1442">
                  <c:v>32.587947059062508</c:v>
                </c:pt>
                <c:pt idx="1443">
                  <c:v>31.528247625000002</c:v>
                </c:pt>
                <c:pt idx="1444">
                  <c:v>32.587947059062508</c:v>
                </c:pt>
                <c:pt idx="1445">
                  <c:v>33.304144289062499</c:v>
                </c:pt>
                <c:pt idx="1446">
                  <c:v>31.178906856562499</c:v>
                </c:pt>
                <c:pt idx="1447">
                  <c:v>21.894616406250002</c:v>
                </c:pt>
                <c:pt idx="1448">
                  <c:v>9.5372949065625008</c:v>
                </c:pt>
                <c:pt idx="1449">
                  <c:v>2.0590670362499996</c:v>
                </c:pt>
                <c:pt idx="1450">
                  <c:v>0.14012554500000002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0.47097752625000011</c:v>
                </c:pt>
                <c:pt idx="1479">
                  <c:v>1.8839101050000004</c:v>
                </c:pt>
                <c:pt idx="1480">
                  <c:v>3.8622103340625</c:v>
                </c:pt>
                <c:pt idx="1481">
                  <c:v>6.0730800440625012</c:v>
                </c:pt>
                <c:pt idx="1482">
                  <c:v>8.2362681449999986</c:v>
                </c:pt>
                <c:pt idx="1483">
                  <c:v>10.524985380000002</c:v>
                </c:pt>
                <c:pt idx="1484">
                  <c:v>12.8691689765625</c:v>
                </c:pt>
                <c:pt idx="1485">
                  <c:v>16.193258294062503</c:v>
                </c:pt>
                <c:pt idx="1486">
                  <c:v>21.0275895965625</c:v>
                </c:pt>
                <c:pt idx="1487">
                  <c:v>28.122418406250002</c:v>
                </c:pt>
                <c:pt idx="1488">
                  <c:v>38.149179626250003</c:v>
                </c:pt>
                <c:pt idx="1489">
                  <c:v>51.925272269062503</c:v>
                </c:pt>
                <c:pt idx="1490">
                  <c:v>69.370902621562507</c:v>
                </c:pt>
                <c:pt idx="1491">
                  <c:v>90.522075164062514</c:v>
                </c:pt>
                <c:pt idx="1492">
                  <c:v>113.15235068156252</c:v>
                </c:pt>
                <c:pt idx="1493">
                  <c:v>136.84135253906251</c:v>
                </c:pt>
                <c:pt idx="1494">
                  <c:v>160.40093288625002</c:v>
                </c:pt>
                <c:pt idx="1495">
                  <c:v>182.44443268406249</c:v>
                </c:pt>
                <c:pt idx="1496">
                  <c:v>203.22972185906255</c:v>
                </c:pt>
                <c:pt idx="1497">
                  <c:v>221.40711894656255</c:v>
                </c:pt>
                <c:pt idx="1498">
                  <c:v>236.50953879656251</c:v>
                </c:pt>
                <c:pt idx="1499">
                  <c:v>248.16331328906253</c:v>
                </c:pt>
                <c:pt idx="1500">
                  <c:v>256.08819133406246</c:v>
                </c:pt>
                <c:pt idx="1501">
                  <c:v>264.13762541906254</c:v>
                </c:pt>
                <c:pt idx="1502">
                  <c:v>270.25644088406256</c:v>
                </c:pt>
                <c:pt idx="1503">
                  <c:v>277.48361048625003</c:v>
                </c:pt>
                <c:pt idx="1504">
                  <c:v>283.754228625</c:v>
                </c:pt>
                <c:pt idx="1505">
                  <c:v>289.0332639140625</c:v>
                </c:pt>
                <c:pt idx="1506">
                  <c:v>294.36095390625002</c:v>
                </c:pt>
                <c:pt idx="1507">
                  <c:v>300.81840610500007</c:v>
                </c:pt>
                <c:pt idx="1508">
                  <c:v>308.44065189656249</c:v>
                </c:pt>
                <c:pt idx="1509">
                  <c:v>318.38080774500003</c:v>
                </c:pt>
                <c:pt idx="1510">
                  <c:v>333.0171155390625</c:v>
                </c:pt>
                <c:pt idx="1511">
                  <c:v>352.65318062625005</c:v>
                </c:pt>
                <c:pt idx="1512">
                  <c:v>377.68602538406248</c:v>
                </c:pt>
                <c:pt idx="1513">
                  <c:v>407.34593240906253</c:v>
                </c:pt>
                <c:pt idx="1514">
                  <c:v>438.12684379406244</c:v>
                </c:pt>
                <c:pt idx="1515">
                  <c:v>465.97971514500006</c:v>
                </c:pt>
                <c:pt idx="1516">
                  <c:v>486.40009404656263</c:v>
                </c:pt>
                <c:pt idx="1517">
                  <c:v>503.05167964406257</c:v>
                </c:pt>
                <c:pt idx="1518">
                  <c:v>514.3084317590625</c:v>
                </c:pt>
                <c:pt idx="1519">
                  <c:v>524.26026473625006</c:v>
                </c:pt>
                <c:pt idx="1520">
                  <c:v>529.98984257625</c:v>
                </c:pt>
                <c:pt idx="1521">
                  <c:v>534.30746093156245</c:v>
                </c:pt>
                <c:pt idx="1522">
                  <c:v>532.86630862499999</c:v>
                </c:pt>
                <c:pt idx="1523">
                  <c:v>527.12116127999991</c:v>
                </c:pt>
                <c:pt idx="1524">
                  <c:v>511.48256660156255</c:v>
                </c:pt>
                <c:pt idx="1525">
                  <c:v>487.77702214499999</c:v>
                </c:pt>
                <c:pt idx="1526">
                  <c:v>457.93417343624998</c:v>
                </c:pt>
                <c:pt idx="1527">
                  <c:v>426.45263432625006</c:v>
                </c:pt>
                <c:pt idx="1528">
                  <c:v>398.57932800000003</c:v>
                </c:pt>
                <c:pt idx="1529">
                  <c:v>376.47452327625007</c:v>
                </c:pt>
                <c:pt idx="1530">
                  <c:v>360.9020989940625</c:v>
                </c:pt>
                <c:pt idx="1531">
                  <c:v>352.65318062625005</c:v>
                </c:pt>
                <c:pt idx="1532">
                  <c:v>350.31386250000003</c:v>
                </c:pt>
                <c:pt idx="1533">
                  <c:v>355.00028350500003</c:v>
                </c:pt>
                <c:pt idx="1534">
                  <c:v>366.85256918625004</c:v>
                </c:pt>
                <c:pt idx="1535">
                  <c:v>388.67712282000008</c:v>
                </c:pt>
                <c:pt idx="1536">
                  <c:v>418.75740647999999</c:v>
                </c:pt>
                <c:pt idx="1537">
                  <c:v>455.26789570500006</c:v>
                </c:pt>
                <c:pt idx="1538">
                  <c:v>498.86250970499998</c:v>
                </c:pt>
                <c:pt idx="1539">
                  <c:v>545.9067421565627</c:v>
                </c:pt>
                <c:pt idx="1540">
                  <c:v>598.11810408000019</c:v>
                </c:pt>
                <c:pt idx="1541">
                  <c:v>651.12059147625007</c:v>
                </c:pt>
                <c:pt idx="1542">
                  <c:v>701.4071733440627</c:v>
                </c:pt>
                <c:pt idx="1543">
                  <c:v>743.32320008625015</c:v>
                </c:pt>
                <c:pt idx="1544">
                  <c:v>770.78780690625001</c:v>
                </c:pt>
                <c:pt idx="1545">
                  <c:v>788.20619062500009</c:v>
                </c:pt>
                <c:pt idx="1546">
                  <c:v>798.75063788624993</c:v>
                </c:pt>
                <c:pt idx="1547">
                  <c:v>805.81919315625009</c:v>
                </c:pt>
                <c:pt idx="1548">
                  <c:v>814.69867647656258</c:v>
                </c:pt>
                <c:pt idx="1549">
                  <c:v>823.62681450000002</c:v>
                </c:pt>
                <c:pt idx="1550">
                  <c:v>836.20794763406263</c:v>
                </c:pt>
                <c:pt idx="1551">
                  <c:v>848.88444398625018</c:v>
                </c:pt>
                <c:pt idx="1552">
                  <c:v>863.48863967625016</c:v>
                </c:pt>
                <c:pt idx="1553">
                  <c:v>876.36948578156262</c:v>
                </c:pt>
                <c:pt idx="1554">
                  <c:v>891.2072240465626</c:v>
                </c:pt>
                <c:pt idx="1555">
                  <c:v>908.04856298624998</c:v>
                </c:pt>
                <c:pt idx="1556">
                  <c:v>928.84650238406266</c:v>
                </c:pt>
                <c:pt idx="1557">
                  <c:v>951.8037375065627</c:v>
                </c:pt>
                <c:pt idx="1558">
                  <c:v>980.89438450500029</c:v>
                </c:pt>
                <c:pt idx="1559">
                  <c:v>1012.4070626250001</c:v>
                </c:pt>
                <c:pt idx="1560">
                  <c:v>1044.417964905</c:v>
                </c:pt>
                <c:pt idx="1561">
                  <c:v>1076.9270913450002</c:v>
                </c:pt>
                <c:pt idx="1562">
                  <c:v>1109.9344419450001</c:v>
                </c:pt>
                <c:pt idx="1563">
                  <c:v>1145.5506577265626</c:v>
                </c:pt>
                <c:pt idx="1564">
                  <c:v>1181.7293218762502</c:v>
                </c:pt>
                <c:pt idx="1565">
                  <c:v>1218.4704343940627</c:v>
                </c:pt>
                <c:pt idx="1566">
                  <c:v>1257.9858380840626</c:v>
                </c:pt>
                <c:pt idx="1567">
                  <c:v>1293.6400045340627</c:v>
                </c:pt>
                <c:pt idx="1568">
                  <c:v>1327.51827432</c:v>
                </c:pt>
                <c:pt idx="1569">
                  <c:v>1359.53306897625</c:v>
                </c:pt>
                <c:pt idx="1570">
                  <c:v>1389.6026486015626</c:v>
                </c:pt>
                <c:pt idx="1571">
                  <c:v>1417.6511118590627</c:v>
                </c:pt>
                <c:pt idx="1572">
                  <c:v>1443.60839597625</c:v>
                </c:pt>
                <c:pt idx="1573">
                  <c:v>1462.6343310862499</c:v>
                </c:pt>
                <c:pt idx="1574">
                  <c:v>1476.9855223200002</c:v>
                </c:pt>
                <c:pt idx="1575">
                  <c:v>1486.5919069050001</c:v>
                </c:pt>
                <c:pt idx="1576">
                  <c:v>1488.9983685215627</c:v>
                </c:pt>
                <c:pt idx="1577">
                  <c:v>1486.5919069050001</c:v>
                </c:pt>
                <c:pt idx="1578">
                  <c:v>1479.3841991840625</c:v>
                </c:pt>
                <c:pt idx="1579">
                  <c:v>1472.1940071562501</c:v>
                </c:pt>
                <c:pt idx="1580">
                  <c:v>1460.2492775390626</c:v>
                </c:pt>
                <c:pt idx="1581">
                  <c:v>1450.7285252315623</c:v>
                </c:pt>
                <c:pt idx="1582">
                  <c:v>1436.5057824140627</c:v>
                </c:pt>
                <c:pt idx="1583">
                  <c:v>1420.0011340200001</c:v>
                </c:pt>
                <c:pt idx="1584">
                  <c:v>1401.2554500000001</c:v>
                </c:pt>
                <c:pt idx="1585">
                  <c:v>1380.3154388690625</c:v>
                </c:pt>
                <c:pt idx="1586">
                  <c:v>1357.2336477065626</c:v>
                </c:pt>
                <c:pt idx="1587">
                  <c:v>1334.3464753565625</c:v>
                </c:pt>
                <c:pt idx="1588">
                  <c:v>1313.9144193262503</c:v>
                </c:pt>
                <c:pt idx="1589">
                  <c:v>1298.1318067265627</c:v>
                </c:pt>
                <c:pt idx="1590">
                  <c:v>1284.6797544065628</c:v>
                </c:pt>
                <c:pt idx="1591">
                  <c:v>1275.7506432890625</c:v>
                </c:pt>
                <c:pt idx="1592">
                  <c:v>1266.8526711815625</c:v>
                </c:pt>
                <c:pt idx="1593">
                  <c:v>1262.4153622565627</c:v>
                </c:pt>
                <c:pt idx="1594">
                  <c:v>1257.9858380840626</c:v>
                </c:pt>
                <c:pt idx="1595">
                  <c:v>1249.1501439965625</c:v>
                </c:pt>
                <c:pt idx="1596">
                  <c:v>1240.3455889190627</c:v>
                </c:pt>
                <c:pt idx="1597">
                  <c:v>1225.0125457762501</c:v>
                </c:pt>
                <c:pt idx="1598">
                  <c:v>1207.6058391862503</c:v>
                </c:pt>
                <c:pt idx="1599">
                  <c:v>1188.1721776640627</c:v>
                </c:pt>
                <c:pt idx="1600">
                  <c:v>1166.7641082890625</c:v>
                </c:pt>
                <c:pt idx="1601">
                  <c:v>1145.5506577265626</c:v>
                </c:pt>
                <c:pt idx="1602">
                  <c:v>1128.7200228215627</c:v>
                </c:pt>
                <c:pt idx="1603">
                  <c:v>1116.1787865440624</c:v>
                </c:pt>
                <c:pt idx="1604">
                  <c:v>1105.7812764862501</c:v>
                </c:pt>
                <c:pt idx="1605">
                  <c:v>1101.6358957800003</c:v>
                </c:pt>
                <c:pt idx="1606">
                  <c:v>1097.4982998262501</c:v>
                </c:pt>
                <c:pt idx="1607">
                  <c:v>1097.4982998262501</c:v>
                </c:pt>
                <c:pt idx="1608">
                  <c:v>1097.4982998262501</c:v>
                </c:pt>
                <c:pt idx="1609">
                  <c:v>1101.6358957800003</c:v>
                </c:pt>
                <c:pt idx="1610">
                  <c:v>1103.7076130390626</c:v>
                </c:pt>
                <c:pt idx="1611">
                  <c:v>1109.9344419450001</c:v>
                </c:pt>
                <c:pt idx="1612">
                  <c:v>1118.26412712</c:v>
                </c:pt>
                <c:pt idx="1613">
                  <c:v>1130.8170405262501</c:v>
                </c:pt>
                <c:pt idx="1614">
                  <c:v>1145.5506577265626</c:v>
                </c:pt>
                <c:pt idx="1615">
                  <c:v>1164.6340053862502</c:v>
                </c:pt>
                <c:pt idx="1616">
                  <c:v>1188.1721776640627</c:v>
                </c:pt>
                <c:pt idx="1617">
                  <c:v>1214.1187577465628</c:v>
                </c:pt>
                <c:pt idx="1618">
                  <c:v>1242.54380840625</c:v>
                </c:pt>
                <c:pt idx="1619">
                  <c:v>1266.8526711815625</c:v>
                </c:pt>
                <c:pt idx="1620">
                  <c:v>1289.1559870940625</c:v>
                </c:pt>
                <c:pt idx="1621">
                  <c:v>1307.1387653690626</c:v>
                </c:pt>
                <c:pt idx="1622">
                  <c:v>1320.7075889765626</c:v>
                </c:pt>
                <c:pt idx="1623">
                  <c:v>1325.2460996840628</c:v>
                </c:pt>
                <c:pt idx="1624">
                  <c:v>1322.97587123625</c:v>
                </c:pt>
                <c:pt idx="1625">
                  <c:v>1313.9144193262503</c:v>
                </c:pt>
                <c:pt idx="1626">
                  <c:v>1291.3970227200002</c:v>
                </c:pt>
                <c:pt idx="1627">
                  <c:v>1260.19962707625</c:v>
                </c:pt>
                <c:pt idx="1628">
                  <c:v>1220.6491920000001</c:v>
                </c:pt>
                <c:pt idx="1629">
                  <c:v>1179.5855956565624</c:v>
                </c:pt>
                <c:pt idx="1630">
                  <c:v>1141.3313218715625</c:v>
                </c:pt>
                <c:pt idx="1631">
                  <c:v>1114.09539215625</c:v>
                </c:pt>
                <c:pt idx="1632">
                  <c:v>1095.4324211315625</c:v>
                </c:pt>
                <c:pt idx="1633">
                  <c:v>1089.2464621762501</c:v>
                </c:pt>
                <c:pt idx="1634">
                  <c:v>1087.1883682340626</c:v>
                </c:pt>
                <c:pt idx="1635">
                  <c:v>1087.1883682340626</c:v>
                </c:pt>
                <c:pt idx="1636">
                  <c:v>1085.1322204799999</c:v>
                </c:pt>
                <c:pt idx="1637">
                  <c:v>1078.9754543465626</c:v>
                </c:pt>
                <c:pt idx="1638">
                  <c:v>1070.7936794690627</c:v>
                </c:pt>
                <c:pt idx="1639">
                  <c:v>1060.6102501050002</c:v>
                </c:pt>
                <c:pt idx="1640">
                  <c:v>1052.4985380000001</c:v>
                </c:pt>
                <c:pt idx="1641">
                  <c:v>1048.4543590762501</c:v>
                </c:pt>
                <c:pt idx="1642">
                  <c:v>1050.4754754440626</c:v>
                </c:pt>
                <c:pt idx="1643">
                  <c:v>1060.6102501050002</c:v>
                </c:pt>
                <c:pt idx="1644">
                  <c:v>1074.8806745315624</c:v>
                </c:pt>
                <c:pt idx="1645">
                  <c:v>1095.4324211315625</c:v>
                </c:pt>
                <c:pt idx="1646">
                  <c:v>1118.26412712</c:v>
                </c:pt>
                <c:pt idx="1647">
                  <c:v>1145.5506577265626</c:v>
                </c:pt>
                <c:pt idx="1648">
                  <c:v>1175.3039817815627</c:v>
                </c:pt>
                <c:pt idx="1649">
                  <c:v>1205.4387587090625</c:v>
                </c:pt>
                <c:pt idx="1650">
                  <c:v>1235.9549885090628</c:v>
                </c:pt>
                <c:pt idx="1651">
                  <c:v>1262.4153622565627</c:v>
                </c:pt>
                <c:pt idx="1652">
                  <c:v>1286.9168976562501</c:v>
                </c:pt>
                <c:pt idx="1653">
                  <c:v>1309.3953705000001</c:v>
                </c:pt>
                <c:pt idx="1654">
                  <c:v>1327.51827432</c:v>
                </c:pt>
                <c:pt idx="1655">
                  <c:v>1345.76573418</c:v>
                </c:pt>
                <c:pt idx="1656">
                  <c:v>1364.1377500800002</c:v>
                </c:pt>
                <c:pt idx="1657">
                  <c:v>1382.6343220200001</c:v>
                </c:pt>
                <c:pt idx="1658">
                  <c:v>1401.2554500000001</c:v>
                </c:pt>
                <c:pt idx="1659">
                  <c:v>1420.0011340200001</c:v>
                </c:pt>
                <c:pt idx="1660">
                  <c:v>1438.8713740800001</c:v>
                </c:pt>
                <c:pt idx="1661">
                  <c:v>1455.4850090090624</c:v>
                </c:pt>
                <c:pt idx="1662">
                  <c:v>1474.5887916440624</c:v>
                </c:pt>
                <c:pt idx="1663">
                  <c:v>1491.4067763262499</c:v>
                </c:pt>
                <c:pt idx="1664">
                  <c:v>1505.8980931050003</c:v>
                </c:pt>
                <c:pt idx="1665">
                  <c:v>1520.4594726562502</c:v>
                </c:pt>
                <c:pt idx="1666">
                  <c:v>1530.2059827862504</c:v>
                </c:pt>
                <c:pt idx="1667">
                  <c:v>1539.9836319262502</c:v>
                </c:pt>
                <c:pt idx="1668">
                  <c:v>1547.3373037565625</c:v>
                </c:pt>
                <c:pt idx="1669">
                  <c:v>1554.7084912800003</c:v>
                </c:pt>
                <c:pt idx="1670">
                  <c:v>1559.6323472362499</c:v>
                </c:pt>
                <c:pt idx="1671">
                  <c:v>1562.0971944965627</c:v>
                </c:pt>
                <c:pt idx="1672">
                  <c:v>1564.563987945</c:v>
                </c:pt>
                <c:pt idx="1673">
                  <c:v>1567.0327275815628</c:v>
                </c:pt>
                <c:pt idx="1674">
                  <c:v>1567.0327275815628</c:v>
                </c:pt>
                <c:pt idx="1675">
                  <c:v>1567.0327275815628</c:v>
                </c:pt>
                <c:pt idx="1676">
                  <c:v>1564.563987945</c:v>
                </c:pt>
                <c:pt idx="1677">
                  <c:v>1559.6323472362499</c:v>
                </c:pt>
                <c:pt idx="1678">
                  <c:v>1552.2494825840624</c:v>
                </c:pt>
                <c:pt idx="1679">
                  <c:v>1544.8841336250002</c:v>
                </c:pt>
                <c:pt idx="1680">
                  <c:v>1537.5363003590628</c:v>
                </c:pt>
                <c:pt idx="1681">
                  <c:v>1535.09091498</c:v>
                </c:pt>
                <c:pt idx="1682">
                  <c:v>1535.09091498</c:v>
                </c:pt>
                <c:pt idx="1683">
                  <c:v>1539.9836319262502</c:v>
                </c:pt>
                <c:pt idx="1684">
                  <c:v>1549.7924200762502</c:v>
                </c:pt>
                <c:pt idx="1685">
                  <c:v>1559.6323472362499</c:v>
                </c:pt>
                <c:pt idx="1686">
                  <c:v>1569.50341340625</c:v>
                </c:pt>
                <c:pt idx="1687">
                  <c:v>1579.4056185862503</c:v>
                </c:pt>
                <c:pt idx="1688">
                  <c:v>1584.368398305</c:v>
                </c:pt>
                <c:pt idx="1689">
                  <c:v>1589.3389627762501</c:v>
                </c:pt>
                <c:pt idx="1690">
                  <c:v>1591.8271642940629</c:v>
                </c:pt>
                <c:pt idx="1691">
                  <c:v>1594.3173120000001</c:v>
                </c:pt>
                <c:pt idx="1692">
                  <c:v>1596.8094058940624</c:v>
                </c:pt>
                <c:pt idx="1693">
                  <c:v>1599.30344597625</c:v>
                </c:pt>
                <c:pt idx="1694">
                  <c:v>1601.7994322465629</c:v>
                </c:pt>
                <c:pt idx="1695">
                  <c:v>1604.2973647050003</c:v>
                </c:pt>
                <c:pt idx="1696">
                  <c:v>1606.7972433515627</c:v>
                </c:pt>
                <c:pt idx="1697">
                  <c:v>1609.29906818625</c:v>
                </c:pt>
                <c:pt idx="1698">
                  <c:v>1609.29906818625</c:v>
                </c:pt>
                <c:pt idx="1699">
                  <c:v>1606.7972433515627</c:v>
                </c:pt>
                <c:pt idx="1700">
                  <c:v>1601.7994322465629</c:v>
                </c:pt>
                <c:pt idx="1701">
                  <c:v>1596.8094058940624</c:v>
                </c:pt>
                <c:pt idx="1702">
                  <c:v>1591.8271642940629</c:v>
                </c:pt>
                <c:pt idx="1703">
                  <c:v>1584.368398305</c:v>
                </c:pt>
                <c:pt idx="1704">
                  <c:v>1579.4056185862503</c:v>
                </c:pt>
                <c:pt idx="1705">
                  <c:v>1574.4506236200002</c:v>
                </c:pt>
                <c:pt idx="1706">
                  <c:v>1569.50341340625</c:v>
                </c:pt>
                <c:pt idx="1707">
                  <c:v>1567.0327275815628</c:v>
                </c:pt>
                <c:pt idx="1708">
                  <c:v>1564.563987945</c:v>
                </c:pt>
                <c:pt idx="1709">
                  <c:v>1562.0971944965627</c:v>
                </c:pt>
                <c:pt idx="1710">
                  <c:v>1564.563987945</c:v>
                </c:pt>
                <c:pt idx="1711">
                  <c:v>1567.0327275815628</c:v>
                </c:pt>
                <c:pt idx="1712">
                  <c:v>1571.9760454190625</c:v>
                </c:pt>
                <c:pt idx="1713">
                  <c:v>1579.4056185862503</c:v>
                </c:pt>
                <c:pt idx="1714">
                  <c:v>1586.8527074465628</c:v>
                </c:pt>
                <c:pt idx="1715">
                  <c:v>1596.8094058940624</c:v>
                </c:pt>
                <c:pt idx="1716">
                  <c:v>1606.7972433515627</c:v>
                </c:pt>
                <c:pt idx="1717">
                  <c:v>1619.32582940625</c:v>
                </c:pt>
                <c:pt idx="1718">
                  <c:v>1631.9030701640627</c:v>
                </c:pt>
                <c:pt idx="1719">
                  <c:v>1647.0599832815624</c:v>
                </c:pt>
                <c:pt idx="1720">
                  <c:v>1659.7442643862498</c:v>
                </c:pt>
                <c:pt idx="1721">
                  <c:v>1669.9267206562502</c:v>
                </c:pt>
                <c:pt idx="1722">
                  <c:v>1675.0296259199999</c:v>
                </c:pt>
                <c:pt idx="1723">
                  <c:v>1677.5839978340628</c:v>
                </c:pt>
                <c:pt idx="1724">
                  <c:v>1675.0296259199999</c:v>
                </c:pt>
                <c:pt idx="1725">
                  <c:v>1662.2869591715623</c:v>
                </c:pt>
                <c:pt idx="1726">
                  <c:v>1639.4727688762505</c:v>
                </c:pt>
                <c:pt idx="1727">
                  <c:v>1604.2973647050003</c:v>
                </c:pt>
                <c:pt idx="1728">
                  <c:v>1557.1694461640627</c:v>
                </c:pt>
                <c:pt idx="1729">
                  <c:v>1498.6436768690626</c:v>
                </c:pt>
                <c:pt idx="1730">
                  <c:v>1438.8713740800001</c:v>
                </c:pt>
                <c:pt idx="1731">
                  <c:v>1377.9985019062501</c:v>
                </c:pt>
                <c:pt idx="1732">
                  <c:v>1320.7075889765626</c:v>
                </c:pt>
                <c:pt idx="1733">
                  <c:v>1266.8526711815625</c:v>
                </c:pt>
                <c:pt idx="1734">
                  <c:v>1216.2936229762502</c:v>
                </c:pt>
                <c:pt idx="1735">
                  <c:v>1166.7641082890625</c:v>
                </c:pt>
                <c:pt idx="1736">
                  <c:v>1116.1787865440624</c:v>
                </c:pt>
                <c:pt idx="1737">
                  <c:v>1068.75310122</c:v>
                </c:pt>
                <c:pt idx="1738">
                  <c:v>1022.3569494140626</c:v>
                </c:pt>
                <c:pt idx="1739">
                  <c:v>980.89438450500029</c:v>
                </c:pt>
                <c:pt idx="1740">
                  <c:v>946.03815518625004</c:v>
                </c:pt>
                <c:pt idx="1741">
                  <c:v>919.36370074500007</c:v>
                </c:pt>
                <c:pt idx="1742">
                  <c:v>894.93612049406272</c:v>
                </c:pt>
                <c:pt idx="1743">
                  <c:v>874.52352634499994</c:v>
                </c:pt>
                <c:pt idx="1744">
                  <c:v>856.17097232624997</c:v>
                </c:pt>
                <c:pt idx="1745">
                  <c:v>838.01303712000004</c:v>
                </c:pt>
                <c:pt idx="1746">
                  <c:v>820.04972072625003</c:v>
                </c:pt>
                <c:pt idx="1747">
                  <c:v>805.81919315625009</c:v>
                </c:pt>
                <c:pt idx="1748">
                  <c:v>791.71322162625017</c:v>
                </c:pt>
                <c:pt idx="1749">
                  <c:v>781.21548287999997</c:v>
                </c:pt>
                <c:pt idx="1750">
                  <c:v>772.52088743156241</c:v>
                </c:pt>
                <c:pt idx="1751">
                  <c:v>763.87494668624993</c:v>
                </c:pt>
                <c:pt idx="1752">
                  <c:v>755.27766064406239</c:v>
                </c:pt>
                <c:pt idx="1753">
                  <c:v>746.72902930500004</c:v>
                </c:pt>
                <c:pt idx="1754">
                  <c:v>738.22905266906241</c:v>
                </c:pt>
                <c:pt idx="1755">
                  <c:v>729.77773073624996</c:v>
                </c:pt>
                <c:pt idx="1756">
                  <c:v>721.37506350656247</c:v>
                </c:pt>
                <c:pt idx="1757">
                  <c:v>711.35608703906257</c:v>
                </c:pt>
                <c:pt idx="1758">
                  <c:v>703.06046015625009</c:v>
                </c:pt>
                <c:pt idx="1759">
                  <c:v>693.16993210500016</c:v>
                </c:pt>
                <c:pt idx="1760">
                  <c:v>683.34946682625002</c:v>
                </c:pt>
                <c:pt idx="1761">
                  <c:v>673.59906432000014</c:v>
                </c:pt>
                <c:pt idx="1762">
                  <c:v>663.91872458624994</c:v>
                </c:pt>
                <c:pt idx="1763">
                  <c:v>654.3084476250001</c:v>
                </c:pt>
                <c:pt idx="1764">
                  <c:v>643.18500939656246</c:v>
                </c:pt>
                <c:pt idx="1765">
                  <c:v>629.02357150500018</c:v>
                </c:pt>
                <c:pt idx="1766">
                  <c:v>608.84646611906248</c:v>
                </c:pt>
                <c:pt idx="1767">
                  <c:v>582.9572985862502</c:v>
                </c:pt>
                <c:pt idx="1768">
                  <c:v>548.82602434406249</c:v>
                </c:pt>
                <c:pt idx="1769">
                  <c:v>508.66448619656256</c:v>
                </c:pt>
                <c:pt idx="1770">
                  <c:v>464.63392605656247</c:v>
                </c:pt>
                <c:pt idx="1771">
                  <c:v>422.59626255656258</c:v>
                </c:pt>
                <c:pt idx="1772">
                  <c:v>382.5514956965626</c:v>
                </c:pt>
                <c:pt idx="1773">
                  <c:v>346.81948172156257</c:v>
                </c:pt>
                <c:pt idx="1774">
                  <c:v>316.15826090625001</c:v>
                </c:pt>
                <c:pt idx="1775">
                  <c:v>290.09490953625004</c:v>
                </c:pt>
                <c:pt idx="1776">
                  <c:v>265.15256252625005</c:v>
                </c:pt>
                <c:pt idx="1777">
                  <c:v>240.36299128406253</c:v>
                </c:pt>
                <c:pt idx="1778">
                  <c:v>213.13095394499999</c:v>
                </c:pt>
                <c:pt idx="1779">
                  <c:v>184.13372397656252</c:v>
                </c:pt>
                <c:pt idx="1780">
                  <c:v>154.91754784406251</c:v>
                </c:pt>
                <c:pt idx="1781">
                  <c:v>128.93107090499998</c:v>
                </c:pt>
                <c:pt idx="1782">
                  <c:v>107.25831994500003</c:v>
                </c:pt>
                <c:pt idx="1783">
                  <c:v>90.522075164062514</c:v>
                </c:pt>
                <c:pt idx="1784">
                  <c:v>77.934130371562503</c:v>
                </c:pt>
                <c:pt idx="1785">
                  <c:v>67.307943209062515</c:v>
                </c:pt>
                <c:pt idx="1786">
                  <c:v>57.934128104999992</c:v>
                </c:pt>
                <c:pt idx="1787">
                  <c:v>49.262886914062506</c:v>
                </c:pt>
                <c:pt idx="1788">
                  <c:v>40.894277976562506</c:v>
                </c:pt>
                <c:pt idx="1789">
                  <c:v>32.232767726249996</c:v>
                </c:pt>
                <c:pt idx="1790">
                  <c:v>23.378584851562501</c:v>
                </c:pt>
                <c:pt idx="1791">
                  <c:v>14.721940071562504</c:v>
                </c:pt>
                <c:pt idx="1792">
                  <c:v>7.3653489590624988</c:v>
                </c:pt>
                <c:pt idx="1793">
                  <c:v>2.6312463450000005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AE-4855-95CB-8B75F38C3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640704"/>
        <c:axId val="1805896032"/>
      </c:scatterChart>
      <c:valAx>
        <c:axId val="10664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896032"/>
        <c:crosses val="autoZero"/>
        <c:crossBetween val="midCat"/>
      </c:valAx>
      <c:valAx>
        <c:axId val="180589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</a:t>
                </a:r>
                <a:r>
                  <a:rPr lang="en-GB" baseline="0"/>
                  <a:t> Drag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640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38100" cap="flat" cmpd="thinThick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Accleration forces Vs Time</c:v>
          </c:tx>
          <c:spPr>
            <a:ln w="1778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1557"/>
            <c:marker>
              <c:symbol val="none"/>
            </c:marker>
            <c:bubble3D val="0"/>
            <c:spPr>
              <a:ln w="17780" cap="rnd" cmpd="dbl">
                <a:solidFill>
                  <a:schemeClr val="accent1"/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05E-4715-B6F3-F660A49E07C0}"/>
              </c:ext>
            </c:extLst>
          </c:dPt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WLTC_class_3!$O$6:$O$1808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37.611111111111114</c:v>
                </c:pt>
                <c:pt idx="14" formatCode="0.00">
                  <c:v>319.69444444444446</c:v>
                </c:pt>
                <c:pt idx="15" formatCode="0.00">
                  <c:v>977.88888888888891</c:v>
                </c:pt>
                <c:pt idx="16" formatCode="0.00">
                  <c:v>1542.0555555555559</c:v>
                </c:pt>
                <c:pt idx="17" formatCode="0.00">
                  <c:v>1448.0277777777778</c:v>
                </c:pt>
                <c:pt idx="18" formatCode="0.00">
                  <c:v>1316.3888888888885</c:v>
                </c:pt>
                <c:pt idx="19" formatCode="0.00">
                  <c:v>1617.2777777777778</c:v>
                </c:pt>
                <c:pt idx="20" formatCode="0.00">
                  <c:v>1711.3055555555559</c:v>
                </c:pt>
                <c:pt idx="21" formatCode="0.00">
                  <c:v>1090.7222222222222</c:v>
                </c:pt>
                <c:pt idx="22" formatCode="0.00">
                  <c:v>394.91666666666691</c:v>
                </c:pt>
                <c:pt idx="23" formatCode="0.00">
                  <c:v>150.44444444444457</c:v>
                </c:pt>
                <c:pt idx="24" formatCode="0.00">
                  <c:v>131.63888888888877</c:v>
                </c:pt>
                <c:pt idx="25" formatCode="0.00">
                  <c:v>150.44444444444457</c:v>
                </c:pt>
                <c:pt idx="26" formatCode="0.00">
                  <c:v>376.11111111111114</c:v>
                </c:pt>
                <c:pt idx="27" formatCode="0.00">
                  <c:v>526.55555555555509</c:v>
                </c:pt>
                <c:pt idx="28" formatCode="0.00">
                  <c:v>620.58333333333348</c:v>
                </c:pt>
                <c:pt idx="29" formatCode="0.00">
                  <c:v>883.86111111111154</c:v>
                </c:pt>
                <c:pt idx="30" formatCode="0.00">
                  <c:v>940.27777777777771</c:v>
                </c:pt>
                <c:pt idx="31" formatCode="0.00">
                  <c:v>883.86111111111018</c:v>
                </c:pt>
                <c:pt idx="32" formatCode="0.00">
                  <c:v>639.38888888888857</c:v>
                </c:pt>
                <c:pt idx="33" formatCode="0.00">
                  <c:v>376.11111111111114</c:v>
                </c:pt>
                <c:pt idx="34" formatCode="0.00">
                  <c:v>263.27777777777754</c:v>
                </c:pt>
                <c:pt idx="35" formatCode="0.00">
                  <c:v>206.8611111111114</c:v>
                </c:pt>
                <c:pt idx="36" formatCode="0.00">
                  <c:v>112.83333333333358</c:v>
                </c:pt>
                <c:pt idx="37" formatCode="0.00">
                  <c:v>-37.611111111110311</c:v>
                </c:pt>
                <c:pt idx="38" formatCode="0.00">
                  <c:v>-338.49999999999949</c:v>
                </c:pt>
                <c:pt idx="39" formatCode="0.00">
                  <c:v>-808.6388888888896</c:v>
                </c:pt>
                <c:pt idx="40" formatCode="0.00">
                  <c:v>-1071.9166666666672</c:v>
                </c:pt>
                <c:pt idx="41" formatCode="0.00">
                  <c:v>-996.69444444444389</c:v>
                </c:pt>
                <c:pt idx="42" formatCode="0.00">
                  <c:v>-883.86111111111154</c:v>
                </c:pt>
                <c:pt idx="43" formatCode="0.00">
                  <c:v>-1053.1111111111113</c:v>
                </c:pt>
                <c:pt idx="44" formatCode="0.00">
                  <c:v>-1353.9999999999991</c:v>
                </c:pt>
                <c:pt idx="45" formatCode="0.00">
                  <c:v>-1278.7777777777778</c:v>
                </c:pt>
                <c:pt idx="46" formatCode="0.00">
                  <c:v>-789.83333333333383</c:v>
                </c:pt>
                <c:pt idx="47" formatCode="0.00">
                  <c:v>-338.50000000000017</c:v>
                </c:pt>
                <c:pt idx="48" formatCode="0.00">
                  <c:v>-263.27777777777754</c:v>
                </c:pt>
                <c:pt idx="49" formatCode="0.00">
                  <c:v>-376.11111111111114</c:v>
                </c:pt>
                <c:pt idx="50" formatCode="0.00">
                  <c:v>-319.69444444444429</c:v>
                </c:pt>
                <c:pt idx="51" formatCode="0.00">
                  <c:v>-112.83333333333293</c:v>
                </c:pt>
                <c:pt idx="52" formatCode="0.00">
                  <c:v>-75.222222222222626</c:v>
                </c:pt>
                <c:pt idx="53" formatCode="0.00">
                  <c:v>-394.91666666666691</c:v>
                </c:pt>
                <c:pt idx="54" formatCode="0.00">
                  <c:v>-808.63888888888869</c:v>
                </c:pt>
                <c:pt idx="55" formatCode="0.00">
                  <c:v>-676.99999999999989</c:v>
                </c:pt>
                <c:pt idx="56" formatCode="0.00">
                  <c:v>-206.86111111111106</c:v>
                </c:pt>
                <c:pt idx="57" formatCode="0.00">
                  <c:v>-18.80555555555549</c:v>
                </c:pt>
                <c:pt idx="58" formatCode="0.00">
                  <c:v>0</c:v>
                </c:pt>
                <c:pt idx="59" formatCode="0.00">
                  <c:v>56.416666666666792</c:v>
                </c:pt>
                <c:pt idx="60" formatCode="0.00">
                  <c:v>112.83333333333327</c:v>
                </c:pt>
                <c:pt idx="61" formatCode="0.00">
                  <c:v>451.33333333333309</c:v>
                </c:pt>
                <c:pt idx="62" formatCode="0.00">
                  <c:v>507.75000000000017</c:v>
                </c:pt>
                <c:pt idx="63" formatCode="0.00">
                  <c:v>225.66666666666688</c:v>
                </c:pt>
                <c:pt idx="64" formatCode="0.00">
                  <c:v>169.24999999999974</c:v>
                </c:pt>
                <c:pt idx="65" formatCode="0.00">
                  <c:v>225.66666666666688</c:v>
                </c:pt>
                <c:pt idx="66" formatCode="0.00">
                  <c:v>300.88888888888914</c:v>
                </c:pt>
                <c:pt idx="67" formatCode="0.00">
                  <c:v>188.05555555555557</c:v>
                </c:pt>
                <c:pt idx="68" formatCode="0.00">
                  <c:v>112.83333333333293</c:v>
                </c:pt>
                <c:pt idx="69" formatCode="0.00">
                  <c:v>413.72222222222211</c:v>
                </c:pt>
                <c:pt idx="70" formatCode="0.00">
                  <c:v>902.66666666666674</c:v>
                </c:pt>
                <c:pt idx="71" formatCode="0.00">
                  <c:v>1165.9444444444441</c:v>
                </c:pt>
                <c:pt idx="72" formatCode="0.00">
                  <c:v>1241.166666666667</c:v>
                </c:pt>
                <c:pt idx="73" formatCode="0.00">
                  <c:v>1147.1388888888891</c:v>
                </c:pt>
                <c:pt idx="74" formatCode="0.00">
                  <c:v>865.0555555555552</c:v>
                </c:pt>
                <c:pt idx="75" formatCode="0.00">
                  <c:v>545.36111111111086</c:v>
                </c:pt>
                <c:pt idx="76" formatCode="0.00">
                  <c:v>376.11111111111114</c:v>
                </c:pt>
                <c:pt idx="77" formatCode="0.00">
                  <c:v>357.30555555555526</c:v>
                </c:pt>
                <c:pt idx="78" formatCode="0.00">
                  <c:v>394.91666666666691</c:v>
                </c:pt>
                <c:pt idx="79" formatCode="0.00">
                  <c:v>357.30555555555526</c:v>
                </c:pt>
                <c:pt idx="80" formatCode="0.00">
                  <c:v>188.05555555555557</c:v>
                </c:pt>
                <c:pt idx="81" formatCode="0.00">
                  <c:v>-56.416666666666131</c:v>
                </c:pt>
                <c:pt idx="82" formatCode="0.00">
                  <c:v>-188.05555555555557</c:v>
                </c:pt>
                <c:pt idx="83" formatCode="0.00">
                  <c:v>-319.69444444444497</c:v>
                </c:pt>
                <c:pt idx="84" formatCode="0.00">
                  <c:v>-282.08333333333331</c:v>
                </c:pt>
                <c:pt idx="85" formatCode="0.00">
                  <c:v>-112.83333333333226</c:v>
                </c:pt>
                <c:pt idx="86" formatCode="0.00">
                  <c:v>-206.8611111111114</c:v>
                </c:pt>
                <c:pt idx="87" formatCode="0.00">
                  <c:v>-263.27777777777885</c:v>
                </c:pt>
                <c:pt idx="88" formatCode="0.00">
                  <c:v>-244.47222222222169</c:v>
                </c:pt>
                <c:pt idx="89" formatCode="0.00">
                  <c:v>-206.86111111111003</c:v>
                </c:pt>
                <c:pt idx="90" formatCode="0.00">
                  <c:v>-507.75000000000051</c:v>
                </c:pt>
                <c:pt idx="91" formatCode="0.00">
                  <c:v>-1297.5833333333337</c:v>
                </c:pt>
                <c:pt idx="92" formatCode="0.00">
                  <c:v>-1861.7499999999998</c:v>
                </c:pt>
                <c:pt idx="93" formatCode="0.00">
                  <c:v>-1936.9722222222222</c:v>
                </c:pt>
                <c:pt idx="94" formatCode="0.00">
                  <c:v>-1466.8333333333335</c:v>
                </c:pt>
                <c:pt idx="95" formatCode="0.00">
                  <c:v>-940.27777777777771</c:v>
                </c:pt>
                <c:pt idx="96" formatCode="0.00">
                  <c:v>-959.08333333333326</c:v>
                </c:pt>
                <c:pt idx="97" formatCode="0.00">
                  <c:v>-1165.9444444444446</c:v>
                </c:pt>
                <c:pt idx="98" formatCode="0.00">
                  <c:v>-1034.3055555555554</c:v>
                </c:pt>
                <c:pt idx="99" formatCode="0.00">
                  <c:v>-676.99999999999989</c:v>
                </c:pt>
                <c:pt idx="100" formatCode="0.00">
                  <c:v>-677</c:v>
                </c:pt>
                <c:pt idx="101" formatCode="0.00">
                  <c:v>-413.72222222222223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37.611111111111114</c:v>
                </c:pt>
                <c:pt idx="140" formatCode="0.00">
                  <c:v>357.30555555555554</c:v>
                </c:pt>
                <c:pt idx="141" formatCode="0.00">
                  <c:v>1109.5277777777776</c:v>
                </c:pt>
                <c:pt idx="142" formatCode="0.00">
                  <c:v>1842.9444444444441</c:v>
                </c:pt>
                <c:pt idx="143" formatCode="0.00">
                  <c:v>1936.9722222222219</c:v>
                </c:pt>
                <c:pt idx="144" formatCode="0.00">
                  <c:v>1353.9999999999998</c:v>
                </c:pt>
                <c:pt idx="145" formatCode="0.00">
                  <c:v>658.19444444444446</c:v>
                </c:pt>
                <c:pt idx="146" formatCode="0.00">
                  <c:v>357.30555555555594</c:v>
                </c:pt>
                <c:pt idx="147" formatCode="0.00">
                  <c:v>545.36111111111154</c:v>
                </c:pt>
                <c:pt idx="148" formatCode="0.00">
                  <c:v>865.0555555555552</c:v>
                </c:pt>
                <c:pt idx="149" formatCode="0.00">
                  <c:v>921.47222222222194</c:v>
                </c:pt>
                <c:pt idx="150" formatCode="0.00">
                  <c:v>714.61111111111131</c:v>
                </c:pt>
                <c:pt idx="151" formatCode="0.00">
                  <c:v>394.91666666666691</c:v>
                </c:pt>
                <c:pt idx="152" formatCode="0.00">
                  <c:v>37.611111111110979</c:v>
                </c:pt>
                <c:pt idx="153" formatCode="0.00">
                  <c:v>-488.94444444444474</c:v>
                </c:pt>
                <c:pt idx="154" formatCode="0.00">
                  <c:v>-1278.7777777777771</c:v>
                </c:pt>
                <c:pt idx="155" formatCode="0.00">
                  <c:v>-1861.7499999999998</c:v>
                </c:pt>
                <c:pt idx="156" formatCode="0.00">
                  <c:v>-1748.9166666666667</c:v>
                </c:pt>
                <c:pt idx="157" formatCode="0.00">
                  <c:v>-996.69444444444446</c:v>
                </c:pt>
                <c:pt idx="158" formatCode="0.00">
                  <c:v>-131.63888888888908</c:v>
                </c:pt>
                <c:pt idx="159" formatCode="0.00">
                  <c:v>394.91666666666663</c:v>
                </c:pt>
                <c:pt idx="160" formatCode="0.00">
                  <c:v>865.05555555555554</c:v>
                </c:pt>
                <c:pt idx="161" formatCode="0.00">
                  <c:v>1128.3333333333337</c:v>
                </c:pt>
                <c:pt idx="162" formatCode="0.00">
                  <c:v>1165.9444444444441</c:v>
                </c:pt>
                <c:pt idx="163" formatCode="0.00">
                  <c:v>1015.4999999999997</c:v>
                </c:pt>
                <c:pt idx="164" formatCode="0.00">
                  <c:v>789.83333333333383</c:v>
                </c:pt>
                <c:pt idx="165" formatCode="0.00">
                  <c:v>752.22222222222229</c:v>
                </c:pt>
                <c:pt idx="166" formatCode="0.00">
                  <c:v>658.19444444444446</c:v>
                </c:pt>
                <c:pt idx="167" formatCode="0.00">
                  <c:v>488.94444444444474</c:v>
                </c:pt>
                <c:pt idx="168" formatCode="0.00">
                  <c:v>394.91666666666691</c:v>
                </c:pt>
                <c:pt idx="169" formatCode="0.00">
                  <c:v>582.97222222222251</c:v>
                </c:pt>
                <c:pt idx="170" formatCode="0.00">
                  <c:v>752.22222222222229</c:v>
                </c:pt>
                <c:pt idx="171" formatCode="0.00">
                  <c:v>526.55555555555509</c:v>
                </c:pt>
                <c:pt idx="172" formatCode="0.00">
                  <c:v>37.611111111110311</c:v>
                </c:pt>
                <c:pt idx="173" formatCode="0.00">
                  <c:v>-545.36111111111086</c:v>
                </c:pt>
                <c:pt idx="174" formatCode="0.00">
                  <c:v>-1203.5555555555552</c:v>
                </c:pt>
                <c:pt idx="175" formatCode="0.00">
                  <c:v>-1504.4444444444446</c:v>
                </c:pt>
                <c:pt idx="176" formatCode="0.00">
                  <c:v>-1071.9166666666665</c:v>
                </c:pt>
                <c:pt idx="177" formatCode="0.00">
                  <c:v>-376.11111111111114</c:v>
                </c:pt>
                <c:pt idx="178" formatCode="0.00">
                  <c:v>112.83333333333293</c:v>
                </c:pt>
                <c:pt idx="179" formatCode="0.00">
                  <c:v>507.74999999999983</c:v>
                </c:pt>
                <c:pt idx="180" formatCode="0.00">
                  <c:v>620.58333333333348</c:v>
                </c:pt>
                <c:pt idx="181" formatCode="0.00">
                  <c:v>338.50000000000017</c:v>
                </c:pt>
                <c:pt idx="182" formatCode="0.00">
                  <c:v>56.416666666666792</c:v>
                </c:pt>
                <c:pt idx="183" formatCode="0.00">
                  <c:v>-75.222222222222626</c:v>
                </c:pt>
                <c:pt idx="184" formatCode="0.00">
                  <c:v>-225.66666666666654</c:v>
                </c:pt>
                <c:pt idx="185" formatCode="0.00">
                  <c:v>-582.97222222222183</c:v>
                </c:pt>
                <c:pt idx="186" formatCode="0.00">
                  <c:v>-883.86111111111097</c:v>
                </c:pt>
                <c:pt idx="187" formatCode="0.00">
                  <c:v>-959.08333333333348</c:v>
                </c:pt>
                <c:pt idx="188" formatCode="0.00">
                  <c:v>-883.86111111111154</c:v>
                </c:pt>
                <c:pt idx="189" formatCode="0.00">
                  <c:v>-733.41666666666629</c:v>
                </c:pt>
                <c:pt idx="190" formatCode="0.00">
                  <c:v>-601.7777777777776</c:v>
                </c:pt>
                <c:pt idx="191" formatCode="0.00">
                  <c:v>-488.94444444444474</c:v>
                </c:pt>
                <c:pt idx="192" formatCode="0.00">
                  <c:v>-376.11111111111114</c:v>
                </c:pt>
                <c:pt idx="193" formatCode="0.00">
                  <c:v>-300.8888888888888</c:v>
                </c:pt>
                <c:pt idx="194" formatCode="0.00">
                  <c:v>-225.66666666666654</c:v>
                </c:pt>
                <c:pt idx="195" formatCode="0.00">
                  <c:v>-131.63888888888908</c:v>
                </c:pt>
                <c:pt idx="196" formatCode="0.00">
                  <c:v>-94.027777777777786</c:v>
                </c:pt>
                <c:pt idx="197" formatCode="0.00">
                  <c:v>-37.611111111110979</c:v>
                </c:pt>
                <c:pt idx="198" formatCode="0.00">
                  <c:v>0</c:v>
                </c:pt>
                <c:pt idx="199" formatCode="0.00">
                  <c:v>0</c:v>
                </c:pt>
                <c:pt idx="200" formatCode="0.00">
                  <c:v>94.027777777777786</c:v>
                </c:pt>
                <c:pt idx="201" formatCode="0.00">
                  <c:v>188.05555555555557</c:v>
                </c:pt>
                <c:pt idx="202" formatCode="0.00">
                  <c:v>282.08333333333331</c:v>
                </c:pt>
                <c:pt idx="203" formatCode="0.00">
                  <c:v>376.11111111111114</c:v>
                </c:pt>
                <c:pt idx="204" formatCode="0.00">
                  <c:v>470.13888888888886</c:v>
                </c:pt>
                <c:pt idx="205" formatCode="0.00">
                  <c:v>752.22222222222229</c:v>
                </c:pt>
                <c:pt idx="206" formatCode="0.00">
                  <c:v>883.86111111111097</c:v>
                </c:pt>
                <c:pt idx="207" formatCode="0.00">
                  <c:v>902.66666666666674</c:v>
                </c:pt>
                <c:pt idx="208" formatCode="0.00">
                  <c:v>1071.9166666666665</c:v>
                </c:pt>
                <c:pt idx="209" formatCode="0.00">
                  <c:v>1090.7222222222222</c:v>
                </c:pt>
                <c:pt idx="210" formatCode="0.00">
                  <c:v>959.08333333333348</c:v>
                </c:pt>
                <c:pt idx="211" formatCode="0.00">
                  <c:v>1053.1111111111113</c:v>
                </c:pt>
                <c:pt idx="212" formatCode="0.00">
                  <c:v>1034.3055555555554</c:v>
                </c:pt>
                <c:pt idx="213" formatCode="0.00">
                  <c:v>752.22222222222229</c:v>
                </c:pt>
                <c:pt idx="214" formatCode="0.00">
                  <c:v>564.16666666666663</c:v>
                </c:pt>
                <c:pt idx="215" formatCode="0.00">
                  <c:v>451.33333333333309</c:v>
                </c:pt>
                <c:pt idx="216" formatCode="0.00">
                  <c:v>488.94444444444474</c:v>
                </c:pt>
                <c:pt idx="217" formatCode="0.00">
                  <c:v>639.38888888888857</c:v>
                </c:pt>
                <c:pt idx="218" formatCode="0.00">
                  <c:v>752.22222222222229</c:v>
                </c:pt>
                <c:pt idx="219" formatCode="0.00">
                  <c:v>752.22222222222229</c:v>
                </c:pt>
                <c:pt idx="220" formatCode="0.00">
                  <c:v>658.19444444444446</c:v>
                </c:pt>
                <c:pt idx="221" formatCode="0.00">
                  <c:v>526.55555555555509</c:v>
                </c:pt>
                <c:pt idx="222" formatCode="0.00">
                  <c:v>394.91666666666691</c:v>
                </c:pt>
                <c:pt idx="223" formatCode="0.00">
                  <c:v>244.472222222223</c:v>
                </c:pt>
                <c:pt idx="224" formatCode="0.00">
                  <c:v>150.44444444444392</c:v>
                </c:pt>
                <c:pt idx="225" formatCode="0.00">
                  <c:v>131.63888888888809</c:v>
                </c:pt>
                <c:pt idx="226" formatCode="0.00">
                  <c:v>131.63888888888943</c:v>
                </c:pt>
                <c:pt idx="227" formatCode="0.00">
                  <c:v>188.05555555555557</c:v>
                </c:pt>
                <c:pt idx="228" formatCode="0.00">
                  <c:v>206.86111111111003</c:v>
                </c:pt>
                <c:pt idx="229" formatCode="0.00">
                  <c:v>188.05555555555557</c:v>
                </c:pt>
                <c:pt idx="230" formatCode="0.00">
                  <c:v>169.25000000000105</c:v>
                </c:pt>
                <c:pt idx="231" formatCode="0.00">
                  <c:v>131.63888888888943</c:v>
                </c:pt>
                <c:pt idx="232" formatCode="0.00">
                  <c:v>56.416666666666131</c:v>
                </c:pt>
                <c:pt idx="233" formatCode="0.00">
                  <c:v>-56.416666666666131</c:v>
                </c:pt>
                <c:pt idx="234" formatCode="0.00">
                  <c:v>-300.88888888888914</c:v>
                </c:pt>
                <c:pt idx="235" formatCode="0.00">
                  <c:v>-620.58333333333417</c:v>
                </c:pt>
                <c:pt idx="236" formatCode="0.00">
                  <c:v>-733.41666666666629</c:v>
                </c:pt>
                <c:pt idx="237" formatCode="0.00">
                  <c:v>-582.97222222222251</c:v>
                </c:pt>
                <c:pt idx="238" formatCode="0.00">
                  <c:v>-338.49999999999949</c:v>
                </c:pt>
                <c:pt idx="239" formatCode="0.00">
                  <c:v>-263.27777777777754</c:v>
                </c:pt>
                <c:pt idx="240" formatCode="0.00">
                  <c:v>-432.52777777777857</c:v>
                </c:pt>
                <c:pt idx="241" formatCode="0.00">
                  <c:v>-771.02777777777806</c:v>
                </c:pt>
                <c:pt idx="242" formatCode="0.00">
                  <c:v>-1015.4999999999997</c:v>
                </c:pt>
                <c:pt idx="243" formatCode="0.00">
                  <c:v>-902.66666666666617</c:v>
                </c:pt>
                <c:pt idx="244" formatCode="0.00">
                  <c:v>-846.25</c:v>
                </c:pt>
                <c:pt idx="245" formatCode="0.00">
                  <c:v>-921.47222222222194</c:v>
                </c:pt>
                <c:pt idx="246" formatCode="0.00">
                  <c:v>-883.86111111111154</c:v>
                </c:pt>
                <c:pt idx="247" formatCode="0.00">
                  <c:v>-1053.1111111111113</c:v>
                </c:pt>
                <c:pt idx="248" formatCode="0.00">
                  <c:v>-1353.9999999999991</c:v>
                </c:pt>
                <c:pt idx="249" formatCode="0.00">
                  <c:v>-1278.7777777777778</c:v>
                </c:pt>
                <c:pt idx="250" formatCode="0.00">
                  <c:v>-789.83333333333383</c:v>
                </c:pt>
                <c:pt idx="251" formatCode="0.00">
                  <c:v>-338.50000000000017</c:v>
                </c:pt>
                <c:pt idx="252" formatCode="0.00">
                  <c:v>-263.27777777777754</c:v>
                </c:pt>
                <c:pt idx="253" formatCode="0.00">
                  <c:v>-376.11111111111114</c:v>
                </c:pt>
                <c:pt idx="254" formatCode="0.00">
                  <c:v>-319.69444444444429</c:v>
                </c:pt>
                <c:pt idx="255" formatCode="0.00">
                  <c:v>-112.83333333333293</c:v>
                </c:pt>
                <c:pt idx="256" formatCode="0.00">
                  <c:v>-75.222222222222626</c:v>
                </c:pt>
                <c:pt idx="257" formatCode="0.00">
                  <c:v>-394.91666666666691</c:v>
                </c:pt>
                <c:pt idx="258" formatCode="0.00">
                  <c:v>-545.36111111111086</c:v>
                </c:pt>
                <c:pt idx="259" formatCode="0.00">
                  <c:v>-56.416666666666465</c:v>
                </c:pt>
                <c:pt idx="260" formatCode="0.00">
                  <c:v>639.38888888888857</c:v>
                </c:pt>
                <c:pt idx="261" formatCode="0.00">
                  <c:v>977.88888888888903</c:v>
                </c:pt>
                <c:pt idx="262" formatCode="0.00">
                  <c:v>996.69444444444446</c:v>
                </c:pt>
                <c:pt idx="263" formatCode="0.00">
                  <c:v>959.08333333333292</c:v>
                </c:pt>
                <c:pt idx="264" formatCode="0.00">
                  <c:v>1034.3055555555554</c:v>
                </c:pt>
                <c:pt idx="265" formatCode="0.00">
                  <c:v>1278.7777777777778</c:v>
                </c:pt>
                <c:pt idx="266" formatCode="0.00">
                  <c:v>1391.6111111111115</c:v>
                </c:pt>
                <c:pt idx="267" formatCode="0.00">
                  <c:v>1222.3611111111111</c:v>
                </c:pt>
                <c:pt idx="268" formatCode="0.00">
                  <c:v>883.86111111111018</c:v>
                </c:pt>
                <c:pt idx="269" formatCode="0.00">
                  <c:v>733.41666666666629</c:v>
                </c:pt>
                <c:pt idx="270" formatCode="0.00">
                  <c:v>677.00000000000034</c:v>
                </c:pt>
                <c:pt idx="271" formatCode="0.00">
                  <c:v>564.16666666666663</c:v>
                </c:pt>
                <c:pt idx="272" formatCode="0.00">
                  <c:v>300.88888888888914</c:v>
                </c:pt>
                <c:pt idx="273" formatCode="0.00">
                  <c:v>-56.416666666666131</c:v>
                </c:pt>
                <c:pt idx="274" formatCode="0.00">
                  <c:v>-131.63888888888943</c:v>
                </c:pt>
                <c:pt idx="275" formatCode="0.00">
                  <c:v>-357.30555555555526</c:v>
                </c:pt>
                <c:pt idx="276" formatCode="0.00">
                  <c:v>-846.25</c:v>
                </c:pt>
                <c:pt idx="277" formatCode="0.00">
                  <c:v>-1071.9166666666672</c:v>
                </c:pt>
                <c:pt idx="278" formatCode="0.00">
                  <c:v>-1203.5555555555552</c:v>
                </c:pt>
                <c:pt idx="279" formatCode="0.00">
                  <c:v>-1335.1944444444446</c:v>
                </c:pt>
                <c:pt idx="280" formatCode="0.00">
                  <c:v>-1673.6944444444441</c:v>
                </c:pt>
                <c:pt idx="281" formatCode="0.00">
                  <c:v>-1786.5277777777778</c:v>
                </c:pt>
                <c:pt idx="282" formatCode="0.00">
                  <c:v>-996.69444444444446</c:v>
                </c:pt>
                <c:pt idx="283" formatCode="0.00">
                  <c:v>282.08333333333331</c:v>
                </c:pt>
                <c:pt idx="284" formatCode="0.00">
                  <c:v>1203.5555555555559</c:v>
                </c:pt>
                <c:pt idx="285" formatCode="0.00">
                  <c:v>1372.8055555555559</c:v>
                </c:pt>
                <c:pt idx="286" formatCode="0.00">
                  <c:v>1410.4166666666667</c:v>
                </c:pt>
                <c:pt idx="287" formatCode="0.00">
                  <c:v>1353.9999999999998</c:v>
                </c:pt>
                <c:pt idx="288" formatCode="0.00">
                  <c:v>1241.166666666667</c:v>
                </c:pt>
                <c:pt idx="289" formatCode="0.00">
                  <c:v>1241.166666666667</c:v>
                </c:pt>
                <c:pt idx="290" formatCode="0.00">
                  <c:v>1241.1666666666656</c:v>
                </c:pt>
                <c:pt idx="291" formatCode="0.00">
                  <c:v>977.88888888888948</c:v>
                </c:pt>
                <c:pt idx="292" formatCode="0.00">
                  <c:v>470.13888888888886</c:v>
                </c:pt>
                <c:pt idx="293" formatCode="0.00">
                  <c:v>0</c:v>
                </c:pt>
                <c:pt idx="294" formatCode="0.00">
                  <c:v>-319.69444444444366</c:v>
                </c:pt>
                <c:pt idx="295" formatCode="0.00">
                  <c:v>-357.30555555555662</c:v>
                </c:pt>
                <c:pt idx="296" formatCode="0.00">
                  <c:v>-244.472222222223</c:v>
                </c:pt>
                <c:pt idx="297" formatCode="0.00">
                  <c:v>-112.83333333333226</c:v>
                </c:pt>
                <c:pt idx="298" formatCode="0.00">
                  <c:v>0</c:v>
                </c:pt>
                <c:pt idx="299" formatCode="0.00">
                  <c:v>75.222222222221959</c:v>
                </c:pt>
                <c:pt idx="300" formatCode="0.00">
                  <c:v>94.027777777777786</c:v>
                </c:pt>
                <c:pt idx="301" formatCode="0.00">
                  <c:v>37.611111111110311</c:v>
                </c:pt>
                <c:pt idx="302" formatCode="0.00">
                  <c:v>-37.611111111110311</c:v>
                </c:pt>
                <c:pt idx="303" formatCode="0.00">
                  <c:v>-131.63888888888809</c:v>
                </c:pt>
                <c:pt idx="304" formatCode="0.00">
                  <c:v>-244.472222222223</c:v>
                </c:pt>
                <c:pt idx="305" formatCode="0.00">
                  <c:v>-338.50000000000085</c:v>
                </c:pt>
                <c:pt idx="306" formatCode="0.00">
                  <c:v>-470.13888888888886</c:v>
                </c:pt>
                <c:pt idx="307" formatCode="0.00">
                  <c:v>-564.16666666666663</c:v>
                </c:pt>
                <c:pt idx="308" formatCode="0.00">
                  <c:v>-470.13888888888886</c:v>
                </c:pt>
                <c:pt idx="309" formatCode="0.00">
                  <c:v>-282.08333333333331</c:v>
                </c:pt>
                <c:pt idx="310" formatCode="0.00">
                  <c:v>-131.63888888888809</c:v>
                </c:pt>
                <c:pt idx="311" formatCode="0.00">
                  <c:v>-112.83333333333226</c:v>
                </c:pt>
                <c:pt idx="312" formatCode="0.00">
                  <c:v>-169.24999999999974</c:v>
                </c:pt>
                <c:pt idx="313" formatCode="0.00">
                  <c:v>-225.66666666666717</c:v>
                </c:pt>
                <c:pt idx="314" formatCode="0.00">
                  <c:v>-338.50000000000085</c:v>
                </c:pt>
                <c:pt idx="315" formatCode="0.00">
                  <c:v>-470.13888888888886</c:v>
                </c:pt>
                <c:pt idx="316" formatCode="0.00">
                  <c:v>-564.16666666666663</c:v>
                </c:pt>
                <c:pt idx="317" formatCode="0.00">
                  <c:v>-564.16666666666663</c:v>
                </c:pt>
                <c:pt idx="318" formatCode="0.00">
                  <c:v>-507.74999999999983</c:v>
                </c:pt>
                <c:pt idx="319" formatCode="0.00">
                  <c:v>-564.16666666666663</c:v>
                </c:pt>
                <c:pt idx="320" formatCode="0.00">
                  <c:v>-695.80555555555532</c:v>
                </c:pt>
                <c:pt idx="321" formatCode="0.00">
                  <c:v>-733.41666666666629</c:v>
                </c:pt>
                <c:pt idx="322" formatCode="0.00">
                  <c:v>-451.33333333333309</c:v>
                </c:pt>
                <c:pt idx="323" formatCode="0.00">
                  <c:v>-225.66666666666717</c:v>
                </c:pt>
                <c:pt idx="324" formatCode="0.00">
                  <c:v>-131.63888888888943</c:v>
                </c:pt>
                <c:pt idx="325" formatCode="0.00">
                  <c:v>-112.83333333333293</c:v>
                </c:pt>
                <c:pt idx="326" formatCode="0.00">
                  <c:v>-188.05555555555557</c:v>
                </c:pt>
                <c:pt idx="327" formatCode="0.00">
                  <c:v>-75.222222222222626</c:v>
                </c:pt>
                <c:pt idx="328" formatCode="0.00">
                  <c:v>-56.416666666666131</c:v>
                </c:pt>
                <c:pt idx="329" formatCode="0.00">
                  <c:v>-112.83333333333293</c:v>
                </c:pt>
                <c:pt idx="330" formatCode="0.00">
                  <c:v>-582.97222222222251</c:v>
                </c:pt>
                <c:pt idx="331" formatCode="0.00">
                  <c:v>-1090.7222222222222</c:v>
                </c:pt>
                <c:pt idx="332" formatCode="0.00">
                  <c:v>-677.00000000000034</c:v>
                </c:pt>
                <c:pt idx="333" formatCode="0.00">
                  <c:v>-150.44444444444457</c:v>
                </c:pt>
                <c:pt idx="334" formatCode="0.00">
                  <c:v>-188.05555555555523</c:v>
                </c:pt>
                <c:pt idx="335" formatCode="0.00">
                  <c:v>-206.86111111111106</c:v>
                </c:pt>
                <c:pt idx="336" formatCode="0.00">
                  <c:v>-169.25000000000009</c:v>
                </c:pt>
                <c:pt idx="337" formatCode="0.00">
                  <c:v>-206.86111111111106</c:v>
                </c:pt>
                <c:pt idx="338" formatCode="0.00">
                  <c:v>-131.63888888888877</c:v>
                </c:pt>
                <c:pt idx="339" formatCode="0.00">
                  <c:v>0</c:v>
                </c:pt>
                <c:pt idx="340" formatCode="0.00">
                  <c:v>206.86111111111106</c:v>
                </c:pt>
                <c:pt idx="341" formatCode="0.00">
                  <c:v>620.58333333333348</c:v>
                </c:pt>
                <c:pt idx="342" formatCode="0.00">
                  <c:v>1071.9166666666667</c:v>
                </c:pt>
                <c:pt idx="343" formatCode="0.00">
                  <c:v>1184.7500000000002</c:v>
                </c:pt>
                <c:pt idx="344" formatCode="0.00">
                  <c:v>733.41666666666629</c:v>
                </c:pt>
                <c:pt idx="345" formatCode="0.00">
                  <c:v>225.66666666666654</c:v>
                </c:pt>
                <c:pt idx="346" formatCode="0.00">
                  <c:v>94.027777777777786</c:v>
                </c:pt>
                <c:pt idx="347" formatCode="0.00">
                  <c:v>206.86111111111072</c:v>
                </c:pt>
                <c:pt idx="348" formatCode="0.00">
                  <c:v>206.8611111111114</c:v>
                </c:pt>
                <c:pt idx="349" formatCode="0.00">
                  <c:v>131.63888888888943</c:v>
                </c:pt>
                <c:pt idx="350" formatCode="0.00">
                  <c:v>206.86111111111072</c:v>
                </c:pt>
                <c:pt idx="351" formatCode="0.00">
                  <c:v>188.05555555555557</c:v>
                </c:pt>
                <c:pt idx="352" formatCode="0.00">
                  <c:v>94.027777777777786</c:v>
                </c:pt>
                <c:pt idx="353" formatCode="0.00">
                  <c:v>0</c:v>
                </c:pt>
                <c:pt idx="354" formatCode="0.00">
                  <c:v>-37.611111111110979</c:v>
                </c:pt>
                <c:pt idx="355" formatCode="0.00">
                  <c:v>-37.611111111111647</c:v>
                </c:pt>
                <c:pt idx="356" formatCode="0.00">
                  <c:v>-18.805555555555824</c:v>
                </c:pt>
                <c:pt idx="357" formatCode="0.00">
                  <c:v>37.611111111111647</c:v>
                </c:pt>
                <c:pt idx="358" formatCode="0.00">
                  <c:v>56.416666666666792</c:v>
                </c:pt>
                <c:pt idx="359" formatCode="0.00">
                  <c:v>-18.805555555555824</c:v>
                </c:pt>
                <c:pt idx="360" formatCode="0.00">
                  <c:v>-244.47222222222237</c:v>
                </c:pt>
                <c:pt idx="361" formatCode="0.00">
                  <c:v>-564.16666666666663</c:v>
                </c:pt>
                <c:pt idx="362" formatCode="0.00">
                  <c:v>-695.80555555555532</c:v>
                </c:pt>
                <c:pt idx="363" formatCode="0.00">
                  <c:v>-582.97222222222251</c:v>
                </c:pt>
                <c:pt idx="364" formatCode="0.00">
                  <c:v>-394.91666666666623</c:v>
                </c:pt>
                <c:pt idx="365" formatCode="0.00">
                  <c:v>-225.66666666666654</c:v>
                </c:pt>
                <c:pt idx="366" formatCode="0.00">
                  <c:v>-75.222222222222626</c:v>
                </c:pt>
                <c:pt idx="367" formatCode="0.00">
                  <c:v>18.805555555555824</c:v>
                </c:pt>
                <c:pt idx="368" formatCode="0.00">
                  <c:v>94.027777777777786</c:v>
                </c:pt>
                <c:pt idx="369" formatCode="0.00">
                  <c:v>244.47222222222237</c:v>
                </c:pt>
                <c:pt idx="370" formatCode="0.00">
                  <c:v>432.52777777777789</c:v>
                </c:pt>
                <c:pt idx="371" formatCode="0.00">
                  <c:v>413.72222222222211</c:v>
                </c:pt>
                <c:pt idx="372" formatCode="0.00">
                  <c:v>188.05555555555557</c:v>
                </c:pt>
                <c:pt idx="373" formatCode="0.00">
                  <c:v>-94.027777777777786</c:v>
                </c:pt>
                <c:pt idx="374" formatCode="0.00">
                  <c:v>-601.7777777777776</c:v>
                </c:pt>
                <c:pt idx="375" formatCode="0.00">
                  <c:v>-1147.1388888888891</c:v>
                </c:pt>
                <c:pt idx="376" formatCode="0.00">
                  <c:v>-1297.5833333333335</c:v>
                </c:pt>
                <c:pt idx="377" formatCode="0.00">
                  <c:v>-1090.7222222222219</c:v>
                </c:pt>
                <c:pt idx="378" formatCode="0.00">
                  <c:v>-789.83333333333348</c:v>
                </c:pt>
                <c:pt idx="379" formatCode="0.00">
                  <c:v>-564.16666666666663</c:v>
                </c:pt>
                <c:pt idx="380" formatCode="0.00">
                  <c:v>-413.72222222222211</c:v>
                </c:pt>
                <c:pt idx="381" formatCode="0.00">
                  <c:v>-319.69444444444446</c:v>
                </c:pt>
                <c:pt idx="382" formatCode="0.00">
                  <c:v>-357.30555555555566</c:v>
                </c:pt>
                <c:pt idx="383" formatCode="0.00">
                  <c:v>-432.52777777777777</c:v>
                </c:pt>
                <c:pt idx="384" formatCode="0.00">
                  <c:v>-451.33333333333326</c:v>
                </c:pt>
                <c:pt idx="385" formatCode="0.00">
                  <c:v>-488.94444444444451</c:v>
                </c:pt>
                <c:pt idx="386" formatCode="0.00">
                  <c:v>-526.55555555555554</c:v>
                </c:pt>
                <c:pt idx="387" formatCode="0.00">
                  <c:v>-432.52777777777777</c:v>
                </c:pt>
                <c:pt idx="388" formatCode="0.00">
                  <c:v>-169.25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94.027777777777786</c:v>
                </c:pt>
                <c:pt idx="394" formatCode="0.00">
                  <c:v>394.91666666666669</c:v>
                </c:pt>
                <c:pt idx="395" formatCode="0.00">
                  <c:v>808.63888888888891</c:v>
                </c:pt>
                <c:pt idx="396" formatCode="0.00">
                  <c:v>1165.9444444444446</c:v>
                </c:pt>
                <c:pt idx="397" formatCode="0.00">
                  <c:v>1410.4166666666667</c:v>
                </c:pt>
                <c:pt idx="398" formatCode="0.00">
                  <c:v>1560.8611111111113</c:v>
                </c:pt>
                <c:pt idx="399" formatCode="0.00">
                  <c:v>1617.2777777777774</c:v>
                </c:pt>
                <c:pt idx="400" formatCode="0.00">
                  <c:v>1429.2222222222217</c:v>
                </c:pt>
                <c:pt idx="401" formatCode="0.00">
                  <c:v>883.86111111111154</c:v>
                </c:pt>
                <c:pt idx="402" formatCode="0.00">
                  <c:v>263.27777777777817</c:v>
                </c:pt>
                <c:pt idx="403" formatCode="0.00">
                  <c:v>-131.63888888888943</c:v>
                </c:pt>
                <c:pt idx="404" formatCode="0.00">
                  <c:v>-432.52777777777789</c:v>
                </c:pt>
                <c:pt idx="405" formatCode="0.00">
                  <c:v>-620.5833333333328</c:v>
                </c:pt>
                <c:pt idx="406" formatCode="0.00">
                  <c:v>-582.97222222222251</c:v>
                </c:pt>
                <c:pt idx="407" formatCode="0.00">
                  <c:v>-545.36111111111154</c:v>
                </c:pt>
                <c:pt idx="408" formatCode="0.00">
                  <c:v>-601.7777777777776</c:v>
                </c:pt>
                <c:pt idx="409" formatCode="0.00">
                  <c:v>-639.38888888888857</c:v>
                </c:pt>
                <c:pt idx="410" formatCode="0.00">
                  <c:v>-526.55555555555566</c:v>
                </c:pt>
                <c:pt idx="411" formatCode="0.00">
                  <c:v>-263.27777777777783</c:v>
                </c:pt>
                <c:pt idx="412" formatCode="0.00">
                  <c:v>-37.611111111110979</c:v>
                </c:pt>
                <c:pt idx="413" formatCode="0.00">
                  <c:v>56.416666666666465</c:v>
                </c:pt>
                <c:pt idx="414" formatCode="0.00">
                  <c:v>94.027777777777786</c:v>
                </c:pt>
                <c:pt idx="415" formatCode="0.00">
                  <c:v>131.63888888888908</c:v>
                </c:pt>
                <c:pt idx="416" formatCode="0.00">
                  <c:v>263.27777777777783</c:v>
                </c:pt>
                <c:pt idx="417" formatCode="0.00">
                  <c:v>470.13888888888857</c:v>
                </c:pt>
                <c:pt idx="418" formatCode="0.00">
                  <c:v>526.55555555555532</c:v>
                </c:pt>
                <c:pt idx="419" formatCode="0.00">
                  <c:v>319.69444444444497</c:v>
                </c:pt>
                <c:pt idx="420" formatCode="0.00">
                  <c:v>18.805555555555824</c:v>
                </c:pt>
                <c:pt idx="421" formatCode="0.00">
                  <c:v>-282.08333333333331</c:v>
                </c:pt>
                <c:pt idx="422" formatCode="0.00">
                  <c:v>-413.72222222222211</c:v>
                </c:pt>
                <c:pt idx="423" formatCode="0.00">
                  <c:v>-263.27777777777817</c:v>
                </c:pt>
                <c:pt idx="424" formatCode="0.00">
                  <c:v>-37.611111111111647</c:v>
                </c:pt>
                <c:pt idx="425" formatCode="0.00">
                  <c:v>188.05555555555557</c:v>
                </c:pt>
                <c:pt idx="426" formatCode="0.00">
                  <c:v>507.75000000000051</c:v>
                </c:pt>
                <c:pt idx="427" formatCode="0.00">
                  <c:v>1015.5000000000003</c:v>
                </c:pt>
                <c:pt idx="428" formatCode="0.00">
                  <c:v>1560.8611111111106</c:v>
                </c:pt>
                <c:pt idx="429" formatCode="0.00">
                  <c:v>1692.5</c:v>
                </c:pt>
                <c:pt idx="430" formatCode="0.00">
                  <c:v>1128.3333333333333</c:v>
                </c:pt>
                <c:pt idx="431" formatCode="0.00">
                  <c:v>357.30555555555526</c:v>
                </c:pt>
                <c:pt idx="432" formatCode="0.00">
                  <c:v>-112.83333333333358</c:v>
                </c:pt>
                <c:pt idx="433" formatCode="0.00">
                  <c:v>-300.88888888888914</c:v>
                </c:pt>
                <c:pt idx="434" formatCode="0.00">
                  <c:v>-282.08333333333269</c:v>
                </c:pt>
                <c:pt idx="435" formatCode="0.00">
                  <c:v>-150.44444444444392</c:v>
                </c:pt>
                <c:pt idx="436" formatCode="0.00">
                  <c:v>-131.63888888888877</c:v>
                </c:pt>
                <c:pt idx="437" formatCode="0.00">
                  <c:v>-357.30555555555594</c:v>
                </c:pt>
                <c:pt idx="438" formatCode="0.00">
                  <c:v>-733.41666666666708</c:v>
                </c:pt>
                <c:pt idx="439" formatCode="0.00">
                  <c:v>-1165.9444444444441</c:v>
                </c:pt>
                <c:pt idx="440" formatCode="0.00">
                  <c:v>-1598.4722222222222</c:v>
                </c:pt>
                <c:pt idx="441" formatCode="0.00">
                  <c:v>-1899.3611111111111</c:v>
                </c:pt>
                <c:pt idx="442" formatCode="0.00">
                  <c:v>-1974.5833333333333</c:v>
                </c:pt>
                <c:pt idx="443" formatCode="0.00">
                  <c:v>-1711.3055555555559</c:v>
                </c:pt>
                <c:pt idx="444" formatCode="0.00">
                  <c:v>-1203.5555555555557</c:v>
                </c:pt>
                <c:pt idx="445" formatCode="0.00">
                  <c:v>-676.99999999999989</c:v>
                </c:pt>
                <c:pt idx="446" formatCode="0.00">
                  <c:v>-244.47222222222223</c:v>
                </c:pt>
                <c:pt idx="447" formatCode="0.00">
                  <c:v>-37.611111111111114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94.027777777777786</c:v>
                </c:pt>
                <c:pt idx="514" formatCode="0.00">
                  <c:v>470.13888888888886</c:v>
                </c:pt>
                <c:pt idx="515" formatCode="0.00">
                  <c:v>1147.1388888888887</c:v>
                </c:pt>
                <c:pt idx="516" formatCode="0.00">
                  <c:v>1748.9166666666667</c:v>
                </c:pt>
                <c:pt idx="517" formatCode="0.00">
                  <c:v>1918.1666666666667</c:v>
                </c:pt>
                <c:pt idx="518" formatCode="0.00">
                  <c:v>1636.0833333333333</c:v>
                </c:pt>
                <c:pt idx="519" formatCode="0.00">
                  <c:v>959.08333333333292</c:v>
                </c:pt>
                <c:pt idx="520" formatCode="0.00">
                  <c:v>263.27777777777754</c:v>
                </c:pt>
                <c:pt idx="521" formatCode="0.00">
                  <c:v>-112.83333333333293</c:v>
                </c:pt>
                <c:pt idx="522" formatCode="0.00">
                  <c:v>-300.88888888888852</c:v>
                </c:pt>
                <c:pt idx="523" formatCode="0.00">
                  <c:v>-394.91666666666691</c:v>
                </c:pt>
                <c:pt idx="524" formatCode="0.00">
                  <c:v>-470.13888888888886</c:v>
                </c:pt>
                <c:pt idx="525" formatCode="0.00">
                  <c:v>-695.80555555555532</c:v>
                </c:pt>
                <c:pt idx="526" formatCode="0.00">
                  <c:v>-1109.5277777777778</c:v>
                </c:pt>
                <c:pt idx="527" formatCode="0.00">
                  <c:v>-1485.6388888888889</c:v>
                </c:pt>
                <c:pt idx="528" formatCode="0.00">
                  <c:v>-1485.6388888888889</c:v>
                </c:pt>
                <c:pt idx="529" formatCode="0.00">
                  <c:v>-1053.1111111111111</c:v>
                </c:pt>
                <c:pt idx="530" formatCode="0.00">
                  <c:v>-564.16666666666663</c:v>
                </c:pt>
                <c:pt idx="531" formatCode="0.00">
                  <c:v>-376.11111111111114</c:v>
                </c:pt>
                <c:pt idx="532" formatCode="0.00">
                  <c:v>-188.05555555555557</c:v>
                </c:pt>
                <c:pt idx="533" formatCode="0.00">
                  <c:v>0</c:v>
                </c:pt>
                <c:pt idx="534" formatCode="0.00">
                  <c:v>37.611111111111114</c:v>
                </c:pt>
                <c:pt idx="535" formatCode="0.00">
                  <c:v>225.66666666666666</c:v>
                </c:pt>
                <c:pt idx="536" formatCode="0.00">
                  <c:v>564.16666666666663</c:v>
                </c:pt>
                <c:pt idx="537" formatCode="0.00">
                  <c:v>752.22222222222229</c:v>
                </c:pt>
                <c:pt idx="538" formatCode="0.00">
                  <c:v>940.2777777777776</c:v>
                </c:pt>
                <c:pt idx="539" formatCode="0.00">
                  <c:v>1466.8333333333333</c:v>
                </c:pt>
                <c:pt idx="540" formatCode="0.00">
                  <c:v>1993.3888888888889</c:v>
                </c:pt>
                <c:pt idx="541" formatCode="0.00">
                  <c:v>1899.3611111111113</c:v>
                </c:pt>
                <c:pt idx="542" formatCode="0.00">
                  <c:v>1071.9166666666665</c:v>
                </c:pt>
                <c:pt idx="543" formatCode="0.00">
                  <c:v>263.27777777777754</c:v>
                </c:pt>
                <c:pt idx="544" formatCode="0.00">
                  <c:v>-37.611111111110979</c:v>
                </c:pt>
                <c:pt idx="545" formatCode="0.00">
                  <c:v>-169.24999999999974</c:v>
                </c:pt>
                <c:pt idx="546" formatCode="0.00">
                  <c:v>-376.11111111111114</c:v>
                </c:pt>
                <c:pt idx="547" formatCode="0.00">
                  <c:v>-658.19444444444446</c:v>
                </c:pt>
                <c:pt idx="548" formatCode="0.00">
                  <c:v>-714.61111111111131</c:v>
                </c:pt>
                <c:pt idx="549" formatCode="0.00">
                  <c:v>-545.36111111111154</c:v>
                </c:pt>
                <c:pt idx="550" formatCode="0.00">
                  <c:v>-413.72222222222211</c:v>
                </c:pt>
                <c:pt idx="551" formatCode="0.00">
                  <c:v>-338.49999999999977</c:v>
                </c:pt>
                <c:pt idx="552" formatCode="0.00">
                  <c:v>-300.88888888888914</c:v>
                </c:pt>
                <c:pt idx="553" formatCode="0.00">
                  <c:v>-206.86111111111106</c:v>
                </c:pt>
                <c:pt idx="554" formatCode="0.00">
                  <c:v>-188.05555555555557</c:v>
                </c:pt>
                <c:pt idx="555" formatCode="0.00">
                  <c:v>-188.05555555555557</c:v>
                </c:pt>
                <c:pt idx="556" formatCode="0.00">
                  <c:v>-112.83333333333327</c:v>
                </c:pt>
                <c:pt idx="557" formatCode="0.00">
                  <c:v>-37.611111111111313</c:v>
                </c:pt>
                <c:pt idx="558" formatCode="0.00">
                  <c:v>37.611111111111313</c:v>
                </c:pt>
                <c:pt idx="559" formatCode="0.00">
                  <c:v>131.63888888888908</c:v>
                </c:pt>
                <c:pt idx="560" formatCode="0.00">
                  <c:v>225.66666666666654</c:v>
                </c:pt>
                <c:pt idx="561" formatCode="0.00">
                  <c:v>507.74999999999983</c:v>
                </c:pt>
                <c:pt idx="562" formatCode="0.00">
                  <c:v>470.13888888888886</c:v>
                </c:pt>
                <c:pt idx="563" formatCode="0.00">
                  <c:v>94.027777777777786</c:v>
                </c:pt>
                <c:pt idx="564" formatCode="0.00">
                  <c:v>0</c:v>
                </c:pt>
                <c:pt idx="565" formatCode="0.00">
                  <c:v>-300.8888888888888</c:v>
                </c:pt>
                <c:pt idx="566" formatCode="0.00">
                  <c:v>-1297.5833333333335</c:v>
                </c:pt>
                <c:pt idx="567" formatCode="0.00">
                  <c:v>-1993.3888888888889</c:v>
                </c:pt>
                <c:pt idx="568" formatCode="0.00">
                  <c:v>-1899.3611111111111</c:v>
                </c:pt>
                <c:pt idx="569" formatCode="0.00">
                  <c:v>-902.66666666666663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188.05555555555557</c:v>
                </c:pt>
                <c:pt idx="603" formatCode="0.00">
                  <c:v>394.91666666666669</c:v>
                </c:pt>
                <c:pt idx="604" formatCode="0.00">
                  <c:v>714.61111111111109</c:v>
                </c:pt>
                <c:pt idx="605" formatCode="0.00">
                  <c:v>1316.3888888888889</c:v>
                </c:pt>
                <c:pt idx="606" formatCode="0.00">
                  <c:v>1767.7222222222219</c:v>
                </c:pt>
                <c:pt idx="607" formatCode="0.00">
                  <c:v>2012.1944444444446</c:v>
                </c:pt>
                <c:pt idx="608" formatCode="0.00">
                  <c:v>2125.0277777777778</c:v>
                </c:pt>
                <c:pt idx="609" formatCode="0.00">
                  <c:v>2012.1944444444441</c:v>
                </c:pt>
                <c:pt idx="610" formatCode="0.00">
                  <c:v>1748.9166666666661</c:v>
                </c:pt>
                <c:pt idx="611" formatCode="0.00">
                  <c:v>1560.8611111111106</c:v>
                </c:pt>
                <c:pt idx="612" formatCode="0.00">
                  <c:v>1523.2500000000002</c:v>
                </c:pt>
                <c:pt idx="613" formatCode="0.00">
                  <c:v>1429.2222222222226</c:v>
                </c:pt>
                <c:pt idx="614" formatCode="0.00">
                  <c:v>1015.4999999999997</c:v>
                </c:pt>
                <c:pt idx="615" formatCode="0.00">
                  <c:v>432.52777777777857</c:v>
                </c:pt>
                <c:pt idx="616" formatCode="0.00">
                  <c:v>37.611111111111647</c:v>
                </c:pt>
                <c:pt idx="617" formatCode="0.00">
                  <c:v>-56.416666666667474</c:v>
                </c:pt>
                <c:pt idx="618" formatCode="0.00">
                  <c:v>-56.416666666666131</c:v>
                </c:pt>
                <c:pt idx="619" formatCode="0.00">
                  <c:v>-112.83333333333358</c:v>
                </c:pt>
                <c:pt idx="620" formatCode="0.00">
                  <c:v>-225.66666666666717</c:v>
                </c:pt>
                <c:pt idx="621" formatCode="0.00">
                  <c:v>-357.30555555555526</c:v>
                </c:pt>
                <c:pt idx="622" formatCode="0.00">
                  <c:v>-394.91666666666691</c:v>
                </c:pt>
                <c:pt idx="623" formatCode="0.00">
                  <c:v>-282.08333333333331</c:v>
                </c:pt>
                <c:pt idx="624" formatCode="0.00">
                  <c:v>-112.83333333333358</c:v>
                </c:pt>
                <c:pt idx="625" formatCode="0.00">
                  <c:v>18.805555555555824</c:v>
                </c:pt>
                <c:pt idx="626" formatCode="0.00">
                  <c:v>150.44444444444525</c:v>
                </c:pt>
                <c:pt idx="627" formatCode="0.00">
                  <c:v>225.66666666666717</c:v>
                </c:pt>
                <c:pt idx="628" formatCode="0.00">
                  <c:v>169.24999999999974</c:v>
                </c:pt>
                <c:pt idx="629" formatCode="0.00">
                  <c:v>56.416666666666131</c:v>
                </c:pt>
                <c:pt idx="630" formatCode="0.00">
                  <c:v>0</c:v>
                </c:pt>
                <c:pt idx="631" formatCode="0.00">
                  <c:v>18.805555555555824</c:v>
                </c:pt>
                <c:pt idx="632" formatCode="0.00">
                  <c:v>131.63888888888943</c:v>
                </c:pt>
                <c:pt idx="633" formatCode="0.00">
                  <c:v>300.88888888888914</c:v>
                </c:pt>
                <c:pt idx="634" formatCode="0.00">
                  <c:v>413.72222222222143</c:v>
                </c:pt>
                <c:pt idx="635" formatCode="0.00">
                  <c:v>488.94444444444338</c:v>
                </c:pt>
                <c:pt idx="636" formatCode="0.00">
                  <c:v>507.75000000000051</c:v>
                </c:pt>
                <c:pt idx="637" formatCode="0.00">
                  <c:v>432.52777777777857</c:v>
                </c:pt>
                <c:pt idx="638" formatCode="0.00">
                  <c:v>263.27777777777754</c:v>
                </c:pt>
                <c:pt idx="639" formatCode="0.00">
                  <c:v>75.222222222221959</c:v>
                </c:pt>
                <c:pt idx="640" formatCode="0.00">
                  <c:v>-18.805555555555824</c:v>
                </c:pt>
                <c:pt idx="641" formatCode="0.00">
                  <c:v>-56.416666666666131</c:v>
                </c:pt>
                <c:pt idx="642" formatCode="0.00">
                  <c:v>-56.416666666666131</c:v>
                </c:pt>
                <c:pt idx="643" formatCode="0.00">
                  <c:v>75.222222222221959</c:v>
                </c:pt>
                <c:pt idx="644" formatCode="0.00">
                  <c:v>319.69444444444366</c:v>
                </c:pt>
                <c:pt idx="645" formatCode="0.00">
                  <c:v>394.91666666666691</c:v>
                </c:pt>
                <c:pt idx="646" formatCode="0.00">
                  <c:v>225.66666666666717</c:v>
                </c:pt>
                <c:pt idx="647" formatCode="0.00">
                  <c:v>131.63888888888809</c:v>
                </c:pt>
                <c:pt idx="648" formatCode="0.00">
                  <c:v>150.44444444444392</c:v>
                </c:pt>
                <c:pt idx="649" formatCode="0.00">
                  <c:v>150.44444444444525</c:v>
                </c:pt>
                <c:pt idx="650" formatCode="0.00">
                  <c:v>112.83333333333358</c:v>
                </c:pt>
                <c:pt idx="651" formatCode="0.00">
                  <c:v>18.805555555554484</c:v>
                </c:pt>
                <c:pt idx="652" formatCode="0.00">
                  <c:v>-169.24999999999974</c:v>
                </c:pt>
                <c:pt idx="653" formatCode="0.00">
                  <c:v>-488.94444444444338</c:v>
                </c:pt>
                <c:pt idx="654" formatCode="0.00">
                  <c:v>-733.41666666666629</c:v>
                </c:pt>
                <c:pt idx="655" formatCode="0.00">
                  <c:v>-771.02777777777806</c:v>
                </c:pt>
                <c:pt idx="656" formatCode="0.00">
                  <c:v>-921.47222222222194</c:v>
                </c:pt>
                <c:pt idx="657" formatCode="0.00">
                  <c:v>-1297.583333333333</c:v>
                </c:pt>
                <c:pt idx="658" formatCode="0.00">
                  <c:v>-1504.4444444444446</c:v>
                </c:pt>
                <c:pt idx="659" formatCode="0.00">
                  <c:v>-1259.9722222222226</c:v>
                </c:pt>
                <c:pt idx="660" formatCode="0.00">
                  <c:v>-921.47222222222331</c:v>
                </c:pt>
                <c:pt idx="661" formatCode="0.00">
                  <c:v>-1034.3055555555554</c:v>
                </c:pt>
                <c:pt idx="662" formatCode="0.00">
                  <c:v>-1560.8611111111106</c:v>
                </c:pt>
                <c:pt idx="663" formatCode="0.00">
                  <c:v>-1936.9722222222222</c:v>
                </c:pt>
                <c:pt idx="664" formatCode="0.00">
                  <c:v>-1993.3888888888887</c:v>
                </c:pt>
                <c:pt idx="665" formatCode="0.00">
                  <c:v>-1429.2222222222222</c:v>
                </c:pt>
                <c:pt idx="666" formatCode="0.00">
                  <c:v>-639.38888888888891</c:v>
                </c:pt>
                <c:pt idx="667" formatCode="0.00">
                  <c:v>-112.83333333333327</c:v>
                </c:pt>
                <c:pt idx="668" formatCode="0.00">
                  <c:v>376.11111111111114</c:v>
                </c:pt>
                <c:pt idx="669" formatCode="0.00">
                  <c:v>1222.3611111111111</c:v>
                </c:pt>
                <c:pt idx="670" formatCode="0.00">
                  <c:v>1730.1111111111111</c:v>
                </c:pt>
                <c:pt idx="671" formatCode="0.00">
                  <c:v>1692.5</c:v>
                </c:pt>
                <c:pt idx="672" formatCode="0.00">
                  <c:v>1654.8888888888889</c:v>
                </c:pt>
                <c:pt idx="673" formatCode="0.00">
                  <c:v>1128.3333333333333</c:v>
                </c:pt>
                <c:pt idx="674" formatCode="0.00">
                  <c:v>752.22222222222229</c:v>
                </c:pt>
                <c:pt idx="675" formatCode="0.00">
                  <c:v>752.22222222222229</c:v>
                </c:pt>
                <c:pt idx="676" formatCode="0.00">
                  <c:v>752.22222222222229</c:v>
                </c:pt>
                <c:pt idx="677" formatCode="0.00">
                  <c:v>432.5277777777772</c:v>
                </c:pt>
                <c:pt idx="678" formatCode="0.00">
                  <c:v>94.027777777777786</c:v>
                </c:pt>
                <c:pt idx="679" formatCode="0.00">
                  <c:v>-244.47222222222169</c:v>
                </c:pt>
                <c:pt idx="680" formatCode="0.00">
                  <c:v>-902.66666666666617</c:v>
                </c:pt>
                <c:pt idx="681" formatCode="0.00">
                  <c:v>-1353.9999999999998</c:v>
                </c:pt>
                <c:pt idx="682" formatCode="0.00">
                  <c:v>-1617.2777777777781</c:v>
                </c:pt>
                <c:pt idx="683" formatCode="0.00">
                  <c:v>-1692.5</c:v>
                </c:pt>
                <c:pt idx="684" formatCode="0.00">
                  <c:v>-1128.3333333333333</c:v>
                </c:pt>
                <c:pt idx="685" formatCode="0.00">
                  <c:v>-733.41666666666708</c:v>
                </c:pt>
                <c:pt idx="686" formatCode="0.00">
                  <c:v>-413.7222222222228</c:v>
                </c:pt>
                <c:pt idx="687" formatCode="0.00">
                  <c:v>451.33333333333377</c:v>
                </c:pt>
                <c:pt idx="688" formatCode="0.00">
                  <c:v>940.27777777777771</c:v>
                </c:pt>
                <c:pt idx="689" formatCode="0.00">
                  <c:v>865.0555555555552</c:v>
                </c:pt>
                <c:pt idx="690" formatCode="0.00">
                  <c:v>846.25</c:v>
                </c:pt>
                <c:pt idx="691" formatCode="0.00">
                  <c:v>827.4444444444448</c:v>
                </c:pt>
                <c:pt idx="692" formatCode="0.00">
                  <c:v>470.13888888888886</c:v>
                </c:pt>
                <c:pt idx="693" formatCode="0.00">
                  <c:v>150.44444444444457</c:v>
                </c:pt>
                <c:pt idx="694" formatCode="0.00">
                  <c:v>169.25000000000043</c:v>
                </c:pt>
                <c:pt idx="695" formatCode="0.00">
                  <c:v>300.88888888888914</c:v>
                </c:pt>
                <c:pt idx="696" formatCode="0.00">
                  <c:v>263.27777777777817</c:v>
                </c:pt>
                <c:pt idx="697" formatCode="0.00">
                  <c:v>-56.416666666667474</c:v>
                </c:pt>
                <c:pt idx="698" formatCode="0.00">
                  <c:v>-921.47222222222251</c:v>
                </c:pt>
                <c:pt idx="699" formatCode="0.00">
                  <c:v>-1241.1666666666661</c:v>
                </c:pt>
                <c:pt idx="700" formatCode="0.00">
                  <c:v>-977.88888888888869</c:v>
                </c:pt>
                <c:pt idx="701" formatCode="0.00">
                  <c:v>-752.22222222222229</c:v>
                </c:pt>
                <c:pt idx="702" formatCode="0.00">
                  <c:v>-357.30555555555594</c:v>
                </c:pt>
                <c:pt idx="703" formatCode="0.00">
                  <c:v>-150.44444444444457</c:v>
                </c:pt>
                <c:pt idx="704" formatCode="0.00">
                  <c:v>-37.611111111110979</c:v>
                </c:pt>
                <c:pt idx="705" formatCode="0.00">
                  <c:v>-18.805555555555824</c:v>
                </c:pt>
                <c:pt idx="706" formatCode="0.00">
                  <c:v>-206.8611111111114</c:v>
                </c:pt>
                <c:pt idx="707" formatCode="0.00">
                  <c:v>-564.16666666666663</c:v>
                </c:pt>
                <c:pt idx="708" formatCode="0.00">
                  <c:v>-902.66666666666652</c:v>
                </c:pt>
                <c:pt idx="709" formatCode="0.00">
                  <c:v>-959.08333333333292</c:v>
                </c:pt>
                <c:pt idx="710" formatCode="0.00">
                  <c:v>-582.97222222222206</c:v>
                </c:pt>
                <c:pt idx="711" formatCode="0.00">
                  <c:v>75.222222222221959</c:v>
                </c:pt>
                <c:pt idx="712" formatCode="0.00">
                  <c:v>959.08333333333348</c:v>
                </c:pt>
                <c:pt idx="713" formatCode="0.00">
                  <c:v>1485.6388888888894</c:v>
                </c:pt>
                <c:pt idx="714" formatCode="0.00">
                  <c:v>883.86111111111097</c:v>
                </c:pt>
                <c:pt idx="715" formatCode="0.00">
                  <c:v>18.805555555555156</c:v>
                </c:pt>
                <c:pt idx="716" formatCode="0.00">
                  <c:v>-620.58333333333348</c:v>
                </c:pt>
                <c:pt idx="717" formatCode="0.00">
                  <c:v>-1372.8055555555552</c:v>
                </c:pt>
                <c:pt idx="718" formatCode="0.00">
                  <c:v>-1222.3611111111111</c:v>
                </c:pt>
                <c:pt idx="719" formatCode="0.00">
                  <c:v>-357.30555555555566</c:v>
                </c:pt>
                <c:pt idx="720" formatCode="0.00">
                  <c:v>188.05555555555557</c:v>
                </c:pt>
                <c:pt idx="721" formatCode="0.00">
                  <c:v>752.22222222222229</c:v>
                </c:pt>
                <c:pt idx="722" formatCode="0.00">
                  <c:v>1034.3055555555554</c:v>
                </c:pt>
                <c:pt idx="723" formatCode="0.00">
                  <c:v>865.05555555555577</c:v>
                </c:pt>
                <c:pt idx="724" formatCode="0.00">
                  <c:v>752.22222222222229</c:v>
                </c:pt>
                <c:pt idx="725" formatCode="0.00">
                  <c:v>639.38888888888857</c:v>
                </c:pt>
                <c:pt idx="726" formatCode="0.00">
                  <c:v>771.02777777777806</c:v>
                </c:pt>
                <c:pt idx="727" formatCode="0.00">
                  <c:v>1109.5277777777774</c:v>
                </c:pt>
                <c:pt idx="728" formatCode="0.00">
                  <c:v>1542.0555555555545</c:v>
                </c:pt>
                <c:pt idx="729" formatCode="0.00">
                  <c:v>1485.6388888888887</c:v>
                </c:pt>
                <c:pt idx="730" formatCode="0.00">
                  <c:v>1015.500000000001</c:v>
                </c:pt>
                <c:pt idx="731" formatCode="0.00">
                  <c:v>714.61111111111188</c:v>
                </c:pt>
                <c:pt idx="732" formatCode="0.00">
                  <c:v>319.69444444444366</c:v>
                </c:pt>
                <c:pt idx="733" formatCode="0.00">
                  <c:v>75.222222222221959</c:v>
                </c:pt>
                <c:pt idx="734" formatCode="0.00">
                  <c:v>56.416666666667474</c:v>
                </c:pt>
                <c:pt idx="735" formatCode="0.00">
                  <c:v>75.222222222221959</c:v>
                </c:pt>
                <c:pt idx="736" formatCode="0.00">
                  <c:v>94.027777777777786</c:v>
                </c:pt>
                <c:pt idx="737" formatCode="0.00">
                  <c:v>131.63888888888943</c:v>
                </c:pt>
                <c:pt idx="738" formatCode="0.00">
                  <c:v>188.05555555555557</c:v>
                </c:pt>
                <c:pt idx="739" formatCode="0.00">
                  <c:v>169.24999999999974</c:v>
                </c:pt>
                <c:pt idx="740" formatCode="0.00">
                  <c:v>75.222222222221959</c:v>
                </c:pt>
                <c:pt idx="741" formatCode="0.00">
                  <c:v>244.47222222222169</c:v>
                </c:pt>
                <c:pt idx="742" formatCode="0.00">
                  <c:v>432.5277777777772</c:v>
                </c:pt>
                <c:pt idx="743" formatCode="0.00">
                  <c:v>357.30555555555662</c:v>
                </c:pt>
                <c:pt idx="744" formatCode="0.00">
                  <c:v>169.24999999999974</c:v>
                </c:pt>
                <c:pt idx="745" formatCode="0.00">
                  <c:v>37.611111111110311</c:v>
                </c:pt>
                <c:pt idx="746" formatCode="0.00">
                  <c:v>18.805555555555824</c:v>
                </c:pt>
                <c:pt idx="747" formatCode="0.00">
                  <c:v>18.805555555555824</c:v>
                </c:pt>
                <c:pt idx="748" formatCode="0.00">
                  <c:v>94.027777777777786</c:v>
                </c:pt>
                <c:pt idx="749" formatCode="0.00">
                  <c:v>206.8611111111114</c:v>
                </c:pt>
                <c:pt idx="750" formatCode="0.00">
                  <c:v>282.08333333333331</c:v>
                </c:pt>
                <c:pt idx="751" formatCode="0.00">
                  <c:v>225.66666666666586</c:v>
                </c:pt>
                <c:pt idx="752" formatCode="0.00">
                  <c:v>75.222222222221959</c:v>
                </c:pt>
                <c:pt idx="753" formatCode="0.00">
                  <c:v>-18.805555555554484</c:v>
                </c:pt>
                <c:pt idx="754" formatCode="0.00">
                  <c:v>-94.027777777777786</c:v>
                </c:pt>
                <c:pt idx="755" formatCode="0.00">
                  <c:v>-225.66666666666717</c:v>
                </c:pt>
                <c:pt idx="756" formatCode="0.00">
                  <c:v>-319.69444444444366</c:v>
                </c:pt>
                <c:pt idx="757" formatCode="0.00">
                  <c:v>-413.7222222222228</c:v>
                </c:pt>
                <c:pt idx="758" formatCode="0.00">
                  <c:v>-733.41666666666629</c:v>
                </c:pt>
                <c:pt idx="759" formatCode="0.00">
                  <c:v>-1316.3888888888889</c:v>
                </c:pt>
                <c:pt idx="760" formatCode="0.00">
                  <c:v>-1805.3333333333335</c:v>
                </c:pt>
                <c:pt idx="761" formatCode="0.00">
                  <c:v>-1936.9722222222217</c:v>
                </c:pt>
                <c:pt idx="762" formatCode="0.00">
                  <c:v>-1955.7777777777781</c:v>
                </c:pt>
                <c:pt idx="763" formatCode="0.00">
                  <c:v>-1993.3888888888889</c:v>
                </c:pt>
                <c:pt idx="764" formatCode="0.00">
                  <c:v>-1767.7222222222219</c:v>
                </c:pt>
                <c:pt idx="765" formatCode="0.00">
                  <c:v>-1203.5555555555552</c:v>
                </c:pt>
                <c:pt idx="766" formatCode="0.00">
                  <c:v>-282.08333333333331</c:v>
                </c:pt>
                <c:pt idx="767" formatCode="0.00">
                  <c:v>752.22222222222229</c:v>
                </c:pt>
                <c:pt idx="768" formatCode="0.00">
                  <c:v>1184.7500000000002</c:v>
                </c:pt>
                <c:pt idx="769" formatCode="0.00">
                  <c:v>1203.5555555555552</c:v>
                </c:pt>
                <c:pt idx="770" formatCode="0.00">
                  <c:v>1222.3611111111111</c:v>
                </c:pt>
                <c:pt idx="771" formatCode="0.00">
                  <c:v>1448.0277777777783</c:v>
                </c:pt>
                <c:pt idx="772" formatCode="0.00">
                  <c:v>1824.1388888888882</c:v>
                </c:pt>
                <c:pt idx="773" formatCode="0.00">
                  <c:v>1842.9444444444439</c:v>
                </c:pt>
                <c:pt idx="774" formatCode="0.00">
                  <c:v>1730.1111111111115</c:v>
                </c:pt>
                <c:pt idx="775" formatCode="0.00">
                  <c:v>1429.2222222222226</c:v>
                </c:pt>
                <c:pt idx="776" formatCode="0.00">
                  <c:v>1203.5555555555552</c:v>
                </c:pt>
                <c:pt idx="777" formatCode="0.00">
                  <c:v>1241.166666666667</c:v>
                </c:pt>
                <c:pt idx="778" formatCode="0.00">
                  <c:v>1015.4999999999997</c:v>
                </c:pt>
                <c:pt idx="779" formatCode="0.00">
                  <c:v>752.22222222222229</c:v>
                </c:pt>
                <c:pt idx="780" formatCode="0.00">
                  <c:v>658.19444444444446</c:v>
                </c:pt>
                <c:pt idx="781" formatCode="0.00">
                  <c:v>564.16666666666663</c:v>
                </c:pt>
                <c:pt idx="782" formatCode="0.00">
                  <c:v>432.52777777777857</c:v>
                </c:pt>
                <c:pt idx="783" formatCode="0.00">
                  <c:v>319.69444444444366</c:v>
                </c:pt>
                <c:pt idx="784" formatCode="0.00">
                  <c:v>225.66666666666586</c:v>
                </c:pt>
                <c:pt idx="785" formatCode="0.00">
                  <c:v>150.44444444444525</c:v>
                </c:pt>
                <c:pt idx="786" formatCode="0.00">
                  <c:v>131.63888888888943</c:v>
                </c:pt>
                <c:pt idx="787" formatCode="0.00">
                  <c:v>206.8611111111114</c:v>
                </c:pt>
                <c:pt idx="788" formatCode="0.00">
                  <c:v>225.66666666666717</c:v>
                </c:pt>
                <c:pt idx="789" formatCode="0.00">
                  <c:v>112.83333333333226</c:v>
                </c:pt>
                <c:pt idx="790" formatCode="0.00">
                  <c:v>18.805555555554484</c:v>
                </c:pt>
                <c:pt idx="791" formatCode="0.00">
                  <c:v>18.805555555557159</c:v>
                </c:pt>
                <c:pt idx="792" formatCode="0.00">
                  <c:v>75.222222222223294</c:v>
                </c:pt>
                <c:pt idx="793" formatCode="0.00">
                  <c:v>112.83333333333226</c:v>
                </c:pt>
                <c:pt idx="794" formatCode="0.00">
                  <c:v>-18.805555555557159</c:v>
                </c:pt>
                <c:pt idx="795" formatCode="0.00">
                  <c:v>-470.13888888888886</c:v>
                </c:pt>
                <c:pt idx="796" formatCode="0.00">
                  <c:v>-1109.527777777776</c:v>
                </c:pt>
                <c:pt idx="797" formatCode="0.00">
                  <c:v>-1673.6944444444441</c:v>
                </c:pt>
                <c:pt idx="798" formatCode="0.00">
                  <c:v>-1955.777777777779</c:v>
                </c:pt>
                <c:pt idx="799" formatCode="0.00">
                  <c:v>-1824.1388888888894</c:v>
                </c:pt>
                <c:pt idx="800" formatCode="0.00">
                  <c:v>-1316.3888888888889</c:v>
                </c:pt>
                <c:pt idx="801" formatCode="0.00">
                  <c:v>-658.19444444444446</c:v>
                </c:pt>
                <c:pt idx="802" formatCode="0.00">
                  <c:v>-188.05555555555557</c:v>
                </c:pt>
                <c:pt idx="803" formatCode="0.00">
                  <c:v>131.63888888888943</c:v>
                </c:pt>
                <c:pt idx="804" formatCode="0.00">
                  <c:v>639.38888888888994</c:v>
                </c:pt>
                <c:pt idx="805" formatCode="0.00">
                  <c:v>1184.7499999999993</c:v>
                </c:pt>
                <c:pt idx="806" formatCode="0.00">
                  <c:v>1259.9722222222213</c:v>
                </c:pt>
                <c:pt idx="807" formatCode="0.00">
                  <c:v>808.6388888888896</c:v>
                </c:pt>
                <c:pt idx="808" formatCode="0.00">
                  <c:v>300.88888888888914</c:v>
                </c:pt>
                <c:pt idx="809" formatCode="0.00">
                  <c:v>-37.611111111111647</c:v>
                </c:pt>
                <c:pt idx="810" formatCode="0.00">
                  <c:v>-319.69444444444497</c:v>
                </c:pt>
                <c:pt idx="811" formatCode="0.00">
                  <c:v>-526.55555555555509</c:v>
                </c:pt>
                <c:pt idx="812" formatCode="0.00">
                  <c:v>-733.41666666666629</c:v>
                </c:pt>
                <c:pt idx="813" formatCode="0.00">
                  <c:v>-1128.3333333333333</c:v>
                </c:pt>
                <c:pt idx="814" formatCode="0.00">
                  <c:v>-1448.0277777777769</c:v>
                </c:pt>
                <c:pt idx="815" formatCode="0.00">
                  <c:v>-1542.0555555555561</c:v>
                </c:pt>
                <c:pt idx="816" formatCode="0.00">
                  <c:v>-1617.2777777777781</c:v>
                </c:pt>
                <c:pt idx="817" formatCode="0.00">
                  <c:v>-1730.1111111111111</c:v>
                </c:pt>
                <c:pt idx="818" formatCode="0.00">
                  <c:v>-1730.1111111111115</c:v>
                </c:pt>
                <c:pt idx="819" formatCode="0.00">
                  <c:v>-1560.8611111111113</c:v>
                </c:pt>
                <c:pt idx="820" formatCode="0.00">
                  <c:v>-921.47222222222194</c:v>
                </c:pt>
                <c:pt idx="821" formatCode="0.00">
                  <c:v>0</c:v>
                </c:pt>
                <c:pt idx="822" formatCode="0.00">
                  <c:v>827.44444444444423</c:v>
                </c:pt>
                <c:pt idx="823" formatCode="0.00">
                  <c:v>1278.7777777777778</c:v>
                </c:pt>
                <c:pt idx="824" formatCode="0.00">
                  <c:v>1222.3611111111111</c:v>
                </c:pt>
                <c:pt idx="825" formatCode="0.00">
                  <c:v>1128.3333333333333</c:v>
                </c:pt>
                <c:pt idx="826" formatCode="0.00">
                  <c:v>959.08333333333348</c:v>
                </c:pt>
                <c:pt idx="827" formatCode="0.00">
                  <c:v>808.63888888888903</c:v>
                </c:pt>
                <c:pt idx="828" formatCode="0.00">
                  <c:v>771.02777777777806</c:v>
                </c:pt>
                <c:pt idx="829" formatCode="0.00">
                  <c:v>714.61111111111052</c:v>
                </c:pt>
                <c:pt idx="830" formatCode="0.00">
                  <c:v>808.63888888888823</c:v>
                </c:pt>
                <c:pt idx="831" formatCode="0.00">
                  <c:v>959.08333333333348</c:v>
                </c:pt>
                <c:pt idx="832" formatCode="0.00">
                  <c:v>921.47222222222194</c:v>
                </c:pt>
                <c:pt idx="833" formatCode="0.00">
                  <c:v>695.80555555555611</c:v>
                </c:pt>
                <c:pt idx="834" formatCode="0.00">
                  <c:v>357.30555555555662</c:v>
                </c:pt>
                <c:pt idx="835" formatCode="0.00">
                  <c:v>188.05555555555557</c:v>
                </c:pt>
                <c:pt idx="836" formatCode="0.00">
                  <c:v>206.86111111111003</c:v>
                </c:pt>
                <c:pt idx="837" formatCode="0.00">
                  <c:v>206.86111111111003</c:v>
                </c:pt>
                <c:pt idx="838" formatCode="0.00">
                  <c:v>169.25000000000105</c:v>
                </c:pt>
                <c:pt idx="839" formatCode="0.00">
                  <c:v>206.8611111111114</c:v>
                </c:pt>
                <c:pt idx="840" formatCode="0.00">
                  <c:v>300.88888888888783</c:v>
                </c:pt>
                <c:pt idx="841" formatCode="0.00">
                  <c:v>300.88888888888914</c:v>
                </c:pt>
                <c:pt idx="842" formatCode="0.00">
                  <c:v>282.08333333333331</c:v>
                </c:pt>
                <c:pt idx="843" formatCode="0.00">
                  <c:v>376.11111111111114</c:v>
                </c:pt>
                <c:pt idx="844" formatCode="0.00">
                  <c:v>451.33333333333434</c:v>
                </c:pt>
                <c:pt idx="845" formatCode="0.00">
                  <c:v>376.11111111111114</c:v>
                </c:pt>
                <c:pt idx="846" formatCode="0.00">
                  <c:v>206.86111111111003</c:v>
                </c:pt>
                <c:pt idx="847" formatCode="0.00">
                  <c:v>94.027777777777786</c:v>
                </c:pt>
                <c:pt idx="848" formatCode="0.00">
                  <c:v>75.222222222223294</c:v>
                </c:pt>
                <c:pt idx="849" formatCode="0.00">
                  <c:v>131.63888888888943</c:v>
                </c:pt>
                <c:pt idx="850" formatCode="0.00">
                  <c:v>282.08333333333331</c:v>
                </c:pt>
                <c:pt idx="851" formatCode="0.00">
                  <c:v>451.33333333333309</c:v>
                </c:pt>
                <c:pt idx="852" formatCode="0.00">
                  <c:v>451.33333333333309</c:v>
                </c:pt>
                <c:pt idx="853" formatCode="0.00">
                  <c:v>300.88888888888914</c:v>
                </c:pt>
                <c:pt idx="854" formatCode="0.00">
                  <c:v>225.66666666666586</c:v>
                </c:pt>
                <c:pt idx="855" formatCode="0.00">
                  <c:v>225.66666666666586</c:v>
                </c:pt>
                <c:pt idx="856" formatCode="0.00">
                  <c:v>188.05555555555557</c:v>
                </c:pt>
                <c:pt idx="857" formatCode="0.00">
                  <c:v>94.027777777777786</c:v>
                </c:pt>
                <c:pt idx="858" formatCode="0.00">
                  <c:v>37.611111111111647</c:v>
                </c:pt>
                <c:pt idx="859" formatCode="0.00">
                  <c:v>206.8611111111114</c:v>
                </c:pt>
                <c:pt idx="860" formatCode="0.00">
                  <c:v>432.5277777777772</c:v>
                </c:pt>
                <c:pt idx="861" formatCode="0.00">
                  <c:v>432.5277777777772</c:v>
                </c:pt>
                <c:pt idx="862" formatCode="0.00">
                  <c:v>300.88888888889051</c:v>
                </c:pt>
                <c:pt idx="863" formatCode="0.00">
                  <c:v>376.11111111111114</c:v>
                </c:pt>
                <c:pt idx="864" formatCode="0.00">
                  <c:v>695.80555555555338</c:v>
                </c:pt>
                <c:pt idx="865" formatCode="0.00">
                  <c:v>658.19444444444446</c:v>
                </c:pt>
                <c:pt idx="866" formatCode="0.00">
                  <c:v>319.69444444444497</c:v>
                </c:pt>
                <c:pt idx="867" formatCode="0.00">
                  <c:v>206.86111111111271</c:v>
                </c:pt>
                <c:pt idx="868" formatCode="0.00">
                  <c:v>338.49999999999949</c:v>
                </c:pt>
                <c:pt idx="869" formatCode="0.00">
                  <c:v>488.94444444444338</c:v>
                </c:pt>
                <c:pt idx="870" formatCode="0.00">
                  <c:v>376.11111111111114</c:v>
                </c:pt>
                <c:pt idx="871" formatCode="0.00">
                  <c:v>94.027777777777786</c:v>
                </c:pt>
                <c:pt idx="872" formatCode="0.00">
                  <c:v>-75.222222222220623</c:v>
                </c:pt>
                <c:pt idx="873" formatCode="0.00">
                  <c:v>-131.63888888888943</c:v>
                </c:pt>
                <c:pt idx="874" formatCode="0.00">
                  <c:v>-150.44444444444392</c:v>
                </c:pt>
                <c:pt idx="875" formatCode="0.00">
                  <c:v>-188.05555555555557</c:v>
                </c:pt>
                <c:pt idx="876" formatCode="0.00">
                  <c:v>-282.08333333333331</c:v>
                </c:pt>
                <c:pt idx="877" formatCode="0.00">
                  <c:v>-394.91666666666555</c:v>
                </c:pt>
                <c:pt idx="878" formatCode="0.00">
                  <c:v>-488.94444444444599</c:v>
                </c:pt>
                <c:pt idx="879" formatCode="0.00">
                  <c:v>-432.5277777777772</c:v>
                </c:pt>
                <c:pt idx="880" formatCode="0.00">
                  <c:v>-244.47222222222169</c:v>
                </c:pt>
                <c:pt idx="881" formatCode="0.00">
                  <c:v>-75.222222222223294</c:v>
                </c:pt>
                <c:pt idx="882" formatCode="0.00">
                  <c:v>-188.05555555555557</c:v>
                </c:pt>
                <c:pt idx="883" formatCode="0.00">
                  <c:v>-376.11111111111114</c:v>
                </c:pt>
                <c:pt idx="884" formatCode="0.00">
                  <c:v>-188.05555555555557</c:v>
                </c:pt>
                <c:pt idx="885" formatCode="0.00">
                  <c:v>0</c:v>
                </c:pt>
                <c:pt idx="886" formatCode="0.00">
                  <c:v>18.805555555554484</c:v>
                </c:pt>
                <c:pt idx="887" formatCode="0.00">
                  <c:v>75.222222222223294</c:v>
                </c:pt>
                <c:pt idx="888" formatCode="0.00">
                  <c:v>94.027777777777786</c:v>
                </c:pt>
                <c:pt idx="889" formatCode="0.00">
                  <c:v>56.416666666666131</c:v>
                </c:pt>
                <c:pt idx="890" formatCode="0.00">
                  <c:v>-18.805555555554484</c:v>
                </c:pt>
                <c:pt idx="891" formatCode="0.00">
                  <c:v>-112.83333333333495</c:v>
                </c:pt>
                <c:pt idx="892" formatCode="0.00">
                  <c:v>-225.66666666666717</c:v>
                </c:pt>
                <c:pt idx="893" formatCode="0.00">
                  <c:v>-357.30555555555389</c:v>
                </c:pt>
                <c:pt idx="894" formatCode="0.00">
                  <c:v>-470.13888888888886</c:v>
                </c:pt>
                <c:pt idx="895" formatCode="0.00">
                  <c:v>-488.94444444444474</c:v>
                </c:pt>
                <c:pt idx="896" formatCode="0.00">
                  <c:v>-413.72222222222143</c:v>
                </c:pt>
                <c:pt idx="897" formatCode="0.00">
                  <c:v>-282.08333333333331</c:v>
                </c:pt>
                <c:pt idx="898" formatCode="0.00">
                  <c:v>-131.63888888888943</c:v>
                </c:pt>
                <c:pt idx="899" formatCode="0.00">
                  <c:v>-37.611111111111647</c:v>
                </c:pt>
                <c:pt idx="900" formatCode="0.00">
                  <c:v>-18.805555555555824</c:v>
                </c:pt>
                <c:pt idx="901" formatCode="0.00">
                  <c:v>-75.222222222221959</c:v>
                </c:pt>
                <c:pt idx="902" formatCode="0.00">
                  <c:v>-169.24999999999974</c:v>
                </c:pt>
                <c:pt idx="903" formatCode="0.00">
                  <c:v>-338.49999999999949</c:v>
                </c:pt>
                <c:pt idx="904" formatCode="0.00">
                  <c:v>-1184.7499999999993</c:v>
                </c:pt>
                <c:pt idx="905" formatCode="0.00">
                  <c:v>-1955.777777777779</c:v>
                </c:pt>
                <c:pt idx="906" formatCode="0.00">
                  <c:v>-1824.1388888888894</c:v>
                </c:pt>
                <c:pt idx="907" formatCode="0.00">
                  <c:v>-1316.3888888888889</c:v>
                </c:pt>
                <c:pt idx="908" formatCode="0.00">
                  <c:v>-658.19444444444446</c:v>
                </c:pt>
                <c:pt idx="909" formatCode="0.00">
                  <c:v>-188.05555555555557</c:v>
                </c:pt>
                <c:pt idx="910" formatCode="0.00">
                  <c:v>131.63888888888943</c:v>
                </c:pt>
                <c:pt idx="911" formatCode="0.00">
                  <c:v>639.38888888888994</c:v>
                </c:pt>
                <c:pt idx="912" formatCode="0.00">
                  <c:v>1184.7499999999993</c:v>
                </c:pt>
                <c:pt idx="913" formatCode="0.00">
                  <c:v>1259.9722222222213</c:v>
                </c:pt>
                <c:pt idx="914" formatCode="0.00">
                  <c:v>808.6388888888896</c:v>
                </c:pt>
                <c:pt idx="915" formatCode="0.00">
                  <c:v>488.94444444444474</c:v>
                </c:pt>
                <c:pt idx="916" formatCode="0.00">
                  <c:v>808.63888888888823</c:v>
                </c:pt>
                <c:pt idx="917" formatCode="0.00">
                  <c:v>771.02777777777806</c:v>
                </c:pt>
                <c:pt idx="918" formatCode="0.00">
                  <c:v>413.7222222222228</c:v>
                </c:pt>
                <c:pt idx="919" formatCode="0.00">
                  <c:v>169.24999999999974</c:v>
                </c:pt>
                <c:pt idx="920" formatCode="0.00">
                  <c:v>-18.805555555555824</c:v>
                </c:pt>
                <c:pt idx="921" formatCode="0.00">
                  <c:v>94.027777777777786</c:v>
                </c:pt>
                <c:pt idx="922" formatCode="0.00">
                  <c:v>263.27777777777754</c:v>
                </c:pt>
                <c:pt idx="923" formatCode="0.00">
                  <c:v>526.55555555555509</c:v>
                </c:pt>
                <c:pt idx="924" formatCode="0.00">
                  <c:v>639.38888888888857</c:v>
                </c:pt>
                <c:pt idx="925" formatCode="0.00">
                  <c:v>526.55555555555509</c:v>
                </c:pt>
                <c:pt idx="926" formatCode="0.00">
                  <c:v>37.611111111110311</c:v>
                </c:pt>
                <c:pt idx="927" formatCode="0.00">
                  <c:v>-451.33333333333172</c:v>
                </c:pt>
                <c:pt idx="928" formatCode="0.00">
                  <c:v>-394.91666666666555</c:v>
                </c:pt>
                <c:pt idx="929" formatCode="0.00">
                  <c:v>-263.27777777777885</c:v>
                </c:pt>
                <c:pt idx="930" formatCode="0.00">
                  <c:v>-206.8611111111114</c:v>
                </c:pt>
                <c:pt idx="931" formatCode="0.00">
                  <c:v>-150.44444444444392</c:v>
                </c:pt>
                <c:pt idx="932" formatCode="0.00">
                  <c:v>-131.63888888888809</c:v>
                </c:pt>
                <c:pt idx="933" formatCode="0.00">
                  <c:v>-131.63888888888943</c:v>
                </c:pt>
                <c:pt idx="934" formatCode="0.00">
                  <c:v>-150.44444444444525</c:v>
                </c:pt>
                <c:pt idx="935" formatCode="0.00">
                  <c:v>-225.66666666666586</c:v>
                </c:pt>
                <c:pt idx="936" formatCode="0.00">
                  <c:v>-357.30555555555526</c:v>
                </c:pt>
                <c:pt idx="937" formatCode="0.00">
                  <c:v>-376.11111111111114</c:v>
                </c:pt>
                <c:pt idx="938" formatCode="0.00">
                  <c:v>-282.08333333333331</c:v>
                </c:pt>
                <c:pt idx="939" formatCode="0.00">
                  <c:v>-206.8611111111114</c:v>
                </c:pt>
                <c:pt idx="940" formatCode="0.00">
                  <c:v>-188.05555555555557</c:v>
                </c:pt>
                <c:pt idx="941" formatCode="0.00">
                  <c:v>-206.8611111111114</c:v>
                </c:pt>
                <c:pt idx="942" formatCode="0.00">
                  <c:v>-169.24999999999974</c:v>
                </c:pt>
                <c:pt idx="943" formatCode="0.00">
                  <c:v>-75.222222222221959</c:v>
                </c:pt>
                <c:pt idx="944" formatCode="0.00">
                  <c:v>-37.611111111111647</c:v>
                </c:pt>
                <c:pt idx="945" formatCode="0.00">
                  <c:v>-18.805555555555824</c:v>
                </c:pt>
                <c:pt idx="946" formatCode="0.00">
                  <c:v>18.805555555555824</c:v>
                </c:pt>
                <c:pt idx="947" formatCode="0.00">
                  <c:v>56.416666666667474</c:v>
                </c:pt>
                <c:pt idx="948" formatCode="0.00">
                  <c:v>188.05555555555557</c:v>
                </c:pt>
                <c:pt idx="949" formatCode="0.00">
                  <c:v>300.88888888888783</c:v>
                </c:pt>
                <c:pt idx="950" formatCode="0.00">
                  <c:v>225.66666666666717</c:v>
                </c:pt>
                <c:pt idx="951" formatCode="0.00">
                  <c:v>56.416666666667474</c:v>
                </c:pt>
                <c:pt idx="952" formatCode="0.00">
                  <c:v>-206.8611111111114</c:v>
                </c:pt>
                <c:pt idx="953" formatCode="0.00">
                  <c:v>-639.38888888888857</c:v>
                </c:pt>
                <c:pt idx="954" formatCode="0.00">
                  <c:v>-1259.9722222222226</c:v>
                </c:pt>
                <c:pt idx="955" formatCode="0.00">
                  <c:v>-1805.3333333333335</c:v>
                </c:pt>
                <c:pt idx="956" formatCode="0.00">
                  <c:v>-1993.3888888888889</c:v>
                </c:pt>
                <c:pt idx="957" formatCode="0.00">
                  <c:v>-1993.3888888888889</c:v>
                </c:pt>
                <c:pt idx="958" formatCode="0.00">
                  <c:v>-1993.3888888888885</c:v>
                </c:pt>
                <c:pt idx="959" formatCode="0.00">
                  <c:v>-1391.6111111111106</c:v>
                </c:pt>
                <c:pt idx="960" formatCode="0.00">
                  <c:v>-225.66666666666654</c:v>
                </c:pt>
                <c:pt idx="961" formatCode="0.00">
                  <c:v>789.83333333333326</c:v>
                </c:pt>
                <c:pt idx="962" formatCode="0.00">
                  <c:v>1617.2777777777781</c:v>
                </c:pt>
                <c:pt idx="963" formatCode="0.00">
                  <c:v>2087.4166666666661</c:v>
                </c:pt>
                <c:pt idx="964" formatCode="0.00">
                  <c:v>2012.1944444444437</c:v>
                </c:pt>
                <c:pt idx="965" formatCode="0.00">
                  <c:v>1617.2777777777781</c:v>
                </c:pt>
                <c:pt idx="966" formatCode="0.00">
                  <c:v>1090.7222222222231</c:v>
                </c:pt>
                <c:pt idx="967" formatCode="0.00">
                  <c:v>582.97222222222251</c:v>
                </c:pt>
                <c:pt idx="968" formatCode="0.00">
                  <c:v>206.8611111111114</c:v>
                </c:pt>
                <c:pt idx="969" formatCode="0.00">
                  <c:v>0</c:v>
                </c:pt>
                <c:pt idx="970" formatCode="0.00">
                  <c:v>-94.027777777777786</c:v>
                </c:pt>
                <c:pt idx="971" formatCode="0.00">
                  <c:v>-225.66666666666717</c:v>
                </c:pt>
                <c:pt idx="972" formatCode="0.00">
                  <c:v>-470.13888888888886</c:v>
                </c:pt>
                <c:pt idx="973" formatCode="0.00">
                  <c:v>-940.27777777777771</c:v>
                </c:pt>
                <c:pt idx="974" formatCode="0.00">
                  <c:v>-1617.2777777777781</c:v>
                </c:pt>
                <c:pt idx="975" formatCode="0.00">
                  <c:v>-1993.3888888888889</c:v>
                </c:pt>
                <c:pt idx="976" formatCode="0.00">
                  <c:v>-1993.3888888888889</c:v>
                </c:pt>
                <c:pt idx="977" formatCode="0.00">
                  <c:v>-1993.3888888888885</c:v>
                </c:pt>
                <c:pt idx="978" formatCode="0.00">
                  <c:v>-2012.1944444444441</c:v>
                </c:pt>
                <c:pt idx="979" formatCode="0.00">
                  <c:v>-1636.0833333333333</c:v>
                </c:pt>
                <c:pt idx="980" formatCode="0.00">
                  <c:v>-1147.1388888888891</c:v>
                </c:pt>
                <c:pt idx="981" formatCode="0.00">
                  <c:v>-996.69444444444446</c:v>
                </c:pt>
                <c:pt idx="982" formatCode="0.00">
                  <c:v>-827.44444444444423</c:v>
                </c:pt>
                <c:pt idx="983" formatCode="0.00">
                  <c:v>-658.19444444444423</c:v>
                </c:pt>
                <c:pt idx="984" formatCode="0.00">
                  <c:v>-620.58333333333348</c:v>
                </c:pt>
                <c:pt idx="985" formatCode="0.00">
                  <c:v>-752.22222222222229</c:v>
                </c:pt>
                <c:pt idx="986" formatCode="0.00">
                  <c:v>-827.44444444444446</c:v>
                </c:pt>
                <c:pt idx="987" formatCode="0.00">
                  <c:v>-601.77777777777783</c:v>
                </c:pt>
                <c:pt idx="988" formatCode="0.00">
                  <c:v>-206.86111111111111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150.44444444444446</c:v>
                </c:pt>
                <c:pt idx="1029" formatCode="0.00">
                  <c:v>677</c:v>
                </c:pt>
                <c:pt idx="1030" formatCode="0.00">
                  <c:v>1466.8333333333333</c:v>
                </c:pt>
                <c:pt idx="1031" formatCode="0.00">
                  <c:v>2068.6111111111109</c:v>
                </c:pt>
                <c:pt idx="1032" formatCode="0.00">
                  <c:v>2143.833333333333</c:v>
                </c:pt>
                <c:pt idx="1033" formatCode="0.00">
                  <c:v>1842.9444444444441</c:v>
                </c:pt>
                <c:pt idx="1034" formatCode="0.00">
                  <c:v>1542.0555555555554</c:v>
                </c:pt>
                <c:pt idx="1035" formatCode="0.00">
                  <c:v>1372.8055555555559</c:v>
                </c:pt>
                <c:pt idx="1036" formatCode="0.00">
                  <c:v>1278.7777777777778</c:v>
                </c:pt>
                <c:pt idx="1037" formatCode="0.00">
                  <c:v>1109.5277777777783</c:v>
                </c:pt>
                <c:pt idx="1038" formatCode="0.00">
                  <c:v>883.86111111111154</c:v>
                </c:pt>
                <c:pt idx="1039" formatCode="0.00">
                  <c:v>733.41666666666629</c:v>
                </c:pt>
                <c:pt idx="1040" formatCode="0.00">
                  <c:v>733.41666666666629</c:v>
                </c:pt>
                <c:pt idx="1041" formatCode="0.00">
                  <c:v>846.25</c:v>
                </c:pt>
                <c:pt idx="1042" formatCode="0.00">
                  <c:v>902.66666666666617</c:v>
                </c:pt>
                <c:pt idx="1043" formatCode="0.00">
                  <c:v>846.25</c:v>
                </c:pt>
                <c:pt idx="1044" formatCode="0.00">
                  <c:v>658.19444444444446</c:v>
                </c:pt>
                <c:pt idx="1045" formatCode="0.00">
                  <c:v>394.91666666666691</c:v>
                </c:pt>
                <c:pt idx="1046" formatCode="0.00">
                  <c:v>169.24999999999974</c:v>
                </c:pt>
                <c:pt idx="1047" formatCode="0.00">
                  <c:v>56.416666666666131</c:v>
                </c:pt>
                <c:pt idx="1048" formatCode="0.00">
                  <c:v>56.416666666667474</c:v>
                </c:pt>
                <c:pt idx="1049" formatCode="0.00">
                  <c:v>75.222222222221959</c:v>
                </c:pt>
                <c:pt idx="1050" formatCode="0.00">
                  <c:v>0</c:v>
                </c:pt>
                <c:pt idx="1051" formatCode="0.00">
                  <c:v>-188.05555555555557</c:v>
                </c:pt>
                <c:pt idx="1052" formatCode="0.00">
                  <c:v>-451.33333333333309</c:v>
                </c:pt>
                <c:pt idx="1053" formatCode="0.00">
                  <c:v>-658.19444444444446</c:v>
                </c:pt>
                <c:pt idx="1054" formatCode="0.00">
                  <c:v>-789.83333333333383</c:v>
                </c:pt>
                <c:pt idx="1055" formatCode="0.00">
                  <c:v>-940.27777777777771</c:v>
                </c:pt>
                <c:pt idx="1056" formatCode="0.00">
                  <c:v>-1165.944444444445</c:v>
                </c:pt>
                <c:pt idx="1057" formatCode="0.00">
                  <c:v>-1466.8333333333326</c:v>
                </c:pt>
                <c:pt idx="1058" formatCode="0.00">
                  <c:v>-1805.333333333333</c:v>
                </c:pt>
                <c:pt idx="1059" formatCode="0.00">
                  <c:v>-1993.3888888888889</c:v>
                </c:pt>
                <c:pt idx="1060" formatCode="0.00">
                  <c:v>-1824.1388888888887</c:v>
                </c:pt>
                <c:pt idx="1061" formatCode="0.00">
                  <c:v>-1636.0833333333333</c:v>
                </c:pt>
                <c:pt idx="1062" formatCode="0.00">
                  <c:v>-1429.2222222222222</c:v>
                </c:pt>
                <c:pt idx="1063" formatCode="0.00">
                  <c:v>-883.86111111111097</c:v>
                </c:pt>
                <c:pt idx="1064" formatCode="0.00">
                  <c:v>-244.47222222222237</c:v>
                </c:pt>
                <c:pt idx="1065" formatCode="0.00">
                  <c:v>150.44444444444457</c:v>
                </c:pt>
                <c:pt idx="1066" formatCode="0.00">
                  <c:v>658.19444444444446</c:v>
                </c:pt>
                <c:pt idx="1067" formatCode="0.00">
                  <c:v>1335.1944444444441</c:v>
                </c:pt>
                <c:pt idx="1068" formatCode="0.00">
                  <c:v>1466.8333333333333</c:v>
                </c:pt>
                <c:pt idx="1069" formatCode="0.00">
                  <c:v>883.86111111111154</c:v>
                </c:pt>
                <c:pt idx="1070" formatCode="0.00">
                  <c:v>338.50000000000017</c:v>
                </c:pt>
                <c:pt idx="1071" formatCode="0.00">
                  <c:v>338.49999999999949</c:v>
                </c:pt>
                <c:pt idx="1072" formatCode="0.00">
                  <c:v>677.00000000000034</c:v>
                </c:pt>
                <c:pt idx="1073" formatCode="0.00">
                  <c:v>1015.5000000000003</c:v>
                </c:pt>
                <c:pt idx="1074" formatCode="0.00">
                  <c:v>1222.3611111111104</c:v>
                </c:pt>
                <c:pt idx="1075" formatCode="0.00">
                  <c:v>1448.0277777777778</c:v>
                </c:pt>
                <c:pt idx="1076" formatCode="0.00">
                  <c:v>1730.1111111111115</c:v>
                </c:pt>
                <c:pt idx="1077" formatCode="0.00">
                  <c:v>1842.9444444444439</c:v>
                </c:pt>
                <c:pt idx="1078" formatCode="0.00">
                  <c:v>1654.8888888888885</c:v>
                </c:pt>
                <c:pt idx="1079" formatCode="0.00">
                  <c:v>1335.1944444444446</c:v>
                </c:pt>
                <c:pt idx="1080" formatCode="0.00">
                  <c:v>1053.1111111111113</c:v>
                </c:pt>
                <c:pt idx="1081" formatCode="0.00">
                  <c:v>902.66666666666754</c:v>
                </c:pt>
                <c:pt idx="1082" formatCode="0.00">
                  <c:v>695.80555555555611</c:v>
                </c:pt>
                <c:pt idx="1083" formatCode="0.00">
                  <c:v>338.49999999999949</c:v>
                </c:pt>
                <c:pt idx="1084" formatCode="0.00">
                  <c:v>-18.805555555555824</c:v>
                </c:pt>
                <c:pt idx="1085" formatCode="0.00">
                  <c:v>-394.91666666666691</c:v>
                </c:pt>
                <c:pt idx="1086" formatCode="0.00">
                  <c:v>-601.77777777777828</c:v>
                </c:pt>
                <c:pt idx="1087" formatCode="0.00">
                  <c:v>-432.5277777777772</c:v>
                </c:pt>
                <c:pt idx="1088" formatCode="0.00">
                  <c:v>-131.63888888888809</c:v>
                </c:pt>
                <c:pt idx="1089" formatCode="0.00">
                  <c:v>18.805555555555824</c:v>
                </c:pt>
                <c:pt idx="1090" formatCode="0.00">
                  <c:v>37.611111111110311</c:v>
                </c:pt>
                <c:pt idx="1091" formatCode="0.00">
                  <c:v>18.805555555554484</c:v>
                </c:pt>
                <c:pt idx="1092" formatCode="0.00">
                  <c:v>0</c:v>
                </c:pt>
                <c:pt idx="1093" formatCode="0.00">
                  <c:v>56.416666666667474</c:v>
                </c:pt>
                <c:pt idx="1094" formatCode="0.00">
                  <c:v>244.472222222223</c:v>
                </c:pt>
                <c:pt idx="1095" formatCode="0.00">
                  <c:v>488.94444444444474</c:v>
                </c:pt>
                <c:pt idx="1096" formatCode="0.00">
                  <c:v>545.36111111111086</c:v>
                </c:pt>
                <c:pt idx="1097" formatCode="0.00">
                  <c:v>376.11111111111114</c:v>
                </c:pt>
                <c:pt idx="1098" formatCode="0.00">
                  <c:v>169.24999999999974</c:v>
                </c:pt>
                <c:pt idx="1099" formatCode="0.00">
                  <c:v>-37.611111111111647</c:v>
                </c:pt>
                <c:pt idx="1100" formatCode="0.00">
                  <c:v>-300.88888888888914</c:v>
                </c:pt>
                <c:pt idx="1101" formatCode="0.00">
                  <c:v>-601.77777777777828</c:v>
                </c:pt>
                <c:pt idx="1102" formatCode="0.00">
                  <c:v>-639.38888888888857</c:v>
                </c:pt>
                <c:pt idx="1103" formatCode="0.00">
                  <c:v>-357.30555555555526</c:v>
                </c:pt>
                <c:pt idx="1104" formatCode="0.00">
                  <c:v>-18.805555555555824</c:v>
                </c:pt>
                <c:pt idx="1105" formatCode="0.00">
                  <c:v>338.50000000000085</c:v>
                </c:pt>
                <c:pt idx="1106" formatCode="0.00">
                  <c:v>658.19444444444446</c:v>
                </c:pt>
                <c:pt idx="1107" formatCode="0.00">
                  <c:v>695.80555555555475</c:v>
                </c:pt>
                <c:pt idx="1108" formatCode="0.00">
                  <c:v>413.7222222222228</c:v>
                </c:pt>
                <c:pt idx="1109" formatCode="0.00">
                  <c:v>94.027777777779121</c:v>
                </c:pt>
                <c:pt idx="1110" formatCode="0.00">
                  <c:v>-188.05555555555557</c:v>
                </c:pt>
                <c:pt idx="1111" formatCode="0.00">
                  <c:v>-451.33333333333434</c:v>
                </c:pt>
                <c:pt idx="1112" formatCode="0.00">
                  <c:v>-432.5277777777772</c:v>
                </c:pt>
                <c:pt idx="1113" formatCode="0.00">
                  <c:v>-131.63888888888943</c:v>
                </c:pt>
                <c:pt idx="1114" formatCode="0.00">
                  <c:v>263.27777777777754</c:v>
                </c:pt>
                <c:pt idx="1115" formatCode="0.00">
                  <c:v>752.22222222222229</c:v>
                </c:pt>
                <c:pt idx="1116" formatCode="0.00">
                  <c:v>1015.4999999999997</c:v>
                </c:pt>
                <c:pt idx="1117" formatCode="0.00">
                  <c:v>771.02777777777942</c:v>
                </c:pt>
                <c:pt idx="1118" formatCode="0.00">
                  <c:v>319.69444444444497</c:v>
                </c:pt>
                <c:pt idx="1119" formatCode="0.00">
                  <c:v>-18.805555555557159</c:v>
                </c:pt>
                <c:pt idx="1120" formatCode="0.00">
                  <c:v>-300.88888888889051</c:v>
                </c:pt>
                <c:pt idx="1121" formatCode="0.00">
                  <c:v>-451.33333333333172</c:v>
                </c:pt>
                <c:pt idx="1122" formatCode="0.00">
                  <c:v>-357.30555555555389</c:v>
                </c:pt>
                <c:pt idx="1123" formatCode="0.00">
                  <c:v>-225.66666666666717</c:v>
                </c:pt>
                <c:pt idx="1124" formatCode="0.00">
                  <c:v>-244.47222222222169</c:v>
                </c:pt>
                <c:pt idx="1125" formatCode="0.00">
                  <c:v>-470.13888888888886</c:v>
                </c:pt>
                <c:pt idx="1126" formatCode="0.00">
                  <c:v>-865.05555555555713</c:v>
                </c:pt>
                <c:pt idx="1127" formatCode="0.00">
                  <c:v>-1391.6111111111122</c:v>
                </c:pt>
                <c:pt idx="1128" formatCode="0.00">
                  <c:v>-1842.9444444444439</c:v>
                </c:pt>
                <c:pt idx="1129" formatCode="0.00">
                  <c:v>-1993.3888888888878</c:v>
                </c:pt>
                <c:pt idx="1130" formatCode="0.00">
                  <c:v>-1955.7777777777774</c:v>
                </c:pt>
                <c:pt idx="1131" formatCode="0.00">
                  <c:v>-1692.5</c:v>
                </c:pt>
                <c:pt idx="1132" formatCode="0.00">
                  <c:v>-1354.0000000000007</c:v>
                </c:pt>
                <c:pt idx="1133" formatCode="0.00">
                  <c:v>-1203.5555555555559</c:v>
                </c:pt>
                <c:pt idx="1134" formatCode="0.00">
                  <c:v>-1184.7499999999993</c:v>
                </c:pt>
                <c:pt idx="1135" formatCode="0.00">
                  <c:v>-1278.7777777777778</c:v>
                </c:pt>
                <c:pt idx="1136" formatCode="0.00">
                  <c:v>-1354.0000000000007</c:v>
                </c:pt>
                <c:pt idx="1137" formatCode="0.00">
                  <c:v>-1259.9722222222222</c:v>
                </c:pt>
                <c:pt idx="1138" formatCode="0.00">
                  <c:v>-902.66666666666652</c:v>
                </c:pt>
                <c:pt idx="1139" formatCode="0.00">
                  <c:v>-394.91666666666691</c:v>
                </c:pt>
                <c:pt idx="1140" formatCode="0.00">
                  <c:v>-56.416666666666465</c:v>
                </c:pt>
                <c:pt idx="1141" formatCode="0.00">
                  <c:v>75.222222222222285</c:v>
                </c:pt>
                <c:pt idx="1142" formatCode="0.00">
                  <c:v>150.44444444444426</c:v>
                </c:pt>
                <c:pt idx="1143" formatCode="0.00">
                  <c:v>338.49999999999977</c:v>
                </c:pt>
                <c:pt idx="1144" formatCode="0.00">
                  <c:v>752.22222222222251</c:v>
                </c:pt>
                <c:pt idx="1145" formatCode="0.00">
                  <c:v>1147.1388888888891</c:v>
                </c:pt>
                <c:pt idx="1146" formatCode="0.00">
                  <c:v>996.69444444444389</c:v>
                </c:pt>
                <c:pt idx="1147" formatCode="0.00">
                  <c:v>432.52777777777789</c:v>
                </c:pt>
                <c:pt idx="1148" formatCode="0.00">
                  <c:v>-319.69444444444429</c:v>
                </c:pt>
                <c:pt idx="1149" formatCode="0.00">
                  <c:v>-1391.6111111111115</c:v>
                </c:pt>
                <c:pt idx="1150" formatCode="0.00">
                  <c:v>-1673.6944444444441</c:v>
                </c:pt>
                <c:pt idx="1151" formatCode="0.00">
                  <c:v>-1015.4999999999997</c:v>
                </c:pt>
                <c:pt idx="1152" formatCode="0.00">
                  <c:v>-338.50000000000017</c:v>
                </c:pt>
                <c:pt idx="1153" formatCode="0.00">
                  <c:v>0</c:v>
                </c:pt>
                <c:pt idx="1154" formatCode="0.00">
                  <c:v>357.30555555555566</c:v>
                </c:pt>
                <c:pt idx="1155" formatCode="0.00">
                  <c:v>1278.7777777777778</c:v>
                </c:pt>
                <c:pt idx="1156" formatCode="0.00">
                  <c:v>2106.2222222222222</c:v>
                </c:pt>
                <c:pt idx="1157" formatCode="0.00">
                  <c:v>2068.6111111111109</c:v>
                </c:pt>
                <c:pt idx="1158" formatCode="0.00">
                  <c:v>1636.0833333333326</c:v>
                </c:pt>
                <c:pt idx="1159" formatCode="0.00">
                  <c:v>1579.666666666667</c:v>
                </c:pt>
                <c:pt idx="1160" formatCode="0.00">
                  <c:v>1805.3333333333335</c:v>
                </c:pt>
                <c:pt idx="1161" formatCode="0.00">
                  <c:v>2012.1944444444437</c:v>
                </c:pt>
                <c:pt idx="1162" formatCode="0.00">
                  <c:v>1955.7777777777774</c:v>
                </c:pt>
                <c:pt idx="1163" formatCode="0.00">
                  <c:v>1673.6944444444441</c:v>
                </c:pt>
                <c:pt idx="1164" formatCode="0.00">
                  <c:v>1448.0277777777783</c:v>
                </c:pt>
                <c:pt idx="1165" formatCode="0.00">
                  <c:v>1354.0000000000007</c:v>
                </c:pt>
                <c:pt idx="1166" formatCode="0.00">
                  <c:v>1297.5833333333344</c:v>
                </c:pt>
                <c:pt idx="1167" formatCode="0.00">
                  <c:v>1241.1666666666656</c:v>
                </c:pt>
                <c:pt idx="1168" formatCode="0.00">
                  <c:v>865.05555555555441</c:v>
                </c:pt>
                <c:pt idx="1169" formatCode="0.00">
                  <c:v>507.75000000000051</c:v>
                </c:pt>
                <c:pt idx="1170" formatCode="0.00">
                  <c:v>601.77777777777828</c:v>
                </c:pt>
                <c:pt idx="1171" formatCode="0.00">
                  <c:v>677.00000000000171</c:v>
                </c:pt>
                <c:pt idx="1172" formatCode="0.00">
                  <c:v>620.5833333333328</c:v>
                </c:pt>
                <c:pt idx="1173" formatCode="0.00">
                  <c:v>582.97222222222115</c:v>
                </c:pt>
                <c:pt idx="1174" formatCode="0.00">
                  <c:v>526.55555555555509</c:v>
                </c:pt>
                <c:pt idx="1175" formatCode="0.00">
                  <c:v>470.13888888888886</c:v>
                </c:pt>
                <c:pt idx="1176" formatCode="0.00">
                  <c:v>432.5277777777772</c:v>
                </c:pt>
                <c:pt idx="1177" formatCode="0.00">
                  <c:v>376.11111111111114</c:v>
                </c:pt>
                <c:pt idx="1178" formatCode="0.00">
                  <c:v>319.69444444444497</c:v>
                </c:pt>
                <c:pt idx="1179" formatCode="0.00">
                  <c:v>300.88888888888783</c:v>
                </c:pt>
                <c:pt idx="1180" formatCode="0.00">
                  <c:v>338.49999999999949</c:v>
                </c:pt>
                <c:pt idx="1181" formatCode="0.00">
                  <c:v>376.11111111111114</c:v>
                </c:pt>
                <c:pt idx="1182" formatCode="0.00">
                  <c:v>376.11111111111114</c:v>
                </c:pt>
                <c:pt idx="1183" formatCode="0.00">
                  <c:v>357.30555555555662</c:v>
                </c:pt>
                <c:pt idx="1184" formatCode="0.00">
                  <c:v>300.88888888889051</c:v>
                </c:pt>
                <c:pt idx="1185" formatCode="0.00">
                  <c:v>244.47222222222169</c:v>
                </c:pt>
                <c:pt idx="1186" formatCode="0.00">
                  <c:v>206.86111111111003</c:v>
                </c:pt>
                <c:pt idx="1187" formatCode="0.00">
                  <c:v>150.44444444444392</c:v>
                </c:pt>
                <c:pt idx="1188" formatCode="0.00">
                  <c:v>56.416666666666131</c:v>
                </c:pt>
                <c:pt idx="1189" formatCode="0.00">
                  <c:v>0</c:v>
                </c:pt>
                <c:pt idx="1190" formatCode="0.00">
                  <c:v>0</c:v>
                </c:pt>
                <c:pt idx="1191" formatCode="0.00">
                  <c:v>0</c:v>
                </c:pt>
                <c:pt idx="1192" formatCode="0.00">
                  <c:v>0</c:v>
                </c:pt>
                <c:pt idx="1193" formatCode="0.00">
                  <c:v>0</c:v>
                </c:pt>
                <c:pt idx="1194" formatCode="0.00">
                  <c:v>0</c:v>
                </c:pt>
                <c:pt idx="1195" formatCode="0.00">
                  <c:v>0</c:v>
                </c:pt>
                <c:pt idx="1196" formatCode="0.00">
                  <c:v>0</c:v>
                </c:pt>
                <c:pt idx="1197" formatCode="0.00">
                  <c:v>18.805555555557159</c:v>
                </c:pt>
                <c:pt idx="1198" formatCode="0.00">
                  <c:v>18.805555555557159</c:v>
                </c:pt>
                <c:pt idx="1199" formatCode="0.00">
                  <c:v>18.805555555554484</c:v>
                </c:pt>
                <c:pt idx="1200" formatCode="0.00">
                  <c:v>94.027777777777786</c:v>
                </c:pt>
                <c:pt idx="1201" formatCode="0.00">
                  <c:v>169.25000000000105</c:v>
                </c:pt>
                <c:pt idx="1202" formatCode="0.00">
                  <c:v>244.47222222222169</c:v>
                </c:pt>
                <c:pt idx="1203" formatCode="0.00">
                  <c:v>300.88888888888783</c:v>
                </c:pt>
                <c:pt idx="1204" formatCode="0.00">
                  <c:v>263.27777777777885</c:v>
                </c:pt>
                <c:pt idx="1205" formatCode="0.00">
                  <c:v>188.05555555555557</c:v>
                </c:pt>
                <c:pt idx="1206" formatCode="0.00">
                  <c:v>112.83333333333226</c:v>
                </c:pt>
                <c:pt idx="1207" formatCode="0.00">
                  <c:v>56.416666666666131</c:v>
                </c:pt>
                <c:pt idx="1208" formatCode="0.00">
                  <c:v>37.611111111111647</c:v>
                </c:pt>
                <c:pt idx="1209" formatCode="0.00">
                  <c:v>37.611111111111647</c:v>
                </c:pt>
                <c:pt idx="1210" formatCode="0.00">
                  <c:v>37.611111111111647</c:v>
                </c:pt>
                <c:pt idx="1211" formatCode="0.00">
                  <c:v>18.805555555557159</c:v>
                </c:pt>
                <c:pt idx="1212" formatCode="0.00">
                  <c:v>0</c:v>
                </c:pt>
                <c:pt idx="1213" formatCode="0.00">
                  <c:v>0</c:v>
                </c:pt>
                <c:pt idx="1214" formatCode="0.00">
                  <c:v>-18.805555555557159</c:v>
                </c:pt>
                <c:pt idx="1215" formatCode="0.00">
                  <c:v>-18.805555555557159</c:v>
                </c:pt>
                <c:pt idx="1216" formatCode="0.00">
                  <c:v>0</c:v>
                </c:pt>
                <c:pt idx="1217" formatCode="0.00">
                  <c:v>0</c:v>
                </c:pt>
                <c:pt idx="1218" formatCode="0.00">
                  <c:v>-18.805555555554484</c:v>
                </c:pt>
                <c:pt idx="1219" formatCode="0.00">
                  <c:v>-37.611111111111647</c:v>
                </c:pt>
                <c:pt idx="1220" formatCode="0.00">
                  <c:v>-37.611111111111647</c:v>
                </c:pt>
                <c:pt idx="1221" formatCode="0.00">
                  <c:v>-37.611111111108968</c:v>
                </c:pt>
                <c:pt idx="1222" formatCode="0.00">
                  <c:v>-56.416666666666131</c:v>
                </c:pt>
                <c:pt idx="1223" formatCode="0.00">
                  <c:v>-94.027777777777786</c:v>
                </c:pt>
                <c:pt idx="1224" formatCode="0.00">
                  <c:v>-112.83333333333495</c:v>
                </c:pt>
                <c:pt idx="1225" formatCode="0.00">
                  <c:v>-131.63888888888943</c:v>
                </c:pt>
                <c:pt idx="1226" formatCode="0.00">
                  <c:v>-112.83333333333226</c:v>
                </c:pt>
                <c:pt idx="1227" formatCode="0.00">
                  <c:v>-75.222222222223294</c:v>
                </c:pt>
                <c:pt idx="1228" formatCode="0.00">
                  <c:v>-56.416666666666131</c:v>
                </c:pt>
                <c:pt idx="1229" formatCode="0.00">
                  <c:v>-56.416666666666131</c:v>
                </c:pt>
                <c:pt idx="1230" formatCode="0.00">
                  <c:v>-56.416666666666131</c:v>
                </c:pt>
                <c:pt idx="1231" formatCode="0.00">
                  <c:v>-56.416666666666131</c:v>
                </c:pt>
                <c:pt idx="1232" formatCode="0.00">
                  <c:v>-75.222222222223294</c:v>
                </c:pt>
                <c:pt idx="1233" formatCode="0.00">
                  <c:v>-56.416666666666131</c:v>
                </c:pt>
                <c:pt idx="1234" formatCode="0.00">
                  <c:v>-18.805555555554484</c:v>
                </c:pt>
                <c:pt idx="1235" formatCode="0.00">
                  <c:v>-18.805555555557159</c:v>
                </c:pt>
                <c:pt idx="1236" formatCode="0.00">
                  <c:v>-18.805555555557159</c:v>
                </c:pt>
                <c:pt idx="1237" formatCode="0.00">
                  <c:v>-37.611111111111647</c:v>
                </c:pt>
                <c:pt idx="1238" formatCode="0.00">
                  <c:v>-75.222222222220623</c:v>
                </c:pt>
                <c:pt idx="1239" formatCode="0.00">
                  <c:v>-131.63888888888675</c:v>
                </c:pt>
                <c:pt idx="1240" formatCode="0.00">
                  <c:v>-206.86111111111271</c:v>
                </c:pt>
                <c:pt idx="1241" formatCode="0.00">
                  <c:v>-263.27777777777885</c:v>
                </c:pt>
                <c:pt idx="1242" formatCode="0.00">
                  <c:v>-282.08333333333331</c:v>
                </c:pt>
                <c:pt idx="1243" formatCode="0.00">
                  <c:v>-263.27777777777885</c:v>
                </c:pt>
                <c:pt idx="1244" formatCode="0.00">
                  <c:v>-244.47222222222169</c:v>
                </c:pt>
                <c:pt idx="1245" formatCode="0.00">
                  <c:v>-244.47222222222169</c:v>
                </c:pt>
                <c:pt idx="1246" formatCode="0.00">
                  <c:v>-244.47222222222169</c:v>
                </c:pt>
                <c:pt idx="1247" formatCode="0.00">
                  <c:v>-225.66666666666717</c:v>
                </c:pt>
                <c:pt idx="1248" formatCode="0.00">
                  <c:v>-244.47222222222169</c:v>
                </c:pt>
                <c:pt idx="1249" formatCode="0.00">
                  <c:v>-263.27777777777618</c:v>
                </c:pt>
                <c:pt idx="1250" formatCode="0.00">
                  <c:v>-263.27777777777885</c:v>
                </c:pt>
                <c:pt idx="1251" formatCode="0.00">
                  <c:v>-263.27777777777885</c:v>
                </c:pt>
                <c:pt idx="1252" formatCode="0.00">
                  <c:v>-244.47222222222169</c:v>
                </c:pt>
                <c:pt idx="1253" formatCode="0.00">
                  <c:v>-225.66666666666717</c:v>
                </c:pt>
                <c:pt idx="1254" formatCode="0.00">
                  <c:v>-225.66666666666717</c:v>
                </c:pt>
                <c:pt idx="1255" formatCode="0.00">
                  <c:v>-225.66666666666453</c:v>
                </c:pt>
                <c:pt idx="1256" formatCode="0.00">
                  <c:v>-225.66666666666717</c:v>
                </c:pt>
                <c:pt idx="1257" formatCode="0.00">
                  <c:v>-225.66666666666717</c:v>
                </c:pt>
                <c:pt idx="1258" formatCode="0.00">
                  <c:v>-225.66666666666717</c:v>
                </c:pt>
                <c:pt idx="1259" formatCode="0.00">
                  <c:v>-225.66666666666717</c:v>
                </c:pt>
                <c:pt idx="1260" formatCode="0.00">
                  <c:v>-225.66666666666453</c:v>
                </c:pt>
                <c:pt idx="1261" formatCode="0.00">
                  <c:v>-206.86111111111003</c:v>
                </c:pt>
                <c:pt idx="1262" formatCode="0.00">
                  <c:v>-169.25000000000105</c:v>
                </c:pt>
                <c:pt idx="1263" formatCode="0.00">
                  <c:v>-131.63888888888943</c:v>
                </c:pt>
                <c:pt idx="1264" formatCode="0.00">
                  <c:v>-56.416666666666131</c:v>
                </c:pt>
                <c:pt idx="1265" formatCode="0.00">
                  <c:v>18.805555555554484</c:v>
                </c:pt>
                <c:pt idx="1266" formatCode="0.00">
                  <c:v>75.222222222220623</c:v>
                </c:pt>
                <c:pt idx="1267" formatCode="0.00">
                  <c:v>112.83333333333495</c:v>
                </c:pt>
                <c:pt idx="1268" formatCode="0.00">
                  <c:v>94.027777777777786</c:v>
                </c:pt>
                <c:pt idx="1269" formatCode="0.00">
                  <c:v>75.222222222220623</c:v>
                </c:pt>
                <c:pt idx="1270" formatCode="0.00">
                  <c:v>37.611111111111647</c:v>
                </c:pt>
                <c:pt idx="1271" formatCode="0.00">
                  <c:v>-37.611111111111647</c:v>
                </c:pt>
                <c:pt idx="1272" formatCode="0.00">
                  <c:v>-94.027777777777786</c:v>
                </c:pt>
                <c:pt idx="1273" formatCode="0.00">
                  <c:v>-131.63888888888675</c:v>
                </c:pt>
                <c:pt idx="1274" formatCode="0.00">
                  <c:v>-150.44444444444392</c:v>
                </c:pt>
                <c:pt idx="1275" formatCode="0.00">
                  <c:v>-131.63888888888943</c:v>
                </c:pt>
                <c:pt idx="1276" formatCode="0.00">
                  <c:v>-112.83333333333226</c:v>
                </c:pt>
                <c:pt idx="1277" formatCode="0.00">
                  <c:v>-94.027777777777786</c:v>
                </c:pt>
                <c:pt idx="1278" formatCode="0.00">
                  <c:v>-37.611111111111647</c:v>
                </c:pt>
                <c:pt idx="1279" formatCode="0.00">
                  <c:v>18.805555555554484</c:v>
                </c:pt>
                <c:pt idx="1280" formatCode="0.00">
                  <c:v>37.611111111111647</c:v>
                </c:pt>
                <c:pt idx="1281" formatCode="0.00">
                  <c:v>56.416666666666131</c:v>
                </c:pt>
                <c:pt idx="1282" formatCode="0.00">
                  <c:v>75.222222222220623</c:v>
                </c:pt>
                <c:pt idx="1283" formatCode="0.00">
                  <c:v>37.611111111111647</c:v>
                </c:pt>
                <c:pt idx="1284" formatCode="0.00">
                  <c:v>18.805555555557159</c:v>
                </c:pt>
                <c:pt idx="1285" formatCode="0.00">
                  <c:v>18.805555555557159</c:v>
                </c:pt>
                <c:pt idx="1286" formatCode="0.00">
                  <c:v>0</c:v>
                </c:pt>
                <c:pt idx="1287" formatCode="0.00">
                  <c:v>-37.611111111111647</c:v>
                </c:pt>
                <c:pt idx="1288" formatCode="0.00">
                  <c:v>-75.222222222223294</c:v>
                </c:pt>
                <c:pt idx="1289" formatCode="0.00">
                  <c:v>-94.027777777777786</c:v>
                </c:pt>
                <c:pt idx="1290" formatCode="0.00">
                  <c:v>-131.63888888888943</c:v>
                </c:pt>
                <c:pt idx="1291" formatCode="0.00">
                  <c:v>-150.44444444444392</c:v>
                </c:pt>
                <c:pt idx="1292" formatCode="0.00">
                  <c:v>-131.63888888888943</c:v>
                </c:pt>
                <c:pt idx="1293" formatCode="0.00">
                  <c:v>-131.63888888888943</c:v>
                </c:pt>
                <c:pt idx="1294" formatCode="0.00">
                  <c:v>-169.24999999999838</c:v>
                </c:pt>
                <c:pt idx="1295" formatCode="0.00">
                  <c:v>-188.05555555555557</c:v>
                </c:pt>
                <c:pt idx="1296" formatCode="0.00">
                  <c:v>-188.05555555555557</c:v>
                </c:pt>
                <c:pt idx="1297" formatCode="0.00">
                  <c:v>-150.44444444444392</c:v>
                </c:pt>
                <c:pt idx="1298" formatCode="0.00">
                  <c:v>-75.222222222223294</c:v>
                </c:pt>
                <c:pt idx="1299" formatCode="0.00">
                  <c:v>0</c:v>
                </c:pt>
                <c:pt idx="1300" formatCode="0.00">
                  <c:v>56.416666666666131</c:v>
                </c:pt>
                <c:pt idx="1301" formatCode="0.00">
                  <c:v>94.027777777777786</c:v>
                </c:pt>
                <c:pt idx="1302" formatCode="0.00">
                  <c:v>94.027777777777786</c:v>
                </c:pt>
                <c:pt idx="1303" formatCode="0.00">
                  <c:v>75.222222222220623</c:v>
                </c:pt>
                <c:pt idx="1304" formatCode="0.00">
                  <c:v>75.222222222223294</c:v>
                </c:pt>
                <c:pt idx="1305" formatCode="0.00">
                  <c:v>94.027777777777786</c:v>
                </c:pt>
                <c:pt idx="1306" formatCode="0.00">
                  <c:v>75.222222222223294</c:v>
                </c:pt>
                <c:pt idx="1307" formatCode="0.00">
                  <c:v>37.611111111111647</c:v>
                </c:pt>
                <c:pt idx="1308" formatCode="0.00">
                  <c:v>18.805555555554484</c:v>
                </c:pt>
                <c:pt idx="1309" formatCode="0.00">
                  <c:v>0</c:v>
                </c:pt>
                <c:pt idx="1310" formatCode="0.00">
                  <c:v>-18.805555555554484</c:v>
                </c:pt>
                <c:pt idx="1311" formatCode="0.00">
                  <c:v>-18.805555555554484</c:v>
                </c:pt>
                <c:pt idx="1312" formatCode="0.00">
                  <c:v>-18.805555555557159</c:v>
                </c:pt>
                <c:pt idx="1313" formatCode="0.00">
                  <c:v>-37.611111111111647</c:v>
                </c:pt>
                <c:pt idx="1314" formatCode="0.00">
                  <c:v>-56.416666666666131</c:v>
                </c:pt>
                <c:pt idx="1315" formatCode="0.00">
                  <c:v>-94.027777777777786</c:v>
                </c:pt>
                <c:pt idx="1316" formatCode="0.00">
                  <c:v>-94.027777777777786</c:v>
                </c:pt>
                <c:pt idx="1317" formatCode="0.00">
                  <c:v>-94.027777777777786</c:v>
                </c:pt>
                <c:pt idx="1318" formatCode="0.00">
                  <c:v>-169.25000000000105</c:v>
                </c:pt>
                <c:pt idx="1319" formatCode="0.00">
                  <c:v>-188.05555555555557</c:v>
                </c:pt>
                <c:pt idx="1320" formatCode="0.00">
                  <c:v>-150.44444444444392</c:v>
                </c:pt>
                <c:pt idx="1321" formatCode="0.00">
                  <c:v>-37.611111111111647</c:v>
                </c:pt>
                <c:pt idx="1322" formatCode="0.00">
                  <c:v>131.63888888888943</c:v>
                </c:pt>
                <c:pt idx="1323" formatCode="0.00">
                  <c:v>263.27777777777885</c:v>
                </c:pt>
                <c:pt idx="1324" formatCode="0.00">
                  <c:v>394.91666666666555</c:v>
                </c:pt>
                <c:pt idx="1325" formatCode="0.00">
                  <c:v>526.55555555555509</c:v>
                </c:pt>
                <c:pt idx="1326" formatCode="0.00">
                  <c:v>582.97222222222388</c:v>
                </c:pt>
                <c:pt idx="1327" formatCode="0.00">
                  <c:v>488.94444444444338</c:v>
                </c:pt>
                <c:pt idx="1328" formatCode="0.00">
                  <c:v>300.88888888888783</c:v>
                </c:pt>
                <c:pt idx="1329" formatCode="0.00">
                  <c:v>131.63888888888943</c:v>
                </c:pt>
                <c:pt idx="1330" formatCode="0.00">
                  <c:v>37.611111111111647</c:v>
                </c:pt>
                <c:pt idx="1331" formatCode="0.00">
                  <c:v>0</c:v>
                </c:pt>
                <c:pt idx="1332" formatCode="0.00">
                  <c:v>0</c:v>
                </c:pt>
                <c:pt idx="1333" formatCode="0.00">
                  <c:v>0</c:v>
                </c:pt>
                <c:pt idx="1334" formatCode="0.00">
                  <c:v>-18.805555555554484</c:v>
                </c:pt>
                <c:pt idx="1335" formatCode="0.00">
                  <c:v>-75.222222222223294</c:v>
                </c:pt>
                <c:pt idx="1336" formatCode="0.00">
                  <c:v>-112.83333333333495</c:v>
                </c:pt>
                <c:pt idx="1337" formatCode="0.00">
                  <c:v>-112.83333333333226</c:v>
                </c:pt>
                <c:pt idx="1338" formatCode="0.00">
                  <c:v>-75.222222222220623</c:v>
                </c:pt>
                <c:pt idx="1339" formatCode="0.00">
                  <c:v>-37.611111111111647</c:v>
                </c:pt>
                <c:pt idx="1340" formatCode="0.00">
                  <c:v>-18.805555555557159</c:v>
                </c:pt>
                <c:pt idx="1341" formatCode="0.00">
                  <c:v>0</c:v>
                </c:pt>
                <c:pt idx="1342" formatCode="0.00">
                  <c:v>18.805555555557159</c:v>
                </c:pt>
                <c:pt idx="1343" formatCode="0.00">
                  <c:v>37.611111111111647</c:v>
                </c:pt>
                <c:pt idx="1344" formatCode="0.00">
                  <c:v>94.027777777777786</c:v>
                </c:pt>
                <c:pt idx="1345" formatCode="0.00">
                  <c:v>150.44444444444392</c:v>
                </c:pt>
                <c:pt idx="1346" formatCode="0.00">
                  <c:v>150.44444444444392</c:v>
                </c:pt>
                <c:pt idx="1347" formatCode="0.00">
                  <c:v>131.63888888888943</c:v>
                </c:pt>
                <c:pt idx="1348" formatCode="0.00">
                  <c:v>75.222222222220623</c:v>
                </c:pt>
                <c:pt idx="1349" formatCode="0.00">
                  <c:v>18.805555555554484</c:v>
                </c:pt>
                <c:pt idx="1350" formatCode="0.00">
                  <c:v>-37.611111111108968</c:v>
                </c:pt>
                <c:pt idx="1351" formatCode="0.00">
                  <c:v>-169.24999999999838</c:v>
                </c:pt>
                <c:pt idx="1352" formatCode="0.00">
                  <c:v>-338.5000000000021</c:v>
                </c:pt>
                <c:pt idx="1353" formatCode="0.00">
                  <c:v>-470.13888888888886</c:v>
                </c:pt>
                <c:pt idx="1354" formatCode="0.00">
                  <c:v>-526.55555555555509</c:v>
                </c:pt>
                <c:pt idx="1355" formatCode="0.00">
                  <c:v>-545.36111111111222</c:v>
                </c:pt>
                <c:pt idx="1356" formatCode="0.00">
                  <c:v>-564.16666666666663</c:v>
                </c:pt>
                <c:pt idx="1357" formatCode="0.00">
                  <c:v>-601.77777777777828</c:v>
                </c:pt>
                <c:pt idx="1358" formatCode="0.00">
                  <c:v>-676.99999999999898</c:v>
                </c:pt>
                <c:pt idx="1359" formatCode="0.00">
                  <c:v>-733.41666666666515</c:v>
                </c:pt>
                <c:pt idx="1360" formatCode="0.00">
                  <c:v>-771.02777777777942</c:v>
                </c:pt>
                <c:pt idx="1361" formatCode="0.00">
                  <c:v>-827.44444444444559</c:v>
                </c:pt>
                <c:pt idx="1362" formatCode="0.00">
                  <c:v>-846.24999999999864</c:v>
                </c:pt>
                <c:pt idx="1363" formatCode="0.00">
                  <c:v>-676.99999999999898</c:v>
                </c:pt>
                <c:pt idx="1364" formatCode="0.00">
                  <c:v>-338.50000000000085</c:v>
                </c:pt>
                <c:pt idx="1365" formatCode="0.00">
                  <c:v>37.611111111110311</c:v>
                </c:pt>
                <c:pt idx="1366" formatCode="0.00">
                  <c:v>376.11111111111114</c:v>
                </c:pt>
                <c:pt idx="1367" formatCode="0.00">
                  <c:v>413.7222222222228</c:v>
                </c:pt>
                <c:pt idx="1368" formatCode="0.00">
                  <c:v>169.25000000000105</c:v>
                </c:pt>
                <c:pt idx="1369" formatCode="0.00">
                  <c:v>-131.63888888888943</c:v>
                </c:pt>
                <c:pt idx="1370" formatCode="0.00">
                  <c:v>-507.75000000000051</c:v>
                </c:pt>
                <c:pt idx="1371" formatCode="0.00">
                  <c:v>-658.19444444444446</c:v>
                </c:pt>
                <c:pt idx="1372" formatCode="0.00">
                  <c:v>-413.7222222222228</c:v>
                </c:pt>
                <c:pt idx="1373" formatCode="0.00">
                  <c:v>-112.83333333333358</c:v>
                </c:pt>
                <c:pt idx="1374" formatCode="0.00">
                  <c:v>0</c:v>
                </c:pt>
                <c:pt idx="1375" formatCode="0.00">
                  <c:v>-94.027777777777786</c:v>
                </c:pt>
                <c:pt idx="1376" formatCode="0.00">
                  <c:v>-300.88888888888783</c:v>
                </c:pt>
                <c:pt idx="1377" formatCode="0.00">
                  <c:v>-564.16666666666663</c:v>
                </c:pt>
                <c:pt idx="1378" formatCode="0.00">
                  <c:v>-1015.500000000001</c:v>
                </c:pt>
                <c:pt idx="1379" formatCode="0.00">
                  <c:v>-1654.8888888888885</c:v>
                </c:pt>
                <c:pt idx="1380" formatCode="0.00">
                  <c:v>-1993.3888888888878</c:v>
                </c:pt>
                <c:pt idx="1381" formatCode="0.00">
                  <c:v>-1993.3888888888889</c:v>
                </c:pt>
                <c:pt idx="1382" formatCode="0.00">
                  <c:v>-1993.3888888888889</c:v>
                </c:pt>
                <c:pt idx="1383" formatCode="0.00">
                  <c:v>-1429.2222222222217</c:v>
                </c:pt>
                <c:pt idx="1384" formatCode="0.00">
                  <c:v>-56.416666666666792</c:v>
                </c:pt>
                <c:pt idx="1385" formatCode="0.00">
                  <c:v>1053.1111111111106</c:v>
                </c:pt>
                <c:pt idx="1386" formatCode="0.00">
                  <c:v>1184.7500000000002</c:v>
                </c:pt>
                <c:pt idx="1387" formatCode="0.00">
                  <c:v>714.61111111111188</c:v>
                </c:pt>
                <c:pt idx="1388" formatCode="0.00">
                  <c:v>376.11111111111114</c:v>
                </c:pt>
                <c:pt idx="1389" formatCode="0.00">
                  <c:v>507.74999999999915</c:v>
                </c:pt>
                <c:pt idx="1390" formatCode="0.00">
                  <c:v>921.47222222222194</c:v>
                </c:pt>
                <c:pt idx="1391" formatCode="0.00">
                  <c:v>1335.1944444444446</c:v>
                </c:pt>
                <c:pt idx="1392" formatCode="0.00">
                  <c:v>1448.0277777777783</c:v>
                </c:pt>
                <c:pt idx="1393" formatCode="0.00">
                  <c:v>1184.7499999999993</c:v>
                </c:pt>
                <c:pt idx="1394" formatCode="0.00">
                  <c:v>771.02777777777669</c:v>
                </c:pt>
                <c:pt idx="1395" formatCode="0.00">
                  <c:v>394.91666666666691</c:v>
                </c:pt>
                <c:pt idx="1396" formatCode="0.00">
                  <c:v>112.83333333333358</c:v>
                </c:pt>
                <c:pt idx="1397" formatCode="0.00">
                  <c:v>-37.611111111110311</c:v>
                </c:pt>
                <c:pt idx="1398" formatCode="0.00">
                  <c:v>-150.44444444444392</c:v>
                </c:pt>
                <c:pt idx="1399" formatCode="0.00">
                  <c:v>-282.08333333333331</c:v>
                </c:pt>
                <c:pt idx="1400" formatCode="0.00">
                  <c:v>-376.11111111111114</c:v>
                </c:pt>
                <c:pt idx="1401" formatCode="0.00">
                  <c:v>-470.13888888888886</c:v>
                </c:pt>
                <c:pt idx="1402" formatCode="0.00">
                  <c:v>-564.16666666666663</c:v>
                </c:pt>
                <c:pt idx="1403" formatCode="0.00">
                  <c:v>-620.58333333333417</c:v>
                </c:pt>
                <c:pt idx="1404" formatCode="0.00">
                  <c:v>-733.41666666666629</c:v>
                </c:pt>
                <c:pt idx="1405" formatCode="0.00">
                  <c:v>-1053.1111111111113</c:v>
                </c:pt>
                <c:pt idx="1406" formatCode="0.00">
                  <c:v>-1636.0833333333339</c:v>
                </c:pt>
                <c:pt idx="1407" formatCode="0.00">
                  <c:v>-1993.3888888888885</c:v>
                </c:pt>
                <c:pt idx="1408" formatCode="0.00">
                  <c:v>-1673.6944444444441</c:v>
                </c:pt>
                <c:pt idx="1409" formatCode="0.00">
                  <c:v>-808.63888888888903</c:v>
                </c:pt>
                <c:pt idx="1410" formatCode="0.00">
                  <c:v>-56.416666666666792</c:v>
                </c:pt>
                <c:pt idx="1411" formatCode="0.00">
                  <c:v>112.83333333333358</c:v>
                </c:pt>
                <c:pt idx="1412" formatCode="0.00">
                  <c:v>18.805555555555156</c:v>
                </c:pt>
                <c:pt idx="1413" formatCode="0.00">
                  <c:v>-75.222222222221959</c:v>
                </c:pt>
                <c:pt idx="1414" formatCode="0.00">
                  <c:v>-131.63888888888877</c:v>
                </c:pt>
                <c:pt idx="1415" formatCode="0.00">
                  <c:v>-56.416666666666792</c:v>
                </c:pt>
                <c:pt idx="1416" formatCode="0.00">
                  <c:v>282.08333333333331</c:v>
                </c:pt>
                <c:pt idx="1417" formatCode="0.00">
                  <c:v>808.63888888888903</c:v>
                </c:pt>
                <c:pt idx="1418" formatCode="0.00">
                  <c:v>1241.1666666666661</c:v>
                </c:pt>
                <c:pt idx="1419" formatCode="0.00">
                  <c:v>1372.805555555555</c:v>
                </c:pt>
                <c:pt idx="1420" formatCode="0.00">
                  <c:v>1147.1388888888891</c:v>
                </c:pt>
                <c:pt idx="1421" formatCode="0.00">
                  <c:v>620.58333333333417</c:v>
                </c:pt>
                <c:pt idx="1422" formatCode="0.00">
                  <c:v>0</c:v>
                </c:pt>
                <c:pt idx="1423" formatCode="0.00">
                  <c:v>-639.38888888888994</c:v>
                </c:pt>
                <c:pt idx="1424" formatCode="0.00">
                  <c:v>-1053.1111111111113</c:v>
                </c:pt>
                <c:pt idx="1425" formatCode="0.00">
                  <c:v>-752.22222222222229</c:v>
                </c:pt>
                <c:pt idx="1426" formatCode="0.00">
                  <c:v>-131.63888888888809</c:v>
                </c:pt>
                <c:pt idx="1427" formatCode="0.00">
                  <c:v>376.11111111111114</c:v>
                </c:pt>
                <c:pt idx="1428" formatCode="0.00">
                  <c:v>921.47222222222194</c:v>
                </c:pt>
                <c:pt idx="1429" formatCode="0.00">
                  <c:v>1034.3055555555554</c:v>
                </c:pt>
                <c:pt idx="1430" formatCode="0.00">
                  <c:v>564.16666666666663</c:v>
                </c:pt>
                <c:pt idx="1431" formatCode="0.00">
                  <c:v>18.805555555555824</c:v>
                </c:pt>
                <c:pt idx="1432" formatCode="0.00">
                  <c:v>-451.33333333333309</c:v>
                </c:pt>
                <c:pt idx="1433" formatCode="0.00">
                  <c:v>-996.69444444444389</c:v>
                </c:pt>
                <c:pt idx="1434" formatCode="0.00">
                  <c:v>-1654.8888888888889</c:v>
                </c:pt>
                <c:pt idx="1435" formatCode="0.00">
                  <c:v>-1993.3888888888889</c:v>
                </c:pt>
                <c:pt idx="1436" formatCode="0.00">
                  <c:v>-2012.1944444444441</c:v>
                </c:pt>
                <c:pt idx="1437" formatCode="0.00">
                  <c:v>-1297.583333333333</c:v>
                </c:pt>
                <c:pt idx="1438" formatCode="0.00">
                  <c:v>-169.25000000000043</c:v>
                </c:pt>
                <c:pt idx="1439" formatCode="0.00">
                  <c:v>376.11111111111114</c:v>
                </c:pt>
                <c:pt idx="1440" formatCode="0.00">
                  <c:v>432.52777777777789</c:v>
                </c:pt>
                <c:pt idx="1441" formatCode="0.00">
                  <c:v>188.05555555555557</c:v>
                </c:pt>
                <c:pt idx="1442" formatCode="0.00">
                  <c:v>-112.83333333333358</c:v>
                </c:pt>
                <c:pt idx="1443" formatCode="0.00">
                  <c:v>-470.13888888888886</c:v>
                </c:pt>
                <c:pt idx="1444" formatCode="0.00">
                  <c:v>-582.97222222222183</c:v>
                </c:pt>
                <c:pt idx="1445" formatCode="0.00">
                  <c:v>-300.88888888888914</c:v>
                </c:pt>
                <c:pt idx="1446" formatCode="0.00">
                  <c:v>0</c:v>
                </c:pt>
                <c:pt idx="1447" formatCode="0.00">
                  <c:v>94.027777777777786</c:v>
                </c:pt>
                <c:pt idx="1448" formatCode="0.00">
                  <c:v>-75.222222222222626</c:v>
                </c:pt>
                <c:pt idx="1449" formatCode="0.00">
                  <c:v>-658.19444444444446</c:v>
                </c:pt>
                <c:pt idx="1450" formatCode="0.00">
                  <c:v>-1504.4444444444441</c:v>
                </c:pt>
                <c:pt idx="1451" formatCode="0.00">
                  <c:v>-1955.7777777777778</c:v>
                </c:pt>
                <c:pt idx="1452" formatCode="0.00">
                  <c:v>-1636.0833333333335</c:v>
                </c:pt>
                <c:pt idx="1453" formatCode="0.00">
                  <c:v>-865.05555555555554</c:v>
                </c:pt>
                <c:pt idx="1454" formatCode="0.00">
                  <c:v>-225.66666666666666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413.72222222222223</c:v>
                </c:pt>
                <c:pt idx="1481" formatCode="0.00">
                  <c:v>827.44444444444446</c:v>
                </c:pt>
                <c:pt idx="1482" formatCode="0.00">
                  <c:v>771.02777777777771</c:v>
                </c:pt>
                <c:pt idx="1483" formatCode="0.00">
                  <c:v>658.19444444444446</c:v>
                </c:pt>
                <c:pt idx="1484" formatCode="0.00">
                  <c:v>545.36111111111097</c:v>
                </c:pt>
                <c:pt idx="1485" formatCode="0.00">
                  <c:v>470.13888888888886</c:v>
                </c:pt>
                <c:pt idx="1486" formatCode="0.00">
                  <c:v>432.52777777777789</c:v>
                </c:pt>
                <c:pt idx="1487" formatCode="0.00">
                  <c:v>470.13888888888886</c:v>
                </c:pt>
                <c:pt idx="1488" formatCode="0.00">
                  <c:v>601.7777777777776</c:v>
                </c:pt>
                <c:pt idx="1489" formatCode="0.00">
                  <c:v>771.02777777777771</c:v>
                </c:pt>
                <c:pt idx="1490" formatCode="0.00">
                  <c:v>959.08333333333348</c:v>
                </c:pt>
                <c:pt idx="1491" formatCode="0.00">
                  <c:v>1147.1388888888891</c:v>
                </c:pt>
                <c:pt idx="1492" formatCode="0.00">
                  <c:v>1297.583333333333</c:v>
                </c:pt>
                <c:pt idx="1493" formatCode="0.00">
                  <c:v>1391.6111111111106</c:v>
                </c:pt>
                <c:pt idx="1494" formatCode="0.00">
                  <c:v>1391.6111111111115</c:v>
                </c:pt>
                <c:pt idx="1495" formatCode="0.00">
                  <c:v>1316.3888888888889</c:v>
                </c:pt>
                <c:pt idx="1496" formatCode="0.00">
                  <c:v>1222.3611111111111</c:v>
                </c:pt>
                <c:pt idx="1497" formatCode="0.00">
                  <c:v>1090.7222222222217</c:v>
                </c:pt>
                <c:pt idx="1498" formatCode="0.00">
                  <c:v>959.08333333333348</c:v>
                </c:pt>
                <c:pt idx="1499" formatCode="0.00">
                  <c:v>827.44444444444559</c:v>
                </c:pt>
                <c:pt idx="1500" formatCode="0.00">
                  <c:v>676.99999999999898</c:v>
                </c:pt>
                <c:pt idx="1501" formatCode="0.00">
                  <c:v>526.55555555555509</c:v>
                </c:pt>
                <c:pt idx="1502" formatCode="0.00">
                  <c:v>376.11111111111114</c:v>
                </c:pt>
                <c:pt idx="1503" formatCode="0.00">
                  <c:v>300.88888888888914</c:v>
                </c:pt>
                <c:pt idx="1504" formatCode="0.00">
                  <c:v>263.27777777777885</c:v>
                </c:pt>
                <c:pt idx="1505" formatCode="0.00">
                  <c:v>244.47222222222169</c:v>
                </c:pt>
                <c:pt idx="1506" formatCode="0.00">
                  <c:v>244.47222222222169</c:v>
                </c:pt>
                <c:pt idx="1507" formatCode="0.00">
                  <c:v>206.8611111111114</c:v>
                </c:pt>
                <c:pt idx="1508" formatCode="0.00">
                  <c:v>188.05555555555557</c:v>
                </c:pt>
                <c:pt idx="1509" formatCode="0.00">
                  <c:v>206.8611111111114</c:v>
                </c:pt>
                <c:pt idx="1510" formatCode="0.00">
                  <c:v>244.47222222222169</c:v>
                </c:pt>
                <c:pt idx="1511" formatCode="0.00">
                  <c:v>300.88888888888914</c:v>
                </c:pt>
                <c:pt idx="1512" formatCode="0.00">
                  <c:v>413.7222222222228</c:v>
                </c:pt>
                <c:pt idx="1513" formatCode="0.00">
                  <c:v>564.16666666666663</c:v>
                </c:pt>
                <c:pt idx="1514" formatCode="0.00">
                  <c:v>714.61111111111052</c:v>
                </c:pt>
                <c:pt idx="1515" formatCode="0.00">
                  <c:v>846.25</c:v>
                </c:pt>
                <c:pt idx="1516" formatCode="0.00">
                  <c:v>902.66666666666617</c:v>
                </c:pt>
                <c:pt idx="1517" formatCode="0.00">
                  <c:v>846.25</c:v>
                </c:pt>
                <c:pt idx="1518" formatCode="0.00">
                  <c:v>677.00000000000171</c:v>
                </c:pt>
                <c:pt idx="1519" formatCode="0.00">
                  <c:v>507.75000000000051</c:v>
                </c:pt>
                <c:pt idx="1520" formatCode="0.00">
                  <c:v>376.11111111111114</c:v>
                </c:pt>
                <c:pt idx="1521" formatCode="0.00">
                  <c:v>282.08333333333331</c:v>
                </c:pt>
                <c:pt idx="1522" formatCode="0.00">
                  <c:v>206.86111111111003</c:v>
                </c:pt>
                <c:pt idx="1523" formatCode="0.00">
                  <c:v>131.63888888888675</c:v>
                </c:pt>
                <c:pt idx="1524" formatCode="0.00">
                  <c:v>37.611111111111647</c:v>
                </c:pt>
                <c:pt idx="1525" formatCode="0.00">
                  <c:v>-94.027777777777786</c:v>
                </c:pt>
                <c:pt idx="1526" formatCode="0.00">
                  <c:v>-282.08333333333331</c:v>
                </c:pt>
                <c:pt idx="1527" formatCode="0.00">
                  <c:v>-526.55555555555509</c:v>
                </c:pt>
                <c:pt idx="1528" formatCode="0.00">
                  <c:v>-733.41666666666765</c:v>
                </c:pt>
                <c:pt idx="1529" formatCode="0.00">
                  <c:v>-865.05555555555441</c:v>
                </c:pt>
                <c:pt idx="1530" formatCode="0.00">
                  <c:v>-865.05555555555441</c:v>
                </c:pt>
                <c:pt idx="1531" formatCode="0.00">
                  <c:v>-752.22222222222229</c:v>
                </c:pt>
                <c:pt idx="1532" formatCode="0.00">
                  <c:v>-582.97222222222251</c:v>
                </c:pt>
                <c:pt idx="1533" formatCode="0.00">
                  <c:v>-376.11111111111114</c:v>
                </c:pt>
                <c:pt idx="1534" formatCode="0.00">
                  <c:v>-169.24999999999974</c:v>
                </c:pt>
                <c:pt idx="1535" formatCode="0.00">
                  <c:v>37.611111111110311</c:v>
                </c:pt>
                <c:pt idx="1536" formatCode="0.00">
                  <c:v>263.27777777777754</c:v>
                </c:pt>
                <c:pt idx="1537" formatCode="0.00">
                  <c:v>526.55555555555634</c:v>
                </c:pt>
                <c:pt idx="1538" formatCode="0.00">
                  <c:v>789.83333333333246</c:v>
                </c:pt>
                <c:pt idx="1539" formatCode="0.00">
                  <c:v>977.88888888888948</c:v>
                </c:pt>
                <c:pt idx="1540" formatCode="0.00">
                  <c:v>1128.3333333333333</c:v>
                </c:pt>
                <c:pt idx="1541" formatCode="0.00">
                  <c:v>1222.3611111111111</c:v>
                </c:pt>
                <c:pt idx="1542" formatCode="0.00">
                  <c:v>1278.7777777777799</c:v>
                </c:pt>
                <c:pt idx="1543" formatCode="0.00">
                  <c:v>1297.5833333333317</c:v>
                </c:pt>
                <c:pt idx="1544" formatCode="0.00">
                  <c:v>1222.3611111111111</c:v>
                </c:pt>
                <c:pt idx="1545" formatCode="0.00">
                  <c:v>1053.1111111111127</c:v>
                </c:pt>
                <c:pt idx="1546" formatCode="0.00">
                  <c:v>771.02777777777669</c:v>
                </c:pt>
                <c:pt idx="1547" formatCode="0.00">
                  <c:v>488.94444444444338</c:v>
                </c:pt>
                <c:pt idx="1548" formatCode="0.00">
                  <c:v>300.88888888888783</c:v>
                </c:pt>
                <c:pt idx="1549" formatCode="0.00">
                  <c:v>188.05555555555557</c:v>
                </c:pt>
                <c:pt idx="1550" formatCode="0.00">
                  <c:v>169.25000000000105</c:v>
                </c:pt>
                <c:pt idx="1551" formatCode="0.00">
                  <c:v>188.05555555555557</c:v>
                </c:pt>
                <c:pt idx="1552" formatCode="0.00">
                  <c:v>225.66666666666717</c:v>
                </c:pt>
                <c:pt idx="1553" formatCode="0.00">
                  <c:v>263.27777777777885</c:v>
                </c:pt>
                <c:pt idx="1554" formatCode="0.00">
                  <c:v>282.08333333333331</c:v>
                </c:pt>
                <c:pt idx="1555" formatCode="0.00">
                  <c:v>282.08333333333331</c:v>
                </c:pt>
                <c:pt idx="1556" formatCode="0.00">
                  <c:v>282.08333333333331</c:v>
                </c:pt>
                <c:pt idx="1557" formatCode="0.00">
                  <c:v>319.6944444444423</c:v>
                </c:pt>
                <c:pt idx="1558" formatCode="0.00">
                  <c:v>376.11111111111114</c:v>
                </c:pt>
                <c:pt idx="1559" formatCode="0.00">
                  <c:v>432.52777777777993</c:v>
                </c:pt>
                <c:pt idx="1560" formatCode="0.00">
                  <c:v>507.75000000000051</c:v>
                </c:pt>
                <c:pt idx="1561" formatCode="0.00">
                  <c:v>582.97222222222115</c:v>
                </c:pt>
                <c:pt idx="1562" formatCode="0.00">
                  <c:v>601.77777777777567</c:v>
                </c:pt>
                <c:pt idx="1563" formatCode="0.00">
                  <c:v>601.77777777777828</c:v>
                </c:pt>
                <c:pt idx="1564" formatCode="0.00">
                  <c:v>601.77777777777828</c:v>
                </c:pt>
                <c:pt idx="1565" formatCode="0.00">
                  <c:v>620.5833333333328</c:v>
                </c:pt>
                <c:pt idx="1566" formatCode="0.00">
                  <c:v>639.38888888888994</c:v>
                </c:pt>
                <c:pt idx="1567" formatCode="0.00">
                  <c:v>639.38888888888994</c:v>
                </c:pt>
                <c:pt idx="1568" formatCode="0.00">
                  <c:v>658.19444444444446</c:v>
                </c:pt>
                <c:pt idx="1569" formatCode="0.00">
                  <c:v>639.38888888888732</c:v>
                </c:pt>
                <c:pt idx="1570" formatCode="0.00">
                  <c:v>582.97222222222115</c:v>
                </c:pt>
                <c:pt idx="1571" formatCode="0.00">
                  <c:v>545.36111111111222</c:v>
                </c:pt>
                <c:pt idx="1572" formatCode="0.00">
                  <c:v>507.75000000000051</c:v>
                </c:pt>
                <c:pt idx="1573" formatCode="0.00">
                  <c:v>470.13888888888886</c:v>
                </c:pt>
                <c:pt idx="1574" formatCode="0.00">
                  <c:v>432.5277777777772</c:v>
                </c:pt>
                <c:pt idx="1575" formatCode="0.00">
                  <c:v>357.30555555555389</c:v>
                </c:pt>
                <c:pt idx="1576" formatCode="0.00">
                  <c:v>263.27777777777885</c:v>
                </c:pt>
                <c:pt idx="1577" formatCode="0.00">
                  <c:v>188.05555555555557</c:v>
                </c:pt>
                <c:pt idx="1578" formatCode="0.00">
                  <c:v>94.027777777777786</c:v>
                </c:pt>
                <c:pt idx="1579" formatCode="0.00">
                  <c:v>0</c:v>
                </c:pt>
                <c:pt idx="1580" formatCode="0.00">
                  <c:v>-75.222222222223294</c:v>
                </c:pt>
                <c:pt idx="1581" formatCode="0.00">
                  <c:v>-112.83333333333226</c:v>
                </c:pt>
                <c:pt idx="1582" formatCode="0.00">
                  <c:v>-150.44444444444392</c:v>
                </c:pt>
                <c:pt idx="1583" formatCode="0.00">
                  <c:v>-169.25000000000105</c:v>
                </c:pt>
                <c:pt idx="1584" formatCode="0.00">
                  <c:v>-188.05555555555557</c:v>
                </c:pt>
                <c:pt idx="1585" formatCode="0.00">
                  <c:v>-244.47222222222169</c:v>
                </c:pt>
                <c:pt idx="1586" formatCode="0.00">
                  <c:v>-282.08333333333331</c:v>
                </c:pt>
                <c:pt idx="1587" formatCode="0.00">
                  <c:v>-319.69444444444497</c:v>
                </c:pt>
                <c:pt idx="1588" formatCode="0.00">
                  <c:v>-357.30555555555662</c:v>
                </c:pt>
                <c:pt idx="1589" formatCode="0.00">
                  <c:v>-376.11111111111114</c:v>
                </c:pt>
                <c:pt idx="1590" formatCode="0.00">
                  <c:v>-357.30555555555389</c:v>
                </c:pt>
                <c:pt idx="1591" formatCode="0.00">
                  <c:v>-300.88888888888783</c:v>
                </c:pt>
                <c:pt idx="1592" formatCode="0.00">
                  <c:v>-244.47222222222169</c:v>
                </c:pt>
                <c:pt idx="1593" formatCode="0.00">
                  <c:v>-188.05555555555557</c:v>
                </c:pt>
                <c:pt idx="1594" formatCode="0.00">
                  <c:v>-150.44444444444659</c:v>
                </c:pt>
                <c:pt idx="1595" formatCode="0.00">
                  <c:v>-112.83333333333226</c:v>
                </c:pt>
                <c:pt idx="1596" formatCode="0.00">
                  <c:v>-75.222222222220623</c:v>
                </c:pt>
                <c:pt idx="1597" formatCode="0.00">
                  <c:v>-112.83333333333495</c:v>
                </c:pt>
                <c:pt idx="1598" formatCode="0.00">
                  <c:v>-150.44444444444392</c:v>
                </c:pt>
                <c:pt idx="1599" formatCode="0.00">
                  <c:v>-206.86111111111003</c:v>
                </c:pt>
                <c:pt idx="1600" formatCode="0.00">
                  <c:v>-282.08333333333331</c:v>
                </c:pt>
                <c:pt idx="1601" formatCode="0.00">
                  <c:v>-319.69444444444497</c:v>
                </c:pt>
                <c:pt idx="1602" formatCode="0.00">
                  <c:v>-357.30555555555662</c:v>
                </c:pt>
                <c:pt idx="1603" formatCode="0.00">
                  <c:v>-376.11111111111114</c:v>
                </c:pt>
                <c:pt idx="1604" formatCode="0.00">
                  <c:v>-338.49999999999949</c:v>
                </c:pt>
                <c:pt idx="1605" formatCode="0.00">
                  <c:v>-263.27777777777885</c:v>
                </c:pt>
                <c:pt idx="1606" formatCode="0.00">
                  <c:v>-206.86111111111271</c:v>
                </c:pt>
                <c:pt idx="1607" formatCode="0.00">
                  <c:v>-131.63888888888675</c:v>
                </c:pt>
                <c:pt idx="1608" formatCode="0.00">
                  <c:v>-75.222222222220623</c:v>
                </c:pt>
                <c:pt idx="1609" formatCode="0.00">
                  <c:v>-37.611111111111647</c:v>
                </c:pt>
                <c:pt idx="1610" formatCode="0.00">
                  <c:v>0</c:v>
                </c:pt>
                <c:pt idx="1611" formatCode="0.00">
                  <c:v>37.611111111111647</c:v>
                </c:pt>
                <c:pt idx="1612" formatCode="0.00">
                  <c:v>56.416666666666131</c:v>
                </c:pt>
                <c:pt idx="1613" formatCode="0.00">
                  <c:v>75.222222222220623</c:v>
                </c:pt>
                <c:pt idx="1614" formatCode="0.00">
                  <c:v>131.63888888888943</c:v>
                </c:pt>
                <c:pt idx="1615" formatCode="0.00">
                  <c:v>188.05555555555557</c:v>
                </c:pt>
                <c:pt idx="1616" formatCode="0.00">
                  <c:v>244.47222222222169</c:v>
                </c:pt>
                <c:pt idx="1617" formatCode="0.00">
                  <c:v>300.88888888889051</c:v>
                </c:pt>
                <c:pt idx="1618" formatCode="0.00">
                  <c:v>376.11111111111114</c:v>
                </c:pt>
                <c:pt idx="1619" formatCode="0.00">
                  <c:v>432.5277777777772</c:v>
                </c:pt>
                <c:pt idx="1620" formatCode="0.00">
                  <c:v>470.13888888888886</c:v>
                </c:pt>
                <c:pt idx="1621" formatCode="0.00">
                  <c:v>451.33333333333172</c:v>
                </c:pt>
                <c:pt idx="1622" formatCode="0.00">
                  <c:v>394.91666666666555</c:v>
                </c:pt>
                <c:pt idx="1623" formatCode="0.00">
                  <c:v>338.5000000000021</c:v>
                </c:pt>
                <c:pt idx="1624" formatCode="0.00">
                  <c:v>263.27777777777885</c:v>
                </c:pt>
                <c:pt idx="1625" formatCode="0.00">
                  <c:v>150.44444444444392</c:v>
                </c:pt>
                <c:pt idx="1626" formatCode="0.00">
                  <c:v>18.805555555554484</c:v>
                </c:pt>
                <c:pt idx="1627" formatCode="0.00">
                  <c:v>-94.027777777777786</c:v>
                </c:pt>
                <c:pt idx="1628" formatCode="0.00">
                  <c:v>-263.27777777777618</c:v>
                </c:pt>
                <c:pt idx="1629" formatCode="0.00">
                  <c:v>-451.33333333333434</c:v>
                </c:pt>
                <c:pt idx="1630" formatCode="0.00">
                  <c:v>-601.77777777777828</c:v>
                </c:pt>
                <c:pt idx="1631" formatCode="0.00">
                  <c:v>-695.80555555555611</c:v>
                </c:pt>
                <c:pt idx="1632" formatCode="0.00">
                  <c:v>-695.80555555555611</c:v>
                </c:pt>
                <c:pt idx="1633" formatCode="0.00">
                  <c:v>-582.97222222222115</c:v>
                </c:pt>
                <c:pt idx="1634" formatCode="0.00">
                  <c:v>-413.7222222222228</c:v>
                </c:pt>
                <c:pt idx="1635" formatCode="0.00">
                  <c:v>-225.66666666666717</c:v>
                </c:pt>
                <c:pt idx="1636" formatCode="0.00">
                  <c:v>-75.222222222220623</c:v>
                </c:pt>
                <c:pt idx="1637" formatCode="0.00">
                  <c:v>-18.805555555554484</c:v>
                </c:pt>
                <c:pt idx="1638" formatCode="0.00">
                  <c:v>-18.805555555557159</c:v>
                </c:pt>
                <c:pt idx="1639" formatCode="0.00">
                  <c:v>-75.222222222223294</c:v>
                </c:pt>
                <c:pt idx="1640" formatCode="0.00">
                  <c:v>-131.63888888888675</c:v>
                </c:pt>
                <c:pt idx="1641" formatCode="0.00">
                  <c:v>-169.24999999999838</c:v>
                </c:pt>
                <c:pt idx="1642" formatCode="0.00">
                  <c:v>-169.25000000000105</c:v>
                </c:pt>
                <c:pt idx="1643" formatCode="0.00">
                  <c:v>-112.83333333333495</c:v>
                </c:pt>
                <c:pt idx="1644" formatCode="0.00">
                  <c:v>-18.805555555554484</c:v>
                </c:pt>
                <c:pt idx="1645" formatCode="0.00">
                  <c:v>112.83333333333495</c:v>
                </c:pt>
                <c:pt idx="1646" formatCode="0.00">
                  <c:v>225.66666666666453</c:v>
                </c:pt>
                <c:pt idx="1647" formatCode="0.00">
                  <c:v>319.6944444444423</c:v>
                </c:pt>
                <c:pt idx="1648" formatCode="0.00">
                  <c:v>394.91666666666828</c:v>
                </c:pt>
                <c:pt idx="1649" formatCode="0.00">
                  <c:v>451.33333333333434</c:v>
                </c:pt>
                <c:pt idx="1650" formatCode="0.00">
                  <c:v>507.75000000000051</c:v>
                </c:pt>
                <c:pt idx="1651" formatCode="0.00">
                  <c:v>526.55555555555509</c:v>
                </c:pt>
                <c:pt idx="1652" formatCode="0.00">
                  <c:v>526.55555555555509</c:v>
                </c:pt>
                <c:pt idx="1653" formatCode="0.00">
                  <c:v>488.94444444444599</c:v>
                </c:pt>
                <c:pt idx="1654" formatCode="0.00">
                  <c:v>432.5277777777772</c:v>
                </c:pt>
                <c:pt idx="1655" formatCode="0.00">
                  <c:v>394.91666666666555</c:v>
                </c:pt>
                <c:pt idx="1656" formatCode="0.00">
                  <c:v>338.49999999999949</c:v>
                </c:pt>
                <c:pt idx="1657" formatCode="0.00">
                  <c:v>300.88888888888783</c:v>
                </c:pt>
                <c:pt idx="1658" formatCode="0.00">
                  <c:v>300.88888888889051</c:v>
                </c:pt>
                <c:pt idx="1659" formatCode="0.00">
                  <c:v>300.88888888889051</c:v>
                </c:pt>
                <c:pt idx="1660" formatCode="0.00">
                  <c:v>300.88888888888783</c:v>
                </c:pt>
                <c:pt idx="1661" formatCode="0.00">
                  <c:v>300.88888888888783</c:v>
                </c:pt>
                <c:pt idx="1662" formatCode="0.00">
                  <c:v>300.88888888888783</c:v>
                </c:pt>
                <c:pt idx="1663" formatCode="0.00">
                  <c:v>282.08333333333331</c:v>
                </c:pt>
                <c:pt idx="1664" formatCode="0.00">
                  <c:v>282.08333333333331</c:v>
                </c:pt>
                <c:pt idx="1665" formatCode="0.00">
                  <c:v>282.08333333333331</c:v>
                </c:pt>
                <c:pt idx="1666" formatCode="0.00">
                  <c:v>244.47222222222436</c:v>
                </c:pt>
                <c:pt idx="1667" formatCode="0.00">
                  <c:v>225.66666666666717</c:v>
                </c:pt>
                <c:pt idx="1668" formatCode="0.00">
                  <c:v>188.05555555555557</c:v>
                </c:pt>
                <c:pt idx="1669" formatCode="0.00">
                  <c:v>150.44444444444392</c:v>
                </c:pt>
                <c:pt idx="1670" formatCode="0.00">
                  <c:v>131.63888888888675</c:v>
                </c:pt>
                <c:pt idx="1671" formatCode="0.00">
                  <c:v>112.83333333333495</c:v>
                </c:pt>
                <c:pt idx="1672" formatCode="0.00">
                  <c:v>94.027777777777786</c:v>
                </c:pt>
                <c:pt idx="1673" formatCode="0.00">
                  <c:v>56.416666666666131</c:v>
                </c:pt>
                <c:pt idx="1674" formatCode="0.00">
                  <c:v>37.611111111111647</c:v>
                </c:pt>
                <c:pt idx="1675" formatCode="0.00">
                  <c:v>37.611111111111647</c:v>
                </c:pt>
                <c:pt idx="1676" formatCode="0.00">
                  <c:v>18.805555555557159</c:v>
                </c:pt>
                <c:pt idx="1677" formatCode="0.00">
                  <c:v>0</c:v>
                </c:pt>
                <c:pt idx="1678" formatCode="0.00">
                  <c:v>-18.805555555557159</c:v>
                </c:pt>
                <c:pt idx="1679" formatCode="0.00">
                  <c:v>-56.416666666668803</c:v>
                </c:pt>
                <c:pt idx="1680" formatCode="0.00">
                  <c:v>-94.027777777777786</c:v>
                </c:pt>
                <c:pt idx="1681" formatCode="0.00">
                  <c:v>-112.83333333333226</c:v>
                </c:pt>
                <c:pt idx="1682" formatCode="0.00">
                  <c:v>-112.83333333333226</c:v>
                </c:pt>
                <c:pt idx="1683" formatCode="0.00">
                  <c:v>-75.222222222223294</c:v>
                </c:pt>
                <c:pt idx="1684" formatCode="0.00">
                  <c:v>-18.805555555557159</c:v>
                </c:pt>
                <c:pt idx="1685" formatCode="0.00">
                  <c:v>37.611111111111647</c:v>
                </c:pt>
                <c:pt idx="1686" formatCode="0.00">
                  <c:v>112.83333333333495</c:v>
                </c:pt>
                <c:pt idx="1687" formatCode="0.00">
                  <c:v>150.44444444444392</c:v>
                </c:pt>
                <c:pt idx="1688" formatCode="0.00">
                  <c:v>150.44444444444392</c:v>
                </c:pt>
                <c:pt idx="1689" formatCode="0.00">
                  <c:v>150.44444444444659</c:v>
                </c:pt>
                <c:pt idx="1690" formatCode="0.00">
                  <c:v>112.83333333333226</c:v>
                </c:pt>
                <c:pt idx="1691" formatCode="0.00">
                  <c:v>75.222222222220623</c:v>
                </c:pt>
                <c:pt idx="1692" formatCode="0.00">
                  <c:v>56.416666666668803</c:v>
                </c:pt>
                <c:pt idx="1693" formatCode="0.00">
                  <c:v>37.611111111111647</c:v>
                </c:pt>
                <c:pt idx="1694" formatCode="0.00">
                  <c:v>37.611111111108968</c:v>
                </c:pt>
                <c:pt idx="1695" formatCode="0.00">
                  <c:v>37.611111111108968</c:v>
                </c:pt>
                <c:pt idx="1696" formatCode="0.00">
                  <c:v>37.611111111114319</c:v>
                </c:pt>
                <c:pt idx="1697" formatCode="0.00">
                  <c:v>37.611111111114319</c:v>
                </c:pt>
                <c:pt idx="1698" formatCode="0.00">
                  <c:v>37.611111111108968</c:v>
                </c:pt>
                <c:pt idx="1699" formatCode="0.00">
                  <c:v>37.611111111108968</c:v>
                </c:pt>
                <c:pt idx="1700" formatCode="0.00">
                  <c:v>18.805555555554484</c:v>
                </c:pt>
                <c:pt idx="1701" formatCode="0.00">
                  <c:v>-18.805555555554484</c:v>
                </c:pt>
                <c:pt idx="1702" formatCode="0.00">
                  <c:v>-56.41666666666346</c:v>
                </c:pt>
                <c:pt idx="1703" formatCode="0.00">
                  <c:v>-75.222222222223294</c:v>
                </c:pt>
                <c:pt idx="1704" formatCode="0.00">
                  <c:v>-75.222222222223294</c:v>
                </c:pt>
                <c:pt idx="1705" formatCode="0.00">
                  <c:v>-94.027777777777786</c:v>
                </c:pt>
                <c:pt idx="1706" formatCode="0.00">
                  <c:v>-94.027777777777786</c:v>
                </c:pt>
                <c:pt idx="1707" formatCode="0.00">
                  <c:v>-75.222222222220623</c:v>
                </c:pt>
                <c:pt idx="1708" formatCode="0.00">
                  <c:v>-75.222222222223294</c:v>
                </c:pt>
                <c:pt idx="1709" formatCode="0.00">
                  <c:v>-56.416666666666131</c:v>
                </c:pt>
                <c:pt idx="1710" formatCode="0.00">
                  <c:v>-37.611111111111647</c:v>
                </c:pt>
                <c:pt idx="1711" formatCode="0.00">
                  <c:v>-37.611111111111647</c:v>
                </c:pt>
                <c:pt idx="1712" formatCode="0.00">
                  <c:v>0</c:v>
                </c:pt>
                <c:pt idx="1713" formatCode="0.00">
                  <c:v>37.611111111111647</c:v>
                </c:pt>
                <c:pt idx="1714" formatCode="0.00">
                  <c:v>56.416666666666131</c:v>
                </c:pt>
                <c:pt idx="1715" formatCode="0.00">
                  <c:v>94.027777777777786</c:v>
                </c:pt>
                <c:pt idx="1716" formatCode="0.00">
                  <c:v>112.83333333333495</c:v>
                </c:pt>
                <c:pt idx="1717" formatCode="0.00">
                  <c:v>131.63888888888675</c:v>
                </c:pt>
                <c:pt idx="1718" formatCode="0.00">
                  <c:v>150.44444444444392</c:v>
                </c:pt>
                <c:pt idx="1719" formatCode="0.00">
                  <c:v>169.25000000000105</c:v>
                </c:pt>
                <c:pt idx="1720" formatCode="0.00">
                  <c:v>188.05555555555557</c:v>
                </c:pt>
                <c:pt idx="1721" formatCode="0.00">
                  <c:v>206.86111111111003</c:v>
                </c:pt>
                <c:pt idx="1722" formatCode="0.00">
                  <c:v>206.86111111111003</c:v>
                </c:pt>
                <c:pt idx="1723" formatCode="0.00">
                  <c:v>169.25000000000105</c:v>
                </c:pt>
                <c:pt idx="1724" formatCode="0.00">
                  <c:v>112.83333333333226</c:v>
                </c:pt>
                <c:pt idx="1725" formatCode="0.00">
                  <c:v>56.416666666668803</c:v>
                </c:pt>
                <c:pt idx="1726" formatCode="0.00">
                  <c:v>0</c:v>
                </c:pt>
                <c:pt idx="1727" formatCode="0.00">
                  <c:v>-112.83333333333761</c:v>
                </c:pt>
                <c:pt idx="1728" formatCode="0.00">
                  <c:v>-263.27777777777351</c:v>
                </c:pt>
                <c:pt idx="1729" formatCode="0.00">
                  <c:v>-432.52777777777459</c:v>
                </c:pt>
                <c:pt idx="1730" formatCode="0.00">
                  <c:v>-620.58333333333553</c:v>
                </c:pt>
                <c:pt idx="1731" formatCode="0.00">
                  <c:v>-808.63888888889096</c:v>
                </c:pt>
                <c:pt idx="1732" formatCode="0.00">
                  <c:v>-921.47222222222331</c:v>
                </c:pt>
                <c:pt idx="1733" formatCode="0.00">
                  <c:v>-959.08333333333223</c:v>
                </c:pt>
                <c:pt idx="1734" formatCode="0.00">
                  <c:v>-959.08333333333223</c:v>
                </c:pt>
                <c:pt idx="1735" formatCode="0.00">
                  <c:v>-921.47222222222331</c:v>
                </c:pt>
                <c:pt idx="1736" formatCode="0.00">
                  <c:v>-883.86111111111154</c:v>
                </c:pt>
                <c:pt idx="1737" formatCode="0.00">
                  <c:v>-865.05555555555441</c:v>
                </c:pt>
                <c:pt idx="1738" formatCode="0.00">
                  <c:v>-883.86111111111154</c:v>
                </c:pt>
                <c:pt idx="1739" formatCode="0.00">
                  <c:v>-883.86111111111154</c:v>
                </c:pt>
                <c:pt idx="1740" formatCode="0.00">
                  <c:v>-865.05555555555441</c:v>
                </c:pt>
                <c:pt idx="1741" formatCode="0.00">
                  <c:v>-827.44444444444287</c:v>
                </c:pt>
                <c:pt idx="1742" formatCode="0.00">
                  <c:v>-733.41666666666765</c:v>
                </c:pt>
                <c:pt idx="1743" formatCode="0.00">
                  <c:v>-601.77777777777828</c:v>
                </c:pt>
                <c:pt idx="1744" formatCode="0.00">
                  <c:v>-507.74999999999784</c:v>
                </c:pt>
                <c:pt idx="1745" formatCode="0.00">
                  <c:v>-451.33333333333434</c:v>
                </c:pt>
                <c:pt idx="1746" formatCode="0.00">
                  <c:v>-394.91666666666828</c:v>
                </c:pt>
                <c:pt idx="1747" formatCode="0.00">
                  <c:v>-376.11111111111114</c:v>
                </c:pt>
                <c:pt idx="1748" formatCode="0.00">
                  <c:v>-376.11111111111114</c:v>
                </c:pt>
                <c:pt idx="1749" formatCode="0.00">
                  <c:v>-338.49999999999949</c:v>
                </c:pt>
                <c:pt idx="1750" formatCode="0.00">
                  <c:v>-300.88888888888783</c:v>
                </c:pt>
                <c:pt idx="1751" formatCode="0.00">
                  <c:v>-263.27777777777885</c:v>
                </c:pt>
                <c:pt idx="1752" formatCode="0.00">
                  <c:v>-206.86111111111271</c:v>
                </c:pt>
                <c:pt idx="1753" formatCode="0.00">
                  <c:v>-188.05555555555557</c:v>
                </c:pt>
                <c:pt idx="1754" formatCode="0.00">
                  <c:v>-188.05555555555557</c:v>
                </c:pt>
                <c:pt idx="1755" formatCode="0.00">
                  <c:v>-188.05555555555557</c:v>
                </c:pt>
                <c:pt idx="1756" formatCode="0.00">
                  <c:v>-188.05555555555557</c:v>
                </c:pt>
                <c:pt idx="1757" formatCode="0.00">
                  <c:v>-188.05555555555557</c:v>
                </c:pt>
                <c:pt idx="1758" formatCode="0.00">
                  <c:v>-188.05555555555557</c:v>
                </c:pt>
                <c:pt idx="1759" formatCode="0.00">
                  <c:v>-206.86111111111003</c:v>
                </c:pt>
                <c:pt idx="1760" formatCode="0.00">
                  <c:v>-206.86111111111003</c:v>
                </c:pt>
                <c:pt idx="1761" formatCode="0.00">
                  <c:v>-206.86111111111003</c:v>
                </c:pt>
                <c:pt idx="1762" formatCode="0.00">
                  <c:v>-225.66666666666717</c:v>
                </c:pt>
                <c:pt idx="1763" formatCode="0.00">
                  <c:v>-225.66666666666717</c:v>
                </c:pt>
                <c:pt idx="1764" formatCode="0.00">
                  <c:v>-225.66666666666717</c:v>
                </c:pt>
                <c:pt idx="1765" formatCode="0.00">
                  <c:v>-225.66666666666717</c:v>
                </c:pt>
                <c:pt idx="1766" formatCode="0.00">
                  <c:v>-244.47222222222169</c:v>
                </c:pt>
                <c:pt idx="1767" formatCode="0.00">
                  <c:v>-300.88888888888783</c:v>
                </c:pt>
                <c:pt idx="1768" formatCode="0.00">
                  <c:v>-413.7222222222228</c:v>
                </c:pt>
                <c:pt idx="1769" formatCode="0.00">
                  <c:v>-564.16666666666663</c:v>
                </c:pt>
                <c:pt idx="1770" formatCode="0.00">
                  <c:v>-752.22222222222229</c:v>
                </c:pt>
                <c:pt idx="1771" formatCode="0.00">
                  <c:v>-959.08333333333485</c:v>
                </c:pt>
                <c:pt idx="1772" formatCode="0.00">
                  <c:v>-1128.3333333333333</c:v>
                </c:pt>
                <c:pt idx="1773" formatCode="0.00">
                  <c:v>-1203.5555555555541</c:v>
                </c:pt>
                <c:pt idx="1774" formatCode="0.00">
                  <c:v>-1203.5555555555541</c:v>
                </c:pt>
                <c:pt idx="1775" formatCode="0.00">
                  <c:v>-1165.944444444445</c:v>
                </c:pt>
                <c:pt idx="1776" formatCode="0.00">
                  <c:v>-1071.9166666666672</c:v>
                </c:pt>
                <c:pt idx="1777" formatCode="0.00">
                  <c:v>-959.08333333333348</c:v>
                </c:pt>
                <c:pt idx="1778" formatCode="0.00">
                  <c:v>-902.66666666666617</c:v>
                </c:pt>
                <c:pt idx="1779" formatCode="0.00">
                  <c:v>-921.47222222222194</c:v>
                </c:pt>
                <c:pt idx="1780" formatCode="0.00">
                  <c:v>-1015.500000000001</c:v>
                </c:pt>
                <c:pt idx="1781" formatCode="0.00">
                  <c:v>-1165.944444444445</c:v>
                </c:pt>
                <c:pt idx="1782" formatCode="0.00">
                  <c:v>-1297.583333333333</c:v>
                </c:pt>
                <c:pt idx="1783" formatCode="0.00">
                  <c:v>-1335.1944444444446</c:v>
                </c:pt>
                <c:pt idx="1784" formatCode="0.00">
                  <c:v>-1259.9722222222213</c:v>
                </c:pt>
                <c:pt idx="1785" formatCode="0.00">
                  <c:v>-1109.5277777777774</c:v>
                </c:pt>
                <c:pt idx="1786" formatCode="0.00">
                  <c:v>-921.47222222222251</c:v>
                </c:pt>
                <c:pt idx="1787" formatCode="0.00">
                  <c:v>-789.83333333333326</c:v>
                </c:pt>
                <c:pt idx="1788" formatCode="0.00">
                  <c:v>-733.41666666666708</c:v>
                </c:pt>
                <c:pt idx="1789" formatCode="0.00">
                  <c:v>-714.61111111111131</c:v>
                </c:pt>
                <c:pt idx="1790" formatCode="0.00">
                  <c:v>-733.41666666666629</c:v>
                </c:pt>
                <c:pt idx="1791" formatCode="0.00">
                  <c:v>-808.63888888888903</c:v>
                </c:pt>
                <c:pt idx="1792" formatCode="0.00">
                  <c:v>-940.27777777777771</c:v>
                </c:pt>
                <c:pt idx="1793" formatCode="0.00">
                  <c:v>-1109.5277777777774</c:v>
                </c:pt>
                <c:pt idx="1794" formatCode="0.00">
                  <c:v>-1278.7777777777778</c:v>
                </c:pt>
                <c:pt idx="1795" formatCode="0.00">
                  <c:v>-1335.1944444444446</c:v>
                </c:pt>
                <c:pt idx="1796" formatCode="0.00">
                  <c:v>-1636.0833333333333</c:v>
                </c:pt>
                <c:pt idx="1797" formatCode="0.00">
                  <c:v>-977.88888888888891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5E-4715-B6F3-F660A49E0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9919712"/>
        <c:axId val="279920192"/>
      </c:scatterChart>
      <c:valAx>
        <c:axId val="279919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9920192"/>
        <c:crosses val="autoZero"/>
        <c:crossBetween val="midCat"/>
      </c:valAx>
      <c:valAx>
        <c:axId val="27992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Acclerartion</a:t>
                </a:r>
                <a:r>
                  <a:rPr lang="en-GB" baseline="0"/>
                  <a:t> forces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9919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Traction power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 Vs Time</c:v>
          </c:tx>
          <c:spPr>
            <a:ln w="1651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</c:formatCode>
                <c:ptCount val="1801"/>
                <c:pt idx="0">
                  <c:v>139.46877000000001</c:v>
                </c:pt>
                <c:pt idx="1">
                  <c:v>139.46877000000001</c:v>
                </c:pt>
                <c:pt idx="2">
                  <c:v>139.46877000000001</c:v>
                </c:pt>
                <c:pt idx="3">
                  <c:v>139.46877000000001</c:v>
                </c:pt>
                <c:pt idx="4">
                  <c:v>139.46877000000001</c:v>
                </c:pt>
                <c:pt idx="5">
                  <c:v>139.46877000000001</c:v>
                </c:pt>
                <c:pt idx="6">
                  <c:v>139.46877000000001</c:v>
                </c:pt>
                <c:pt idx="7">
                  <c:v>139.46877000000001</c:v>
                </c:pt>
                <c:pt idx="8">
                  <c:v>139.46877000000001</c:v>
                </c:pt>
                <c:pt idx="9">
                  <c:v>139.46877000000001</c:v>
                </c:pt>
                <c:pt idx="10">
                  <c:v>139.46877000000001</c:v>
                </c:pt>
                <c:pt idx="11">
                  <c:v>177.08377348736113</c:v>
                </c:pt>
                <c:pt idx="12">
                  <c:v>459.44443862850699</c:v>
                </c:pt>
                <c:pt idx="13">
                  <c:v>1120.1952011751389</c:v>
                </c:pt>
                <c:pt idx="14">
                  <c:v>1691.0616204621183</c:v>
                </c:pt>
                <c:pt idx="15">
                  <c:v>1604.1958149843404</c:v>
                </c:pt>
                <c:pt idx="16">
                  <c:v>1483.6501984079509</c:v>
                </c:pt>
                <c:pt idx="17">
                  <c:v>1802.5685740868403</c:v>
                </c:pt>
                <c:pt idx="18">
                  <c:v>1916.5554841805558</c:v>
                </c:pt>
                <c:pt idx="19">
                  <c:v>1303.7812306987846</c:v>
                </c:pt>
                <c:pt idx="20">
                  <c:v>611.2219169357295</c:v>
                </c:pt>
                <c:pt idx="21">
                  <c:v>367.84734481600708</c:v>
                </c:pt>
                <c:pt idx="22">
                  <c:v>351.81997280888879</c:v>
                </c:pt>
                <c:pt idx="23">
                  <c:v>372.31579275100711</c:v>
                </c:pt>
                <c:pt idx="24">
                  <c:v>607.89147625611122</c:v>
                </c:pt>
                <c:pt idx="25">
                  <c:v>765.04735044961762</c:v>
                </c:pt>
                <c:pt idx="26">
                  <c:v>873.20445401489599</c:v>
                </c:pt>
                <c:pt idx="27">
                  <c:v>1153.6816693473615</c:v>
                </c:pt>
                <c:pt idx="28">
                  <c:v>1228.5141411468403</c:v>
                </c:pt>
                <c:pt idx="29">
                  <c:v>1189.3095622576725</c:v>
                </c:pt>
                <c:pt idx="30">
                  <c:v>954.62277392795113</c:v>
                </c:pt>
                <c:pt idx="31">
                  <c:v>698.02431379517361</c:v>
                </c:pt>
                <c:pt idx="32">
                  <c:v>590.28220859684006</c:v>
                </c:pt>
                <c:pt idx="33">
                  <c:v>538.16175221611138</c:v>
                </c:pt>
                <c:pt idx="34">
                  <c:v>444.99905505989614</c:v>
                </c:pt>
                <c:pt idx="35">
                  <c:v>291.96520731513976</c:v>
                </c:pt>
                <c:pt idx="36">
                  <c:v>-21.607962678436962</c:v>
                </c:pt>
                <c:pt idx="37">
                  <c:v>-514.25257104482716</c:v>
                </c:pt>
                <c:pt idx="38">
                  <c:v>-799.23131951041728</c:v>
                </c:pt>
                <c:pt idx="39">
                  <c:v>-740.73074565819388</c:v>
                </c:pt>
                <c:pt idx="40">
                  <c:v>-642.87041066454913</c:v>
                </c:pt>
                <c:pt idx="41">
                  <c:v>-831.80513045486134</c:v>
                </c:pt>
                <c:pt idx="42">
                  <c:v>-1153.2253309684365</c:v>
                </c:pt>
                <c:pt idx="43">
                  <c:v>-1091.351040001528</c:v>
                </c:pt>
                <c:pt idx="44">
                  <c:v>-607.85884158927126</c:v>
                </c:pt>
                <c:pt idx="45">
                  <c:v>-158.53494749500015</c:v>
                </c:pt>
                <c:pt idx="46">
                  <c:v>-86.807106051215044</c:v>
                </c:pt>
                <c:pt idx="47">
                  <c:v>-203.69726853111115</c:v>
                </c:pt>
                <c:pt idx="48">
                  <c:v>-149.39416216819427</c:v>
                </c:pt>
                <c:pt idx="49">
                  <c:v>57.466948942917085</c:v>
                </c:pt>
                <c:pt idx="50">
                  <c:v>93.707943614027371</c:v>
                </c:pt>
                <c:pt idx="51">
                  <c:v>-231.46210112010442</c:v>
                </c:pt>
                <c:pt idx="52">
                  <c:v>-652.47085168232627</c:v>
                </c:pt>
                <c:pt idx="53">
                  <c:v>-523.28415983093737</c:v>
                </c:pt>
                <c:pt idx="54">
                  <c:v>-53.379786611111051</c:v>
                </c:pt>
                <c:pt idx="55">
                  <c:v>134.67576894444451</c:v>
                </c:pt>
                <c:pt idx="56">
                  <c:v>153.4813245</c:v>
                </c:pt>
                <c:pt idx="57">
                  <c:v>210.60737673822931</c:v>
                </c:pt>
                <c:pt idx="58">
                  <c:v>267.75094466958325</c:v>
                </c:pt>
                <c:pt idx="59">
                  <c:v>611.8296929298956</c:v>
                </c:pt>
                <c:pt idx="60">
                  <c:v>669.99792890906269</c:v>
                </c:pt>
                <c:pt idx="61">
                  <c:v>389.73622766072941</c:v>
                </c:pt>
                <c:pt idx="62">
                  <c:v>334.25665057624974</c:v>
                </c:pt>
                <c:pt idx="63">
                  <c:v>393.58968014822943</c:v>
                </c:pt>
                <c:pt idx="64">
                  <c:v>471.18917116513916</c:v>
                </c:pt>
                <c:pt idx="65">
                  <c:v>359.4038601371181</c:v>
                </c:pt>
                <c:pt idx="66">
                  <c:v>285.24717591333291</c:v>
                </c:pt>
                <c:pt idx="67">
                  <c:v>593.29122544378458</c:v>
                </c:pt>
                <c:pt idx="68">
                  <c:v>1094.5112514866667</c:v>
                </c:pt>
                <c:pt idx="69">
                  <c:v>1373.7487449835066</c:v>
                </c:pt>
                <c:pt idx="70">
                  <c:v>1467.0500817929169</c:v>
                </c:pt>
                <c:pt idx="71">
                  <c:v>1390.0242034751391</c:v>
                </c:pt>
                <c:pt idx="72">
                  <c:v>1119.6763845355551</c:v>
                </c:pt>
                <c:pt idx="73">
                  <c:v>807.46406033767335</c:v>
                </c:pt>
                <c:pt idx="74">
                  <c:v>644.5109520161111</c:v>
                </c:pt>
                <c:pt idx="75">
                  <c:v>632.88683064180532</c:v>
                </c:pt>
                <c:pt idx="76">
                  <c:v>678.62230408072946</c:v>
                </c:pt>
                <c:pt idx="77">
                  <c:v>647.0677304146177</c:v>
                </c:pt>
                <c:pt idx="78">
                  <c:v>479.35132665711808</c:v>
                </c:pt>
                <c:pt idx="79">
                  <c:v>231.05971023958386</c:v>
                </c:pt>
                <c:pt idx="80">
                  <c:v>95.650081858506951</c:v>
                </c:pt>
                <c:pt idx="81">
                  <c:v>-44.840070622882479</c:v>
                </c:pt>
                <c:pt idx="82">
                  <c:v>-9.3979861770833111</c:v>
                </c:pt>
                <c:pt idx="83">
                  <c:v>157.70050285073026</c:v>
                </c:pt>
                <c:pt idx="84">
                  <c:v>58.020994757951115</c:v>
                </c:pt>
                <c:pt idx="85">
                  <c:v>-2.5527297437163696</c:v>
                </c:pt>
                <c:pt idx="86">
                  <c:v>11.491476564028332</c:v>
                </c:pt>
                <c:pt idx="87">
                  <c:v>46.424632815139987</c:v>
                </c:pt>
                <c:pt idx="88">
                  <c:v>-269.25820510593803</c:v>
                </c:pt>
                <c:pt idx="89">
                  <c:v>-1085.5908359492712</c:v>
                </c:pt>
                <c:pt idx="90">
                  <c:v>-1675.1834773749997</c:v>
                </c:pt>
                <c:pt idx="91">
                  <c:v>-1769.3810338159722</c:v>
                </c:pt>
                <c:pt idx="92">
                  <c:v>-1307.7430946570835</c:v>
                </c:pt>
                <c:pt idx="93">
                  <c:v>-786.79645327777769</c:v>
                </c:pt>
                <c:pt idx="94">
                  <c:v>-811.55637140177078</c:v>
                </c:pt>
                <c:pt idx="95">
                  <c:v>-1023.2021860181947</c:v>
                </c:pt>
                <c:pt idx="96">
                  <c:v>-893.57565565055552</c:v>
                </c:pt>
                <c:pt idx="97">
                  <c:v>-537.06025247374987</c:v>
                </c:pt>
                <c:pt idx="98">
                  <c:v>-537.53123000000005</c:v>
                </c:pt>
                <c:pt idx="99">
                  <c:v>-274.25345222222222</c:v>
                </c:pt>
                <c:pt idx="100">
                  <c:v>139.46877000000001</c:v>
                </c:pt>
                <c:pt idx="101">
                  <c:v>139.46877000000001</c:v>
                </c:pt>
                <c:pt idx="102">
                  <c:v>139.46877000000001</c:v>
                </c:pt>
                <c:pt idx="103">
                  <c:v>139.46877000000001</c:v>
                </c:pt>
                <c:pt idx="104">
                  <c:v>139.46877000000001</c:v>
                </c:pt>
                <c:pt idx="105">
                  <c:v>139.46877000000001</c:v>
                </c:pt>
                <c:pt idx="106">
                  <c:v>139.46877000000001</c:v>
                </c:pt>
                <c:pt idx="107">
                  <c:v>139.46877000000001</c:v>
                </c:pt>
                <c:pt idx="108">
                  <c:v>139.46877000000001</c:v>
                </c:pt>
                <c:pt idx="109">
                  <c:v>139.46877000000001</c:v>
                </c:pt>
                <c:pt idx="110">
                  <c:v>139.46877000000001</c:v>
                </c:pt>
                <c:pt idx="111">
                  <c:v>139.46877000000001</c:v>
                </c:pt>
                <c:pt idx="112">
                  <c:v>139.46877000000001</c:v>
                </c:pt>
                <c:pt idx="113">
                  <c:v>139.46877000000001</c:v>
                </c:pt>
                <c:pt idx="114">
                  <c:v>139.46877000000001</c:v>
                </c:pt>
                <c:pt idx="115">
                  <c:v>139.46877000000001</c:v>
                </c:pt>
                <c:pt idx="116">
                  <c:v>139.46877000000001</c:v>
                </c:pt>
                <c:pt idx="117">
                  <c:v>139.46877000000001</c:v>
                </c:pt>
                <c:pt idx="118">
                  <c:v>139.46877000000001</c:v>
                </c:pt>
                <c:pt idx="119">
                  <c:v>139.46877000000001</c:v>
                </c:pt>
                <c:pt idx="120">
                  <c:v>139.46877000000001</c:v>
                </c:pt>
                <c:pt idx="121">
                  <c:v>139.46877000000001</c:v>
                </c:pt>
                <c:pt idx="122">
                  <c:v>139.46877000000001</c:v>
                </c:pt>
                <c:pt idx="123">
                  <c:v>139.46877000000001</c:v>
                </c:pt>
                <c:pt idx="124">
                  <c:v>139.46877000000001</c:v>
                </c:pt>
                <c:pt idx="125">
                  <c:v>139.46877000000001</c:v>
                </c:pt>
                <c:pt idx="126">
                  <c:v>139.46877000000001</c:v>
                </c:pt>
                <c:pt idx="127">
                  <c:v>139.46877000000001</c:v>
                </c:pt>
                <c:pt idx="128">
                  <c:v>139.46877000000001</c:v>
                </c:pt>
                <c:pt idx="129">
                  <c:v>139.46877000000001</c:v>
                </c:pt>
                <c:pt idx="130">
                  <c:v>139.46877000000001</c:v>
                </c:pt>
                <c:pt idx="131">
                  <c:v>139.46877000000001</c:v>
                </c:pt>
                <c:pt idx="132">
                  <c:v>139.46877000000001</c:v>
                </c:pt>
                <c:pt idx="133">
                  <c:v>139.46877000000001</c:v>
                </c:pt>
                <c:pt idx="134">
                  <c:v>139.46877000000001</c:v>
                </c:pt>
                <c:pt idx="135">
                  <c:v>139.46877000000001</c:v>
                </c:pt>
                <c:pt idx="136">
                  <c:v>139.46877000000001</c:v>
                </c:pt>
                <c:pt idx="137">
                  <c:v>177.08377348736113</c:v>
                </c:pt>
                <c:pt idx="138">
                  <c:v>497.12561251211804</c:v>
                </c:pt>
                <c:pt idx="139">
                  <c:v>1252.6174307843401</c:v>
                </c:pt>
                <c:pt idx="140">
                  <c:v>1995.7338990660066</c:v>
                </c:pt>
                <c:pt idx="141">
                  <c:v>2102.6133301272221</c:v>
                </c:pt>
                <c:pt idx="142">
                  <c:v>1528.2286630065623</c:v>
                </c:pt>
                <c:pt idx="143">
                  <c:v>836.198712413507</c:v>
                </c:pt>
                <c:pt idx="144">
                  <c:v>538.87426707555596</c:v>
                </c:pt>
                <c:pt idx="145">
                  <c:v>735.41520285611148</c:v>
                </c:pt>
                <c:pt idx="146">
                  <c:v>1067.3044620918051</c:v>
                </c:pt>
                <c:pt idx="147">
                  <c:v>1135.6055265437844</c:v>
                </c:pt>
                <c:pt idx="148">
                  <c:v>937.04977325611128</c:v>
                </c:pt>
                <c:pt idx="149">
                  <c:v>620.8000817929169</c:v>
                </c:pt>
                <c:pt idx="150">
                  <c:v>261.19023949736095</c:v>
                </c:pt>
                <c:pt idx="151">
                  <c:v>-277.48228332444472</c:v>
                </c:pt>
                <c:pt idx="152">
                  <c:v>-1089.6072554415273</c:v>
                </c:pt>
                <c:pt idx="153">
                  <c:v>-1693.1574978034373</c:v>
                </c:pt>
                <c:pt idx="154">
                  <c:v>-1592.2348357951043</c:v>
                </c:pt>
                <c:pt idx="155">
                  <c:v>-843.21311994444443</c:v>
                </c:pt>
                <c:pt idx="156">
                  <c:v>23.27872244736092</c:v>
                </c:pt>
                <c:pt idx="157">
                  <c:v>553.73151972322921</c:v>
                </c:pt>
                <c:pt idx="158">
                  <c:v>1033.3123403005557</c:v>
                </c:pt>
                <c:pt idx="159">
                  <c:v>1307.1160765523962</c:v>
                </c:pt>
                <c:pt idx="160">
                  <c:v>1358.6959529306941</c:v>
                </c:pt>
                <c:pt idx="161">
                  <c:v>1218.2442114140622</c:v>
                </c:pt>
                <c:pt idx="162">
                  <c:v>1003.4285166383339</c:v>
                </c:pt>
                <c:pt idx="163">
                  <c:v>976.3745030112849</c:v>
                </c:pt>
                <c:pt idx="164">
                  <c:v>891.78184526350708</c:v>
                </c:pt>
                <c:pt idx="165">
                  <c:v>728.68179973850727</c:v>
                </c:pt>
                <c:pt idx="166">
                  <c:v>641.64375661166696</c:v>
                </c:pt>
                <c:pt idx="167">
                  <c:v>843.01123894222258</c:v>
                </c:pt>
                <c:pt idx="168">
                  <c:v>1026.3516409672225</c:v>
                </c:pt>
                <c:pt idx="169">
                  <c:v>806.5391081805551</c:v>
                </c:pt>
                <c:pt idx="170">
                  <c:v>313.19238619736029</c:v>
                </c:pt>
                <c:pt idx="171">
                  <c:v>-286.00617951704834</c:v>
                </c:pt>
                <c:pt idx="172">
                  <c:v>-970.57244614930528</c:v>
                </c:pt>
                <c:pt idx="173">
                  <c:v>-1293.5106734003821</c:v>
                </c:pt>
                <c:pt idx="174">
                  <c:v>-870.16111882010409</c:v>
                </c:pt>
                <c:pt idx="175">
                  <c:v>-175.33644207954862</c:v>
                </c:pt>
                <c:pt idx="176">
                  <c:v>317.57822613989543</c:v>
                </c:pt>
                <c:pt idx="177">
                  <c:v>722.42337152624987</c:v>
                </c:pt>
                <c:pt idx="178">
                  <c:v>843.02199547833345</c:v>
                </c:pt>
                <c:pt idx="179">
                  <c:v>563.22737938000023</c:v>
                </c:pt>
                <c:pt idx="180">
                  <c:v>280.5689474557293</c:v>
                </c:pt>
                <c:pt idx="181">
                  <c:v>147.2164399227774</c:v>
                </c:pt>
                <c:pt idx="182">
                  <c:v>-8.263766295104034</c:v>
                </c:pt>
                <c:pt idx="183">
                  <c:v>-377.21531159065933</c:v>
                </c:pt>
                <c:pt idx="184">
                  <c:v>-690.19489420611092</c:v>
                </c:pt>
                <c:pt idx="185">
                  <c:v>-776.70111517708358</c:v>
                </c:pt>
                <c:pt idx="186">
                  <c:v>-709.6324481045491</c:v>
                </c:pt>
                <c:pt idx="187">
                  <c:v>-565.49365318510388</c:v>
                </c:pt>
                <c:pt idx="188">
                  <c:v>-438.32321223121511</c:v>
                </c:pt>
                <c:pt idx="189">
                  <c:v>-329.01637178038226</c:v>
                </c:pt>
                <c:pt idx="190">
                  <c:v>-218.37833865204863</c:v>
                </c:pt>
                <c:pt idx="191">
                  <c:v>-145.22686059482629</c:v>
                </c:pt>
                <c:pt idx="192">
                  <c:v>-70.993301940104033</c:v>
                </c:pt>
                <c:pt idx="193">
                  <c:v>22.313413137360918</c:v>
                </c:pt>
                <c:pt idx="194">
                  <c:v>59.453546722222221</c:v>
                </c:pt>
                <c:pt idx="195">
                  <c:v>115.87021338888903</c:v>
                </c:pt>
                <c:pt idx="196">
                  <c:v>153.4813245</c:v>
                </c:pt>
                <c:pt idx="197">
                  <c:v>153.4813245</c:v>
                </c:pt>
                <c:pt idx="198">
                  <c:v>248.70114250434028</c:v>
                </c:pt>
                <c:pt idx="199">
                  <c:v>343.9696152118056</c:v>
                </c:pt>
                <c:pt idx="200">
                  <c:v>440.62474695833333</c:v>
                </c:pt>
                <c:pt idx="201">
                  <c:v>537.4744975173611</c:v>
                </c:pt>
                <c:pt idx="202">
                  <c:v>636.10014474045136</c:v>
                </c:pt>
                <c:pt idx="203">
                  <c:v>926.81968787847234</c:v>
                </c:pt>
                <c:pt idx="204">
                  <c:v>1067.0646206561109</c:v>
                </c:pt>
                <c:pt idx="205">
                  <c:v>1097.2553767429167</c:v>
                </c:pt>
                <c:pt idx="206">
                  <c:v>1281.7994961232289</c:v>
                </c:pt>
                <c:pt idx="207">
                  <c:v>1315.4496016022222</c:v>
                </c:pt>
                <c:pt idx="208">
                  <c:v>1198.1969353333334</c:v>
                </c:pt>
                <c:pt idx="209">
                  <c:v>1313.1501278311114</c:v>
                </c:pt>
                <c:pt idx="210">
                  <c:v>1310.6156780946178</c:v>
                </c:pt>
                <c:pt idx="211">
                  <c:v>1041.2205182422224</c:v>
                </c:pt>
                <c:pt idx="212">
                  <c:v>863.24719026822925</c:v>
                </c:pt>
                <c:pt idx="213">
                  <c:v>759.20186941333316</c:v>
                </c:pt>
                <c:pt idx="214">
                  <c:v>809.17614058850722</c:v>
                </c:pt>
                <c:pt idx="215">
                  <c:v>975.90920654513866</c:v>
                </c:pt>
                <c:pt idx="216">
                  <c:v>1107.5631521412849</c:v>
                </c:pt>
                <c:pt idx="217">
                  <c:v>1125.3308766284724</c:v>
                </c:pt>
                <c:pt idx="218">
                  <c:v>1046.8103258306946</c:v>
                </c:pt>
                <c:pt idx="219">
                  <c:v>927.1288167818052</c:v>
                </c:pt>
                <c:pt idx="220">
                  <c:v>804.64187755072953</c:v>
                </c:pt>
                <c:pt idx="221">
                  <c:v>658.31556717878561</c:v>
                </c:pt>
                <c:pt idx="222">
                  <c:v>568.43706248350645</c:v>
                </c:pt>
                <c:pt idx="223">
                  <c:v>552.76389671513812</c:v>
                </c:pt>
                <c:pt idx="224">
                  <c:v>556.9676630651395</c:v>
                </c:pt>
                <c:pt idx="225">
                  <c:v>619.74836490055554</c:v>
                </c:pt>
                <c:pt idx="226">
                  <c:v>643.91080327017244</c:v>
                </c:pt>
                <c:pt idx="227">
                  <c:v>630.51078523180558</c:v>
                </c:pt>
                <c:pt idx="228">
                  <c:v>616.06469107625117</c:v>
                </c:pt>
                <c:pt idx="229">
                  <c:v>581.743610990452</c:v>
                </c:pt>
                <c:pt idx="230">
                  <c:v>506.52138876822863</c:v>
                </c:pt>
                <c:pt idx="231">
                  <c:v>390.39802440958397</c:v>
                </c:pt>
                <c:pt idx="232">
                  <c:v>131.87140464267338</c:v>
                </c:pt>
                <c:pt idx="233">
                  <c:v>-208.80294778927163</c:v>
                </c:pt>
                <c:pt idx="234">
                  <c:v>-340.84613101041634</c:v>
                </c:pt>
                <c:pt idx="235">
                  <c:v>-202.17223234597253</c:v>
                </c:pt>
                <c:pt idx="236">
                  <c:v>36.519811145000574</c:v>
                </c:pt>
                <c:pt idx="237">
                  <c:v>104.14411492722249</c:v>
                </c:pt>
                <c:pt idx="238">
                  <c:v>-79.016264696216069</c:v>
                </c:pt>
                <c:pt idx="239">
                  <c:v>-440.5902711062156</c:v>
                </c:pt>
                <c:pt idx="240">
                  <c:v>-708.44010508593715</c:v>
                </c:pt>
                <c:pt idx="241">
                  <c:v>-611.37089556510364</c:v>
                </c:pt>
                <c:pt idx="242">
                  <c:v>-573.56465284375008</c:v>
                </c:pt>
                <c:pt idx="243">
                  <c:v>-665.50852343597194</c:v>
                </c:pt>
                <c:pt idx="244">
                  <c:v>-642.87041066454913</c:v>
                </c:pt>
                <c:pt idx="245">
                  <c:v>-831.80513045486134</c:v>
                </c:pt>
                <c:pt idx="246">
                  <c:v>-1153.2253309684365</c:v>
                </c:pt>
                <c:pt idx="247">
                  <c:v>-1091.351040001528</c:v>
                </c:pt>
                <c:pt idx="248">
                  <c:v>-607.85884158927126</c:v>
                </c:pt>
                <c:pt idx="249">
                  <c:v>-158.53494749500015</c:v>
                </c:pt>
                <c:pt idx="250">
                  <c:v>-86.807106051215044</c:v>
                </c:pt>
                <c:pt idx="251">
                  <c:v>-203.69726853111115</c:v>
                </c:pt>
                <c:pt idx="252">
                  <c:v>-149.39416216819427</c:v>
                </c:pt>
                <c:pt idx="253">
                  <c:v>57.466948942917085</c:v>
                </c:pt>
                <c:pt idx="254">
                  <c:v>93.707943614027371</c:v>
                </c:pt>
                <c:pt idx="255">
                  <c:v>-231.46210112010442</c:v>
                </c:pt>
                <c:pt idx="256">
                  <c:v>-385.43303844704838</c:v>
                </c:pt>
                <c:pt idx="257">
                  <c:v>106.13000211958355</c:v>
                </c:pt>
                <c:pt idx="258">
                  <c:v>810.03656574545118</c:v>
                </c:pt>
                <c:pt idx="259">
                  <c:v>1158.6518785251392</c:v>
                </c:pt>
                <c:pt idx="260">
                  <c:v>1188.5390292644445</c:v>
                </c:pt>
                <c:pt idx="261">
                  <c:v>1162.8239930673956</c:v>
                </c:pt>
                <c:pt idx="262">
                  <c:v>1253.9271103896178</c:v>
                </c:pt>
                <c:pt idx="263">
                  <c:v>1521.0296081293402</c:v>
                </c:pt>
                <c:pt idx="264">
                  <c:v>1657.8944724301741</c:v>
                </c:pt>
                <c:pt idx="265">
                  <c:v>1509.837488017361</c:v>
                </c:pt>
                <c:pt idx="266">
                  <c:v>1185.3150111311102</c:v>
                </c:pt>
                <c:pt idx="267">
                  <c:v>1051.9746410232287</c:v>
                </c:pt>
                <c:pt idx="268">
                  <c:v>1008.3006411050004</c:v>
                </c:pt>
                <c:pt idx="269">
                  <c:v>908.64786684822923</c:v>
                </c:pt>
                <c:pt idx="270">
                  <c:v>646.26436251388918</c:v>
                </c:pt>
                <c:pt idx="271">
                  <c:v>285.3933903133339</c:v>
                </c:pt>
                <c:pt idx="272">
                  <c:v>207.51754058267306</c:v>
                </c:pt>
                <c:pt idx="273">
                  <c:v>-32.005985533992714</c:v>
                </c:pt>
                <c:pt idx="274">
                  <c:v>-544.79609998000001</c:v>
                </c:pt>
                <c:pt idx="275">
                  <c:v>-791.9331140416673</c:v>
                </c:pt>
                <c:pt idx="276">
                  <c:v>-948.93472657555526</c:v>
                </c:pt>
                <c:pt idx="277">
                  <c:v>-1102.8136802628821</c:v>
                </c:pt>
                <c:pt idx="278">
                  <c:v>-1470.9502330303817</c:v>
                </c:pt>
                <c:pt idx="279">
                  <c:v>-1602.4951920915278</c:v>
                </c:pt>
                <c:pt idx="280">
                  <c:v>-817.51954431819445</c:v>
                </c:pt>
                <c:pt idx="281">
                  <c:v>472.58212906489581</c:v>
                </c:pt>
                <c:pt idx="282">
                  <c:v>1411.8765690418059</c:v>
                </c:pt>
                <c:pt idx="283">
                  <c:v>1601.0243964318058</c:v>
                </c:pt>
                <c:pt idx="284">
                  <c:v>1663.0377873482291</c:v>
                </c:pt>
                <c:pt idx="285">
                  <c:v>1629.5812750862497</c:v>
                </c:pt>
                <c:pt idx="286">
                  <c:v>1541.8274950257294</c:v>
                </c:pt>
                <c:pt idx="287">
                  <c:v>1569.0264471666669</c:v>
                </c:pt>
                <c:pt idx="288">
                  <c:v>1598.3447981757281</c:v>
                </c:pt>
                <c:pt idx="289">
                  <c:v>1352.9087000338895</c:v>
                </c:pt>
                <c:pt idx="290">
                  <c:v>850.93887876513884</c:v>
                </c:pt>
                <c:pt idx="291">
                  <c:v>375.01981114500006</c:v>
                </c:pt>
                <c:pt idx="292">
                  <c:v>44.91034094961887</c:v>
                </c:pt>
                <c:pt idx="293">
                  <c:v>-0.12742404649415562</c:v>
                </c:pt>
                <c:pt idx="294">
                  <c:v>108.127501722777</c:v>
                </c:pt>
                <c:pt idx="295">
                  <c:v>238.85654766323029</c:v>
                </c:pt>
                <c:pt idx="296">
                  <c:v>352.59972394499999</c:v>
                </c:pt>
                <c:pt idx="297">
                  <c:v>430.56315214128449</c:v>
                </c:pt>
                <c:pt idx="298">
                  <c:v>451.20590928684021</c:v>
                </c:pt>
                <c:pt idx="299">
                  <c:v>394.78924262017279</c:v>
                </c:pt>
                <c:pt idx="300">
                  <c:v>317.72981880795226</c:v>
                </c:pt>
                <c:pt idx="301">
                  <c:v>219.14309534736194</c:v>
                </c:pt>
                <c:pt idx="302">
                  <c:v>99.116650704027023</c:v>
                </c:pt>
                <c:pt idx="303">
                  <c:v>-3.7273592800008544</c:v>
                </c:pt>
                <c:pt idx="304">
                  <c:v>-148.22568620482636</c:v>
                </c:pt>
                <c:pt idx="305">
                  <c:v>-254.67500969041663</c:v>
                </c:pt>
                <c:pt idx="306">
                  <c:v>-168.68498886888884</c:v>
                </c:pt>
                <c:pt idx="307">
                  <c:v>15.424670263229189</c:v>
                </c:pt>
                <c:pt idx="308">
                  <c:v>164.30437945517446</c:v>
                </c:pt>
                <c:pt idx="309">
                  <c:v>180.00381876323027</c:v>
                </c:pt>
                <c:pt idx="310">
                  <c:v>119.74829602000031</c:v>
                </c:pt>
                <c:pt idx="311">
                  <c:v>58.038970747395354</c:v>
                </c:pt>
                <c:pt idx="312">
                  <c:v>-62.91872491375085</c:v>
                </c:pt>
                <c:pt idx="313">
                  <c:v>-204.55712838888883</c:v>
                </c:pt>
                <c:pt idx="314">
                  <c:v>-309.54583768666663</c:v>
                </c:pt>
                <c:pt idx="315">
                  <c:v>-318.7279532604166</c:v>
                </c:pt>
                <c:pt idx="316">
                  <c:v>-270.49598075343732</c:v>
                </c:pt>
                <c:pt idx="317">
                  <c:v>-337.11943104166664</c:v>
                </c:pt>
                <c:pt idx="318">
                  <c:v>-480.04621105555526</c:v>
                </c:pt>
                <c:pt idx="319">
                  <c:v>-527.65975603510378</c:v>
                </c:pt>
                <c:pt idx="320">
                  <c:v>-248.09187085333306</c:v>
                </c:pt>
                <c:pt idx="321">
                  <c:v>-25.865091697604669</c:v>
                </c:pt>
                <c:pt idx="322">
                  <c:v>68.162686080173074</c:v>
                </c:pt>
                <c:pt idx="323">
                  <c:v>84.095667963229573</c:v>
                </c:pt>
                <c:pt idx="324">
                  <c:v>6.9973203885069353</c:v>
                </c:pt>
                <c:pt idx="325">
                  <c:v>119.83065372183988</c:v>
                </c:pt>
                <c:pt idx="326">
                  <c:v>137.24955023833388</c:v>
                </c:pt>
                <c:pt idx="327">
                  <c:v>79.46374022572958</c:v>
                </c:pt>
                <c:pt idx="328">
                  <c:v>-402.60917424566003</c:v>
                </c:pt>
                <c:pt idx="329">
                  <c:v>-921.45244655815975</c:v>
                </c:pt>
                <c:pt idx="330">
                  <c:v>-509.73869048093781</c:v>
                </c:pt>
                <c:pt idx="331">
                  <c:v>16.162945864617935</c:v>
                </c:pt>
                <c:pt idx="332">
                  <c:v>-23.985994561492721</c:v>
                </c:pt>
                <c:pt idx="333">
                  <c:v>-43.711124006111049</c:v>
                </c:pt>
                <c:pt idx="334">
                  <c:v>-7.8866135937500772</c:v>
                </c:pt>
                <c:pt idx="335">
                  <c:v>-46.933038447048546</c:v>
                </c:pt>
                <c:pt idx="336">
                  <c:v>27.728681595173736</c:v>
                </c:pt>
                <c:pt idx="337">
                  <c:v>159.92807266406251</c:v>
                </c:pt>
                <c:pt idx="338">
                  <c:v>369.40777989736102</c:v>
                </c:pt>
                <c:pt idx="339">
                  <c:v>790.88361560958344</c:v>
                </c:pt>
                <c:pt idx="340">
                  <c:v>1254.7085574232292</c:v>
                </c:pt>
                <c:pt idx="341">
                  <c:v>1380.7370462440626</c:v>
                </c:pt>
                <c:pt idx="342">
                  <c:v>933.70381557291626</c:v>
                </c:pt>
                <c:pt idx="343">
                  <c:v>427.42221451322911</c:v>
                </c:pt>
                <c:pt idx="344">
                  <c:v>296.77198919184031</c:v>
                </c:pt>
                <c:pt idx="345">
                  <c:v>414.15064489111069</c:v>
                </c:pt>
                <c:pt idx="346">
                  <c:v>415.18212459736139</c:v>
                </c:pt>
                <c:pt idx="347">
                  <c:v>342.57265993295198</c:v>
                </c:pt>
                <c:pt idx="348">
                  <c:v>420.99441543267318</c:v>
                </c:pt>
                <c:pt idx="349">
                  <c:v>404.36080582461813</c:v>
                </c:pt>
                <c:pt idx="350">
                  <c:v>310.8808800040278</c:v>
                </c:pt>
                <c:pt idx="351">
                  <c:v>216.30525026906253</c:v>
                </c:pt>
                <c:pt idx="352">
                  <c:v>178.14823338888903</c:v>
                </c:pt>
                <c:pt idx="353">
                  <c:v>177.60427380795085</c:v>
                </c:pt>
                <c:pt idx="354">
                  <c:v>196.40982936350667</c:v>
                </c:pt>
                <c:pt idx="355">
                  <c:v>253.91636138017418</c:v>
                </c:pt>
                <c:pt idx="356">
                  <c:v>273.26976889291683</c:v>
                </c:pt>
                <c:pt idx="357">
                  <c:v>196.95378894444417</c:v>
                </c:pt>
                <c:pt idx="358">
                  <c:v>-34.589392765659866</c:v>
                </c:pt>
                <c:pt idx="359">
                  <c:v>-363.8795177604166</c:v>
                </c:pt>
                <c:pt idx="360">
                  <c:v>-503.96097073555524</c:v>
                </c:pt>
                <c:pt idx="361">
                  <c:v>-396.83288789066</c:v>
                </c:pt>
                <c:pt idx="362">
                  <c:v>-212.12477591010372</c:v>
                </c:pt>
                <c:pt idx="363">
                  <c:v>-44.501789182604035</c:v>
                </c:pt>
                <c:pt idx="364">
                  <c:v>105.94265526183989</c:v>
                </c:pt>
                <c:pt idx="365">
                  <c:v>200.37426707555585</c:v>
                </c:pt>
                <c:pt idx="366">
                  <c:v>277.2312873227778</c:v>
                </c:pt>
                <c:pt idx="367">
                  <c:v>431.46787932878487</c:v>
                </c:pt>
                <c:pt idx="368">
                  <c:v>625.73566737934038</c:v>
                </c:pt>
                <c:pt idx="369">
                  <c:v>610.6512235187846</c:v>
                </c:pt>
                <c:pt idx="370">
                  <c:v>385.93429665711813</c:v>
                </c:pt>
                <c:pt idx="371">
                  <c:v>100.56093229847224</c:v>
                </c:pt>
                <c:pt idx="372">
                  <c:v>-418.16070325621507</c:v>
                </c:pt>
                <c:pt idx="373">
                  <c:v>-977.18405500482675</c:v>
                </c:pt>
                <c:pt idx="374">
                  <c:v>-1137.9364848533335</c:v>
                </c:pt>
                <c:pt idx="375">
                  <c:v>-937.47346720315954</c:v>
                </c:pt>
                <c:pt idx="376">
                  <c:v>-640.24049270708349</c:v>
                </c:pt>
                <c:pt idx="377">
                  <c:v>-416.99001859760415</c:v>
                </c:pt>
                <c:pt idx="378">
                  <c:v>-268.02565022222211</c:v>
                </c:pt>
                <c:pt idx="379">
                  <c:v>-175.18115482444446</c:v>
                </c:pt>
                <c:pt idx="380">
                  <c:v>-214.21590254899314</c:v>
                </c:pt>
                <c:pt idx="381">
                  <c:v>-290.72260893371526</c:v>
                </c:pt>
                <c:pt idx="382">
                  <c:v>-310.53239756177078</c:v>
                </c:pt>
                <c:pt idx="383">
                  <c:v>-348.96090768538198</c:v>
                </c:pt>
                <c:pt idx="384">
                  <c:v>-387.00796493649301</c:v>
                </c:pt>
                <c:pt idx="385">
                  <c:v>-293.05900777777777</c:v>
                </c:pt>
                <c:pt idx="386">
                  <c:v>-29.781229999999994</c:v>
                </c:pt>
                <c:pt idx="387">
                  <c:v>139.46877000000001</c:v>
                </c:pt>
                <c:pt idx="388">
                  <c:v>139.46877000000001</c:v>
                </c:pt>
                <c:pt idx="389">
                  <c:v>139.46877000000001</c:v>
                </c:pt>
                <c:pt idx="390">
                  <c:v>139.46877000000001</c:v>
                </c:pt>
                <c:pt idx="391">
                  <c:v>233.52087512934028</c:v>
                </c:pt>
                <c:pt idx="392">
                  <c:v>534.81457114822922</c:v>
                </c:pt>
                <c:pt idx="393">
                  <c:v>950.34966760888881</c:v>
                </c:pt>
                <c:pt idx="394">
                  <c:v>1312.1168594410069</c:v>
                </c:pt>
                <c:pt idx="395">
                  <c:v>1564.6073767382293</c:v>
                </c:pt>
                <c:pt idx="396">
                  <c:v>1727.1444610973613</c:v>
                </c:pt>
                <c:pt idx="397">
                  <c:v>1799.2522695218399</c:v>
                </c:pt>
                <c:pt idx="398">
                  <c:v>1625.6792728984717</c:v>
                </c:pt>
                <c:pt idx="399">
                  <c:v>1087.1025735911114</c:v>
                </c:pt>
                <c:pt idx="400">
                  <c:v>466.51924025777816</c:v>
                </c:pt>
                <c:pt idx="401">
                  <c:v>68.162686080173074</c:v>
                </c:pt>
                <c:pt idx="402">
                  <c:v>-240.23070421871537</c:v>
                </c:pt>
                <c:pt idx="403">
                  <c:v>-435.71388675333276</c:v>
                </c:pt>
                <c:pt idx="404">
                  <c:v>-403.7973220959725</c:v>
                </c:pt>
                <c:pt idx="405">
                  <c:v>-371.86421483954905</c:v>
                </c:pt>
                <c:pt idx="406">
                  <c:v>-434.18658937152759</c:v>
                </c:pt>
                <c:pt idx="407">
                  <c:v>-477.14095997982605</c:v>
                </c:pt>
                <c:pt idx="408">
                  <c:v>-367.46531687930565</c:v>
                </c:pt>
                <c:pt idx="409">
                  <c:v>-105.00785739621531</c:v>
                </c:pt>
                <c:pt idx="410">
                  <c:v>120.93030251388903</c:v>
                </c:pt>
                <c:pt idx="411">
                  <c:v>215.50690534291647</c:v>
                </c:pt>
                <c:pt idx="412">
                  <c:v>253.95585044184028</c:v>
                </c:pt>
                <c:pt idx="413">
                  <c:v>292.71132017045159</c:v>
                </c:pt>
                <c:pt idx="414">
                  <c:v>427.34733877184033</c:v>
                </c:pt>
                <c:pt idx="415">
                  <c:v>639.06905472513859</c:v>
                </c:pt>
                <c:pt idx="416">
                  <c:v>700.05245182711792</c:v>
                </c:pt>
                <c:pt idx="417">
                  <c:v>494.66265893850749</c:v>
                </c:pt>
                <c:pt idx="418">
                  <c:v>192.66736210055583</c:v>
                </c:pt>
                <c:pt idx="419">
                  <c:v>-112.47200165333331</c:v>
                </c:pt>
                <c:pt idx="420">
                  <c:v>-247.4388722359721</c:v>
                </c:pt>
                <c:pt idx="421">
                  <c:v>-98.271127201528159</c:v>
                </c:pt>
                <c:pt idx="422">
                  <c:v>128.02999679388836</c:v>
                </c:pt>
                <c:pt idx="423">
                  <c:v>356.3123403005556</c:v>
                </c:pt>
                <c:pt idx="424">
                  <c:v>682.71821449406298</c:v>
                </c:pt>
                <c:pt idx="425">
                  <c:v>1204.6705223362503</c:v>
                </c:pt>
                <c:pt idx="426">
                  <c:v>1773.3858909473606</c:v>
                </c:pt>
                <c:pt idx="427">
                  <c:v>1929.1380507050001</c:v>
                </c:pt>
                <c:pt idx="428">
                  <c:v>1376.3565845695832</c:v>
                </c:pt>
                <c:pt idx="429">
                  <c:v>605.97980671961773</c:v>
                </c:pt>
                <c:pt idx="430">
                  <c:v>131.32478828666643</c:v>
                </c:pt>
                <c:pt idx="431">
                  <c:v>-62.397093994826633</c:v>
                </c:pt>
                <c:pt idx="432">
                  <c:v>-47.281511124270168</c:v>
                </c:pt>
                <c:pt idx="433">
                  <c:v>83.142956374618606</c:v>
                </c:pt>
                <c:pt idx="434">
                  <c:v>98.946516747361258</c:v>
                </c:pt>
                <c:pt idx="435">
                  <c:v>-134.86689341055592</c:v>
                </c:pt>
                <c:pt idx="436">
                  <c:v>-524.57699404510447</c:v>
                </c:pt>
                <c:pt idx="437">
                  <c:v>-974.9989985381942</c:v>
                </c:pt>
                <c:pt idx="438">
                  <c:v>-1426.7706844959723</c:v>
                </c:pt>
                <c:pt idx="439">
                  <c:v>-1743.6990828170487</c:v>
                </c:pt>
                <c:pt idx="440">
                  <c:v>-1829.3450886367707</c:v>
                </c:pt>
                <c:pt idx="441">
                  <c:v>-1570.431637729306</c:v>
                </c:pt>
                <c:pt idx="442">
                  <c:v>-1063.9223326589931</c:v>
                </c:pt>
                <c:pt idx="443">
                  <c:v>-537.52733762374987</c:v>
                </c:pt>
                <c:pt idx="444">
                  <c:v>-105.00345222222222</c:v>
                </c:pt>
                <c:pt idx="445">
                  <c:v>101.85765888888889</c:v>
                </c:pt>
                <c:pt idx="446">
                  <c:v>139.46877000000001</c:v>
                </c:pt>
                <c:pt idx="447">
                  <c:v>139.46877000000001</c:v>
                </c:pt>
                <c:pt idx="448">
                  <c:v>139.46877000000001</c:v>
                </c:pt>
                <c:pt idx="449">
                  <c:v>139.46877000000001</c:v>
                </c:pt>
                <c:pt idx="450">
                  <c:v>139.46877000000001</c:v>
                </c:pt>
                <c:pt idx="451">
                  <c:v>139.46877000000001</c:v>
                </c:pt>
                <c:pt idx="452">
                  <c:v>139.46877000000001</c:v>
                </c:pt>
                <c:pt idx="453">
                  <c:v>139.46877000000001</c:v>
                </c:pt>
                <c:pt idx="454">
                  <c:v>139.46877000000001</c:v>
                </c:pt>
                <c:pt idx="455">
                  <c:v>139.46877000000001</c:v>
                </c:pt>
                <c:pt idx="456">
                  <c:v>139.46877000000001</c:v>
                </c:pt>
                <c:pt idx="457">
                  <c:v>139.46877000000001</c:v>
                </c:pt>
                <c:pt idx="458">
                  <c:v>139.46877000000001</c:v>
                </c:pt>
                <c:pt idx="459">
                  <c:v>139.46877000000001</c:v>
                </c:pt>
                <c:pt idx="460">
                  <c:v>139.46877000000001</c:v>
                </c:pt>
                <c:pt idx="461">
                  <c:v>139.46877000000001</c:v>
                </c:pt>
                <c:pt idx="462">
                  <c:v>139.46877000000001</c:v>
                </c:pt>
                <c:pt idx="463">
                  <c:v>139.46877000000001</c:v>
                </c:pt>
                <c:pt idx="464">
                  <c:v>139.46877000000001</c:v>
                </c:pt>
                <c:pt idx="465">
                  <c:v>139.46877000000001</c:v>
                </c:pt>
                <c:pt idx="466">
                  <c:v>139.46877000000001</c:v>
                </c:pt>
                <c:pt idx="467">
                  <c:v>139.46877000000001</c:v>
                </c:pt>
                <c:pt idx="468">
                  <c:v>139.46877000000001</c:v>
                </c:pt>
                <c:pt idx="469">
                  <c:v>139.46877000000001</c:v>
                </c:pt>
                <c:pt idx="470">
                  <c:v>139.46877000000001</c:v>
                </c:pt>
                <c:pt idx="471">
                  <c:v>139.46877000000001</c:v>
                </c:pt>
                <c:pt idx="472">
                  <c:v>139.46877000000001</c:v>
                </c:pt>
                <c:pt idx="473">
                  <c:v>139.46877000000001</c:v>
                </c:pt>
                <c:pt idx="474">
                  <c:v>139.46877000000001</c:v>
                </c:pt>
                <c:pt idx="475">
                  <c:v>139.46877000000001</c:v>
                </c:pt>
                <c:pt idx="476">
                  <c:v>139.46877000000001</c:v>
                </c:pt>
                <c:pt idx="477">
                  <c:v>139.46877000000001</c:v>
                </c:pt>
                <c:pt idx="478">
                  <c:v>139.46877000000001</c:v>
                </c:pt>
                <c:pt idx="479">
                  <c:v>139.46877000000001</c:v>
                </c:pt>
                <c:pt idx="480">
                  <c:v>139.46877000000001</c:v>
                </c:pt>
                <c:pt idx="481">
                  <c:v>139.46877000000001</c:v>
                </c:pt>
                <c:pt idx="482">
                  <c:v>139.46877000000001</c:v>
                </c:pt>
                <c:pt idx="483">
                  <c:v>139.46877000000001</c:v>
                </c:pt>
                <c:pt idx="484">
                  <c:v>139.46877000000001</c:v>
                </c:pt>
                <c:pt idx="485">
                  <c:v>139.46877000000001</c:v>
                </c:pt>
                <c:pt idx="486">
                  <c:v>139.46877000000001</c:v>
                </c:pt>
                <c:pt idx="487">
                  <c:v>139.46877000000001</c:v>
                </c:pt>
                <c:pt idx="488">
                  <c:v>139.46877000000001</c:v>
                </c:pt>
                <c:pt idx="489">
                  <c:v>139.46877000000001</c:v>
                </c:pt>
                <c:pt idx="490">
                  <c:v>139.46877000000001</c:v>
                </c:pt>
                <c:pt idx="491">
                  <c:v>139.46877000000001</c:v>
                </c:pt>
                <c:pt idx="492">
                  <c:v>139.46877000000001</c:v>
                </c:pt>
                <c:pt idx="493">
                  <c:v>139.46877000000001</c:v>
                </c:pt>
                <c:pt idx="494">
                  <c:v>139.46877000000001</c:v>
                </c:pt>
                <c:pt idx="495">
                  <c:v>139.46877000000001</c:v>
                </c:pt>
                <c:pt idx="496">
                  <c:v>139.46877000000001</c:v>
                </c:pt>
                <c:pt idx="497">
                  <c:v>139.46877000000001</c:v>
                </c:pt>
                <c:pt idx="498">
                  <c:v>139.46877000000001</c:v>
                </c:pt>
                <c:pt idx="499">
                  <c:v>139.46877000000001</c:v>
                </c:pt>
                <c:pt idx="500">
                  <c:v>139.46877000000001</c:v>
                </c:pt>
                <c:pt idx="501">
                  <c:v>139.46877000000001</c:v>
                </c:pt>
                <c:pt idx="502">
                  <c:v>139.46877000000001</c:v>
                </c:pt>
                <c:pt idx="503">
                  <c:v>139.46877000000001</c:v>
                </c:pt>
                <c:pt idx="504">
                  <c:v>139.46877000000001</c:v>
                </c:pt>
                <c:pt idx="505">
                  <c:v>139.46877000000001</c:v>
                </c:pt>
                <c:pt idx="506">
                  <c:v>139.46877000000001</c:v>
                </c:pt>
                <c:pt idx="507">
                  <c:v>139.46877000000001</c:v>
                </c:pt>
                <c:pt idx="508">
                  <c:v>139.46877000000001</c:v>
                </c:pt>
                <c:pt idx="509">
                  <c:v>139.46877000000001</c:v>
                </c:pt>
                <c:pt idx="510">
                  <c:v>139.46877000000001</c:v>
                </c:pt>
                <c:pt idx="511">
                  <c:v>233.52087512934028</c:v>
                </c:pt>
                <c:pt idx="512">
                  <c:v>610.2158426779514</c:v>
                </c:pt>
                <c:pt idx="513">
                  <c:v>1290.8464566251387</c:v>
                </c:pt>
                <c:pt idx="514">
                  <c:v>1901.9347983929167</c:v>
                </c:pt>
                <c:pt idx="515">
                  <c:v>2085.1000434866669</c:v>
                </c:pt>
                <c:pt idx="516">
                  <c:v>1816.4463813098957</c:v>
                </c:pt>
                <c:pt idx="517">
                  <c:v>1145.2226676648954</c:v>
                </c:pt>
                <c:pt idx="518">
                  <c:v>449.41711210934005</c:v>
                </c:pt>
                <c:pt idx="519">
                  <c:v>70.783741188229584</c:v>
                </c:pt>
                <c:pt idx="520">
                  <c:v>-121.31988566732601</c:v>
                </c:pt>
                <c:pt idx="521">
                  <c:v>-219.57575714666689</c:v>
                </c:pt>
                <c:pt idx="522">
                  <c:v>-299.83860661263884</c:v>
                </c:pt>
                <c:pt idx="523">
                  <c:v>-532.9582007039927</c:v>
                </c:pt>
                <c:pt idx="524">
                  <c:v>-956.27902275871543</c:v>
                </c:pt>
                <c:pt idx="525">
                  <c:v>-1340.5495275838889</c:v>
                </c:pt>
                <c:pt idx="526">
                  <c:v>-1344.6131683888889</c:v>
                </c:pt>
                <c:pt idx="527">
                  <c:v>-913.25310348611117</c:v>
                </c:pt>
                <c:pt idx="528">
                  <c:v>-424.6005872604166</c:v>
                </c:pt>
                <c:pt idx="529">
                  <c:v>-236.64234111111114</c:v>
                </c:pt>
                <c:pt idx="530">
                  <c:v>-48.586785555555565</c:v>
                </c:pt>
                <c:pt idx="531">
                  <c:v>139.46877000000001</c:v>
                </c:pt>
                <c:pt idx="532">
                  <c:v>177.08377348736113</c:v>
                </c:pt>
                <c:pt idx="533">
                  <c:v>365.27556221166668</c:v>
                </c:pt>
                <c:pt idx="534">
                  <c:v>704.63188498666671</c:v>
                </c:pt>
                <c:pt idx="535">
                  <c:v>894.32223856722237</c:v>
                </c:pt>
                <c:pt idx="536">
                  <c:v>1086.2896322540275</c:v>
                </c:pt>
                <c:pt idx="537">
                  <c:v>1622.7473929895832</c:v>
                </c:pt>
                <c:pt idx="538">
                  <c:v>2167.2506954338892</c:v>
                </c:pt>
                <c:pt idx="539">
                  <c:v>2090.7551533801739</c:v>
                </c:pt>
                <c:pt idx="540">
                  <c:v>1269.7954077682289</c:v>
                </c:pt>
                <c:pt idx="541">
                  <c:v>461.15651887934007</c:v>
                </c:pt>
                <c:pt idx="542">
                  <c:v>159.31789018545155</c:v>
                </c:pt>
                <c:pt idx="543">
                  <c:v>24.416216905000269</c:v>
                </c:pt>
                <c:pt idx="544">
                  <c:v>-188.25134647704863</c:v>
                </c:pt>
                <c:pt idx="545">
                  <c:v>-479.41170122538188</c:v>
                </c:pt>
                <c:pt idx="546">
                  <c:v>-541.83819682204887</c:v>
                </c:pt>
                <c:pt idx="547">
                  <c:v>-377.10432636611154</c:v>
                </c:pt>
                <c:pt idx="548">
                  <c:v>-248.39931607565961</c:v>
                </c:pt>
                <c:pt idx="549">
                  <c:v>-175.95333121374978</c:v>
                </c:pt>
                <c:pt idx="550">
                  <c:v>-140.39252929232663</c:v>
                </c:pt>
                <c:pt idx="551">
                  <c:v>-47.493540627048546</c:v>
                </c:pt>
                <c:pt idx="552">
                  <c:v>-30.322783096493065</c:v>
                </c:pt>
                <c:pt idx="553">
                  <c:v>-31.373724683993061</c:v>
                </c:pt>
                <c:pt idx="554">
                  <c:v>43.33470387322923</c:v>
                </c:pt>
                <c:pt idx="555">
                  <c:v>118.55692609545119</c:v>
                </c:pt>
                <c:pt idx="556">
                  <c:v>194.29294198267382</c:v>
                </c:pt>
                <c:pt idx="557">
                  <c:v>289.63926221513907</c:v>
                </c:pt>
                <c:pt idx="558">
                  <c:v>385.59473933072906</c:v>
                </c:pt>
                <c:pt idx="559">
                  <c:v>673.71125585156233</c:v>
                </c:pt>
                <c:pt idx="560">
                  <c:v>637.73007729513881</c:v>
                </c:pt>
                <c:pt idx="561">
                  <c:v>261.61896618402778</c:v>
                </c:pt>
                <c:pt idx="562">
                  <c:v>167.59118840625001</c:v>
                </c:pt>
                <c:pt idx="563">
                  <c:v>-138.34222010263881</c:v>
                </c:pt>
                <c:pt idx="564">
                  <c:v>-1148.188030801771</c:v>
                </c:pt>
                <c:pt idx="565">
                  <c:v>-1851.6781101688889</c:v>
                </c:pt>
                <c:pt idx="566">
                  <c:v>-1759.8923411111111</c:v>
                </c:pt>
                <c:pt idx="567">
                  <c:v>-763.19789666666657</c:v>
                </c:pt>
                <c:pt idx="568">
                  <c:v>139.46877000000001</c:v>
                </c:pt>
                <c:pt idx="569">
                  <c:v>139.46877000000001</c:v>
                </c:pt>
                <c:pt idx="570">
                  <c:v>139.46877000000001</c:v>
                </c:pt>
                <c:pt idx="571">
                  <c:v>139.46877000000001</c:v>
                </c:pt>
                <c:pt idx="572">
                  <c:v>139.46877000000001</c:v>
                </c:pt>
                <c:pt idx="573">
                  <c:v>139.46877000000001</c:v>
                </c:pt>
                <c:pt idx="574">
                  <c:v>139.46877000000001</c:v>
                </c:pt>
                <c:pt idx="575">
                  <c:v>139.46877000000001</c:v>
                </c:pt>
                <c:pt idx="576">
                  <c:v>139.46877000000001</c:v>
                </c:pt>
                <c:pt idx="577">
                  <c:v>139.46877000000001</c:v>
                </c:pt>
                <c:pt idx="578">
                  <c:v>139.46877000000001</c:v>
                </c:pt>
                <c:pt idx="579">
                  <c:v>139.46877000000001</c:v>
                </c:pt>
                <c:pt idx="580">
                  <c:v>139.46877000000001</c:v>
                </c:pt>
                <c:pt idx="581">
                  <c:v>139.46877000000001</c:v>
                </c:pt>
                <c:pt idx="582">
                  <c:v>139.46877000000001</c:v>
                </c:pt>
                <c:pt idx="583">
                  <c:v>139.46877000000001</c:v>
                </c:pt>
                <c:pt idx="584">
                  <c:v>139.46877000000001</c:v>
                </c:pt>
                <c:pt idx="585">
                  <c:v>139.46877000000001</c:v>
                </c:pt>
                <c:pt idx="586">
                  <c:v>139.46877000000001</c:v>
                </c:pt>
                <c:pt idx="587">
                  <c:v>139.46877000000001</c:v>
                </c:pt>
                <c:pt idx="588">
                  <c:v>139.46877000000001</c:v>
                </c:pt>
                <c:pt idx="589">
                  <c:v>139.46877000000001</c:v>
                </c:pt>
                <c:pt idx="590">
                  <c:v>139.46877000000001</c:v>
                </c:pt>
                <c:pt idx="591">
                  <c:v>139.46877000000001</c:v>
                </c:pt>
                <c:pt idx="592">
                  <c:v>139.46877000000001</c:v>
                </c:pt>
                <c:pt idx="593">
                  <c:v>139.46877000000001</c:v>
                </c:pt>
                <c:pt idx="594">
                  <c:v>139.46877000000001</c:v>
                </c:pt>
                <c:pt idx="595">
                  <c:v>139.46877000000001</c:v>
                </c:pt>
                <c:pt idx="596">
                  <c:v>139.46877000000001</c:v>
                </c:pt>
                <c:pt idx="597">
                  <c:v>139.46877000000001</c:v>
                </c:pt>
                <c:pt idx="598">
                  <c:v>139.46877000000001</c:v>
                </c:pt>
                <c:pt idx="599">
                  <c:v>139.46877000000001</c:v>
                </c:pt>
                <c:pt idx="600">
                  <c:v>327.62163496180563</c:v>
                </c:pt>
                <c:pt idx="601">
                  <c:v>534.81457114822922</c:v>
                </c:pt>
                <c:pt idx="602">
                  <c:v>856.32188983111098</c:v>
                </c:pt>
                <c:pt idx="603">
                  <c:v>1463.9158508204514</c:v>
                </c:pt>
                <c:pt idx="604">
                  <c:v>1926.812460898472</c:v>
                </c:pt>
                <c:pt idx="605">
                  <c:v>2189.8123940706946</c:v>
                </c:pt>
                <c:pt idx="606">
                  <c:v>2327.7719891918405</c:v>
                </c:pt>
                <c:pt idx="607">
                  <c:v>2242.185289608507</c:v>
                </c:pt>
                <c:pt idx="608">
                  <c:v>2006.231020011666</c:v>
                </c:pt>
                <c:pt idx="609">
                  <c:v>1846.8233536561106</c:v>
                </c:pt>
                <c:pt idx="610">
                  <c:v>1841.8079743565627</c:v>
                </c:pt>
                <c:pt idx="611">
                  <c:v>1778.1942515022226</c:v>
                </c:pt>
                <c:pt idx="612">
                  <c:v>1381.9809107465621</c:v>
                </c:pt>
                <c:pt idx="613">
                  <c:v>802.78429348684108</c:v>
                </c:pt>
                <c:pt idx="614">
                  <c:v>405.97593196267417</c:v>
                </c:pt>
                <c:pt idx="615">
                  <c:v>311.00522603833258</c:v>
                </c:pt>
                <c:pt idx="616">
                  <c:v>309.12520830958391</c:v>
                </c:pt>
                <c:pt idx="617">
                  <c:v>248.97186044291641</c:v>
                </c:pt>
                <c:pt idx="618">
                  <c:v>128.75858173958287</c:v>
                </c:pt>
                <c:pt idx="619">
                  <c:v>-12.824355373992745</c:v>
                </c:pt>
                <c:pt idx="620">
                  <c:v>-59.271160572604401</c:v>
                </c:pt>
                <c:pt idx="621">
                  <c:v>49.217307771666697</c:v>
                </c:pt>
                <c:pt idx="622">
                  <c:v>217.60417333822892</c:v>
                </c:pt>
                <c:pt idx="623">
                  <c:v>350.97127728211831</c:v>
                </c:pt>
                <c:pt idx="624">
                  <c:v>487.84151985100777</c:v>
                </c:pt>
                <c:pt idx="625">
                  <c:v>568.36515852572973</c:v>
                </c:pt>
                <c:pt idx="626">
                  <c:v>514.6254736249997</c:v>
                </c:pt>
                <c:pt idx="627">
                  <c:v>401.7921402916661</c:v>
                </c:pt>
                <c:pt idx="628">
                  <c:v>345.37547362500004</c:v>
                </c:pt>
                <c:pt idx="629">
                  <c:v>365.07724881211834</c:v>
                </c:pt>
                <c:pt idx="630">
                  <c:v>483.32876988545195</c:v>
                </c:pt>
                <c:pt idx="631">
                  <c:v>661.7647778354517</c:v>
                </c:pt>
                <c:pt idx="632">
                  <c:v>785.8782175412839</c:v>
                </c:pt>
                <c:pt idx="633">
                  <c:v>874.61477010350586</c:v>
                </c:pt>
                <c:pt idx="634">
                  <c:v>906.31090270500056</c:v>
                </c:pt>
                <c:pt idx="635">
                  <c:v>841.22832061402869</c:v>
                </c:pt>
                <c:pt idx="636">
                  <c:v>676.08866993402762</c:v>
                </c:pt>
                <c:pt idx="637">
                  <c:v>488.03311437847196</c:v>
                </c:pt>
                <c:pt idx="638">
                  <c:v>392.97482998850671</c:v>
                </c:pt>
                <c:pt idx="639">
                  <c:v>353.30854421739645</c:v>
                </c:pt>
                <c:pt idx="640">
                  <c:v>352.28387616958395</c:v>
                </c:pt>
                <c:pt idx="641">
                  <c:v>489.06556717878448</c:v>
                </c:pt>
                <c:pt idx="642">
                  <c:v>746.07902567850624</c:v>
                </c:pt>
                <c:pt idx="643">
                  <c:v>830.89108988666703</c:v>
                </c:pt>
                <c:pt idx="644">
                  <c:v>664.87273526822969</c:v>
                </c:pt>
                <c:pt idx="645">
                  <c:v>575.18106463295067</c:v>
                </c:pt>
                <c:pt idx="646">
                  <c:v>598.35386634100644</c:v>
                </c:pt>
                <c:pt idx="647">
                  <c:v>602.75225150350775</c:v>
                </c:pt>
                <c:pt idx="648">
                  <c:v>567.35201010239609</c:v>
                </c:pt>
                <c:pt idx="649">
                  <c:v>472.21782437555453</c:v>
                </c:pt>
                <c:pt idx="650">
                  <c:v>275.38106800000025</c:v>
                </c:pt>
                <c:pt idx="651">
                  <c:v>-63.615670268193298</c:v>
                </c:pt>
                <c:pt idx="652">
                  <c:v>-329.81027124760379</c:v>
                </c:pt>
                <c:pt idx="653">
                  <c:v>-387.31142499621558</c:v>
                </c:pt>
                <c:pt idx="654">
                  <c:v>-565.21366460222202</c:v>
                </c:pt>
                <c:pt idx="655">
                  <c:v>-976.51185701333304</c:v>
                </c:pt>
                <c:pt idx="656">
                  <c:v>-1215.4461484244446</c:v>
                </c:pt>
                <c:pt idx="657">
                  <c:v>-990.8629957456601</c:v>
                </c:pt>
                <c:pt idx="658">
                  <c:v>-667.51990886316082</c:v>
                </c:pt>
                <c:pt idx="659">
                  <c:v>-801.32244614930551</c:v>
                </c:pt>
                <c:pt idx="660">
                  <c:v>-1355.6111824861107</c:v>
                </c:pt>
                <c:pt idx="661">
                  <c:v>-1755.8073447381598</c:v>
                </c:pt>
                <c:pt idx="662">
                  <c:v>-1830.8422201026387</c:v>
                </c:pt>
                <c:pt idx="663">
                  <c:v>-1273.0541850156596</c:v>
                </c:pt>
                <c:pt idx="664">
                  <c:v>-485.90756438888889</c:v>
                </c:pt>
                <c:pt idx="665">
                  <c:v>41.840031393229239</c:v>
                </c:pt>
                <c:pt idx="666">
                  <c:v>534.6525247361111</c:v>
                </c:pt>
                <c:pt idx="667">
                  <c:v>1396.9585767673611</c:v>
                </c:pt>
                <c:pt idx="668">
                  <c:v>1921.955695931111</c:v>
                </c:pt>
                <c:pt idx="669">
                  <c:v>1908.2593445</c:v>
                </c:pt>
                <c:pt idx="670">
                  <c:v>1894.0024908888888</c:v>
                </c:pt>
                <c:pt idx="671">
                  <c:v>1380.2917769583332</c:v>
                </c:pt>
                <c:pt idx="672">
                  <c:v>1017.8039827222224</c:v>
                </c:pt>
                <c:pt idx="673">
                  <c:v>1032.2057748472223</c:v>
                </c:pt>
                <c:pt idx="674">
                  <c:v>1047.3860422222224</c:v>
                </c:pt>
                <c:pt idx="675">
                  <c:v>730.03578137433965</c:v>
                </c:pt>
                <c:pt idx="676">
                  <c:v>393.10830137934033</c:v>
                </c:pt>
                <c:pt idx="677">
                  <c:v>43.004154684028322</c:v>
                </c:pt>
                <c:pt idx="678">
                  <c:v>-639.1780314951036</c:v>
                </c:pt>
                <c:pt idx="679">
                  <c:v>-1116.1280660237499</c:v>
                </c:pt>
                <c:pt idx="680">
                  <c:v>-1406.3440067337156</c:v>
                </c:pt>
                <c:pt idx="681">
                  <c:v>-1502.4459082549999</c:v>
                </c:pt>
                <c:pt idx="682">
                  <c:v>-945.54144257677081</c:v>
                </c:pt>
                <c:pt idx="683">
                  <c:v>-559.18800366010453</c:v>
                </c:pt>
                <c:pt idx="684">
                  <c:v>-239.4935592156603</c:v>
                </c:pt>
                <c:pt idx="685">
                  <c:v>634.9504078548963</c:v>
                </c:pt>
                <c:pt idx="686">
                  <c:v>1135.3306537218402</c:v>
                </c:pt>
                <c:pt idx="687">
                  <c:v>1069.8004483621175</c:v>
                </c:pt>
                <c:pt idx="688">
                  <c:v>1064.204644705</c:v>
                </c:pt>
                <c:pt idx="689">
                  <c:v>1056.2520072285072</c:v>
                </c:pt>
                <c:pt idx="690">
                  <c:v>702.51965307045134</c:v>
                </c:pt>
                <c:pt idx="691">
                  <c:v>384.03184526350708</c:v>
                </c:pt>
                <c:pt idx="692">
                  <c:v>407.12193397625043</c:v>
                </c:pt>
                <c:pt idx="693">
                  <c:v>544.40963389795172</c:v>
                </c:pt>
                <c:pt idx="694">
                  <c:v>510.00486772277822</c:v>
                </c:pt>
                <c:pt idx="695">
                  <c:v>185.20362563833254</c:v>
                </c:pt>
                <c:pt idx="696">
                  <c:v>-704.06932185065989</c:v>
                </c:pt>
                <c:pt idx="697">
                  <c:v>-1036.9248634904161</c:v>
                </c:pt>
                <c:pt idx="698">
                  <c:v>-786.49484661982626</c:v>
                </c:pt>
                <c:pt idx="699">
                  <c:v>-566.50812999597224</c:v>
                </c:pt>
                <c:pt idx="700">
                  <c:v>-174.10204601055594</c:v>
                </c:pt>
                <c:pt idx="701">
                  <c:v>31.937773711805441</c:v>
                </c:pt>
                <c:pt idx="702">
                  <c:v>144.77110704513905</c:v>
                </c:pt>
                <c:pt idx="703">
                  <c:v>163.16893618850668</c:v>
                </c:pt>
                <c:pt idx="704">
                  <c:v>-28.856843142048895</c:v>
                </c:pt>
                <c:pt idx="705">
                  <c:v>-393.51898981010413</c:v>
                </c:pt>
                <c:pt idx="706">
                  <c:v>-741.01037894760407</c:v>
                </c:pt>
                <c:pt idx="707">
                  <c:v>-803.67139021333287</c:v>
                </c:pt>
                <c:pt idx="708">
                  <c:v>-429.49089772222203</c:v>
                </c:pt>
                <c:pt idx="709">
                  <c:v>231.64618316722195</c:v>
                </c:pt>
                <c:pt idx="710">
                  <c:v>1127.006346814896</c:v>
                </c:pt>
                <c:pt idx="711">
                  <c:v>1668.4307796454518</c:v>
                </c:pt>
                <c:pt idx="712">
                  <c:v>1069.575203337361</c:v>
                </c:pt>
                <c:pt idx="713">
                  <c:v>202.00906510055515</c:v>
                </c:pt>
                <c:pt idx="714">
                  <c:v>-447.81041904427099</c:v>
                </c:pt>
                <c:pt idx="715">
                  <c:v>-1214.5356351739927</c:v>
                </c:pt>
                <c:pt idx="716">
                  <c:v>-1068.8797866111111</c:v>
                </c:pt>
                <c:pt idx="717">
                  <c:v>-203.82423105555566</c:v>
                </c:pt>
                <c:pt idx="718">
                  <c:v>343.9696152118056</c:v>
                </c:pt>
                <c:pt idx="719">
                  <c:v>916.60220022222234</c:v>
                </c:pt>
                <c:pt idx="720">
                  <c:v>1207.078469844618</c:v>
                </c:pt>
                <c:pt idx="721">
                  <c:v>1045.8185451918059</c:v>
                </c:pt>
                <c:pt idx="722">
                  <c:v>940.95387913628485</c:v>
                </c:pt>
                <c:pt idx="723">
                  <c:v>834.90787688888861</c:v>
                </c:pt>
                <c:pt idx="724">
                  <c:v>979.34879126402802</c:v>
                </c:pt>
                <c:pt idx="725">
                  <c:v>1335.9921300593398</c:v>
                </c:pt>
                <c:pt idx="726">
                  <c:v>1799.3699089005545</c:v>
                </c:pt>
                <c:pt idx="727">
                  <c:v>1764.1472309151386</c:v>
                </c:pt>
                <c:pt idx="728">
                  <c:v>1312.2246628762512</c:v>
                </c:pt>
                <c:pt idx="729">
                  <c:v>1022.479647191112</c:v>
                </c:pt>
                <c:pt idx="730">
                  <c:v>630.00058115100614</c:v>
                </c:pt>
                <c:pt idx="731">
                  <c:v>386.34478484722194</c:v>
                </c:pt>
                <c:pt idx="732">
                  <c:v>369.1779196929175</c:v>
                </c:pt>
                <c:pt idx="733">
                  <c:v>389.62995040222199</c:v>
                </c:pt>
                <c:pt idx="734">
                  <c:v>410.91981509934033</c:v>
                </c:pt>
                <c:pt idx="735">
                  <c:v>451.87058503295196</c:v>
                </c:pt>
                <c:pt idx="736">
                  <c:v>513.35512557711809</c:v>
                </c:pt>
                <c:pt idx="737">
                  <c:v>497.10978049999972</c:v>
                </c:pt>
                <c:pt idx="738">
                  <c:v>403.93929859128446</c:v>
                </c:pt>
                <c:pt idx="739">
                  <c:v>583.62865169378415</c:v>
                </c:pt>
                <c:pt idx="740">
                  <c:v>781.49980705777716</c:v>
                </c:pt>
                <c:pt idx="741">
                  <c:v>713.56411317555671</c:v>
                </c:pt>
                <c:pt idx="742">
                  <c:v>526.42813150906215</c:v>
                </c:pt>
                <c:pt idx="743">
                  <c:v>395.71076269736034</c:v>
                </c:pt>
                <c:pt idx="744">
                  <c:v>376.90520714180582</c:v>
                </c:pt>
                <c:pt idx="745">
                  <c:v>377.82867340711834</c:v>
                </c:pt>
                <c:pt idx="746">
                  <c:v>456.76422257184026</c:v>
                </c:pt>
                <c:pt idx="747">
                  <c:v>576.17080629736142</c:v>
                </c:pt>
                <c:pt idx="748">
                  <c:v>659.02208596958326</c:v>
                </c:pt>
                <c:pt idx="749">
                  <c:v>606.46665654291587</c:v>
                </c:pt>
                <c:pt idx="750">
                  <c:v>456.02221209847193</c:v>
                </c:pt>
                <c:pt idx="751">
                  <c:v>361.02620572850805</c:v>
                </c:pt>
                <c:pt idx="752">
                  <c:v>281.95053101878472</c:v>
                </c:pt>
                <c:pt idx="753">
                  <c:v>142.69815418489534</c:v>
                </c:pt>
                <c:pt idx="754">
                  <c:v>40.254085860556387</c:v>
                </c:pt>
                <c:pt idx="755">
                  <c:v>-65.652251138160324</c:v>
                </c:pt>
                <c:pt idx="756">
                  <c:v>-408.1170966451038</c:v>
                </c:pt>
                <c:pt idx="757">
                  <c:v>-1026.6267140298264</c:v>
                </c:pt>
                <c:pt idx="758">
                  <c:v>-1552.7122126517711</c:v>
                </c:pt>
                <c:pt idx="759">
                  <c:v>-1715.6662415659719</c:v>
                </c:pt>
                <c:pt idx="760">
                  <c:v>-1761.6512873812155</c:v>
                </c:pt>
                <c:pt idx="761">
                  <c:v>-1820.975046308889</c:v>
                </c:pt>
                <c:pt idx="762">
                  <c:v>-1608.3546517381594</c:v>
                </c:pt>
                <c:pt idx="763">
                  <c:v>-1050.0742310555552</c:v>
                </c:pt>
                <c:pt idx="764">
                  <c:v>-126.6713902133333</c:v>
                </c:pt>
                <c:pt idx="765">
                  <c:v>916.60220022222234</c:v>
                </c:pt>
                <c:pt idx="766">
                  <c:v>1359.7182144940627</c:v>
                </c:pt>
                <c:pt idx="767">
                  <c:v>1391.8502932355552</c:v>
                </c:pt>
                <c:pt idx="768">
                  <c:v>1425.602573591111</c:v>
                </c:pt>
                <c:pt idx="769">
                  <c:v>1675.6598429343408</c:v>
                </c:pt>
                <c:pt idx="770">
                  <c:v>2084.8639369229509</c:v>
                </c:pt>
                <c:pt idx="771">
                  <c:v>2137.3307622885063</c:v>
                </c:pt>
                <c:pt idx="772">
                  <c:v>2062.2768328376742</c:v>
                </c:pt>
                <c:pt idx="773">
                  <c:v>1788.245340073785</c:v>
                </c:pt>
                <c:pt idx="774">
                  <c:v>1595.1345083621177</c:v>
                </c:pt>
                <c:pt idx="775">
                  <c:v>1665.4415799732294</c:v>
                </c:pt>
                <c:pt idx="776">
                  <c:v>1463.4094218965622</c:v>
                </c:pt>
                <c:pt idx="777">
                  <c:v>1220.1695970537849</c:v>
                </c:pt>
                <c:pt idx="778">
                  <c:v>1145.6455435706944</c:v>
                </c:pt>
                <c:pt idx="779">
                  <c:v>1066.9118851732292</c:v>
                </c:pt>
                <c:pt idx="780">
                  <c:v>947.26151513434115</c:v>
                </c:pt>
                <c:pt idx="781">
                  <c:v>842.93594318944361</c:v>
                </c:pt>
                <c:pt idx="782">
                  <c:v>755.04352347572831</c:v>
                </c:pt>
                <c:pt idx="783">
                  <c:v>683.52587034944531</c:v>
                </c:pt>
                <c:pt idx="784">
                  <c:v>669.68698688888946</c:v>
                </c:pt>
                <c:pt idx="785">
                  <c:v>753.67581352017396</c:v>
                </c:pt>
                <c:pt idx="786">
                  <c:v>778.8016150116672</c:v>
                </c:pt>
                <c:pt idx="787">
                  <c:v>667.2381694298947</c:v>
                </c:pt>
                <c:pt idx="788">
                  <c:v>573.21039165211698</c:v>
                </c:pt>
                <c:pt idx="789">
                  <c:v>574.48222559180726</c:v>
                </c:pt>
                <c:pt idx="790">
                  <c:v>634.72607120628595</c:v>
                </c:pt>
                <c:pt idx="791">
                  <c:v>676.18187695833228</c:v>
                </c:pt>
                <c:pt idx="792">
                  <c:v>539.4206209244428</c:v>
                </c:pt>
                <c:pt idx="793">
                  <c:v>61.705734462673661</c:v>
                </c:pt>
                <c:pt idx="794">
                  <c:v>-623.23952605621344</c:v>
                </c:pt>
                <c:pt idx="795">
                  <c:v>-1244.1307649081941</c:v>
                </c:pt>
                <c:pt idx="796">
                  <c:v>-1579.7994689812165</c:v>
                </c:pt>
                <c:pt idx="797">
                  <c:v>-1488.4933827948269</c:v>
                </c:pt>
                <c:pt idx="798">
                  <c:v>-1002.8053713798265</c:v>
                </c:pt>
                <c:pt idx="799">
                  <c:v>-351.94124450819436</c:v>
                </c:pt>
                <c:pt idx="800">
                  <c:v>117.39289559100692</c:v>
                </c:pt>
                <c:pt idx="801">
                  <c:v>443.57982362045198</c:v>
                </c:pt>
                <c:pt idx="802">
                  <c:v>973.29061042295257</c:v>
                </c:pt>
                <c:pt idx="803">
                  <c:v>1552.1718927049992</c:v>
                </c:pt>
                <c:pt idx="804">
                  <c:v>1656.5285511584711</c:v>
                </c:pt>
                <c:pt idx="805">
                  <c:v>1218.3640997729522</c:v>
                </c:pt>
                <c:pt idx="806">
                  <c:v>713.69978104513916</c:v>
                </c:pt>
                <c:pt idx="807">
                  <c:v>370.06670986545089</c:v>
                </c:pt>
                <c:pt idx="808">
                  <c:v>75.862516889617496</c:v>
                </c:pt>
                <c:pt idx="809">
                  <c:v>-146.72379427149255</c:v>
                </c:pt>
                <c:pt idx="810">
                  <c:v>-375.31701508041635</c:v>
                </c:pt>
                <c:pt idx="811">
                  <c:v>-803.03376331177083</c:v>
                </c:pt>
                <c:pt idx="812">
                  <c:v>-1155.1906256812144</c:v>
                </c:pt>
                <c:pt idx="813">
                  <c:v>-1279.9526063289936</c:v>
                </c:pt>
                <c:pt idx="814">
                  <c:v>-1383.6903769587157</c:v>
                </c:pt>
                <c:pt idx="815">
                  <c:v>-1523.3343979020485</c:v>
                </c:pt>
                <c:pt idx="816">
                  <c:v>-1543.9717767795491</c:v>
                </c:pt>
                <c:pt idx="817">
                  <c:v>-1389.8640934861114</c:v>
                </c:pt>
                <c:pt idx="818">
                  <c:v>-753.88103381597205</c:v>
                </c:pt>
                <c:pt idx="819">
                  <c:v>170.99701762500001</c:v>
                </c:pt>
                <c:pt idx="820">
                  <c:v>1011.4770301306943</c:v>
                </c:pt>
                <c:pt idx="821">
                  <c:v>1478.0957249977778</c:v>
                </c:pt>
                <c:pt idx="822">
                  <c:v>1437.5764960301735</c:v>
                </c:pt>
                <c:pt idx="823">
                  <c:v>1360.1136984783332</c:v>
                </c:pt>
                <c:pt idx="824">
                  <c:v>1204.5220467395834</c:v>
                </c:pt>
                <c:pt idx="825">
                  <c:v>1067.9938204829516</c:v>
                </c:pt>
                <c:pt idx="826">
                  <c:v>1044.4341876343406</c:v>
                </c:pt>
                <c:pt idx="827">
                  <c:v>1001.3294477426731</c:v>
                </c:pt>
                <c:pt idx="828">
                  <c:v>1114.8920888251382</c:v>
                </c:pt>
                <c:pt idx="829">
                  <c:v>1286.9431138333334</c:v>
                </c:pt>
                <c:pt idx="830">
                  <c:v>1269.5421933062844</c:v>
                </c:pt>
                <c:pt idx="831">
                  <c:v>1056.6814445021187</c:v>
                </c:pt>
                <c:pt idx="832">
                  <c:v>722.84743053180671</c:v>
                </c:pt>
                <c:pt idx="833">
                  <c:v>558.31207126461811</c:v>
                </c:pt>
                <c:pt idx="834">
                  <c:v>582.83941990767255</c:v>
                </c:pt>
                <c:pt idx="835">
                  <c:v>587.66110098735999</c:v>
                </c:pt>
                <c:pt idx="836">
                  <c:v>553.94236612625116</c:v>
                </c:pt>
                <c:pt idx="837">
                  <c:v>598.44006391767391</c:v>
                </c:pt>
                <c:pt idx="838">
                  <c:v>701.46215011513777</c:v>
                </c:pt>
                <c:pt idx="839">
                  <c:v>708.56670986545168</c:v>
                </c:pt>
                <c:pt idx="840">
                  <c:v>697.99742245489585</c:v>
                </c:pt>
                <c:pt idx="841">
                  <c:v>804.61314502517371</c:v>
                </c:pt>
                <c:pt idx="842">
                  <c:v>892.70356312989691</c:v>
                </c:pt>
                <c:pt idx="843">
                  <c:v>826.21583321267372</c:v>
                </c:pt>
                <c:pt idx="844">
                  <c:v>660.27337993110996</c:v>
                </c:pt>
                <c:pt idx="845">
                  <c:v>549.65480868402778</c:v>
                </c:pt>
                <c:pt idx="846">
                  <c:v>533.07179996722334</c:v>
                </c:pt>
                <c:pt idx="847">
                  <c:v>595.078892022952</c:v>
                </c:pt>
                <c:pt idx="848">
                  <c:v>756.85015135489584</c:v>
                </c:pt>
                <c:pt idx="849">
                  <c:v>942.28465180239562</c:v>
                </c:pt>
                <c:pt idx="850">
                  <c:v>954.07855183989568</c:v>
                </c:pt>
                <c:pt idx="851">
                  <c:v>810.8038644479517</c:v>
                </c:pt>
                <c:pt idx="852">
                  <c:v>742.82146205072831</c:v>
                </c:pt>
                <c:pt idx="853">
                  <c:v>750.13134464822838</c:v>
                </c:pt>
                <c:pt idx="854">
                  <c:v>717.43241236461813</c:v>
                </c:pt>
                <c:pt idx="855">
                  <c:v>624.63754476402778</c:v>
                </c:pt>
                <c:pt idx="856">
                  <c:v>569.45573446267417</c:v>
                </c:pt>
                <c:pt idx="857">
                  <c:v>751.16133846267394</c:v>
                </c:pt>
                <c:pt idx="858">
                  <c:v>993.31124545402713</c:v>
                </c:pt>
                <c:pt idx="859">
                  <c:v>1006.2144727227771</c:v>
                </c:pt>
                <c:pt idx="860">
                  <c:v>882.41093722514074</c:v>
                </c:pt>
                <c:pt idx="861">
                  <c:v>976.18811703111112</c:v>
                </c:pt>
                <c:pt idx="862">
                  <c:v>1327.1938091246157</c:v>
                </c:pt>
                <c:pt idx="863">
                  <c:v>1306.3277006410071</c:v>
                </c:pt>
                <c:pt idx="864">
                  <c:v>974.88749806444491</c:v>
                </c:pt>
                <c:pt idx="865">
                  <c:v>870.59014584736281</c:v>
                </c:pt>
                <c:pt idx="866">
                  <c:v>1019.5111852862494</c:v>
                </c:pt>
                <c:pt idx="867">
                  <c:v>1190.4723449444434</c:v>
                </c:pt>
                <c:pt idx="868">
                  <c:v>1086.5486608473611</c:v>
                </c:pt>
                <c:pt idx="869">
                  <c:v>802.97552050434035</c:v>
                </c:pt>
                <c:pt idx="870">
                  <c:v>629.26777660402945</c:v>
                </c:pt>
                <c:pt idx="871">
                  <c:v>566.93469803736059</c:v>
                </c:pt>
                <c:pt idx="872">
                  <c:v>542.24386959180617</c:v>
                </c:pt>
                <c:pt idx="873">
                  <c:v>495.86323478944439</c:v>
                </c:pt>
                <c:pt idx="874">
                  <c:v>388.81253917322931</c:v>
                </c:pt>
                <c:pt idx="875">
                  <c:v>258.86053509239696</c:v>
                </c:pt>
                <c:pt idx="876">
                  <c:v>145.21518101461652</c:v>
                </c:pt>
                <c:pt idx="877">
                  <c:v>189.22197910222292</c:v>
                </c:pt>
                <c:pt idx="878">
                  <c:v>371.81263840277836</c:v>
                </c:pt>
                <c:pt idx="879">
                  <c:v>541.06263840277677</c:v>
                </c:pt>
                <c:pt idx="880">
                  <c:v>414.70329760069444</c:v>
                </c:pt>
                <c:pt idx="881">
                  <c:v>213.3163533888889</c:v>
                </c:pt>
                <c:pt idx="882">
                  <c:v>401.3719089444445</c:v>
                </c:pt>
                <c:pt idx="883">
                  <c:v>589.42746450000004</c:v>
                </c:pt>
                <c:pt idx="884">
                  <c:v>609.55740107461702</c:v>
                </c:pt>
                <c:pt idx="885">
                  <c:v>669.95888792722337</c:v>
                </c:pt>
                <c:pt idx="886">
                  <c:v>691.4307212140277</c:v>
                </c:pt>
                <c:pt idx="887">
                  <c:v>655.1556682507287</c:v>
                </c:pt>
                <c:pt idx="888">
                  <c:v>577.26327592100802</c:v>
                </c:pt>
                <c:pt idx="889">
                  <c:v>477.91851218572754</c:v>
                </c:pt>
                <c:pt idx="890">
                  <c:v>354.54462396739541</c:v>
                </c:pt>
                <c:pt idx="891">
                  <c:v>208.61584877069618</c:v>
                </c:pt>
                <c:pt idx="892">
                  <c:v>77.93597033111115</c:v>
                </c:pt>
                <c:pt idx="893">
                  <c:v>44.136981460555319</c:v>
                </c:pt>
                <c:pt idx="894">
                  <c:v>107.07875661402863</c:v>
                </c:pt>
                <c:pt idx="895">
                  <c:v>232.65040402322927</c:v>
                </c:pt>
                <c:pt idx="896">
                  <c:v>380.68157519267305</c:v>
                </c:pt>
                <c:pt idx="897">
                  <c:v>474.70935297045082</c:v>
                </c:pt>
                <c:pt idx="898">
                  <c:v>492.3111911706942</c:v>
                </c:pt>
                <c:pt idx="899">
                  <c:v>432.29504956684059</c:v>
                </c:pt>
                <c:pt idx="900">
                  <c:v>331.12086899406279</c:v>
                </c:pt>
                <c:pt idx="901">
                  <c:v>147.78825172156309</c:v>
                </c:pt>
                <c:pt idx="902">
                  <c:v>-755.18632046374933</c:v>
                </c:pt>
                <c:pt idx="903">
                  <c:v>-1579.7994689812165</c:v>
                </c:pt>
                <c:pt idx="904">
                  <c:v>-1488.4933827948269</c:v>
                </c:pt>
                <c:pt idx="905">
                  <c:v>-1002.8053713798265</c:v>
                </c:pt>
                <c:pt idx="906">
                  <c:v>-351.94124450819436</c:v>
                </c:pt>
                <c:pt idx="907">
                  <c:v>117.39289559100692</c:v>
                </c:pt>
                <c:pt idx="908">
                  <c:v>443.57982362045198</c:v>
                </c:pt>
                <c:pt idx="909">
                  <c:v>973.29061042295257</c:v>
                </c:pt>
                <c:pt idx="910">
                  <c:v>1552.1718927049992</c:v>
                </c:pt>
                <c:pt idx="911">
                  <c:v>1656.5285511584711</c:v>
                </c:pt>
                <c:pt idx="912">
                  <c:v>1218.3640997729522</c:v>
                </c:pt>
                <c:pt idx="913">
                  <c:v>912.16744306944474</c:v>
                </c:pt>
                <c:pt idx="914">
                  <c:v>1264.2659197951382</c:v>
                </c:pt>
                <c:pt idx="915">
                  <c:v>1238.9751526093405</c:v>
                </c:pt>
                <c:pt idx="916">
                  <c:v>894.22542974222279</c:v>
                </c:pt>
                <c:pt idx="917">
                  <c:v>647.4528131562497</c:v>
                </c:pt>
                <c:pt idx="918">
                  <c:v>460.54648168850667</c:v>
                </c:pt>
                <c:pt idx="919">
                  <c:v>577.99617325434031</c:v>
                </c:pt>
                <c:pt idx="920">
                  <c:v>758.92330200434003</c:v>
                </c:pt>
                <c:pt idx="921">
                  <c:v>1043.7103509396177</c:v>
                </c:pt>
                <c:pt idx="922">
                  <c:v>1176.1923995829511</c:v>
                </c:pt>
                <c:pt idx="923">
                  <c:v>1078.4225623371176</c:v>
                </c:pt>
                <c:pt idx="924">
                  <c:v>576.9057426051728</c:v>
                </c:pt>
                <c:pt idx="925">
                  <c:v>70.686932363230881</c:v>
                </c:pt>
                <c:pt idx="926">
                  <c:v>118.60946095833447</c:v>
                </c:pt>
                <c:pt idx="927">
                  <c:v>241.84957499378362</c:v>
                </c:pt>
                <c:pt idx="928">
                  <c:v>293.50975788295113</c:v>
                </c:pt>
                <c:pt idx="929">
                  <c:v>345.20107978211865</c:v>
                </c:pt>
                <c:pt idx="930">
                  <c:v>360.48306173736194</c:v>
                </c:pt>
                <c:pt idx="931">
                  <c:v>355.81221023736055</c:v>
                </c:pt>
                <c:pt idx="932">
                  <c:v>332.36694219180475</c:v>
                </c:pt>
                <c:pt idx="933">
                  <c:v>247.95871201958417</c:v>
                </c:pt>
                <c:pt idx="934">
                  <c:v>103.89243885850726</c:v>
                </c:pt>
                <c:pt idx="935">
                  <c:v>75.094180375138876</c:v>
                </c:pt>
                <c:pt idx="936">
                  <c:v>162.54773466666671</c:v>
                </c:pt>
                <c:pt idx="937">
                  <c:v>232.34495749045115</c:v>
                </c:pt>
                <c:pt idx="938">
                  <c:v>245.77416835069445</c:v>
                </c:pt>
                <c:pt idx="939">
                  <c:v>220.5812233688886</c:v>
                </c:pt>
                <c:pt idx="940">
                  <c:v>255.02491330656275</c:v>
                </c:pt>
                <c:pt idx="941">
                  <c:v>348.00077640277806</c:v>
                </c:pt>
                <c:pt idx="942">
                  <c:v>384.56191902045089</c:v>
                </c:pt>
                <c:pt idx="943">
                  <c:v>403.36747457600671</c:v>
                </c:pt>
                <c:pt idx="944">
                  <c:v>442.02855418055583</c:v>
                </c:pt>
                <c:pt idx="945">
                  <c:v>481.74544084291756</c:v>
                </c:pt>
                <c:pt idx="946">
                  <c:v>621.88527946180557</c:v>
                </c:pt>
                <c:pt idx="947">
                  <c:v>743.34411856513793</c:v>
                </c:pt>
                <c:pt idx="948">
                  <c:v>672.48135774291723</c:v>
                </c:pt>
                <c:pt idx="949">
                  <c:v>502.13857311073002</c:v>
                </c:pt>
                <c:pt idx="950">
                  <c:v>228.03998935795116</c:v>
                </c:pt>
                <c:pt idx="951">
                  <c:v>-229.66367800482601</c:v>
                </c:pt>
                <c:pt idx="952">
                  <c:v>-892.55032951722262</c:v>
                </c:pt>
                <c:pt idx="953">
                  <c:v>-1485.1016371892711</c:v>
                </c:pt>
                <c:pt idx="954">
                  <c:v>-1714.880546862639</c:v>
                </c:pt>
                <c:pt idx="955">
                  <c:v>-1751.1370585373265</c:v>
                </c:pt>
                <c:pt idx="956">
                  <c:v>-1781.9267277688884</c:v>
                </c:pt>
                <c:pt idx="957">
                  <c:v>-1190.8364420795481</c:v>
                </c:pt>
                <c:pt idx="958">
                  <c:v>-20.416738041666534</c:v>
                </c:pt>
                <c:pt idx="959">
                  <c:v>1012.8412555048957</c:v>
                </c:pt>
                <c:pt idx="960">
                  <c:v>1873.2414765640281</c:v>
                </c:pt>
                <c:pt idx="961">
                  <c:v>2385.7099571716662</c:v>
                </c:pt>
                <c:pt idx="962">
                  <c:v>2351.3508739160061</c:v>
                </c:pt>
                <c:pt idx="963">
                  <c:v>1990.3864321840281</c:v>
                </c:pt>
                <c:pt idx="964">
                  <c:v>1484.2862869162855</c:v>
                </c:pt>
                <c:pt idx="965">
                  <c:v>986.57861764128506</c:v>
                </c:pt>
                <c:pt idx="966">
                  <c:v>611.48244363736148</c:v>
                </c:pt>
                <c:pt idx="967">
                  <c:v>403.60639541906255</c:v>
                </c:pt>
                <c:pt idx="968">
                  <c:v>305.53833109378479</c:v>
                </c:pt>
                <c:pt idx="969">
                  <c:v>165.91228613989534</c:v>
                </c:pt>
                <c:pt idx="970">
                  <c:v>-95.119077743888795</c:v>
                </c:pt>
                <c:pt idx="971">
                  <c:v>-595.79657759621512</c:v>
                </c:pt>
                <c:pt idx="972">
                  <c:v>-1317.408074891528</c:v>
                </c:pt>
                <c:pt idx="973">
                  <c:v>-1732.6638408548265</c:v>
                </c:pt>
                <c:pt idx="974">
                  <c:v>-1766.3416532638889</c:v>
                </c:pt>
                <c:pt idx="975">
                  <c:v>-1794.5526232298259</c:v>
                </c:pt>
                <c:pt idx="976">
                  <c:v>-1836.4788937103817</c:v>
                </c:pt>
                <c:pt idx="977">
                  <c:v>-1471.7033553333333</c:v>
                </c:pt>
                <c:pt idx="978">
                  <c:v>-990.71492794388917</c:v>
                </c:pt>
                <c:pt idx="979">
                  <c:v>-846.08472052288187</c:v>
                </c:pt>
                <c:pt idx="980">
                  <c:v>-680.44003402444412</c:v>
                </c:pt>
                <c:pt idx="981">
                  <c:v>-513.68115482444421</c:v>
                </c:pt>
                <c:pt idx="982">
                  <c:v>-478.17095379427099</c:v>
                </c:pt>
                <c:pt idx="983">
                  <c:v>-611.75700390222221</c:v>
                </c:pt>
                <c:pt idx="984">
                  <c:v>-687.85793006288191</c:v>
                </c:pt>
                <c:pt idx="985">
                  <c:v>-462.30900777777782</c:v>
                </c:pt>
                <c:pt idx="986">
                  <c:v>-67.392341111111108</c:v>
                </c:pt>
                <c:pt idx="987">
                  <c:v>139.46877000000001</c:v>
                </c:pt>
                <c:pt idx="988">
                  <c:v>139.46877000000001</c:v>
                </c:pt>
                <c:pt idx="989">
                  <c:v>139.46877000000001</c:v>
                </c:pt>
                <c:pt idx="990">
                  <c:v>139.46877000000001</c:v>
                </c:pt>
                <c:pt idx="991">
                  <c:v>139.46877000000001</c:v>
                </c:pt>
                <c:pt idx="992">
                  <c:v>139.46877000000001</c:v>
                </c:pt>
                <c:pt idx="993">
                  <c:v>139.46877000000001</c:v>
                </c:pt>
                <c:pt idx="994">
                  <c:v>139.46877000000001</c:v>
                </c:pt>
                <c:pt idx="995">
                  <c:v>139.46877000000001</c:v>
                </c:pt>
                <c:pt idx="996">
                  <c:v>139.46877000000001</c:v>
                </c:pt>
                <c:pt idx="997">
                  <c:v>139.46877000000001</c:v>
                </c:pt>
                <c:pt idx="998">
                  <c:v>139.46877000000001</c:v>
                </c:pt>
                <c:pt idx="999">
                  <c:v>139.46877000000001</c:v>
                </c:pt>
                <c:pt idx="1000">
                  <c:v>139.46877000000001</c:v>
                </c:pt>
                <c:pt idx="1001">
                  <c:v>139.46877000000001</c:v>
                </c:pt>
                <c:pt idx="1002">
                  <c:v>139.46877000000001</c:v>
                </c:pt>
                <c:pt idx="1003">
                  <c:v>139.46877000000001</c:v>
                </c:pt>
                <c:pt idx="1004">
                  <c:v>139.46877000000001</c:v>
                </c:pt>
                <c:pt idx="1005">
                  <c:v>139.46877000000001</c:v>
                </c:pt>
                <c:pt idx="1006">
                  <c:v>139.46877000000001</c:v>
                </c:pt>
                <c:pt idx="1007">
                  <c:v>139.46877000000001</c:v>
                </c:pt>
                <c:pt idx="1008">
                  <c:v>139.46877000000001</c:v>
                </c:pt>
                <c:pt idx="1009">
                  <c:v>139.46877000000001</c:v>
                </c:pt>
                <c:pt idx="1010">
                  <c:v>139.46877000000001</c:v>
                </c:pt>
                <c:pt idx="1011">
                  <c:v>139.46877000000001</c:v>
                </c:pt>
                <c:pt idx="1012">
                  <c:v>139.46877000000001</c:v>
                </c:pt>
                <c:pt idx="1013">
                  <c:v>139.46877000000001</c:v>
                </c:pt>
                <c:pt idx="1014">
                  <c:v>139.46877000000001</c:v>
                </c:pt>
                <c:pt idx="1015">
                  <c:v>139.46877000000001</c:v>
                </c:pt>
                <c:pt idx="1016">
                  <c:v>139.46877000000001</c:v>
                </c:pt>
                <c:pt idx="1017">
                  <c:v>139.46877000000001</c:v>
                </c:pt>
                <c:pt idx="1018">
                  <c:v>139.46877000000001</c:v>
                </c:pt>
                <c:pt idx="1019">
                  <c:v>139.46877000000001</c:v>
                </c:pt>
                <c:pt idx="1020">
                  <c:v>139.46877000000001</c:v>
                </c:pt>
                <c:pt idx="1021">
                  <c:v>139.46877000000001</c:v>
                </c:pt>
                <c:pt idx="1022">
                  <c:v>139.46877000000001</c:v>
                </c:pt>
                <c:pt idx="1023">
                  <c:v>139.46877000000001</c:v>
                </c:pt>
                <c:pt idx="1024">
                  <c:v>139.46877000000001</c:v>
                </c:pt>
                <c:pt idx="1025">
                  <c:v>139.46877000000001</c:v>
                </c:pt>
                <c:pt idx="1026">
                  <c:v>289.97549246444447</c:v>
                </c:pt>
                <c:pt idx="1027">
                  <c:v>817.72989990499991</c:v>
                </c:pt>
                <c:pt idx="1028">
                  <c:v>1613.4991070195831</c:v>
                </c:pt>
                <c:pt idx="1029">
                  <c:v>2228.8223541473608</c:v>
                </c:pt>
                <c:pt idx="1030">
                  <c:v>2322.225865833333</c:v>
                </c:pt>
                <c:pt idx="1031">
                  <c:v>2040.347342549444</c:v>
                </c:pt>
                <c:pt idx="1032">
                  <c:v>1758.9086577818055</c:v>
                </c:pt>
                <c:pt idx="1033">
                  <c:v>1610.0595748021183</c:v>
                </c:pt>
                <c:pt idx="1034">
                  <c:v>1537.4505704340277</c:v>
                </c:pt>
                <c:pt idx="1035">
                  <c:v>1386.5686939577784</c:v>
                </c:pt>
                <c:pt idx="1036">
                  <c:v>1176.698263207674</c:v>
                </c:pt>
                <c:pt idx="1037">
                  <c:v>1040.4765615807287</c:v>
                </c:pt>
                <c:pt idx="1038">
                  <c:v>1057.8667255716662</c:v>
                </c:pt>
                <c:pt idx="1039">
                  <c:v>1191.625473625</c:v>
                </c:pt>
                <c:pt idx="1040">
                  <c:v>1270.0885593716662</c:v>
                </c:pt>
                <c:pt idx="1041">
                  <c:v>1233.8820832890624</c:v>
                </c:pt>
                <c:pt idx="1042">
                  <c:v>1059.7768042135071</c:v>
                </c:pt>
                <c:pt idx="1043">
                  <c:v>803.61720950291692</c:v>
                </c:pt>
                <c:pt idx="1044">
                  <c:v>580.00182511999969</c:v>
                </c:pt>
                <c:pt idx="1045">
                  <c:v>468.19705221072866</c:v>
                </c:pt>
                <c:pt idx="1046">
                  <c:v>470.26001162323001</c:v>
                </c:pt>
                <c:pt idx="1047">
                  <c:v>491.13631134378448</c:v>
                </c:pt>
                <c:pt idx="1048">
                  <c:v>413.84334495656253</c:v>
                </c:pt>
                <c:pt idx="1049">
                  <c:v>217.58266026600691</c:v>
                </c:pt>
                <c:pt idx="1050">
                  <c:v>-61.731707661770542</c:v>
                </c:pt>
                <c:pt idx="1051">
                  <c:v>-286.98916202444445</c:v>
                </c:pt>
                <c:pt idx="1052">
                  <c:v>-439.95729966927126</c:v>
                </c:pt>
                <c:pt idx="1053">
                  <c:v>-614.12675045152764</c:v>
                </c:pt>
                <c:pt idx="1054">
                  <c:v>-868.43644084788252</c:v>
                </c:pt>
                <c:pt idx="1055">
                  <c:v>-1201.2515728333326</c:v>
                </c:pt>
                <c:pt idx="1056">
                  <c:v>-1574.1514210367707</c:v>
                </c:pt>
                <c:pt idx="1057">
                  <c:v>-1791.139982352639</c:v>
                </c:pt>
                <c:pt idx="1058">
                  <c:v>-1641.7566707326387</c:v>
                </c:pt>
                <c:pt idx="1059">
                  <c:v>-1469.4759430242709</c:v>
                </c:pt>
                <c:pt idx="1060">
                  <c:v>-1272.2805752359723</c:v>
                </c:pt>
                <c:pt idx="1061">
                  <c:v>-730.37978661111094</c:v>
                </c:pt>
                <c:pt idx="1062">
                  <c:v>-90.756382053159868</c:v>
                </c:pt>
                <c:pt idx="1063">
                  <c:v>305.85638756444456</c:v>
                </c:pt>
                <c:pt idx="1064">
                  <c:v>821.34443154944449</c:v>
                </c:pt>
                <c:pt idx="1065">
                  <c:v>1513.1987124135067</c:v>
                </c:pt>
                <c:pt idx="1066">
                  <c:v>1659.5848418195833</c:v>
                </c:pt>
                <c:pt idx="1067">
                  <c:v>1082.2176413973616</c:v>
                </c:pt>
                <c:pt idx="1068">
                  <c:v>539.76413534500023</c:v>
                </c:pt>
                <c:pt idx="1069">
                  <c:v>545.78953377999949</c:v>
                </c:pt>
                <c:pt idx="1070">
                  <c:v>897.18108392000045</c:v>
                </c:pt>
                <c:pt idx="1071">
                  <c:v>1253.3719339762504</c:v>
                </c:pt>
                <c:pt idx="1072">
                  <c:v>1483.0861591451728</c:v>
                </c:pt>
                <c:pt idx="1073">
                  <c:v>1739.3235488793403</c:v>
                </c:pt>
                <c:pt idx="1074">
                  <c:v>2062.2768328376742</c:v>
                </c:pt>
                <c:pt idx="1075">
                  <c:v>2218.9227532410064</c:v>
                </c:pt>
                <c:pt idx="1076">
                  <c:v>2070.8029780104507</c:v>
                </c:pt>
                <c:pt idx="1077">
                  <c:v>1784.2005433494446</c:v>
                </c:pt>
                <c:pt idx="1078">
                  <c:v>1530.1666463676738</c:v>
                </c:pt>
                <c:pt idx="1079">
                  <c:v>1406.6019792116676</c:v>
                </c:pt>
                <c:pt idx="1080">
                  <c:v>1216.6065343918062</c:v>
                </c:pt>
                <c:pt idx="1081">
                  <c:v>864.18980340624955</c:v>
                </c:pt>
                <c:pt idx="1082">
                  <c:v>500.77808260850674</c:v>
                </c:pt>
                <c:pt idx="1083">
                  <c:v>105.45420232739559</c:v>
                </c:pt>
                <c:pt idx="1084">
                  <c:v>-120.12145379371577</c:v>
                </c:pt>
                <c:pt idx="1085">
                  <c:v>41.097600908472828</c:v>
                </c:pt>
                <c:pt idx="1086">
                  <c:v>341.98648979736197</c:v>
                </c:pt>
                <c:pt idx="1087">
                  <c:v>493.57237357711841</c:v>
                </c:pt>
                <c:pt idx="1088">
                  <c:v>513.52131465611035</c:v>
                </c:pt>
                <c:pt idx="1089">
                  <c:v>494.71575910055446</c:v>
                </c:pt>
                <c:pt idx="1090">
                  <c:v>475.910203545</c:v>
                </c:pt>
                <c:pt idx="1091">
                  <c:v>535.76870391072998</c:v>
                </c:pt>
                <c:pt idx="1092">
                  <c:v>735.42354069128555</c:v>
                </c:pt>
                <c:pt idx="1093">
                  <c:v>998.85942000350724</c:v>
                </c:pt>
                <c:pt idx="1094">
                  <c:v>1071.050914517361</c:v>
                </c:pt>
                <c:pt idx="1095">
                  <c:v>910.43128575767378</c:v>
                </c:pt>
                <c:pt idx="1096">
                  <c:v>706.0535106940622</c:v>
                </c:pt>
                <c:pt idx="1097">
                  <c:v>494.23351224045086</c:v>
                </c:pt>
                <c:pt idx="1098">
                  <c:v>216.26590649517334</c:v>
                </c:pt>
                <c:pt idx="1099">
                  <c:v>-108.48324880621578</c:v>
                </c:pt>
                <c:pt idx="1100">
                  <c:v>-162.33335363232601</c:v>
                </c:pt>
                <c:pt idx="1101">
                  <c:v>114.04278302444476</c:v>
                </c:pt>
                <c:pt idx="1102">
                  <c:v>457.10464798944417</c:v>
                </c:pt>
                <c:pt idx="1103">
                  <c:v>830.62195062625096</c:v>
                </c:pt>
                <c:pt idx="1104">
                  <c:v>1175.3492398285071</c:v>
                </c:pt>
                <c:pt idx="1105">
                  <c:v>1232.6090662496172</c:v>
                </c:pt>
                <c:pt idx="1106">
                  <c:v>958.02244957378525</c:v>
                </c:pt>
                <c:pt idx="1107">
                  <c:v>637.07368688277916</c:v>
                </c:pt>
                <c:pt idx="1108">
                  <c:v>343.78906779600698</c:v>
                </c:pt>
                <c:pt idx="1109">
                  <c:v>62.192794291665678</c:v>
                </c:pt>
                <c:pt idx="1110">
                  <c:v>71.407534767222899</c:v>
                </c:pt>
                <c:pt idx="1111">
                  <c:v>373.48846388267305</c:v>
                </c:pt>
                <c:pt idx="1112">
                  <c:v>784.07875661402761</c:v>
                </c:pt>
                <c:pt idx="1113">
                  <c:v>1306.6270583187847</c:v>
                </c:pt>
                <c:pt idx="1114">
                  <c:v>1604.9274644999998</c:v>
                </c:pt>
                <c:pt idx="1115">
                  <c:v>1379.1736796640294</c:v>
                </c:pt>
                <c:pt idx="1116">
                  <c:v>931.90106785350758</c:v>
                </c:pt>
                <c:pt idx="1117">
                  <c:v>587.99066486600532</c:v>
                </c:pt>
                <c:pt idx="1118">
                  <c:v>289.86295663017199</c:v>
                </c:pt>
                <c:pt idx="1119">
                  <c:v>123.65438837323086</c:v>
                </c:pt>
                <c:pt idx="1120">
                  <c:v>208.61584877069618</c:v>
                </c:pt>
                <c:pt idx="1121">
                  <c:v>333.83718231739545</c:v>
                </c:pt>
                <c:pt idx="1122">
                  <c:v>304.86473999684097</c:v>
                </c:pt>
                <c:pt idx="1123">
                  <c:v>58.007003931111228</c:v>
                </c:pt>
                <c:pt idx="1124">
                  <c:v>-371.76102658399458</c:v>
                </c:pt>
                <c:pt idx="1125">
                  <c:v>-949.15588143486229</c:v>
                </c:pt>
                <c:pt idx="1126">
                  <c:v>-1455.3123611553815</c:v>
                </c:pt>
                <c:pt idx="1127">
                  <c:v>-1655.1131095438877</c:v>
                </c:pt>
                <c:pt idx="1128">
                  <c:v>-1659.8345094337149</c:v>
                </c:pt>
                <c:pt idx="1129">
                  <c:v>-1425.5130916737501</c:v>
                </c:pt>
                <c:pt idx="1130">
                  <c:v>-1109.2025555809382</c:v>
                </c:pt>
                <c:pt idx="1131">
                  <c:v>-977.67214042930595</c:v>
                </c:pt>
                <c:pt idx="1132">
                  <c:v>-976.42898651374935</c:v>
                </c:pt>
                <c:pt idx="1133">
                  <c:v>-1087.8323318715279</c:v>
                </c:pt>
                <c:pt idx="1134">
                  <c:v>-1177.9078618637507</c:v>
                </c:pt>
                <c:pt idx="1135">
                  <c:v>-1094.6493160756597</c:v>
                </c:pt>
                <c:pt idx="1136">
                  <c:v>-742.45542363041659</c:v>
                </c:pt>
                <c:pt idx="1137">
                  <c:v>-235.8264279904169</c:v>
                </c:pt>
                <c:pt idx="1138">
                  <c:v>102.95090381739605</c:v>
                </c:pt>
                <c:pt idx="1139">
                  <c:v>235.4334652584723</c:v>
                </c:pt>
                <c:pt idx="1140">
                  <c:v>312.10073216350679</c:v>
                </c:pt>
                <c:pt idx="1141">
                  <c:v>504.14110790499979</c:v>
                </c:pt>
                <c:pt idx="1142">
                  <c:v>927.19043671628503</c:v>
                </c:pt>
                <c:pt idx="1143">
                  <c:v>1335.8705458029517</c:v>
                </c:pt>
                <c:pt idx="1144">
                  <c:v>1194.0973425494437</c:v>
                </c:pt>
                <c:pt idx="1145">
                  <c:v>631.84572499777789</c:v>
                </c:pt>
                <c:pt idx="1146">
                  <c:v>-130.08311049788176</c:v>
                </c:pt>
                <c:pt idx="1147">
                  <c:v>-1222.6809452748616</c:v>
                </c:pt>
                <c:pt idx="1148">
                  <c:v>-1515.6940711181942</c:v>
                </c:pt>
                <c:pt idx="1149">
                  <c:v>-862.01867549999963</c:v>
                </c:pt>
                <c:pt idx="1150">
                  <c:v>-185.01867550000017</c:v>
                </c:pt>
                <c:pt idx="1151">
                  <c:v>153.4813245</c:v>
                </c:pt>
                <c:pt idx="1152">
                  <c:v>515.5754759371182</c:v>
                </c:pt>
                <c:pt idx="1153">
                  <c:v>1452.6395843227779</c:v>
                </c:pt>
                <c:pt idx="1154">
                  <c:v>2306.9968912537847</c:v>
                </c:pt>
                <c:pt idx="1155">
                  <c:v>2294.4945262373608</c:v>
                </c:pt>
                <c:pt idx="1156">
                  <c:v>1886.7222614095824</c:v>
                </c:pt>
                <c:pt idx="1157">
                  <c:v>1861.133214642917</c:v>
                </c:pt>
                <c:pt idx="1158">
                  <c:v>2128.0902085695834</c:v>
                </c:pt>
                <c:pt idx="1159">
                  <c:v>2384.3504397635065</c:v>
                </c:pt>
                <c:pt idx="1160">
                  <c:v>2376.9027856040275</c:v>
                </c:pt>
                <c:pt idx="1161">
                  <c:v>2138.2583712206942</c:v>
                </c:pt>
                <c:pt idx="1162">
                  <c:v>1955.5450495668408</c:v>
                </c:pt>
                <c:pt idx="1163">
                  <c:v>1904.6010114062506</c:v>
                </c:pt>
                <c:pt idx="1164">
                  <c:v>1892.3199990383343</c:v>
                </c:pt>
                <c:pt idx="1165">
                  <c:v>1879.4979463716654</c:v>
                </c:pt>
                <c:pt idx="1166">
                  <c:v>1523.0861514618045</c:v>
                </c:pt>
                <c:pt idx="1167">
                  <c:v>1184.4143741090629</c:v>
                </c:pt>
                <c:pt idx="1168">
                  <c:v>1306.2677766040283</c:v>
                </c:pt>
                <c:pt idx="1169">
                  <c:v>1406.9821439815644</c:v>
                </c:pt>
                <c:pt idx="1170">
                  <c:v>1375.0718781848955</c:v>
                </c:pt>
                <c:pt idx="1171">
                  <c:v>1360.8880066284714</c:v>
                </c:pt>
                <c:pt idx="1172">
                  <c:v>1325.1291538146177</c:v>
                </c:pt>
                <c:pt idx="1173">
                  <c:v>1288.0731666154516</c:v>
                </c:pt>
                <c:pt idx="1174">
                  <c:v>1268.4555378140271</c:v>
                </c:pt>
                <c:pt idx="1175">
                  <c:v>1226.9359681501737</c:v>
                </c:pt>
                <c:pt idx="1176">
                  <c:v>1183.8935062785076</c:v>
                </c:pt>
                <c:pt idx="1177">
                  <c:v>1178.5867115579504</c:v>
                </c:pt>
                <c:pt idx="1178">
                  <c:v>1233.246430644062</c:v>
                </c:pt>
                <c:pt idx="1179">
                  <c:v>1288.1007685426734</c:v>
                </c:pt>
                <c:pt idx="1180">
                  <c:v>1305.5386141426736</c:v>
                </c:pt>
                <c:pt idx="1181">
                  <c:v>1302.5935187118066</c:v>
                </c:pt>
                <c:pt idx="1182">
                  <c:v>1258.6217520104533</c:v>
                </c:pt>
                <c:pt idx="1183">
                  <c:v>1212.9480437937841</c:v>
                </c:pt>
                <c:pt idx="1184">
                  <c:v>1184.3429182311102</c:v>
                </c:pt>
                <c:pt idx="1185">
                  <c:v>1133.3531971510065</c:v>
                </c:pt>
                <c:pt idx="1186">
                  <c:v>1039.3254193732287</c:v>
                </c:pt>
                <c:pt idx="1187">
                  <c:v>982.90875270656238</c:v>
                </c:pt>
                <c:pt idx="1188">
                  <c:v>982.90875270656238</c:v>
                </c:pt>
                <c:pt idx="1189">
                  <c:v>982.90875270656238</c:v>
                </c:pt>
                <c:pt idx="1190">
                  <c:v>982.90875270656238</c:v>
                </c:pt>
                <c:pt idx="1191">
                  <c:v>982.90875270656238</c:v>
                </c:pt>
                <c:pt idx="1192">
                  <c:v>982.90875270656238</c:v>
                </c:pt>
                <c:pt idx="1193">
                  <c:v>982.90875270656238</c:v>
                </c:pt>
                <c:pt idx="1194">
                  <c:v>982.90875270656238</c:v>
                </c:pt>
                <c:pt idx="1195">
                  <c:v>1003.5271825005573</c:v>
                </c:pt>
                <c:pt idx="1196">
                  <c:v>1003.5271825005573</c:v>
                </c:pt>
                <c:pt idx="1197">
                  <c:v>1005.3420029271169</c:v>
                </c:pt>
                <c:pt idx="1198">
                  <c:v>1087.8429687368402</c:v>
                </c:pt>
                <c:pt idx="1199">
                  <c:v>1172.2074096762512</c:v>
                </c:pt>
                <c:pt idx="1200">
                  <c:v>1262.1583836284717</c:v>
                </c:pt>
                <c:pt idx="1201">
                  <c:v>1333.4283580651379</c:v>
                </c:pt>
                <c:pt idx="1202">
                  <c:v>1307.038967682779</c:v>
                </c:pt>
                <c:pt idx="1203">
                  <c:v>1239.3368163755558</c:v>
                </c:pt>
                <c:pt idx="1204">
                  <c:v>1167.8863067395823</c:v>
                </c:pt>
                <c:pt idx="1205">
                  <c:v>1113.3584156482284</c:v>
                </c:pt>
                <c:pt idx="1206">
                  <c:v>1096.4435818561117</c:v>
                </c:pt>
                <c:pt idx="1207">
                  <c:v>1098.3362498076742</c:v>
                </c:pt>
                <c:pt idx="1208">
                  <c:v>1100.2308639473617</c:v>
                </c:pt>
                <c:pt idx="1209">
                  <c:v>1081.4253083918072</c:v>
                </c:pt>
                <c:pt idx="1210">
                  <c:v>1062.6197528362502</c:v>
                </c:pt>
                <c:pt idx="1211">
                  <c:v>1062.6197528362502</c:v>
                </c:pt>
                <c:pt idx="1212">
                  <c:v>1041.9195831410054</c:v>
                </c:pt>
                <c:pt idx="1213">
                  <c:v>1041.9195831410054</c:v>
                </c:pt>
                <c:pt idx="1214">
                  <c:v>1060.7251386965625</c:v>
                </c:pt>
                <c:pt idx="1215">
                  <c:v>1060.7251386965625</c:v>
                </c:pt>
                <c:pt idx="1216">
                  <c:v>1040.0269151894456</c:v>
                </c:pt>
                <c:pt idx="1217">
                  <c:v>1019.3306378704508</c:v>
                </c:pt>
                <c:pt idx="1218">
                  <c:v>1017.4418622951384</c:v>
                </c:pt>
                <c:pt idx="1219">
                  <c:v>1015.5550329079537</c:v>
                </c:pt>
                <c:pt idx="1220">
                  <c:v>992.98165714239656</c:v>
                </c:pt>
                <c:pt idx="1221">
                  <c:v>949.73341212722244</c:v>
                </c:pt>
                <c:pt idx="1222">
                  <c:v>925.30823836072761</c:v>
                </c:pt>
                <c:pt idx="1223">
                  <c:v>899.03710515767318</c:v>
                </c:pt>
                <c:pt idx="1224">
                  <c:v>914.12154901823033</c:v>
                </c:pt>
                <c:pt idx="1225">
                  <c:v>948.01933318683939</c:v>
                </c:pt>
                <c:pt idx="1226">
                  <c:v>964.97114455333406</c:v>
                </c:pt>
                <c:pt idx="1227">
                  <c:v>961.26949473958393</c:v>
                </c:pt>
                <c:pt idx="1228">
                  <c:v>959.42158911489651</c:v>
                </c:pt>
                <c:pt idx="1229">
                  <c:v>955.73161642989646</c:v>
                </c:pt>
                <c:pt idx="1230">
                  <c:v>933.2438729418393</c:v>
                </c:pt>
                <c:pt idx="1231">
                  <c:v>950.211253813334</c:v>
                </c:pt>
                <c:pt idx="1232">
                  <c:v>987.82236492444565</c:v>
                </c:pt>
                <c:pt idx="1233">
                  <c:v>985.98613642850535</c:v>
                </c:pt>
                <c:pt idx="1234">
                  <c:v>985.98613642850535</c:v>
                </c:pt>
                <c:pt idx="1235">
                  <c:v>963.51396244545094</c:v>
                </c:pt>
                <c:pt idx="1236">
                  <c:v>922.24401765934203</c:v>
                </c:pt>
                <c:pt idx="1237">
                  <c:v>856.71432509736337</c:v>
                </c:pt>
                <c:pt idx="1238">
                  <c:v>770.62069600888731</c:v>
                </c:pt>
                <c:pt idx="1239">
                  <c:v>699.81780672222112</c:v>
                </c:pt>
                <c:pt idx="1240">
                  <c:v>668.52648125072915</c:v>
                </c:pt>
                <c:pt idx="1241">
                  <c:v>674.94163010847114</c:v>
                </c:pt>
                <c:pt idx="1242">
                  <c:v>683.20273840277844</c:v>
                </c:pt>
                <c:pt idx="1243">
                  <c:v>670.98943482434083</c:v>
                </c:pt>
                <c:pt idx="1244">
                  <c:v>660.596790236841</c:v>
                </c:pt>
                <c:pt idx="1245">
                  <c:v>669.07976397739526</c:v>
                </c:pt>
                <c:pt idx="1246">
                  <c:v>638.3197478640285</c:v>
                </c:pt>
                <c:pt idx="1247">
                  <c:v>607.65509496878644</c:v>
                </c:pt>
                <c:pt idx="1248">
                  <c:v>595.89136084722122</c:v>
                </c:pt>
                <c:pt idx="1249">
                  <c:v>584.22298994378366</c:v>
                </c:pt>
                <c:pt idx="1250">
                  <c:v>593.10298606184097</c:v>
                </c:pt>
                <c:pt idx="1251">
                  <c:v>602.05304495239534</c:v>
                </c:pt>
                <c:pt idx="1252">
                  <c:v>592.26761105989544</c:v>
                </c:pt>
                <c:pt idx="1253">
                  <c:v>582.55223993989807</c:v>
                </c:pt>
                <c:pt idx="1254">
                  <c:v>572.90693159239538</c:v>
                </c:pt>
                <c:pt idx="1255">
                  <c:v>563.33168601739544</c:v>
                </c:pt>
                <c:pt idx="1256">
                  <c:v>553.8265032148953</c:v>
                </c:pt>
                <c:pt idx="1257">
                  <c:v>544.3913831848954</c:v>
                </c:pt>
                <c:pt idx="1258">
                  <c:v>535.02632592739815</c:v>
                </c:pt>
                <c:pt idx="1259">
                  <c:v>546.08118727514011</c:v>
                </c:pt>
                <c:pt idx="1260">
                  <c:v>577.52677440624893</c:v>
                </c:pt>
                <c:pt idx="1261">
                  <c:v>610.53417750767323</c:v>
                </c:pt>
                <c:pt idx="1262">
                  <c:v>685.75639972989654</c:v>
                </c:pt>
                <c:pt idx="1263">
                  <c:v>762.51124510055445</c:v>
                </c:pt>
                <c:pt idx="1264">
                  <c:v>823.53745834128313</c:v>
                </c:pt>
                <c:pt idx="1265">
                  <c:v>865.77563171958514</c:v>
                </c:pt>
                <c:pt idx="1266">
                  <c:v>850.06451528277773</c:v>
                </c:pt>
                <c:pt idx="1267">
                  <c:v>834.36118359847069</c:v>
                </c:pt>
                <c:pt idx="1268">
                  <c:v>796.75007248736165</c:v>
                </c:pt>
                <c:pt idx="1269">
                  <c:v>718.42562639388825</c:v>
                </c:pt>
                <c:pt idx="1270">
                  <c:v>657.37022033128471</c:v>
                </c:pt>
                <c:pt idx="1271">
                  <c:v>613.60136999267593</c:v>
                </c:pt>
                <c:pt idx="1272">
                  <c:v>588.66921421961865</c:v>
                </c:pt>
                <c:pt idx="1273">
                  <c:v>602.90025458736068</c:v>
                </c:pt>
                <c:pt idx="1274">
                  <c:v>617.14881064823032</c:v>
                </c:pt>
                <c:pt idx="1275">
                  <c:v>632.92609748128484</c:v>
                </c:pt>
                <c:pt idx="1276">
                  <c:v>689.3427641479509</c:v>
                </c:pt>
                <c:pt idx="1277">
                  <c:v>747.27259208180442</c:v>
                </c:pt>
                <c:pt idx="1278">
                  <c:v>767.59325509267433</c:v>
                </c:pt>
                <c:pt idx="1279">
                  <c:v>789.43486412322852</c:v>
                </c:pt>
                <c:pt idx="1280">
                  <c:v>811.28425790628319</c:v>
                </c:pt>
                <c:pt idx="1281">
                  <c:v>773.67314679517426</c:v>
                </c:pt>
                <c:pt idx="1282">
                  <c:v>756.39242963555739</c:v>
                </c:pt>
                <c:pt idx="1283">
                  <c:v>756.39242963555739</c:v>
                </c:pt>
                <c:pt idx="1284">
                  <c:v>737.58687408000014</c:v>
                </c:pt>
                <c:pt idx="1285">
                  <c:v>696.92803236513851</c:v>
                </c:pt>
                <c:pt idx="1286">
                  <c:v>656.27697540277677</c:v>
                </c:pt>
                <c:pt idx="1287">
                  <c:v>632.92609748128484</c:v>
                </c:pt>
                <c:pt idx="1288">
                  <c:v>589.28180318267312</c:v>
                </c:pt>
                <c:pt idx="1289">
                  <c:v>564.4742034496187</c:v>
                </c:pt>
                <c:pt idx="1290">
                  <c:v>578.79866084736057</c:v>
                </c:pt>
                <c:pt idx="1291">
                  <c:v>572.85110993736066</c:v>
                </c:pt>
                <c:pt idx="1292">
                  <c:v>527.84934942156428</c:v>
                </c:pt>
                <c:pt idx="1293">
                  <c:v>501.70179916444454</c:v>
                </c:pt>
                <c:pt idx="1294">
                  <c:v>494.40845916600699</c:v>
                </c:pt>
                <c:pt idx="1295">
                  <c:v>527.66692053555619</c:v>
                </c:pt>
                <c:pt idx="1296">
                  <c:v>601.44215188683927</c:v>
                </c:pt>
                <c:pt idx="1297">
                  <c:v>678.11136498000019</c:v>
                </c:pt>
                <c:pt idx="1298">
                  <c:v>737.42785195291606</c:v>
                </c:pt>
                <c:pt idx="1299">
                  <c:v>779.40328993434048</c:v>
                </c:pt>
                <c:pt idx="1300">
                  <c:v>782.32257212184027</c:v>
                </c:pt>
                <c:pt idx="1301">
                  <c:v>766.44408350628316</c:v>
                </c:pt>
                <c:pt idx="1302">
                  <c:v>769.37893519878594</c:v>
                </c:pt>
                <c:pt idx="1303">
                  <c:v>792.60136470402779</c:v>
                </c:pt>
                <c:pt idx="1304">
                  <c:v>775.27199284128596</c:v>
                </c:pt>
                <c:pt idx="1305">
                  <c:v>739.13901161111175</c:v>
                </c:pt>
                <c:pt idx="1306">
                  <c:v>720.33345605555451</c:v>
                </c:pt>
                <c:pt idx="1307">
                  <c:v>701.52790049999999</c:v>
                </c:pt>
                <c:pt idx="1308">
                  <c:v>681.24421506350825</c:v>
                </c:pt>
                <c:pt idx="1309">
                  <c:v>681.24421506350825</c:v>
                </c:pt>
                <c:pt idx="1310">
                  <c:v>679.76803137069282</c:v>
                </c:pt>
                <c:pt idx="1311">
                  <c:v>659.48823831045092</c:v>
                </c:pt>
                <c:pt idx="1312">
                  <c:v>637.74004630989646</c:v>
                </c:pt>
                <c:pt idx="1313">
                  <c:v>595.72957694222237</c:v>
                </c:pt>
                <c:pt idx="1314">
                  <c:v>592.80640237847228</c:v>
                </c:pt>
                <c:pt idx="1315">
                  <c:v>588.43623694378482</c:v>
                </c:pt>
                <c:pt idx="1316">
                  <c:v>504.52623093156137</c:v>
                </c:pt>
                <c:pt idx="1317">
                  <c:v>479.96774327850699</c:v>
                </c:pt>
                <c:pt idx="1318">
                  <c:v>511.8570613021185</c:v>
                </c:pt>
                <c:pt idx="1319">
                  <c:v>627.54739880295097</c:v>
                </c:pt>
                <c:pt idx="1320">
                  <c:v>803.97396751388942</c:v>
                </c:pt>
                <c:pt idx="1321">
                  <c:v>948.6532899343415</c:v>
                </c:pt>
                <c:pt idx="1322">
                  <c:v>1097.9246432357281</c:v>
                </c:pt>
                <c:pt idx="1323">
                  <c:v>1253.5094308146176</c:v>
                </c:pt>
                <c:pt idx="1324">
                  <c:v>1332.827866242224</c:v>
                </c:pt>
                <c:pt idx="1325">
                  <c:v>1255.8730237910058</c:v>
                </c:pt>
                <c:pt idx="1326">
                  <c:v>1075.6557409088878</c:v>
                </c:pt>
                <c:pt idx="1327">
                  <c:v>909.55467329513954</c:v>
                </c:pt>
                <c:pt idx="1328">
                  <c:v>815.52689551736171</c:v>
                </c:pt>
                <c:pt idx="1329">
                  <c:v>777.91578440625017</c:v>
                </c:pt>
                <c:pt idx="1330">
                  <c:v>777.91578440625017</c:v>
                </c:pt>
                <c:pt idx="1331">
                  <c:v>777.91578440625017</c:v>
                </c:pt>
                <c:pt idx="1332">
                  <c:v>757.53478956350818</c:v>
                </c:pt>
                <c:pt idx="1333">
                  <c:v>696.40348216402674</c:v>
                </c:pt>
                <c:pt idx="1334">
                  <c:v>654.09524601322755</c:v>
                </c:pt>
                <c:pt idx="1335">
                  <c:v>649.41563666666775</c:v>
                </c:pt>
                <c:pt idx="1336">
                  <c:v>685.47077037184204</c:v>
                </c:pt>
                <c:pt idx="1337">
                  <c:v>721.52785026513834</c:v>
                </c:pt>
                <c:pt idx="1338">
                  <c:v>740.33340582069286</c:v>
                </c:pt>
                <c:pt idx="1339">
                  <c:v>759.13896137625011</c:v>
                </c:pt>
                <c:pt idx="1340">
                  <c:v>779.49854814961986</c:v>
                </c:pt>
                <c:pt idx="1341">
                  <c:v>799.86008111111164</c:v>
                </c:pt>
                <c:pt idx="1342">
                  <c:v>862.52011928277796</c:v>
                </c:pt>
                <c:pt idx="1343">
                  <c:v>925.21129646444399</c:v>
                </c:pt>
                <c:pt idx="1344">
                  <c:v>931.51694598944403</c:v>
                </c:pt>
                <c:pt idx="1345">
                  <c:v>917.46106255295194</c:v>
                </c:pt>
                <c:pt idx="1346">
                  <c:v>862.6315123022207</c:v>
                </c:pt>
                <c:pt idx="1347">
                  <c:v>806.21484563555452</c:v>
                </c:pt>
                <c:pt idx="1348">
                  <c:v>746.62589232514119</c:v>
                </c:pt>
                <c:pt idx="1349">
                  <c:v>603.94530510906429</c:v>
                </c:pt>
                <c:pt idx="1350">
                  <c:v>417.53673750499786</c:v>
                </c:pt>
                <c:pt idx="1351">
                  <c:v>264.40025458736125</c:v>
                </c:pt>
                <c:pt idx="1352">
                  <c:v>186.86744676444499</c:v>
                </c:pt>
                <c:pt idx="1353">
                  <c:v>145.8607501729503</c:v>
                </c:pt>
                <c:pt idx="1354">
                  <c:v>105.29194590958338</c:v>
                </c:pt>
                <c:pt idx="1355">
                  <c:v>43.545182766284142</c:v>
                </c:pt>
                <c:pt idx="1356">
                  <c:v>-57.986583623748857</c:v>
                </c:pt>
                <c:pt idx="1357">
                  <c:v>-141.33849394041511</c:v>
                </c:pt>
                <c:pt idx="1358">
                  <c:v>-206.39377689621705</c:v>
                </c:pt>
                <c:pt idx="1359">
                  <c:v>-291.88357486819552</c:v>
                </c:pt>
                <c:pt idx="1360">
                  <c:v>-337.53484941999864</c:v>
                </c:pt>
                <c:pt idx="1361">
                  <c:v>-184.87804937374887</c:v>
                </c:pt>
                <c:pt idx="1362">
                  <c:v>148.95109912624912</c:v>
                </c:pt>
                <c:pt idx="1363">
                  <c:v>532.08016461611032</c:v>
                </c:pt>
                <c:pt idx="1364">
                  <c:v>887.22785783736117</c:v>
                </c:pt>
                <c:pt idx="1365">
                  <c:v>934.52320105847286</c:v>
                </c:pt>
                <c:pt idx="1366">
                  <c:v>691.27026569656368</c:v>
                </c:pt>
                <c:pt idx="1367">
                  <c:v>380.68157519267305</c:v>
                </c:pt>
                <c:pt idx="1368">
                  <c:v>-17.967367500000478</c:v>
                </c:pt>
                <c:pt idx="1369">
                  <c:v>-186.84610586444438</c:v>
                </c:pt>
                <c:pt idx="1370">
                  <c:v>50.841704554027217</c:v>
                </c:pt>
                <c:pt idx="1371">
                  <c:v>351.73059344291642</c:v>
                </c:pt>
                <c:pt idx="1372">
                  <c:v>464.56392677625001</c:v>
                </c:pt>
                <c:pt idx="1373">
                  <c:v>364.93599266878471</c:v>
                </c:pt>
                <c:pt idx="1374">
                  <c:v>145.92580218736225</c:v>
                </c:pt>
                <c:pt idx="1375">
                  <c:v>-137.78208543260411</c:v>
                </c:pt>
                <c:pt idx="1376">
                  <c:v>-624.91068385500091</c:v>
                </c:pt>
                <c:pt idx="1377">
                  <c:v>-1313.9653205998261</c:v>
                </c:pt>
                <c:pt idx="1378">
                  <c:v>-1696.6642260126378</c:v>
                </c:pt>
                <c:pt idx="1379">
                  <c:v>-1735.3962889823265</c:v>
                </c:pt>
                <c:pt idx="1380">
                  <c:v>-1768.6615095088889</c:v>
                </c:pt>
                <c:pt idx="1381">
                  <c:v>-1217.2297248381592</c:v>
                </c:pt>
                <c:pt idx="1382">
                  <c:v>166.59125550489571</c:v>
                </c:pt>
                <c:pt idx="1383">
                  <c:v>1297.9085555301731</c:v>
                </c:pt>
                <c:pt idx="1384">
                  <c:v>1447.5448191050002</c:v>
                </c:pt>
                <c:pt idx="1385">
                  <c:v>985.14494729517446</c:v>
                </c:pt>
                <c:pt idx="1386">
                  <c:v>653.15202729111115</c:v>
                </c:pt>
                <c:pt idx="1387">
                  <c:v>798.27799988624918</c:v>
                </c:pt>
                <c:pt idx="1388">
                  <c:v>1236.7061072612844</c:v>
                </c:pt>
                <c:pt idx="1389">
                  <c:v>1685.0704781085071</c:v>
                </c:pt>
                <c:pt idx="1390">
                  <c:v>1832.7201439040282</c:v>
                </c:pt>
                <c:pt idx="1391">
                  <c:v>1595.5018251199992</c:v>
                </c:pt>
                <c:pt idx="1392">
                  <c:v>1197.4123590118393</c:v>
                </c:pt>
                <c:pt idx="1393">
                  <c:v>827.67696019822938</c:v>
                </c:pt>
                <c:pt idx="1394">
                  <c:v>545.59362686489612</c:v>
                </c:pt>
                <c:pt idx="1395">
                  <c:v>393.01616023545228</c:v>
                </c:pt>
                <c:pt idx="1396">
                  <c:v>273.83046886211855</c:v>
                </c:pt>
                <c:pt idx="1397">
                  <c:v>132.79441061166676</c:v>
                </c:pt>
                <c:pt idx="1398">
                  <c:v>27.495284307951408</c:v>
                </c:pt>
                <c:pt idx="1399">
                  <c:v>-80.537263217326313</c:v>
                </c:pt>
                <c:pt idx="1400">
                  <c:v>-190.1034069851041</c:v>
                </c:pt>
                <c:pt idx="1401">
                  <c:v>-262.48368174708418</c:v>
                </c:pt>
                <c:pt idx="1402">
                  <c:v>-395.1408873216663</c:v>
                </c:pt>
                <c:pt idx="1403">
                  <c:v>-743.61945413486137</c:v>
                </c:pt>
                <c:pt idx="1404">
                  <c:v>-1366.9741068567714</c:v>
                </c:pt>
                <c:pt idx="1405">
                  <c:v>-1759.1952504688884</c:v>
                </c:pt>
                <c:pt idx="1406">
                  <c:v>-1460.0992611394443</c:v>
                </c:pt>
                <c:pt idx="1407">
                  <c:v>-598.75605943232642</c:v>
                </c:pt>
                <c:pt idx="1408">
                  <c:v>155.57583071739572</c:v>
                </c:pt>
                <c:pt idx="1409">
                  <c:v>325.8923418098961</c:v>
                </c:pt>
                <c:pt idx="1410">
                  <c:v>231.33033539180514</c:v>
                </c:pt>
                <c:pt idx="1411">
                  <c:v>135.71154882184055</c:v>
                </c:pt>
                <c:pt idx="1412">
                  <c:v>77.200783732673742</c:v>
                </c:pt>
                <c:pt idx="1413">
                  <c:v>152.94361127833321</c:v>
                </c:pt>
                <c:pt idx="1414">
                  <c:v>498.93643555958334</c:v>
                </c:pt>
                <c:pt idx="1415">
                  <c:v>1042.2262897079515</c:v>
                </c:pt>
                <c:pt idx="1416">
                  <c:v>1498.481020011666</c:v>
                </c:pt>
                <c:pt idx="1417">
                  <c:v>1655.762883635555</c:v>
                </c:pt>
                <c:pt idx="1418">
                  <c:v>1449.3878067579517</c:v>
                </c:pt>
                <c:pt idx="1419">
                  <c:v>929.26245676739666</c:v>
                </c:pt>
                <c:pt idx="1420">
                  <c:v>302.24891786906255</c:v>
                </c:pt>
                <c:pt idx="1421">
                  <c:v>-357.17792395482741</c:v>
                </c:pt>
                <c:pt idx="1422">
                  <c:v>-792.3860630770489</c:v>
                </c:pt>
                <c:pt idx="1423">
                  <c:v>-498.26990886315974</c:v>
                </c:pt>
                <c:pt idx="1424">
                  <c:v>124.32480989736193</c:v>
                </c:pt>
                <c:pt idx="1425">
                  <c:v>643.80351263267357</c:v>
                </c:pt>
                <c:pt idx="1426">
                  <c:v>1212.7679933237844</c:v>
                </c:pt>
                <c:pt idx="1427">
                  <c:v>1343.7972125318054</c:v>
                </c:pt>
                <c:pt idx="1428">
                  <c:v>879.40055170572919</c:v>
                </c:pt>
                <c:pt idx="1429">
                  <c:v>329.11169226211837</c:v>
                </c:pt>
                <c:pt idx="1430">
                  <c:v>-155.39006498927054</c:v>
                </c:pt>
                <c:pt idx="1431">
                  <c:v>-726.87388620819388</c:v>
                </c:pt>
                <c:pt idx="1432">
                  <c:v>-1420.0870666798264</c:v>
                </c:pt>
                <c:pt idx="1433">
                  <c:v>-1788.138960263889</c:v>
                </c:pt>
                <c:pt idx="1434">
                  <c:v>-1831.4314548081941</c:v>
                </c:pt>
                <c:pt idx="1435">
                  <c:v>-1122.6151188392705</c:v>
                </c:pt>
                <c:pt idx="1436">
                  <c:v>7.9835774715620786</c:v>
                </c:pt>
                <c:pt idx="1437">
                  <c:v>558.90300186767365</c:v>
                </c:pt>
                <c:pt idx="1438">
                  <c:v>619.09430040277789</c:v>
                </c:pt>
                <c:pt idx="1439">
                  <c:v>375.05121266211813</c:v>
                </c:pt>
                <c:pt idx="1440">
                  <c:v>71.199252352916417</c:v>
                </c:pt>
                <c:pt idx="1441">
                  <c:v>-293.28773738388884</c:v>
                </c:pt>
                <c:pt idx="1442">
                  <c:v>-410.91550516315931</c:v>
                </c:pt>
                <c:pt idx="1443">
                  <c:v>-129.89187126388913</c:v>
                </c:pt>
                <c:pt idx="1444">
                  <c:v>172.05671705906252</c:v>
                </c:pt>
                <c:pt idx="1445">
                  <c:v>266.80069206684027</c:v>
                </c:pt>
                <c:pt idx="1446">
                  <c:v>95.425454634339872</c:v>
                </c:pt>
                <c:pt idx="1447">
                  <c:v>-496.83105803819439</c:v>
                </c:pt>
                <c:pt idx="1448">
                  <c:v>-1355.4383795378817</c:v>
                </c:pt>
                <c:pt idx="1449">
                  <c:v>-1814.2499407415278</c:v>
                </c:pt>
                <c:pt idx="1450">
                  <c:v>-1496.4744377883335</c:v>
                </c:pt>
                <c:pt idx="1451">
                  <c:v>-725.58678555555548</c:v>
                </c:pt>
                <c:pt idx="1452">
                  <c:v>-86.197896666666651</c:v>
                </c:pt>
                <c:pt idx="1453">
                  <c:v>139.46877000000001</c:v>
                </c:pt>
                <c:pt idx="1454">
                  <c:v>139.46877000000001</c:v>
                </c:pt>
                <c:pt idx="1455">
                  <c:v>139.46877000000001</c:v>
                </c:pt>
                <c:pt idx="1456">
                  <c:v>139.46877000000001</c:v>
                </c:pt>
                <c:pt idx="1457">
                  <c:v>139.46877000000001</c:v>
                </c:pt>
                <c:pt idx="1458">
                  <c:v>139.46877000000001</c:v>
                </c:pt>
                <c:pt idx="1459">
                  <c:v>139.46877000000001</c:v>
                </c:pt>
                <c:pt idx="1460">
                  <c:v>139.46877000000001</c:v>
                </c:pt>
                <c:pt idx="1461">
                  <c:v>139.46877000000001</c:v>
                </c:pt>
                <c:pt idx="1462">
                  <c:v>139.46877000000001</c:v>
                </c:pt>
                <c:pt idx="1463">
                  <c:v>139.46877000000001</c:v>
                </c:pt>
                <c:pt idx="1464">
                  <c:v>139.46877000000001</c:v>
                </c:pt>
                <c:pt idx="1465">
                  <c:v>139.46877000000001</c:v>
                </c:pt>
                <c:pt idx="1466">
                  <c:v>139.46877000000001</c:v>
                </c:pt>
                <c:pt idx="1467">
                  <c:v>139.46877000000001</c:v>
                </c:pt>
                <c:pt idx="1468">
                  <c:v>139.46877000000001</c:v>
                </c:pt>
                <c:pt idx="1469">
                  <c:v>139.46877000000001</c:v>
                </c:pt>
                <c:pt idx="1470">
                  <c:v>139.46877000000001</c:v>
                </c:pt>
                <c:pt idx="1471">
                  <c:v>139.46877000000001</c:v>
                </c:pt>
                <c:pt idx="1472">
                  <c:v>139.46877000000001</c:v>
                </c:pt>
                <c:pt idx="1473">
                  <c:v>139.46877000000001</c:v>
                </c:pt>
                <c:pt idx="1474">
                  <c:v>139.46877000000001</c:v>
                </c:pt>
                <c:pt idx="1475">
                  <c:v>139.46877000000001</c:v>
                </c:pt>
                <c:pt idx="1476">
                  <c:v>139.46877000000001</c:v>
                </c:pt>
                <c:pt idx="1477">
                  <c:v>139.46877000000001</c:v>
                </c:pt>
                <c:pt idx="1478">
                  <c:v>553.66196974847219</c:v>
                </c:pt>
                <c:pt idx="1479">
                  <c:v>968.79712454944456</c:v>
                </c:pt>
                <c:pt idx="1480">
                  <c:v>914.3587581118403</c:v>
                </c:pt>
                <c:pt idx="1481">
                  <c:v>803.73629448850704</c:v>
                </c:pt>
                <c:pt idx="1482">
                  <c:v>693.06614925611109</c:v>
                </c:pt>
                <c:pt idx="1483">
                  <c:v>620.13264426888884</c:v>
                </c:pt>
                <c:pt idx="1484">
                  <c:v>584.86571675434038</c:v>
                </c:pt>
                <c:pt idx="1485">
                  <c:v>625.80091718295137</c:v>
                </c:pt>
                <c:pt idx="1486">
                  <c:v>762.27413737434006</c:v>
                </c:pt>
                <c:pt idx="1487">
                  <c:v>938.61896618402773</c:v>
                </c:pt>
                <c:pt idx="1488">
                  <c:v>1136.7012829595835</c:v>
                </c:pt>
                <c:pt idx="1489">
                  <c:v>1338.5329311579517</c:v>
                </c:pt>
                <c:pt idx="1490">
                  <c:v>1506.4230059548954</c:v>
                </c:pt>
                <c:pt idx="1491">
                  <c:v>1621.6019562751731</c:v>
                </c:pt>
                <c:pt idx="1492">
                  <c:v>1644.2322317926739</c:v>
                </c:pt>
                <c:pt idx="1493">
                  <c:v>1592.6990114279513</c:v>
                </c:pt>
                <c:pt idx="1494">
                  <c:v>1522.2308139973611</c:v>
                </c:pt>
                <c:pt idx="1495">
                  <c:v>1412.6354249062842</c:v>
                </c:pt>
                <c:pt idx="1496">
                  <c:v>1301.7818251923959</c:v>
                </c:pt>
                <c:pt idx="1497">
                  <c:v>1188.3203333910083</c:v>
                </c:pt>
                <c:pt idx="1498">
                  <c:v>1052.9783087965616</c:v>
                </c:pt>
                <c:pt idx="1499">
                  <c:v>914.18763884461771</c:v>
                </c:pt>
                <c:pt idx="1500">
                  <c:v>771.66807244517361</c:v>
                </c:pt>
                <c:pt idx="1501">
                  <c:v>704.49528430795169</c:v>
                </c:pt>
                <c:pt idx="1502">
                  <c:v>673.00298866184141</c:v>
                </c:pt>
                <c:pt idx="1503">
                  <c:v>661.42460270847164</c:v>
                </c:pt>
                <c:pt idx="1504">
                  <c:v>667.69522084722166</c:v>
                </c:pt>
                <c:pt idx="1505">
                  <c:v>635.36314502517394</c:v>
                </c:pt>
                <c:pt idx="1506">
                  <c:v>621.88527946180557</c:v>
                </c:pt>
                <c:pt idx="1507">
                  <c:v>647.14828721611138</c:v>
                </c:pt>
                <c:pt idx="1508">
                  <c:v>692.38164411878415</c:v>
                </c:pt>
                <c:pt idx="1509">
                  <c:v>758.73846663388917</c:v>
                </c:pt>
                <c:pt idx="1510">
                  <c:v>886.20810776128531</c:v>
                </c:pt>
                <c:pt idx="1511">
                  <c:v>1056.2886172929168</c:v>
                </c:pt>
                <c:pt idx="1512">
                  <c:v>1231.7659064951731</c:v>
                </c:pt>
                <c:pt idx="1513">
                  <c:v>1393.0647024090624</c:v>
                </c:pt>
                <c:pt idx="1514">
                  <c:v>1480.2622804607286</c:v>
                </c:pt>
                <c:pt idx="1515">
                  <c:v>1451.6984851449999</c:v>
                </c:pt>
                <c:pt idx="1516">
                  <c:v>1302.8688640465643</c:v>
                </c:pt>
                <c:pt idx="1517">
                  <c:v>1150.2704496440631</c:v>
                </c:pt>
                <c:pt idx="1518">
                  <c:v>1029.8883128701736</c:v>
                </c:pt>
                <c:pt idx="1519">
                  <c:v>945.81236806958339</c:v>
                </c:pt>
                <c:pt idx="1520">
                  <c:v>876.31972368736001</c:v>
                </c:pt>
                <c:pt idx="1521">
                  <c:v>805.41511982044926</c:v>
                </c:pt>
                <c:pt idx="1522">
                  <c:v>709.94618973611159</c:v>
                </c:pt>
                <c:pt idx="1523">
                  <c:v>572.56215350222215</c:v>
                </c:pt>
                <c:pt idx="1524">
                  <c:v>368.86800326822924</c:v>
                </c:pt>
                <c:pt idx="1525">
                  <c:v>100.69023658944491</c:v>
                </c:pt>
                <c:pt idx="1526">
                  <c:v>-136.01372323041772</c:v>
                </c:pt>
                <c:pt idx="1527">
                  <c:v>-299.13415122930428</c:v>
                </c:pt>
                <c:pt idx="1528">
                  <c:v>-327.00745755555431</c:v>
                </c:pt>
                <c:pt idx="1529">
                  <c:v>-236.27892894597215</c:v>
                </c:pt>
                <c:pt idx="1530">
                  <c:v>-82.601353228160008</c:v>
                </c:pt>
                <c:pt idx="1531">
                  <c:v>116.01083951513891</c:v>
                </c:pt>
                <c:pt idx="1532">
                  <c:v>320.53263250000032</c:v>
                </c:pt>
                <c:pt idx="1533">
                  <c:v>532.08016461611032</c:v>
                </c:pt>
                <c:pt idx="1534">
                  <c:v>769.59911696402764</c:v>
                </c:pt>
                <c:pt idx="1535">
                  <c:v>1054.7014483755563</c:v>
                </c:pt>
                <c:pt idx="1536">
                  <c:v>1348.0595098133326</c:v>
                </c:pt>
                <c:pt idx="1537">
                  <c:v>1572.6255545938895</c:v>
                </c:pt>
                <c:pt idx="1538">
                  <c:v>1766.6646130383333</c:v>
                </c:pt>
                <c:pt idx="1539">
                  <c:v>1907.7366232676736</c:v>
                </c:pt>
                <c:pt idx="1540">
                  <c:v>2016.36465185778</c:v>
                </c:pt>
                <c:pt idx="1541">
                  <c:v>2088.1726948095816</c:v>
                </c:pt>
                <c:pt idx="1542">
                  <c:v>2063.2370544551736</c:v>
                </c:pt>
                <c:pt idx="1543">
                  <c:v>1935.9030811973628</c:v>
                </c:pt>
                <c:pt idx="1544">
                  <c:v>1681.2843546840268</c:v>
                </c:pt>
                <c:pt idx="1545">
                  <c:v>1416.6194050694435</c:v>
                </c:pt>
                <c:pt idx="1546">
                  <c:v>1239.1082967751377</c:v>
                </c:pt>
                <c:pt idx="1547">
                  <c:v>1133.3435187118057</c:v>
                </c:pt>
                <c:pt idx="1548">
                  <c:v>1123.4174464765638</c:v>
                </c:pt>
                <c:pt idx="1549">
                  <c:v>1151.1511400555555</c:v>
                </c:pt>
                <c:pt idx="1550">
                  <c:v>1201.3433843007297</c:v>
                </c:pt>
                <c:pt idx="1551">
                  <c:v>1251.630991764029</c:v>
                </c:pt>
                <c:pt idx="1552">
                  <c:v>1285.0407430095834</c:v>
                </c:pt>
                <c:pt idx="1553">
                  <c:v>1297.9215891148961</c:v>
                </c:pt>
                <c:pt idx="1554">
                  <c:v>1312.7593273798959</c:v>
                </c:pt>
                <c:pt idx="1555">
                  <c:v>1367.2117774306923</c:v>
                </c:pt>
                <c:pt idx="1556">
                  <c:v>1444.4263834951739</c:v>
                </c:pt>
                <c:pt idx="1557">
                  <c:v>1523.8002852843426</c:v>
                </c:pt>
                <c:pt idx="1558">
                  <c:v>1628.1131545050007</c:v>
                </c:pt>
                <c:pt idx="1559">
                  <c:v>1734.8480548472212</c:v>
                </c:pt>
                <c:pt idx="1560">
                  <c:v>1785.6645126827757</c:v>
                </c:pt>
                <c:pt idx="1561">
                  <c:v>1818.1736391227785</c:v>
                </c:pt>
                <c:pt idx="1562">
                  <c:v>1851.1809897227783</c:v>
                </c:pt>
                <c:pt idx="1563">
                  <c:v>1905.6027610598953</c:v>
                </c:pt>
                <c:pt idx="1564">
                  <c:v>1960.5869807651402</c:v>
                </c:pt>
                <c:pt idx="1565">
                  <c:v>1997.3280932829528</c:v>
                </c:pt>
                <c:pt idx="1566">
                  <c:v>2055.6490525285071</c:v>
                </c:pt>
                <c:pt idx="1567">
                  <c:v>2072.4976634229497</c:v>
                </c:pt>
                <c:pt idx="1568">
                  <c:v>2049.9592665422215</c:v>
                </c:pt>
                <c:pt idx="1569">
                  <c:v>2044.3629500873622</c:v>
                </c:pt>
                <c:pt idx="1570">
                  <c:v>2036.821418601563</c:v>
                </c:pt>
                <c:pt idx="1571">
                  <c:v>2027.2587707479515</c:v>
                </c:pt>
                <c:pt idx="1572">
                  <c:v>2015.6049437540273</c:v>
                </c:pt>
                <c:pt idx="1573">
                  <c:v>1959.4086566418036</c:v>
                </c:pt>
                <c:pt idx="1574">
                  <c:v>1879.7320700977791</c:v>
                </c:pt>
                <c:pt idx="1575">
                  <c:v>1814.1162324605557</c:v>
                </c:pt>
                <c:pt idx="1576">
                  <c:v>1722.4949162993405</c:v>
                </c:pt>
                <c:pt idx="1577">
                  <c:v>1626.060676905</c:v>
                </c:pt>
                <c:pt idx="1578">
                  <c:v>1543.6307469618391</c:v>
                </c:pt>
                <c:pt idx="1579">
                  <c:v>1498.8294438229179</c:v>
                </c:pt>
                <c:pt idx="1580">
                  <c:v>1449.2736030946187</c:v>
                </c:pt>
                <c:pt idx="1581">
                  <c:v>1420.9472952315614</c:v>
                </c:pt>
                <c:pt idx="1582">
                  <c:v>1387.9189968585072</c:v>
                </c:pt>
                <c:pt idx="1583">
                  <c:v>1314.9976817977783</c:v>
                </c:pt>
                <c:pt idx="1584">
                  <c:v>1258.6408866666668</c:v>
                </c:pt>
                <c:pt idx="1585">
                  <c:v>1200.0897644246174</c:v>
                </c:pt>
                <c:pt idx="1586">
                  <c:v>1139.396862151006</c:v>
                </c:pt>
                <c:pt idx="1587">
                  <c:v>1097.7041342454513</c:v>
                </c:pt>
                <c:pt idx="1588">
                  <c:v>1096.0776337706964</c:v>
                </c:pt>
                <c:pt idx="1589">
                  <c:v>1136.7116878376748</c:v>
                </c:pt>
                <c:pt idx="1590">
                  <c:v>1179.676302184341</c:v>
                </c:pt>
                <c:pt idx="1591">
                  <c:v>1227.163857733507</c:v>
                </c:pt>
                <c:pt idx="1592">
                  <c:v>1255.8769967371159</c:v>
                </c:pt>
                <c:pt idx="1593">
                  <c:v>1289.0507989232306</c:v>
                </c:pt>
                <c:pt idx="1594">
                  <c:v>1322.232385861842</c:v>
                </c:pt>
                <c:pt idx="1595">
                  <c:v>1275.7855806632276</c:v>
                </c:pt>
                <c:pt idx="1596">
                  <c:v>1229.3699144746188</c:v>
                </c:pt>
                <c:pt idx="1597">
                  <c:v>1157.6202046651401</c:v>
                </c:pt>
                <c:pt idx="1598">
                  <c:v>1064.9912758529169</c:v>
                </c:pt>
                <c:pt idx="1599">
                  <c:v>1007.9465032196177</c:v>
                </c:pt>
                <c:pt idx="1600">
                  <c:v>948.92732273350589</c:v>
                </c:pt>
                <c:pt idx="1601">
                  <c:v>908.90831661545144</c:v>
                </c:pt>
                <c:pt idx="1602">
                  <c:v>929.6887928215632</c:v>
                </c:pt>
                <c:pt idx="1603">
                  <c:v>992.36977876628362</c:v>
                </c:pt>
                <c:pt idx="1604">
                  <c:v>1038.3889353751374</c:v>
                </c:pt>
                <c:pt idx="1605">
                  <c:v>1109.4657768911136</c:v>
                </c:pt>
                <c:pt idx="1606">
                  <c:v>1161.7448476040295</c:v>
                </c:pt>
                <c:pt idx="1607">
                  <c:v>1199.3559587151385</c:v>
                </c:pt>
                <c:pt idx="1608">
                  <c:v>1236.9670698262501</c:v>
                </c:pt>
                <c:pt idx="1609">
                  <c:v>1278.715776891112</c:v>
                </c:pt>
                <c:pt idx="1610">
                  <c:v>1299.5930497057288</c:v>
                </c:pt>
                <c:pt idx="1611">
                  <c:v>1324.6254341672206</c:v>
                </c:pt>
                <c:pt idx="1612">
                  <c:v>1389.3717860088896</c:v>
                </c:pt>
                <c:pt idx="1613">
                  <c:v>1458.3413660818057</c:v>
                </c:pt>
                <c:pt idx="1614">
                  <c:v>1529.4916499487842</c:v>
                </c:pt>
                <c:pt idx="1615">
                  <c:v>1604.9916642751407</c:v>
                </c:pt>
                <c:pt idx="1616">
                  <c:v>1703.7520587751737</c:v>
                </c:pt>
                <c:pt idx="1617">
                  <c:v>1786.1153055243399</c:v>
                </c:pt>
                <c:pt idx="1618">
                  <c:v>1852.1514672951389</c:v>
                </c:pt>
                <c:pt idx="1619">
                  <c:v>1857.6547745148941</c:v>
                </c:pt>
                <c:pt idx="1620">
                  <c:v>1823.5414237607281</c:v>
                </c:pt>
                <c:pt idx="1621">
                  <c:v>1785.1075353690649</c:v>
                </c:pt>
                <c:pt idx="1622">
                  <c:v>1723.4541367543416</c:v>
                </c:pt>
                <c:pt idx="1623">
                  <c:v>1615.1593141285066</c:v>
                </c:pt>
                <c:pt idx="1624">
                  <c:v>1481.2501967918045</c:v>
                </c:pt>
                <c:pt idx="1625">
                  <c:v>1359.3554115484724</c:v>
                </c:pt>
                <c:pt idx="1626">
                  <c:v>1167.5880149422242</c:v>
                </c:pt>
                <c:pt idx="1627">
                  <c:v>948.33506374291562</c:v>
                </c:pt>
                <c:pt idx="1628">
                  <c:v>758.34018422222175</c:v>
                </c:pt>
                <c:pt idx="1629">
                  <c:v>623.24881010100626</c:v>
                </c:pt>
                <c:pt idx="1630">
                  <c:v>584.99453631600636</c:v>
                </c:pt>
                <c:pt idx="1631">
                  <c:v>670.59193993402891</c:v>
                </c:pt>
                <c:pt idx="1632">
                  <c:v>821.17896890933969</c:v>
                </c:pt>
                <c:pt idx="1633">
                  <c:v>1003.048565509583</c:v>
                </c:pt>
                <c:pt idx="1634">
                  <c:v>1151.434916011842</c:v>
                </c:pt>
                <c:pt idx="1635">
                  <c:v>1207.8515826785081</c:v>
                </c:pt>
                <c:pt idx="1636">
                  <c:v>1205.7954349244428</c:v>
                </c:pt>
                <c:pt idx="1637">
                  <c:v>1143.2220021243393</c:v>
                </c:pt>
                <c:pt idx="1638">
                  <c:v>1078.623560580176</c:v>
                </c:pt>
                <c:pt idx="1639">
                  <c:v>1030.8290201050017</c:v>
                </c:pt>
                <c:pt idx="1640">
                  <c:v>1022.717307999999</c:v>
                </c:pt>
                <c:pt idx="1641">
                  <c:v>1075.0897957429152</c:v>
                </c:pt>
                <c:pt idx="1642">
                  <c:v>1171.138689888508</c:v>
                </c:pt>
                <c:pt idx="1643">
                  <c:v>1312.9123534383352</c:v>
                </c:pt>
                <c:pt idx="1644">
                  <c:v>1440.016111198227</c:v>
                </c:pt>
                <c:pt idx="1645">
                  <c:v>1554.5956355760047</c:v>
                </c:pt>
                <c:pt idx="1646">
                  <c:v>1652.6495637866683</c:v>
                </c:pt>
                <c:pt idx="1647">
                  <c:v>1736.3527610598969</c:v>
                </c:pt>
                <c:pt idx="1648">
                  <c:v>1822.5227517815633</c:v>
                </c:pt>
                <c:pt idx="1649">
                  <c:v>1871.4630842646177</c:v>
                </c:pt>
                <c:pt idx="1650">
                  <c:v>1901.9793140646179</c:v>
                </c:pt>
                <c:pt idx="1651">
                  <c:v>1890.8285767010088</c:v>
                </c:pt>
                <c:pt idx="1652">
                  <c:v>1858.9134454340274</c:v>
                </c:pt>
                <c:pt idx="1653">
                  <c:v>1843.7808071666657</c:v>
                </c:pt>
                <c:pt idx="1654">
                  <c:v>1805.4870443199995</c:v>
                </c:pt>
                <c:pt idx="1655">
                  <c:v>1786.1233930688877</c:v>
                </c:pt>
                <c:pt idx="1656">
                  <c:v>1804.4954089688906</c:v>
                </c:pt>
                <c:pt idx="1657">
                  <c:v>1822.9919809088906</c:v>
                </c:pt>
                <c:pt idx="1658">
                  <c:v>1841.6131088888878</c:v>
                </c:pt>
                <c:pt idx="1659">
                  <c:v>1860.3587929088881</c:v>
                </c:pt>
                <c:pt idx="1660">
                  <c:v>1879.2290329688881</c:v>
                </c:pt>
                <c:pt idx="1661">
                  <c:v>1877.0371123423956</c:v>
                </c:pt>
                <c:pt idx="1662">
                  <c:v>1896.1408949773959</c:v>
                </c:pt>
                <c:pt idx="1663">
                  <c:v>1912.9588796595831</c:v>
                </c:pt>
                <c:pt idx="1664">
                  <c:v>1889.8390853272247</c:v>
                </c:pt>
                <c:pt idx="1665">
                  <c:v>1885.5949093229174</c:v>
                </c:pt>
                <c:pt idx="1666">
                  <c:v>1857.730308341806</c:v>
                </c:pt>
                <c:pt idx="1667">
                  <c:v>1829.8968463706942</c:v>
                </c:pt>
                <c:pt idx="1668">
                  <c:v>1818.4449626454493</c:v>
                </c:pt>
                <c:pt idx="1669">
                  <c:v>1807.0105946133353</c:v>
                </c:pt>
                <c:pt idx="1670">
                  <c:v>1793.1288950140276</c:v>
                </c:pt>
                <c:pt idx="1671">
                  <c:v>1757.9826311632287</c:v>
                </c:pt>
                <c:pt idx="1672">
                  <c:v>1741.6438690561117</c:v>
                </c:pt>
                <c:pt idx="1673">
                  <c:v>1744.1126086926745</c:v>
                </c:pt>
                <c:pt idx="1674">
                  <c:v>1725.30705313712</c:v>
                </c:pt>
                <c:pt idx="1675">
                  <c:v>1706.5014975815627</c:v>
                </c:pt>
                <c:pt idx="1676">
                  <c:v>1685.2272023894429</c:v>
                </c:pt>
                <c:pt idx="1677">
                  <c:v>1642.684450569581</c:v>
                </c:pt>
                <c:pt idx="1678">
                  <c:v>1597.6904748062846</c:v>
                </c:pt>
                <c:pt idx="1679">
                  <c:v>1571.5195702916681</c:v>
                </c:pt>
                <c:pt idx="1680">
                  <c:v>1564.1717370257306</c:v>
                </c:pt>
                <c:pt idx="1681">
                  <c:v>1599.3374627577766</c:v>
                </c:pt>
                <c:pt idx="1682">
                  <c:v>1655.7541294244429</c:v>
                </c:pt>
                <c:pt idx="1683">
                  <c:v>1717.0635130373619</c:v>
                </c:pt>
                <c:pt idx="1684">
                  <c:v>1802.0945234095852</c:v>
                </c:pt>
                <c:pt idx="1685">
                  <c:v>1849.5455616806939</c:v>
                </c:pt>
                <c:pt idx="1686">
                  <c:v>1859.4166278506941</c:v>
                </c:pt>
                <c:pt idx="1687">
                  <c:v>1869.3188330306969</c:v>
                </c:pt>
                <c:pt idx="1688">
                  <c:v>1836.6705016383323</c:v>
                </c:pt>
                <c:pt idx="1689">
                  <c:v>1804.0299549984707</c:v>
                </c:pt>
                <c:pt idx="1690">
                  <c:v>1787.7126009607316</c:v>
                </c:pt>
                <c:pt idx="1691">
                  <c:v>1771.3971931111118</c:v>
                </c:pt>
                <c:pt idx="1692">
                  <c:v>1773.8892870051714</c:v>
                </c:pt>
                <c:pt idx="1693">
                  <c:v>1776.383327087359</c:v>
                </c:pt>
                <c:pt idx="1694">
                  <c:v>1778.8793133576773</c:v>
                </c:pt>
                <c:pt idx="1695">
                  <c:v>1781.3772458161147</c:v>
                </c:pt>
                <c:pt idx="1696">
                  <c:v>1783.8771244626716</c:v>
                </c:pt>
                <c:pt idx="1697">
                  <c:v>1786.378949297359</c:v>
                </c:pt>
                <c:pt idx="1698">
                  <c:v>1767.5733937418045</c:v>
                </c:pt>
                <c:pt idx="1699">
                  <c:v>1727.4604577960081</c:v>
                </c:pt>
                <c:pt idx="1700">
                  <c:v>1684.8515355798995</c:v>
                </c:pt>
                <c:pt idx="1701">
                  <c:v>1661.055953671839</c:v>
                </c:pt>
                <c:pt idx="1702">
                  <c:v>1656.0737120718395</c:v>
                </c:pt>
                <c:pt idx="1703">
                  <c:v>1629.8093905272221</c:v>
                </c:pt>
                <c:pt idx="1704">
                  <c:v>1624.8466108084724</c:v>
                </c:pt>
                <c:pt idx="1705">
                  <c:v>1638.6971713977796</c:v>
                </c:pt>
                <c:pt idx="1706">
                  <c:v>1633.7499611840267</c:v>
                </c:pt>
                <c:pt idx="1707">
                  <c:v>1650.0848309148967</c:v>
                </c:pt>
                <c:pt idx="1708">
                  <c:v>1666.4216468338884</c:v>
                </c:pt>
                <c:pt idx="1709">
                  <c:v>1663.9548533854511</c:v>
                </c:pt>
                <c:pt idx="1710">
                  <c:v>1704.032757945</c:v>
                </c:pt>
                <c:pt idx="1711">
                  <c:v>1744.1126086926745</c:v>
                </c:pt>
                <c:pt idx="1712">
                  <c:v>1767.8614820857288</c:v>
                </c:pt>
                <c:pt idx="1713">
                  <c:v>1812.9021663640281</c:v>
                </c:pt>
                <c:pt idx="1714">
                  <c:v>1839.1548107798978</c:v>
                </c:pt>
                <c:pt idx="1715">
                  <c:v>1867.9170647829492</c:v>
                </c:pt>
                <c:pt idx="1716">
                  <c:v>1896.7104577960067</c:v>
                </c:pt>
                <c:pt idx="1717">
                  <c:v>1928.0445994062511</c:v>
                </c:pt>
                <c:pt idx="1718">
                  <c:v>1959.4273957196183</c:v>
                </c:pt>
                <c:pt idx="1719">
                  <c:v>1993.3898643926723</c:v>
                </c:pt>
                <c:pt idx="1720">
                  <c:v>2006.07414549736</c:v>
                </c:pt>
                <c:pt idx="1721">
                  <c:v>1978.6454906562512</c:v>
                </c:pt>
                <c:pt idx="1722">
                  <c:v>1927.3317292533322</c:v>
                </c:pt>
                <c:pt idx="1723">
                  <c:v>1873.4694345007315</c:v>
                </c:pt>
                <c:pt idx="1724">
                  <c:v>1814.4983959199999</c:v>
                </c:pt>
                <c:pt idx="1725">
                  <c:v>1688.9223958382247</c:v>
                </c:pt>
                <c:pt idx="1726">
                  <c:v>1515.6637610984769</c:v>
                </c:pt>
                <c:pt idx="1727">
                  <c:v>1311.2383569272256</c:v>
                </c:pt>
                <c:pt idx="1728">
                  <c:v>1076.0548828307271</c:v>
                </c:pt>
                <c:pt idx="1729">
                  <c:v>829.47355798017156</c:v>
                </c:pt>
                <c:pt idx="1730">
                  <c:v>656.86792185777676</c:v>
                </c:pt>
                <c:pt idx="1731">
                  <c:v>558.38393857291794</c:v>
                </c:pt>
                <c:pt idx="1732">
                  <c:v>501.09302564323048</c:v>
                </c:pt>
                <c:pt idx="1733">
                  <c:v>484.84921895933917</c:v>
                </c:pt>
                <c:pt idx="1734">
                  <c:v>471.90128186513857</c:v>
                </c:pt>
                <c:pt idx="1735">
                  <c:v>441.17732273350816</c:v>
                </c:pt>
                <c:pt idx="1736">
                  <c:v>371.78644543295081</c:v>
                </c:pt>
                <c:pt idx="1737">
                  <c:v>324.36076010888837</c:v>
                </c:pt>
                <c:pt idx="1738">
                  <c:v>296.77016385850823</c:v>
                </c:pt>
                <c:pt idx="1739">
                  <c:v>292.91871006055749</c:v>
                </c:pt>
                <c:pt idx="1740">
                  <c:v>352.09025851958233</c:v>
                </c:pt>
                <c:pt idx="1741">
                  <c:v>457.0546929672218</c:v>
                </c:pt>
                <c:pt idx="1742">
                  <c:v>526.65489049406483</c:v>
                </c:pt>
                <c:pt idx="1743">
                  <c:v>562.65896301166561</c:v>
                </c:pt>
                <c:pt idx="1744">
                  <c:v>600.7230756595817</c:v>
                </c:pt>
                <c:pt idx="1745">
                  <c:v>601.3706960088889</c:v>
                </c:pt>
                <c:pt idx="1746">
                  <c:v>583.40737961513889</c:v>
                </c:pt>
                <c:pt idx="1747">
                  <c:v>606.78796315625061</c:v>
                </c:pt>
                <c:pt idx="1748">
                  <c:v>630.29310273736235</c:v>
                </c:pt>
                <c:pt idx="1749">
                  <c:v>657.40647510222107</c:v>
                </c:pt>
                <c:pt idx="1750">
                  <c:v>705.12854632044969</c:v>
                </c:pt>
                <c:pt idx="1751">
                  <c:v>715.28816113069433</c:v>
                </c:pt>
                <c:pt idx="1752">
                  <c:v>706.6908750885068</c:v>
                </c:pt>
                <c:pt idx="1753">
                  <c:v>698.14224374944445</c:v>
                </c:pt>
                <c:pt idx="1754">
                  <c:v>689.64226711350682</c:v>
                </c:pt>
                <c:pt idx="1755">
                  <c:v>681.19094518069437</c:v>
                </c:pt>
                <c:pt idx="1756">
                  <c:v>672.78827795100688</c:v>
                </c:pt>
                <c:pt idx="1757">
                  <c:v>643.96374592795257</c:v>
                </c:pt>
                <c:pt idx="1758">
                  <c:v>635.66811904514009</c:v>
                </c:pt>
                <c:pt idx="1759">
                  <c:v>625.77759099389016</c:v>
                </c:pt>
                <c:pt idx="1760">
                  <c:v>597.15157015958289</c:v>
                </c:pt>
                <c:pt idx="1761">
                  <c:v>587.401167653333</c:v>
                </c:pt>
                <c:pt idx="1762">
                  <c:v>577.7208279195828</c:v>
                </c:pt>
                <c:pt idx="1763">
                  <c:v>568.11055095833296</c:v>
                </c:pt>
                <c:pt idx="1764">
                  <c:v>538.18155717434081</c:v>
                </c:pt>
                <c:pt idx="1765">
                  <c:v>467.60345261611235</c:v>
                </c:pt>
                <c:pt idx="1766">
                  <c:v>334.59301389683969</c:v>
                </c:pt>
                <c:pt idx="1767">
                  <c:v>158.25940191958358</c:v>
                </c:pt>
                <c:pt idx="1768">
                  <c:v>-63.927427878159733</c:v>
                </c:pt>
                <c:pt idx="1769">
                  <c:v>-310.95007713677234</c:v>
                </c:pt>
                <c:pt idx="1770">
                  <c:v>-524.23063727677084</c:v>
                </c:pt>
                <c:pt idx="1771">
                  <c:v>-641.49052299899154</c:v>
                </c:pt>
                <c:pt idx="1772">
                  <c:v>-681.53528985899152</c:v>
                </c:pt>
                <c:pt idx="1773">
                  <c:v>-679.65619272288245</c:v>
                </c:pt>
                <c:pt idx="1774">
                  <c:v>-616.28963576041724</c:v>
                </c:pt>
                <c:pt idx="1775">
                  <c:v>-529.51965379708349</c:v>
                </c:pt>
                <c:pt idx="1776">
                  <c:v>-498.04533414041606</c:v>
                </c:pt>
                <c:pt idx="1777">
                  <c:v>-541.64046093815944</c:v>
                </c:pt>
                <c:pt idx="1778">
                  <c:v>-662.90027605500097</c:v>
                </c:pt>
                <c:pt idx="1779">
                  <c:v>-842.3419504678825</c:v>
                </c:pt>
                <c:pt idx="1780">
                  <c:v>-1003.1970154892706</c:v>
                </c:pt>
                <c:pt idx="1781">
                  <c:v>-1066.7946035394446</c:v>
                </c:pt>
                <c:pt idx="1782">
                  <c:v>-1013.2451322772213</c:v>
                </c:pt>
                <c:pt idx="1783">
                  <c:v>-879.53693261371495</c:v>
                </c:pt>
                <c:pt idx="1784">
                  <c:v>-704.06932185065989</c:v>
                </c:pt>
                <c:pt idx="1785">
                  <c:v>-583.05662012427081</c:v>
                </c:pt>
                <c:pt idx="1786">
                  <c:v>-536.01376856166701</c:v>
                </c:pt>
                <c:pt idx="1787">
                  <c:v>-525.87945419704886</c:v>
                </c:pt>
                <c:pt idx="1788">
                  <c:v>-553.0536186901038</c:v>
                </c:pt>
                <c:pt idx="1789">
                  <c:v>-636.93735116263895</c:v>
                </c:pt>
                <c:pt idx="1790">
                  <c:v>-777.4304229262151</c:v>
                </c:pt>
                <c:pt idx="1791">
                  <c:v>-955.33706770621495</c:v>
                </c:pt>
                <c:pt idx="1792">
                  <c:v>-1131.9436588187154</c:v>
                </c:pt>
                <c:pt idx="1793">
                  <c:v>-1193.0944280994447</c:v>
                </c:pt>
                <c:pt idx="1794">
                  <c:v>-1496.6145633333333</c:v>
                </c:pt>
                <c:pt idx="1795">
                  <c:v>-838.42011888888896</c:v>
                </c:pt>
                <c:pt idx="1796">
                  <c:v>139.46877000000001</c:v>
                </c:pt>
                <c:pt idx="1797">
                  <c:v>139.46877000000001</c:v>
                </c:pt>
                <c:pt idx="1798">
                  <c:v>139.46877000000001</c:v>
                </c:pt>
                <c:pt idx="1799">
                  <c:v>139.46877000000001</c:v>
                </c:pt>
                <c:pt idx="1800">
                  <c:v>139.46877000000001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1C-4D92-A30A-92C92271A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214320"/>
        <c:axId val="304217200"/>
      </c:scatterChart>
      <c:valAx>
        <c:axId val="304214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217200"/>
        <c:crosses val="autoZero"/>
        <c:crossBetween val="midCat"/>
      </c:valAx>
      <c:valAx>
        <c:axId val="304217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Traction power</a:t>
                </a:r>
                <a:r>
                  <a:rPr lang="en-GB" baseline="0"/>
                  <a:t>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214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</c:v>
                </c:pt>
                <c:pt idx="12">
                  <c:v>0.85</c:v>
                </c:pt>
                <c:pt idx="13">
                  <c:v>2.7</c:v>
                </c:pt>
                <c:pt idx="14">
                  <c:v>4.95</c:v>
                </c:pt>
                <c:pt idx="15">
                  <c:v>6.55</c:v>
                </c:pt>
                <c:pt idx="16">
                  <c:v>8.4499999999999993</c:v>
                </c:pt>
                <c:pt idx="17">
                  <c:v>10.85</c:v>
                </c:pt>
                <c:pt idx="18">
                  <c:v>13</c:v>
                </c:pt>
                <c:pt idx="19">
                  <c:v>13.75</c:v>
                </c:pt>
                <c:pt idx="20">
                  <c:v>14.05</c:v>
                </c:pt>
                <c:pt idx="21">
                  <c:v>14.15</c:v>
                </c:pt>
                <c:pt idx="22">
                  <c:v>14.4</c:v>
                </c:pt>
                <c:pt idx="23">
                  <c:v>14.55</c:v>
                </c:pt>
                <c:pt idx="24">
                  <c:v>15.4</c:v>
                </c:pt>
                <c:pt idx="25">
                  <c:v>15.95</c:v>
                </c:pt>
                <c:pt idx="26">
                  <c:v>17.05</c:v>
                </c:pt>
                <c:pt idx="27">
                  <c:v>18.3</c:v>
                </c:pt>
                <c:pt idx="28">
                  <c:v>19.55</c:v>
                </c:pt>
                <c:pt idx="29">
                  <c:v>20.65</c:v>
                </c:pt>
                <c:pt idx="30">
                  <c:v>21.25</c:v>
                </c:pt>
                <c:pt idx="31">
                  <c:v>21.65</c:v>
                </c:pt>
                <c:pt idx="32">
                  <c:v>21.95</c:v>
                </c:pt>
                <c:pt idx="33">
                  <c:v>22.2</c:v>
                </c:pt>
                <c:pt idx="34">
                  <c:v>22.25</c:v>
                </c:pt>
                <c:pt idx="35">
                  <c:v>22.1</c:v>
                </c:pt>
                <c:pt idx="36">
                  <c:v>21.35</c:v>
                </c:pt>
                <c:pt idx="37">
                  <c:v>19.95</c:v>
                </c:pt>
                <c:pt idx="38">
                  <c:v>18.5</c:v>
                </c:pt>
                <c:pt idx="39">
                  <c:v>17.3</c:v>
                </c:pt>
                <c:pt idx="40">
                  <c:v>16.149999999999999</c:v>
                </c:pt>
                <c:pt idx="41">
                  <c:v>14.5</c:v>
                </c:pt>
                <c:pt idx="42">
                  <c:v>12.55</c:v>
                </c:pt>
                <c:pt idx="43">
                  <c:v>11.1</c:v>
                </c:pt>
                <c:pt idx="44">
                  <c:v>10.45</c:v>
                </c:pt>
                <c:pt idx="45">
                  <c:v>10.199999999999999</c:v>
                </c:pt>
                <c:pt idx="46">
                  <c:v>9.75</c:v>
                </c:pt>
                <c:pt idx="47">
                  <c:v>9.1999999999999993</c:v>
                </c:pt>
                <c:pt idx="48">
                  <c:v>8.9</c:v>
                </c:pt>
                <c:pt idx="49">
                  <c:v>8.9</c:v>
                </c:pt>
                <c:pt idx="50">
                  <c:v>8.6999999999999993</c:v>
                </c:pt>
                <c:pt idx="51">
                  <c:v>7.85</c:v>
                </c:pt>
                <c:pt idx="52">
                  <c:v>6.55</c:v>
                </c:pt>
                <c:pt idx="53">
                  <c:v>6.05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6.15</c:v>
                </c:pt>
                <c:pt idx="58">
                  <c:v>6.3</c:v>
                </c:pt>
                <c:pt idx="59">
                  <c:v>7.35</c:v>
                </c:pt>
                <c:pt idx="60">
                  <c:v>7.65</c:v>
                </c:pt>
                <c:pt idx="61">
                  <c:v>7.95</c:v>
                </c:pt>
                <c:pt idx="62">
                  <c:v>8.1</c:v>
                </c:pt>
                <c:pt idx="63">
                  <c:v>8.5500000000000007</c:v>
                </c:pt>
                <c:pt idx="64">
                  <c:v>8.9</c:v>
                </c:pt>
                <c:pt idx="65">
                  <c:v>9.0500000000000007</c:v>
                </c:pt>
                <c:pt idx="66">
                  <c:v>9.1999999999999993</c:v>
                </c:pt>
                <c:pt idx="67">
                  <c:v>10.15</c:v>
                </c:pt>
                <c:pt idx="68">
                  <c:v>11.6</c:v>
                </c:pt>
                <c:pt idx="69">
                  <c:v>13.25</c:v>
                </c:pt>
                <c:pt idx="70">
                  <c:v>14.9</c:v>
                </c:pt>
                <c:pt idx="71">
                  <c:v>16.3</c:v>
                </c:pt>
                <c:pt idx="72">
                  <c:v>17.2</c:v>
                </c:pt>
                <c:pt idx="73">
                  <c:v>17.75</c:v>
                </c:pt>
                <c:pt idx="74">
                  <c:v>18.2</c:v>
                </c:pt>
                <c:pt idx="75">
                  <c:v>18.7</c:v>
                </c:pt>
                <c:pt idx="76">
                  <c:v>19.25</c:v>
                </c:pt>
                <c:pt idx="77">
                  <c:v>19.649999999999999</c:v>
                </c:pt>
                <c:pt idx="78">
                  <c:v>19.75</c:v>
                </c:pt>
                <c:pt idx="79">
                  <c:v>19.5</c:v>
                </c:pt>
                <c:pt idx="80">
                  <c:v>19.25</c:v>
                </c:pt>
                <c:pt idx="81">
                  <c:v>18.649999999999999</c:v>
                </c:pt>
                <c:pt idx="82">
                  <c:v>18.5</c:v>
                </c:pt>
                <c:pt idx="83">
                  <c:v>18.350000000000001</c:v>
                </c:pt>
                <c:pt idx="84">
                  <c:v>17.95</c:v>
                </c:pt>
                <c:pt idx="85">
                  <c:v>17.649999999999999</c:v>
                </c:pt>
                <c:pt idx="86">
                  <c:v>17.3</c:v>
                </c:pt>
                <c:pt idx="87">
                  <c:v>17.100000000000001</c:v>
                </c:pt>
                <c:pt idx="88">
                  <c:v>15.95</c:v>
                </c:pt>
                <c:pt idx="89">
                  <c:v>13.65</c:v>
                </c:pt>
                <c:pt idx="90">
                  <c:v>11</c:v>
                </c:pt>
                <c:pt idx="91">
                  <c:v>8.5</c:v>
                </c:pt>
                <c:pt idx="92">
                  <c:v>7.1</c:v>
                </c:pt>
                <c:pt idx="93">
                  <c:v>6</c:v>
                </c:pt>
                <c:pt idx="94">
                  <c:v>4.55</c:v>
                </c:pt>
                <c:pt idx="95">
                  <c:v>2.9</c:v>
                </c:pt>
                <c:pt idx="96">
                  <c:v>1.8</c:v>
                </c:pt>
                <c:pt idx="97">
                  <c:v>1.1000000000000001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0.1</c:v>
                </c:pt>
                <c:pt idx="138">
                  <c:v>0.95</c:v>
                </c:pt>
                <c:pt idx="139">
                  <c:v>3.05</c:v>
                </c:pt>
                <c:pt idx="140">
                  <c:v>5.85</c:v>
                </c:pt>
                <c:pt idx="141">
                  <c:v>8.1999999999999993</c:v>
                </c:pt>
                <c:pt idx="142">
                  <c:v>9.4499999999999993</c:v>
                </c:pt>
                <c:pt idx="143">
                  <c:v>9.9499999999999993</c:v>
                </c:pt>
                <c:pt idx="144">
                  <c:v>10.4</c:v>
                </c:pt>
                <c:pt idx="145">
                  <c:v>11.4</c:v>
                </c:pt>
                <c:pt idx="146">
                  <c:v>12.7</c:v>
                </c:pt>
                <c:pt idx="147">
                  <c:v>13.85</c:v>
                </c:pt>
                <c:pt idx="148">
                  <c:v>14.6</c:v>
                </c:pt>
                <c:pt idx="149">
                  <c:v>14.9</c:v>
                </c:pt>
                <c:pt idx="150">
                  <c:v>14.7</c:v>
                </c:pt>
                <c:pt idx="151">
                  <c:v>13.6</c:v>
                </c:pt>
                <c:pt idx="152">
                  <c:v>11.3</c:v>
                </c:pt>
                <c:pt idx="153">
                  <c:v>8.65</c:v>
                </c:pt>
                <c:pt idx="154">
                  <c:v>6.65</c:v>
                </c:pt>
                <c:pt idx="155">
                  <c:v>6</c:v>
                </c:pt>
                <c:pt idx="156">
                  <c:v>6.3</c:v>
                </c:pt>
                <c:pt idx="157">
                  <c:v>7.05</c:v>
                </c:pt>
                <c:pt idx="158">
                  <c:v>8.6</c:v>
                </c:pt>
                <c:pt idx="159">
                  <c:v>10.050000000000001</c:v>
                </c:pt>
                <c:pt idx="160">
                  <c:v>11.7</c:v>
                </c:pt>
                <c:pt idx="161">
                  <c:v>12.75</c:v>
                </c:pt>
                <c:pt idx="162">
                  <c:v>13.8</c:v>
                </c:pt>
                <c:pt idx="163">
                  <c:v>14.75</c:v>
                </c:pt>
                <c:pt idx="164">
                  <c:v>15.55</c:v>
                </c:pt>
                <c:pt idx="165">
                  <c:v>16.05</c:v>
                </c:pt>
                <c:pt idx="166">
                  <c:v>16.600000000000001</c:v>
                </c:pt>
                <c:pt idx="167">
                  <c:v>17.600000000000001</c:v>
                </c:pt>
                <c:pt idx="168">
                  <c:v>18.600000000000001</c:v>
                </c:pt>
                <c:pt idx="169">
                  <c:v>19</c:v>
                </c:pt>
                <c:pt idx="170">
                  <c:v>18.7</c:v>
                </c:pt>
                <c:pt idx="171">
                  <c:v>17.55</c:v>
                </c:pt>
                <c:pt idx="172">
                  <c:v>15.5</c:v>
                </c:pt>
                <c:pt idx="173">
                  <c:v>13.55</c:v>
                </c:pt>
                <c:pt idx="174">
                  <c:v>12.65</c:v>
                </c:pt>
                <c:pt idx="175">
                  <c:v>12.55</c:v>
                </c:pt>
                <c:pt idx="176">
                  <c:v>12.95</c:v>
                </c:pt>
                <c:pt idx="177">
                  <c:v>13.9</c:v>
                </c:pt>
                <c:pt idx="178">
                  <c:v>14.6</c:v>
                </c:pt>
                <c:pt idx="179">
                  <c:v>14.8</c:v>
                </c:pt>
                <c:pt idx="180">
                  <c:v>14.75</c:v>
                </c:pt>
                <c:pt idx="181">
                  <c:v>14.6</c:v>
                </c:pt>
                <c:pt idx="182">
                  <c:v>14.15</c:v>
                </c:pt>
                <c:pt idx="183">
                  <c:v>13.05</c:v>
                </c:pt>
                <c:pt idx="184">
                  <c:v>11.8</c:v>
                </c:pt>
                <c:pt idx="185">
                  <c:v>10.5</c:v>
                </c:pt>
                <c:pt idx="186">
                  <c:v>9.4499999999999993</c:v>
                </c:pt>
                <c:pt idx="187">
                  <c:v>8.5500000000000007</c:v>
                </c:pt>
                <c:pt idx="188">
                  <c:v>7.85</c:v>
                </c:pt>
                <c:pt idx="189">
                  <c:v>7.25</c:v>
                </c:pt>
                <c:pt idx="190">
                  <c:v>6.85</c:v>
                </c:pt>
                <c:pt idx="191">
                  <c:v>6.45</c:v>
                </c:pt>
                <c:pt idx="192">
                  <c:v>6.25</c:v>
                </c:pt>
                <c:pt idx="193">
                  <c:v>6.1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6.25</c:v>
                </c:pt>
                <c:pt idx="199">
                  <c:v>6.5</c:v>
                </c:pt>
                <c:pt idx="200">
                  <c:v>7</c:v>
                </c:pt>
                <c:pt idx="201">
                  <c:v>7.5</c:v>
                </c:pt>
                <c:pt idx="202">
                  <c:v>8.25</c:v>
                </c:pt>
                <c:pt idx="203">
                  <c:v>9.5</c:v>
                </c:pt>
                <c:pt idx="204">
                  <c:v>10.6</c:v>
                </c:pt>
                <c:pt idx="205">
                  <c:v>11.9</c:v>
                </c:pt>
                <c:pt idx="206">
                  <c:v>13.45</c:v>
                </c:pt>
                <c:pt idx="207">
                  <c:v>14.8</c:v>
                </c:pt>
                <c:pt idx="208">
                  <c:v>16</c:v>
                </c:pt>
                <c:pt idx="209">
                  <c:v>17.600000000000001</c:v>
                </c:pt>
                <c:pt idx="210">
                  <c:v>18.75</c:v>
                </c:pt>
                <c:pt idx="211">
                  <c:v>19.600000000000001</c:v>
                </c:pt>
                <c:pt idx="212">
                  <c:v>20.25</c:v>
                </c:pt>
                <c:pt idx="213">
                  <c:v>20.8</c:v>
                </c:pt>
                <c:pt idx="214">
                  <c:v>21.55</c:v>
                </c:pt>
                <c:pt idx="215">
                  <c:v>22.5</c:v>
                </c:pt>
                <c:pt idx="216">
                  <c:v>23.55</c:v>
                </c:pt>
                <c:pt idx="217">
                  <c:v>24.5</c:v>
                </c:pt>
                <c:pt idx="218">
                  <c:v>25.3</c:v>
                </c:pt>
                <c:pt idx="219">
                  <c:v>25.9</c:v>
                </c:pt>
                <c:pt idx="220">
                  <c:v>26.35</c:v>
                </c:pt>
                <c:pt idx="221">
                  <c:v>26.55</c:v>
                </c:pt>
                <c:pt idx="222">
                  <c:v>26.75</c:v>
                </c:pt>
                <c:pt idx="223">
                  <c:v>26.9</c:v>
                </c:pt>
                <c:pt idx="224">
                  <c:v>27.1</c:v>
                </c:pt>
                <c:pt idx="225">
                  <c:v>27.4</c:v>
                </c:pt>
                <c:pt idx="226">
                  <c:v>27.65</c:v>
                </c:pt>
                <c:pt idx="227">
                  <c:v>27.9</c:v>
                </c:pt>
                <c:pt idx="228">
                  <c:v>28.1</c:v>
                </c:pt>
                <c:pt idx="229">
                  <c:v>28.25</c:v>
                </c:pt>
                <c:pt idx="230">
                  <c:v>28.25</c:v>
                </c:pt>
                <c:pt idx="231">
                  <c:v>28.1</c:v>
                </c:pt>
                <c:pt idx="232">
                  <c:v>27.45</c:v>
                </c:pt>
                <c:pt idx="233">
                  <c:v>26.45</c:v>
                </c:pt>
                <c:pt idx="234">
                  <c:v>25.5</c:v>
                </c:pt>
                <c:pt idx="235">
                  <c:v>24.9</c:v>
                </c:pt>
                <c:pt idx="236">
                  <c:v>24.6</c:v>
                </c:pt>
                <c:pt idx="237">
                  <c:v>24.2</c:v>
                </c:pt>
                <c:pt idx="238">
                  <c:v>23.45</c:v>
                </c:pt>
                <c:pt idx="239">
                  <c:v>22.15</c:v>
                </c:pt>
                <c:pt idx="240">
                  <c:v>20.75</c:v>
                </c:pt>
                <c:pt idx="241">
                  <c:v>19.75</c:v>
                </c:pt>
                <c:pt idx="242">
                  <c:v>18.5</c:v>
                </c:pt>
                <c:pt idx="243">
                  <c:v>17.3</c:v>
                </c:pt>
                <c:pt idx="244">
                  <c:v>16.149999999999999</c:v>
                </c:pt>
                <c:pt idx="245">
                  <c:v>14.5</c:v>
                </c:pt>
                <c:pt idx="246">
                  <c:v>12.55</c:v>
                </c:pt>
                <c:pt idx="247">
                  <c:v>11.1</c:v>
                </c:pt>
                <c:pt idx="248">
                  <c:v>10.45</c:v>
                </c:pt>
                <c:pt idx="249">
                  <c:v>10.199999999999999</c:v>
                </c:pt>
                <c:pt idx="250">
                  <c:v>9.75</c:v>
                </c:pt>
                <c:pt idx="251">
                  <c:v>9.1999999999999993</c:v>
                </c:pt>
                <c:pt idx="252">
                  <c:v>8.9</c:v>
                </c:pt>
                <c:pt idx="253">
                  <c:v>8.9</c:v>
                </c:pt>
                <c:pt idx="254">
                  <c:v>8.6999999999999993</c:v>
                </c:pt>
                <c:pt idx="255">
                  <c:v>7.85</c:v>
                </c:pt>
                <c:pt idx="256">
                  <c:v>7.25</c:v>
                </c:pt>
                <c:pt idx="257">
                  <c:v>7.7</c:v>
                </c:pt>
                <c:pt idx="258">
                  <c:v>8.9499999999999993</c:v>
                </c:pt>
                <c:pt idx="259">
                  <c:v>10.3</c:v>
                </c:pt>
                <c:pt idx="260">
                  <c:v>11.6</c:v>
                </c:pt>
                <c:pt idx="261">
                  <c:v>12.85</c:v>
                </c:pt>
                <c:pt idx="262">
                  <c:v>14.35</c:v>
                </c:pt>
                <c:pt idx="263">
                  <c:v>16.25</c:v>
                </c:pt>
                <c:pt idx="264">
                  <c:v>18.05</c:v>
                </c:pt>
                <c:pt idx="265">
                  <c:v>19.5</c:v>
                </c:pt>
                <c:pt idx="266">
                  <c:v>20.399999999999999</c:v>
                </c:pt>
                <c:pt idx="267">
                  <c:v>21.45</c:v>
                </c:pt>
                <c:pt idx="268">
                  <c:v>22.2</c:v>
                </c:pt>
                <c:pt idx="269">
                  <c:v>22.95</c:v>
                </c:pt>
                <c:pt idx="270">
                  <c:v>23</c:v>
                </c:pt>
                <c:pt idx="271">
                  <c:v>22.8</c:v>
                </c:pt>
                <c:pt idx="272">
                  <c:v>22.65</c:v>
                </c:pt>
                <c:pt idx="273">
                  <c:v>21.85</c:v>
                </c:pt>
                <c:pt idx="274">
                  <c:v>20.399999999999999</c:v>
                </c:pt>
                <c:pt idx="275">
                  <c:v>19</c:v>
                </c:pt>
                <c:pt idx="276">
                  <c:v>17.2</c:v>
                </c:pt>
                <c:pt idx="277">
                  <c:v>15.45</c:v>
                </c:pt>
                <c:pt idx="278">
                  <c:v>12.75</c:v>
                </c:pt>
                <c:pt idx="279">
                  <c:v>10.7</c:v>
                </c:pt>
                <c:pt idx="280">
                  <c:v>10.1</c:v>
                </c:pt>
                <c:pt idx="281">
                  <c:v>11.45</c:v>
                </c:pt>
                <c:pt idx="282">
                  <c:v>13.3</c:v>
                </c:pt>
                <c:pt idx="283">
                  <c:v>15.1</c:v>
                </c:pt>
                <c:pt idx="284">
                  <c:v>17.05</c:v>
                </c:pt>
                <c:pt idx="285">
                  <c:v>18.7</c:v>
                </c:pt>
                <c:pt idx="286">
                  <c:v>20.350000000000001</c:v>
                </c:pt>
                <c:pt idx="287">
                  <c:v>22</c:v>
                </c:pt>
                <c:pt idx="288">
                  <c:v>23.65</c:v>
                </c:pt>
                <c:pt idx="289">
                  <c:v>24.6</c:v>
                </c:pt>
                <c:pt idx="290">
                  <c:v>24.9</c:v>
                </c:pt>
                <c:pt idx="291">
                  <c:v>24.6</c:v>
                </c:pt>
                <c:pt idx="292">
                  <c:v>24.05</c:v>
                </c:pt>
                <c:pt idx="293">
                  <c:v>23.65</c:v>
                </c:pt>
                <c:pt idx="294">
                  <c:v>23.4</c:v>
                </c:pt>
                <c:pt idx="295">
                  <c:v>23.35</c:v>
                </c:pt>
                <c:pt idx="296">
                  <c:v>23.4</c:v>
                </c:pt>
                <c:pt idx="297">
                  <c:v>23.55</c:v>
                </c:pt>
                <c:pt idx="298">
                  <c:v>23.65</c:v>
                </c:pt>
                <c:pt idx="299">
                  <c:v>23.65</c:v>
                </c:pt>
                <c:pt idx="300">
                  <c:v>23.55</c:v>
                </c:pt>
                <c:pt idx="301">
                  <c:v>23.3</c:v>
                </c:pt>
                <c:pt idx="302">
                  <c:v>22.9</c:v>
                </c:pt>
                <c:pt idx="303">
                  <c:v>22.4</c:v>
                </c:pt>
                <c:pt idx="304">
                  <c:v>21.65</c:v>
                </c:pt>
                <c:pt idx="305">
                  <c:v>20.9</c:v>
                </c:pt>
                <c:pt idx="306">
                  <c:v>20.399999999999999</c:v>
                </c:pt>
                <c:pt idx="307">
                  <c:v>20.149999999999999</c:v>
                </c:pt>
                <c:pt idx="308">
                  <c:v>20.05</c:v>
                </c:pt>
                <c:pt idx="309">
                  <c:v>19.850000000000001</c:v>
                </c:pt>
                <c:pt idx="310">
                  <c:v>19.600000000000001</c:v>
                </c:pt>
                <c:pt idx="311">
                  <c:v>19.25</c:v>
                </c:pt>
                <c:pt idx="312">
                  <c:v>18.7</c:v>
                </c:pt>
                <c:pt idx="313">
                  <c:v>18</c:v>
                </c:pt>
                <c:pt idx="314">
                  <c:v>17.2</c:v>
                </c:pt>
                <c:pt idx="315">
                  <c:v>16.5</c:v>
                </c:pt>
                <c:pt idx="316">
                  <c:v>15.85</c:v>
                </c:pt>
                <c:pt idx="317">
                  <c:v>15</c:v>
                </c:pt>
                <c:pt idx="318">
                  <c:v>14</c:v>
                </c:pt>
                <c:pt idx="319">
                  <c:v>13.05</c:v>
                </c:pt>
                <c:pt idx="320">
                  <c:v>12.8</c:v>
                </c:pt>
                <c:pt idx="321">
                  <c:v>12.45</c:v>
                </c:pt>
                <c:pt idx="322">
                  <c:v>12.45</c:v>
                </c:pt>
                <c:pt idx="323">
                  <c:v>12.15</c:v>
                </c:pt>
                <c:pt idx="324">
                  <c:v>11.95</c:v>
                </c:pt>
                <c:pt idx="325">
                  <c:v>11.95</c:v>
                </c:pt>
                <c:pt idx="326">
                  <c:v>11.8</c:v>
                </c:pt>
                <c:pt idx="327">
                  <c:v>11.65</c:v>
                </c:pt>
                <c:pt idx="328">
                  <c:v>10.25</c:v>
                </c:pt>
                <c:pt idx="329">
                  <c:v>8.75</c:v>
                </c:pt>
                <c:pt idx="330">
                  <c:v>8.4499999999999993</c:v>
                </c:pt>
                <c:pt idx="331">
                  <c:v>8.35</c:v>
                </c:pt>
                <c:pt idx="332">
                  <c:v>7.95</c:v>
                </c:pt>
                <c:pt idx="333">
                  <c:v>7.8</c:v>
                </c:pt>
                <c:pt idx="334">
                  <c:v>7.5</c:v>
                </c:pt>
                <c:pt idx="335">
                  <c:v>7.25</c:v>
                </c:pt>
                <c:pt idx="336">
                  <c:v>7.15</c:v>
                </c:pt>
                <c:pt idx="337">
                  <c:v>7.25</c:v>
                </c:pt>
                <c:pt idx="338">
                  <c:v>7.7</c:v>
                </c:pt>
                <c:pt idx="339">
                  <c:v>8.9</c:v>
                </c:pt>
                <c:pt idx="340">
                  <c:v>10.55</c:v>
                </c:pt>
                <c:pt idx="341">
                  <c:v>12.05</c:v>
                </c:pt>
                <c:pt idx="342">
                  <c:v>12.5</c:v>
                </c:pt>
                <c:pt idx="343">
                  <c:v>12.65</c:v>
                </c:pt>
                <c:pt idx="344">
                  <c:v>12.75</c:v>
                </c:pt>
                <c:pt idx="345">
                  <c:v>13.2</c:v>
                </c:pt>
                <c:pt idx="346">
                  <c:v>13.3</c:v>
                </c:pt>
                <c:pt idx="347">
                  <c:v>13.55</c:v>
                </c:pt>
                <c:pt idx="348">
                  <c:v>13.85</c:v>
                </c:pt>
                <c:pt idx="349">
                  <c:v>14.05</c:v>
                </c:pt>
                <c:pt idx="350">
                  <c:v>14.1</c:v>
                </c:pt>
                <c:pt idx="351">
                  <c:v>14.05</c:v>
                </c:pt>
                <c:pt idx="352">
                  <c:v>14</c:v>
                </c:pt>
                <c:pt idx="353">
                  <c:v>13.95</c:v>
                </c:pt>
                <c:pt idx="354">
                  <c:v>13.95</c:v>
                </c:pt>
                <c:pt idx="355">
                  <c:v>14.05</c:v>
                </c:pt>
                <c:pt idx="356">
                  <c:v>14.1</c:v>
                </c:pt>
                <c:pt idx="357">
                  <c:v>14</c:v>
                </c:pt>
                <c:pt idx="358">
                  <c:v>13.45</c:v>
                </c:pt>
                <c:pt idx="359">
                  <c:v>12.5</c:v>
                </c:pt>
                <c:pt idx="360">
                  <c:v>11.6</c:v>
                </c:pt>
                <c:pt idx="361">
                  <c:v>10.95</c:v>
                </c:pt>
                <c:pt idx="362">
                  <c:v>10.55</c:v>
                </c:pt>
                <c:pt idx="363">
                  <c:v>10.35</c:v>
                </c:pt>
                <c:pt idx="364">
                  <c:v>10.35</c:v>
                </c:pt>
                <c:pt idx="365">
                  <c:v>10.4</c:v>
                </c:pt>
                <c:pt idx="366">
                  <c:v>10.6</c:v>
                </c:pt>
                <c:pt idx="367">
                  <c:v>11.05</c:v>
                </c:pt>
                <c:pt idx="368">
                  <c:v>11.75</c:v>
                </c:pt>
                <c:pt idx="369">
                  <c:v>12.15</c:v>
                </c:pt>
                <c:pt idx="370">
                  <c:v>12.25</c:v>
                </c:pt>
                <c:pt idx="371">
                  <c:v>11.9</c:v>
                </c:pt>
                <c:pt idx="372">
                  <c:v>10.65</c:v>
                </c:pt>
                <c:pt idx="373">
                  <c:v>8.85</c:v>
                </c:pt>
                <c:pt idx="374">
                  <c:v>7.2</c:v>
                </c:pt>
                <c:pt idx="375">
                  <c:v>5.95</c:v>
                </c:pt>
                <c:pt idx="376">
                  <c:v>5.0999999999999996</c:v>
                </c:pt>
                <c:pt idx="377">
                  <c:v>4.45</c:v>
                </c:pt>
                <c:pt idx="378">
                  <c:v>4</c:v>
                </c:pt>
                <c:pt idx="379">
                  <c:v>3.6</c:v>
                </c:pt>
                <c:pt idx="380">
                  <c:v>3.05</c:v>
                </c:pt>
                <c:pt idx="381">
                  <c:v>2.4500000000000002</c:v>
                </c:pt>
                <c:pt idx="382">
                  <c:v>1.85</c:v>
                </c:pt>
                <c:pt idx="383">
                  <c:v>1.1499999999999999</c:v>
                </c:pt>
                <c:pt idx="384">
                  <c:v>0.45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0.25</c:v>
                </c:pt>
                <c:pt idx="392">
                  <c:v>1.05</c:v>
                </c:pt>
                <c:pt idx="393">
                  <c:v>2.4</c:v>
                </c:pt>
                <c:pt idx="394">
                  <c:v>4.1500000000000004</c:v>
                </c:pt>
                <c:pt idx="395">
                  <c:v>6.15</c:v>
                </c:pt>
                <c:pt idx="396">
                  <c:v>8.3000000000000007</c:v>
                </c:pt>
                <c:pt idx="397">
                  <c:v>10.45</c:v>
                </c:pt>
                <c:pt idx="398">
                  <c:v>12.1</c:v>
                </c:pt>
                <c:pt idx="399">
                  <c:v>12.8</c:v>
                </c:pt>
                <c:pt idx="400">
                  <c:v>12.8</c:v>
                </c:pt>
                <c:pt idx="401">
                  <c:v>12.45</c:v>
                </c:pt>
                <c:pt idx="402">
                  <c:v>11.65</c:v>
                </c:pt>
                <c:pt idx="403">
                  <c:v>10.8</c:v>
                </c:pt>
                <c:pt idx="404">
                  <c:v>10.1</c:v>
                </c:pt>
                <c:pt idx="405">
                  <c:v>9.35</c:v>
                </c:pt>
                <c:pt idx="406">
                  <c:v>8.5</c:v>
                </c:pt>
                <c:pt idx="407">
                  <c:v>7.65</c:v>
                </c:pt>
                <c:pt idx="408">
                  <c:v>7.1</c:v>
                </c:pt>
                <c:pt idx="409">
                  <c:v>6.95</c:v>
                </c:pt>
                <c:pt idx="410">
                  <c:v>7</c:v>
                </c:pt>
                <c:pt idx="411">
                  <c:v>7.1</c:v>
                </c:pt>
                <c:pt idx="412">
                  <c:v>7.25</c:v>
                </c:pt>
                <c:pt idx="413">
                  <c:v>7.45</c:v>
                </c:pt>
                <c:pt idx="414">
                  <c:v>7.95</c:v>
                </c:pt>
                <c:pt idx="415">
                  <c:v>8.6999999999999993</c:v>
                </c:pt>
                <c:pt idx="416">
                  <c:v>9.35</c:v>
                </c:pt>
                <c:pt idx="417">
                  <c:v>9.5500000000000007</c:v>
                </c:pt>
                <c:pt idx="418">
                  <c:v>9.4</c:v>
                </c:pt>
                <c:pt idx="419">
                  <c:v>8.8000000000000007</c:v>
                </c:pt>
                <c:pt idx="420">
                  <c:v>8.3000000000000007</c:v>
                </c:pt>
                <c:pt idx="421">
                  <c:v>8.1</c:v>
                </c:pt>
                <c:pt idx="422">
                  <c:v>8.1999999999999993</c:v>
                </c:pt>
                <c:pt idx="423">
                  <c:v>8.6</c:v>
                </c:pt>
                <c:pt idx="424">
                  <c:v>9.5500000000000007</c:v>
                </c:pt>
                <c:pt idx="425">
                  <c:v>11.3</c:v>
                </c:pt>
                <c:pt idx="426">
                  <c:v>13.7</c:v>
                </c:pt>
                <c:pt idx="427">
                  <c:v>15.8</c:v>
                </c:pt>
                <c:pt idx="428">
                  <c:v>16.7</c:v>
                </c:pt>
                <c:pt idx="429">
                  <c:v>16.75</c:v>
                </c:pt>
                <c:pt idx="430">
                  <c:v>16.399999999999999</c:v>
                </c:pt>
                <c:pt idx="431">
                  <c:v>15.95</c:v>
                </c:pt>
                <c:pt idx="432">
                  <c:v>15.65</c:v>
                </c:pt>
                <c:pt idx="433">
                  <c:v>15.55</c:v>
                </c:pt>
                <c:pt idx="434">
                  <c:v>15.3</c:v>
                </c:pt>
                <c:pt idx="435">
                  <c:v>14.6</c:v>
                </c:pt>
                <c:pt idx="436">
                  <c:v>13.35</c:v>
                </c:pt>
                <c:pt idx="437">
                  <c:v>11.5</c:v>
                </c:pt>
                <c:pt idx="438">
                  <c:v>9.1</c:v>
                </c:pt>
                <c:pt idx="439">
                  <c:v>6.45</c:v>
                </c:pt>
                <c:pt idx="440">
                  <c:v>3.85</c:v>
                </c:pt>
                <c:pt idx="441">
                  <c:v>1.9</c:v>
                </c:pt>
                <c:pt idx="442">
                  <c:v>0.65</c:v>
                </c:pt>
                <c:pt idx="443">
                  <c:v>0.1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0.25</c:v>
                </c:pt>
                <c:pt idx="512">
                  <c:v>1.25</c:v>
                </c:pt>
                <c:pt idx="513">
                  <c:v>3.3</c:v>
                </c:pt>
                <c:pt idx="514">
                  <c:v>5.9</c:v>
                </c:pt>
                <c:pt idx="515">
                  <c:v>8.4</c:v>
                </c:pt>
                <c:pt idx="516">
                  <c:v>10.25</c:v>
                </c:pt>
                <c:pt idx="517">
                  <c:v>10.95</c:v>
                </c:pt>
                <c:pt idx="518">
                  <c:v>10.95</c:v>
                </c:pt>
                <c:pt idx="519">
                  <c:v>10.65</c:v>
                </c:pt>
                <c:pt idx="520">
                  <c:v>10.15</c:v>
                </c:pt>
                <c:pt idx="521">
                  <c:v>9.6</c:v>
                </c:pt>
                <c:pt idx="522">
                  <c:v>8.9</c:v>
                </c:pt>
                <c:pt idx="523">
                  <c:v>7.75</c:v>
                </c:pt>
                <c:pt idx="524">
                  <c:v>5.95</c:v>
                </c:pt>
                <c:pt idx="525">
                  <c:v>3.8</c:v>
                </c:pt>
                <c:pt idx="526">
                  <c:v>2</c:v>
                </c:pt>
                <c:pt idx="527">
                  <c:v>1</c:v>
                </c:pt>
                <c:pt idx="528">
                  <c:v>0.5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0.1</c:v>
                </c:pt>
                <c:pt idx="533">
                  <c:v>0.6</c:v>
                </c:pt>
                <c:pt idx="534">
                  <c:v>1.6</c:v>
                </c:pt>
                <c:pt idx="535">
                  <c:v>2.6</c:v>
                </c:pt>
                <c:pt idx="536">
                  <c:v>4.0999999999999996</c:v>
                </c:pt>
                <c:pt idx="537">
                  <c:v>6.5</c:v>
                </c:pt>
                <c:pt idx="538">
                  <c:v>9.4</c:v>
                </c:pt>
                <c:pt idx="539">
                  <c:v>11.55</c:v>
                </c:pt>
                <c:pt idx="540">
                  <c:v>12.25</c:v>
                </c:pt>
                <c:pt idx="541">
                  <c:v>12.25</c:v>
                </c:pt>
                <c:pt idx="542">
                  <c:v>12.15</c:v>
                </c:pt>
                <c:pt idx="543">
                  <c:v>11.8</c:v>
                </c:pt>
                <c:pt idx="544">
                  <c:v>11.15</c:v>
                </c:pt>
                <c:pt idx="545">
                  <c:v>10.050000000000001</c:v>
                </c:pt>
                <c:pt idx="546">
                  <c:v>9.25</c:v>
                </c:pt>
                <c:pt idx="547">
                  <c:v>8.6</c:v>
                </c:pt>
                <c:pt idx="548">
                  <c:v>8.15</c:v>
                </c:pt>
                <c:pt idx="549">
                  <c:v>7.7</c:v>
                </c:pt>
                <c:pt idx="550">
                  <c:v>7.35</c:v>
                </c:pt>
                <c:pt idx="551">
                  <c:v>7.15</c:v>
                </c:pt>
                <c:pt idx="552">
                  <c:v>6.85</c:v>
                </c:pt>
                <c:pt idx="553">
                  <c:v>6.65</c:v>
                </c:pt>
                <c:pt idx="554">
                  <c:v>6.55</c:v>
                </c:pt>
                <c:pt idx="555">
                  <c:v>6.55</c:v>
                </c:pt>
                <c:pt idx="556">
                  <c:v>6.65</c:v>
                </c:pt>
                <c:pt idx="557">
                  <c:v>6.9</c:v>
                </c:pt>
                <c:pt idx="558">
                  <c:v>7.25</c:v>
                </c:pt>
                <c:pt idx="559">
                  <c:v>8.25</c:v>
                </c:pt>
                <c:pt idx="560">
                  <c:v>8.5</c:v>
                </c:pt>
                <c:pt idx="561">
                  <c:v>8.5</c:v>
                </c:pt>
                <c:pt idx="562">
                  <c:v>8.5</c:v>
                </c:pt>
                <c:pt idx="563">
                  <c:v>7.7</c:v>
                </c:pt>
                <c:pt idx="564">
                  <c:v>5.05</c:v>
                </c:pt>
                <c:pt idx="565">
                  <c:v>2.4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0.5</c:v>
                </c:pt>
                <c:pt idx="601">
                  <c:v>1.05</c:v>
                </c:pt>
                <c:pt idx="602">
                  <c:v>2.4</c:v>
                </c:pt>
                <c:pt idx="603">
                  <c:v>4.55</c:v>
                </c:pt>
                <c:pt idx="604">
                  <c:v>7.1</c:v>
                </c:pt>
                <c:pt idx="605">
                  <c:v>9.9</c:v>
                </c:pt>
                <c:pt idx="606">
                  <c:v>12.75</c:v>
                </c:pt>
                <c:pt idx="607">
                  <c:v>15.25</c:v>
                </c:pt>
                <c:pt idx="608">
                  <c:v>17.399999999999999</c:v>
                </c:pt>
                <c:pt idx="609">
                  <c:v>19.399999999999999</c:v>
                </c:pt>
                <c:pt idx="610">
                  <c:v>21.45</c:v>
                </c:pt>
                <c:pt idx="611">
                  <c:v>23.2</c:v>
                </c:pt>
                <c:pt idx="612">
                  <c:v>24.15</c:v>
                </c:pt>
                <c:pt idx="613">
                  <c:v>24.35</c:v>
                </c:pt>
                <c:pt idx="614">
                  <c:v>24.25</c:v>
                </c:pt>
                <c:pt idx="615">
                  <c:v>24.2</c:v>
                </c:pt>
                <c:pt idx="616">
                  <c:v>24.1</c:v>
                </c:pt>
                <c:pt idx="617">
                  <c:v>23.9</c:v>
                </c:pt>
                <c:pt idx="618">
                  <c:v>23.5</c:v>
                </c:pt>
                <c:pt idx="619">
                  <c:v>22.95</c:v>
                </c:pt>
                <c:pt idx="620">
                  <c:v>22.45</c:v>
                </c:pt>
                <c:pt idx="621">
                  <c:v>22.2</c:v>
                </c:pt>
                <c:pt idx="622">
                  <c:v>22.15</c:v>
                </c:pt>
                <c:pt idx="623">
                  <c:v>22.25</c:v>
                </c:pt>
                <c:pt idx="624">
                  <c:v>22.55</c:v>
                </c:pt>
                <c:pt idx="625">
                  <c:v>22.85</c:v>
                </c:pt>
                <c:pt idx="626">
                  <c:v>23</c:v>
                </c:pt>
                <c:pt idx="627">
                  <c:v>23</c:v>
                </c:pt>
                <c:pt idx="628">
                  <c:v>23</c:v>
                </c:pt>
                <c:pt idx="629">
                  <c:v>23.05</c:v>
                </c:pt>
                <c:pt idx="630">
                  <c:v>23.35</c:v>
                </c:pt>
                <c:pt idx="631">
                  <c:v>23.85</c:v>
                </c:pt>
                <c:pt idx="632">
                  <c:v>24.45</c:v>
                </c:pt>
                <c:pt idx="633">
                  <c:v>25.15</c:v>
                </c:pt>
                <c:pt idx="634">
                  <c:v>25.8</c:v>
                </c:pt>
                <c:pt idx="635">
                  <c:v>26.3</c:v>
                </c:pt>
                <c:pt idx="636">
                  <c:v>26.5</c:v>
                </c:pt>
                <c:pt idx="637">
                  <c:v>26.5</c:v>
                </c:pt>
                <c:pt idx="638">
                  <c:v>26.45</c:v>
                </c:pt>
                <c:pt idx="639">
                  <c:v>26.35</c:v>
                </c:pt>
                <c:pt idx="640">
                  <c:v>26.3</c:v>
                </c:pt>
                <c:pt idx="641">
                  <c:v>26.55</c:v>
                </c:pt>
                <c:pt idx="642">
                  <c:v>27.15</c:v>
                </c:pt>
                <c:pt idx="643">
                  <c:v>27.6</c:v>
                </c:pt>
                <c:pt idx="644">
                  <c:v>27.75</c:v>
                </c:pt>
                <c:pt idx="645">
                  <c:v>27.95</c:v>
                </c:pt>
                <c:pt idx="646">
                  <c:v>28.15</c:v>
                </c:pt>
                <c:pt idx="647">
                  <c:v>28.35</c:v>
                </c:pt>
                <c:pt idx="648">
                  <c:v>28.45</c:v>
                </c:pt>
                <c:pt idx="649">
                  <c:v>28.4</c:v>
                </c:pt>
                <c:pt idx="650">
                  <c:v>28</c:v>
                </c:pt>
                <c:pt idx="651">
                  <c:v>27.1</c:v>
                </c:pt>
                <c:pt idx="652">
                  <c:v>26.05</c:v>
                </c:pt>
                <c:pt idx="653">
                  <c:v>25.05</c:v>
                </c:pt>
                <c:pt idx="654">
                  <c:v>23.6</c:v>
                </c:pt>
                <c:pt idx="655">
                  <c:v>21.6</c:v>
                </c:pt>
                <c:pt idx="656">
                  <c:v>19.600000000000001</c:v>
                </c:pt>
                <c:pt idx="657">
                  <c:v>18.25</c:v>
                </c:pt>
                <c:pt idx="658">
                  <c:v>17.149999999999999</c:v>
                </c:pt>
                <c:pt idx="659">
                  <c:v>15.5</c:v>
                </c:pt>
                <c:pt idx="660">
                  <c:v>13</c:v>
                </c:pt>
                <c:pt idx="661">
                  <c:v>10.35</c:v>
                </c:pt>
                <c:pt idx="662">
                  <c:v>7.7</c:v>
                </c:pt>
                <c:pt idx="663">
                  <c:v>6.55</c:v>
                </c:pt>
                <c:pt idx="664">
                  <c:v>6</c:v>
                </c:pt>
                <c:pt idx="665">
                  <c:v>6.25</c:v>
                </c:pt>
                <c:pt idx="666">
                  <c:v>7</c:v>
                </c:pt>
                <c:pt idx="667">
                  <c:v>9.5</c:v>
                </c:pt>
                <c:pt idx="668">
                  <c:v>11.6</c:v>
                </c:pt>
                <c:pt idx="669">
                  <c:v>14</c:v>
                </c:pt>
                <c:pt idx="670">
                  <c:v>16</c:v>
                </c:pt>
                <c:pt idx="671">
                  <c:v>17</c:v>
                </c:pt>
                <c:pt idx="672">
                  <c:v>18</c:v>
                </c:pt>
                <c:pt idx="673">
                  <c:v>19</c:v>
                </c:pt>
                <c:pt idx="674">
                  <c:v>20</c:v>
                </c:pt>
                <c:pt idx="675">
                  <c:v>20.149999999999999</c:v>
                </c:pt>
                <c:pt idx="676">
                  <c:v>20.25</c:v>
                </c:pt>
                <c:pt idx="677">
                  <c:v>19.5</c:v>
                </c:pt>
                <c:pt idx="678">
                  <c:v>17.850000000000001</c:v>
                </c:pt>
                <c:pt idx="679">
                  <c:v>15.9</c:v>
                </c:pt>
                <c:pt idx="680">
                  <c:v>13.55</c:v>
                </c:pt>
                <c:pt idx="681">
                  <c:v>11.4</c:v>
                </c:pt>
                <c:pt idx="682">
                  <c:v>10.55</c:v>
                </c:pt>
                <c:pt idx="683">
                  <c:v>9.4499999999999993</c:v>
                </c:pt>
                <c:pt idx="684">
                  <c:v>9.4499999999999993</c:v>
                </c:pt>
                <c:pt idx="685">
                  <c:v>10.65</c:v>
                </c:pt>
                <c:pt idx="686">
                  <c:v>11.95</c:v>
                </c:pt>
                <c:pt idx="687">
                  <c:v>12.95</c:v>
                </c:pt>
                <c:pt idx="688">
                  <c:v>14.2</c:v>
                </c:pt>
                <c:pt idx="689">
                  <c:v>15.15</c:v>
                </c:pt>
                <c:pt idx="690">
                  <c:v>15.45</c:v>
                </c:pt>
                <c:pt idx="691">
                  <c:v>15.55</c:v>
                </c:pt>
                <c:pt idx="692">
                  <c:v>15.9</c:v>
                </c:pt>
                <c:pt idx="693">
                  <c:v>16.350000000000001</c:v>
                </c:pt>
                <c:pt idx="694">
                  <c:v>16.600000000000001</c:v>
                </c:pt>
                <c:pt idx="695">
                  <c:v>16.2</c:v>
                </c:pt>
                <c:pt idx="696">
                  <c:v>14.15</c:v>
                </c:pt>
                <c:pt idx="697">
                  <c:v>12.9</c:v>
                </c:pt>
                <c:pt idx="698">
                  <c:v>11.55</c:v>
                </c:pt>
                <c:pt idx="699">
                  <c:v>10.9</c:v>
                </c:pt>
                <c:pt idx="700">
                  <c:v>10.6</c:v>
                </c:pt>
                <c:pt idx="701">
                  <c:v>10.5</c:v>
                </c:pt>
                <c:pt idx="702">
                  <c:v>10.5</c:v>
                </c:pt>
                <c:pt idx="703">
                  <c:v>10.45</c:v>
                </c:pt>
                <c:pt idx="704">
                  <c:v>9.9499999999999993</c:v>
                </c:pt>
                <c:pt idx="705">
                  <c:v>8.9499999999999993</c:v>
                </c:pt>
                <c:pt idx="706">
                  <c:v>7.55</c:v>
                </c:pt>
                <c:pt idx="707">
                  <c:v>6.4</c:v>
                </c:pt>
                <c:pt idx="708">
                  <c:v>6</c:v>
                </c:pt>
                <c:pt idx="709">
                  <c:v>6.6</c:v>
                </c:pt>
                <c:pt idx="710">
                  <c:v>8.5500000000000007</c:v>
                </c:pt>
                <c:pt idx="711">
                  <c:v>10.55</c:v>
                </c:pt>
                <c:pt idx="712">
                  <c:v>10.9</c:v>
                </c:pt>
                <c:pt idx="713">
                  <c:v>10.6</c:v>
                </c:pt>
                <c:pt idx="714">
                  <c:v>9.25</c:v>
                </c:pt>
                <c:pt idx="715">
                  <c:v>6.95</c:v>
                </c:pt>
                <c:pt idx="716">
                  <c:v>6</c:v>
                </c:pt>
                <c:pt idx="717">
                  <c:v>6</c:v>
                </c:pt>
                <c:pt idx="718">
                  <c:v>6.5</c:v>
                </c:pt>
                <c:pt idx="719">
                  <c:v>8</c:v>
                </c:pt>
                <c:pt idx="720">
                  <c:v>9.25</c:v>
                </c:pt>
                <c:pt idx="721">
                  <c:v>10.3</c:v>
                </c:pt>
                <c:pt idx="722">
                  <c:v>11.25</c:v>
                </c:pt>
                <c:pt idx="723">
                  <c:v>12</c:v>
                </c:pt>
                <c:pt idx="724">
                  <c:v>13.3</c:v>
                </c:pt>
                <c:pt idx="725">
                  <c:v>14.95</c:v>
                </c:pt>
                <c:pt idx="726">
                  <c:v>17.399999999999999</c:v>
                </c:pt>
                <c:pt idx="727">
                  <c:v>18.899999999999999</c:v>
                </c:pt>
                <c:pt idx="728">
                  <c:v>20.100000000000001</c:v>
                </c:pt>
                <c:pt idx="729">
                  <c:v>20.8</c:v>
                </c:pt>
                <c:pt idx="730">
                  <c:v>20.95</c:v>
                </c:pt>
                <c:pt idx="731">
                  <c:v>21</c:v>
                </c:pt>
                <c:pt idx="732">
                  <c:v>21.1</c:v>
                </c:pt>
                <c:pt idx="733">
                  <c:v>21.2</c:v>
                </c:pt>
                <c:pt idx="734">
                  <c:v>21.35</c:v>
                </c:pt>
                <c:pt idx="735">
                  <c:v>21.55</c:v>
                </c:pt>
                <c:pt idx="736">
                  <c:v>21.85</c:v>
                </c:pt>
                <c:pt idx="737">
                  <c:v>22</c:v>
                </c:pt>
                <c:pt idx="738">
                  <c:v>22.05</c:v>
                </c:pt>
                <c:pt idx="739">
                  <c:v>22.65</c:v>
                </c:pt>
                <c:pt idx="740">
                  <c:v>23.2</c:v>
                </c:pt>
                <c:pt idx="741">
                  <c:v>23.6</c:v>
                </c:pt>
                <c:pt idx="742">
                  <c:v>23.65</c:v>
                </c:pt>
                <c:pt idx="743">
                  <c:v>23.7</c:v>
                </c:pt>
                <c:pt idx="744">
                  <c:v>23.7</c:v>
                </c:pt>
                <c:pt idx="745">
                  <c:v>23.75</c:v>
                </c:pt>
                <c:pt idx="746">
                  <c:v>23.95</c:v>
                </c:pt>
                <c:pt idx="747">
                  <c:v>24.3</c:v>
                </c:pt>
                <c:pt idx="748">
                  <c:v>24.7</c:v>
                </c:pt>
                <c:pt idx="749">
                  <c:v>24.9</c:v>
                </c:pt>
                <c:pt idx="750">
                  <c:v>24.9</c:v>
                </c:pt>
                <c:pt idx="751">
                  <c:v>24.85</c:v>
                </c:pt>
                <c:pt idx="752">
                  <c:v>24.65</c:v>
                </c:pt>
                <c:pt idx="753">
                  <c:v>24.25</c:v>
                </c:pt>
                <c:pt idx="754">
                  <c:v>23.8</c:v>
                </c:pt>
                <c:pt idx="755">
                  <c:v>23.15</c:v>
                </c:pt>
                <c:pt idx="756">
                  <c:v>21.85</c:v>
                </c:pt>
                <c:pt idx="757">
                  <c:v>19.649999999999999</c:v>
                </c:pt>
                <c:pt idx="758">
                  <c:v>17.05</c:v>
                </c:pt>
                <c:pt idx="759">
                  <c:v>14.5</c:v>
                </c:pt>
                <c:pt idx="760">
                  <c:v>11.85</c:v>
                </c:pt>
                <c:pt idx="761">
                  <c:v>9.1999999999999993</c:v>
                </c:pt>
                <c:pt idx="762">
                  <c:v>7.15</c:v>
                </c:pt>
                <c:pt idx="763">
                  <c:v>6</c:v>
                </c:pt>
                <c:pt idx="764">
                  <c:v>6.4</c:v>
                </c:pt>
                <c:pt idx="765">
                  <c:v>8</c:v>
                </c:pt>
                <c:pt idx="766">
                  <c:v>9.5500000000000007</c:v>
                </c:pt>
                <c:pt idx="767">
                  <c:v>11.2</c:v>
                </c:pt>
                <c:pt idx="768">
                  <c:v>12.8</c:v>
                </c:pt>
                <c:pt idx="769">
                  <c:v>15.05</c:v>
                </c:pt>
                <c:pt idx="770">
                  <c:v>17.649999999999999</c:v>
                </c:pt>
                <c:pt idx="771">
                  <c:v>19.95</c:v>
                </c:pt>
                <c:pt idx="772">
                  <c:v>22.25</c:v>
                </c:pt>
                <c:pt idx="773">
                  <c:v>23.75</c:v>
                </c:pt>
                <c:pt idx="774">
                  <c:v>25.45</c:v>
                </c:pt>
                <c:pt idx="775">
                  <c:v>27.05</c:v>
                </c:pt>
                <c:pt idx="776">
                  <c:v>28.15</c:v>
                </c:pt>
                <c:pt idx="777">
                  <c:v>29.05</c:v>
                </c:pt>
                <c:pt idx="778">
                  <c:v>29.9</c:v>
                </c:pt>
                <c:pt idx="779">
                  <c:v>30.55</c:v>
                </c:pt>
                <c:pt idx="780">
                  <c:v>31.05</c:v>
                </c:pt>
                <c:pt idx="781">
                  <c:v>31.4</c:v>
                </c:pt>
                <c:pt idx="782">
                  <c:v>31.65</c:v>
                </c:pt>
                <c:pt idx="783">
                  <c:v>31.8</c:v>
                </c:pt>
                <c:pt idx="784">
                  <c:v>32</c:v>
                </c:pt>
                <c:pt idx="785">
                  <c:v>32.35</c:v>
                </c:pt>
                <c:pt idx="786">
                  <c:v>32.6</c:v>
                </c:pt>
                <c:pt idx="787">
                  <c:v>32.65</c:v>
                </c:pt>
                <c:pt idx="788">
                  <c:v>32.65</c:v>
                </c:pt>
                <c:pt idx="789">
                  <c:v>32.700000000000003</c:v>
                </c:pt>
                <c:pt idx="790">
                  <c:v>32.85</c:v>
                </c:pt>
                <c:pt idx="791">
                  <c:v>33</c:v>
                </c:pt>
                <c:pt idx="792">
                  <c:v>32.799999999999997</c:v>
                </c:pt>
                <c:pt idx="793">
                  <c:v>31.75</c:v>
                </c:pt>
                <c:pt idx="794">
                  <c:v>29.85</c:v>
                </c:pt>
                <c:pt idx="795">
                  <c:v>27.3</c:v>
                </c:pt>
                <c:pt idx="796">
                  <c:v>24.65</c:v>
                </c:pt>
                <c:pt idx="797">
                  <c:v>22.45</c:v>
                </c:pt>
                <c:pt idx="798">
                  <c:v>21.15</c:v>
                </c:pt>
                <c:pt idx="799">
                  <c:v>20.7</c:v>
                </c:pt>
                <c:pt idx="800">
                  <c:v>20.65</c:v>
                </c:pt>
                <c:pt idx="801">
                  <c:v>21.05</c:v>
                </c:pt>
                <c:pt idx="802">
                  <c:v>22.35</c:v>
                </c:pt>
                <c:pt idx="803">
                  <c:v>24.2</c:v>
                </c:pt>
                <c:pt idx="804">
                  <c:v>25.7</c:v>
                </c:pt>
                <c:pt idx="805">
                  <c:v>26.35</c:v>
                </c:pt>
                <c:pt idx="806">
                  <c:v>26.5</c:v>
                </c:pt>
                <c:pt idx="807">
                  <c:v>26.25</c:v>
                </c:pt>
                <c:pt idx="808">
                  <c:v>25.65</c:v>
                </c:pt>
                <c:pt idx="809">
                  <c:v>24.85</c:v>
                </c:pt>
                <c:pt idx="810">
                  <c:v>23.7</c:v>
                </c:pt>
                <c:pt idx="811">
                  <c:v>21.85</c:v>
                </c:pt>
                <c:pt idx="812">
                  <c:v>19.850000000000001</c:v>
                </c:pt>
                <c:pt idx="813">
                  <c:v>17.75</c:v>
                </c:pt>
                <c:pt idx="814">
                  <c:v>15.55</c:v>
                </c:pt>
                <c:pt idx="815">
                  <c:v>13.15</c:v>
                </c:pt>
                <c:pt idx="816">
                  <c:v>10.95</c:v>
                </c:pt>
                <c:pt idx="817">
                  <c:v>9</c:v>
                </c:pt>
                <c:pt idx="818">
                  <c:v>8.5</c:v>
                </c:pt>
                <c:pt idx="819">
                  <c:v>9</c:v>
                </c:pt>
                <c:pt idx="820">
                  <c:v>10.7</c:v>
                </c:pt>
                <c:pt idx="821">
                  <c:v>12.4</c:v>
                </c:pt>
                <c:pt idx="822">
                  <c:v>13.95</c:v>
                </c:pt>
                <c:pt idx="823">
                  <c:v>15.4</c:v>
                </c:pt>
                <c:pt idx="824">
                  <c:v>16.5</c:v>
                </c:pt>
                <c:pt idx="825">
                  <c:v>17.55</c:v>
                </c:pt>
                <c:pt idx="826">
                  <c:v>18.55</c:v>
                </c:pt>
                <c:pt idx="827">
                  <c:v>19.45</c:v>
                </c:pt>
                <c:pt idx="828">
                  <c:v>20.7</c:v>
                </c:pt>
                <c:pt idx="829">
                  <c:v>22</c:v>
                </c:pt>
                <c:pt idx="830">
                  <c:v>23.15</c:v>
                </c:pt>
                <c:pt idx="831">
                  <c:v>23.85</c:v>
                </c:pt>
                <c:pt idx="832">
                  <c:v>24.1</c:v>
                </c:pt>
                <c:pt idx="833">
                  <c:v>24.35</c:v>
                </c:pt>
                <c:pt idx="834">
                  <c:v>24.65</c:v>
                </c:pt>
                <c:pt idx="835">
                  <c:v>24.9</c:v>
                </c:pt>
                <c:pt idx="836">
                  <c:v>25.1</c:v>
                </c:pt>
                <c:pt idx="837">
                  <c:v>25.45</c:v>
                </c:pt>
                <c:pt idx="838">
                  <c:v>25.9</c:v>
                </c:pt>
                <c:pt idx="839">
                  <c:v>26.25</c:v>
                </c:pt>
                <c:pt idx="840">
                  <c:v>26.65</c:v>
                </c:pt>
                <c:pt idx="841">
                  <c:v>27.25</c:v>
                </c:pt>
                <c:pt idx="842">
                  <c:v>27.85</c:v>
                </c:pt>
                <c:pt idx="843">
                  <c:v>28.25</c:v>
                </c:pt>
                <c:pt idx="844">
                  <c:v>28.4</c:v>
                </c:pt>
                <c:pt idx="845">
                  <c:v>28.5</c:v>
                </c:pt>
                <c:pt idx="846">
                  <c:v>28.6</c:v>
                </c:pt>
                <c:pt idx="847">
                  <c:v>28.85</c:v>
                </c:pt>
                <c:pt idx="848">
                  <c:v>29.35</c:v>
                </c:pt>
                <c:pt idx="849">
                  <c:v>30.05</c:v>
                </c:pt>
                <c:pt idx="850">
                  <c:v>30.55</c:v>
                </c:pt>
                <c:pt idx="851">
                  <c:v>30.85</c:v>
                </c:pt>
                <c:pt idx="852">
                  <c:v>31.15</c:v>
                </c:pt>
                <c:pt idx="853">
                  <c:v>31.45</c:v>
                </c:pt>
                <c:pt idx="854">
                  <c:v>31.65</c:v>
                </c:pt>
                <c:pt idx="855">
                  <c:v>31.7</c:v>
                </c:pt>
                <c:pt idx="856">
                  <c:v>31.75</c:v>
                </c:pt>
                <c:pt idx="857">
                  <c:v>32.25</c:v>
                </c:pt>
                <c:pt idx="858">
                  <c:v>32.9</c:v>
                </c:pt>
                <c:pt idx="859">
                  <c:v>33.4</c:v>
                </c:pt>
                <c:pt idx="860">
                  <c:v>33.700000000000003</c:v>
                </c:pt>
                <c:pt idx="861">
                  <c:v>34.4</c:v>
                </c:pt>
                <c:pt idx="862">
                  <c:v>35.549999999999997</c:v>
                </c:pt>
                <c:pt idx="863">
                  <c:v>36.15</c:v>
                </c:pt>
                <c:pt idx="864">
                  <c:v>36.4</c:v>
                </c:pt>
                <c:pt idx="865">
                  <c:v>36.700000000000003</c:v>
                </c:pt>
                <c:pt idx="866">
                  <c:v>37.299999999999997</c:v>
                </c:pt>
                <c:pt idx="867">
                  <c:v>38</c:v>
                </c:pt>
                <c:pt idx="868">
                  <c:v>38.299999999999997</c:v>
                </c:pt>
                <c:pt idx="869">
                  <c:v>38.25</c:v>
                </c:pt>
                <c:pt idx="870">
                  <c:v>38.1</c:v>
                </c:pt>
                <c:pt idx="871">
                  <c:v>37.9</c:v>
                </c:pt>
                <c:pt idx="872">
                  <c:v>37.700000000000003</c:v>
                </c:pt>
                <c:pt idx="873">
                  <c:v>37.4</c:v>
                </c:pt>
                <c:pt idx="874">
                  <c:v>36.950000000000003</c:v>
                </c:pt>
                <c:pt idx="875">
                  <c:v>36.35</c:v>
                </c:pt>
                <c:pt idx="876">
                  <c:v>35.65</c:v>
                </c:pt>
                <c:pt idx="877">
                  <c:v>35.200000000000003</c:v>
                </c:pt>
                <c:pt idx="878">
                  <c:v>35</c:v>
                </c:pt>
                <c:pt idx="879">
                  <c:v>35</c:v>
                </c:pt>
                <c:pt idx="880">
                  <c:v>34.5</c:v>
                </c:pt>
                <c:pt idx="881">
                  <c:v>34</c:v>
                </c:pt>
                <c:pt idx="882">
                  <c:v>34</c:v>
                </c:pt>
                <c:pt idx="883">
                  <c:v>34</c:v>
                </c:pt>
                <c:pt idx="884">
                  <c:v>34.049999999999997</c:v>
                </c:pt>
                <c:pt idx="885">
                  <c:v>34.200000000000003</c:v>
                </c:pt>
                <c:pt idx="886">
                  <c:v>34.299999999999997</c:v>
                </c:pt>
                <c:pt idx="887">
                  <c:v>34.35</c:v>
                </c:pt>
                <c:pt idx="888">
                  <c:v>34.25</c:v>
                </c:pt>
                <c:pt idx="889">
                  <c:v>34.049999999999997</c:v>
                </c:pt>
                <c:pt idx="890">
                  <c:v>33.65</c:v>
                </c:pt>
                <c:pt idx="891">
                  <c:v>33.1</c:v>
                </c:pt>
                <c:pt idx="892">
                  <c:v>32.4</c:v>
                </c:pt>
                <c:pt idx="893">
                  <c:v>31.8</c:v>
                </c:pt>
                <c:pt idx="894">
                  <c:v>31.3</c:v>
                </c:pt>
                <c:pt idx="895">
                  <c:v>31.05</c:v>
                </c:pt>
                <c:pt idx="896">
                  <c:v>30.95</c:v>
                </c:pt>
                <c:pt idx="897">
                  <c:v>30.95</c:v>
                </c:pt>
                <c:pt idx="898">
                  <c:v>30.9</c:v>
                </c:pt>
                <c:pt idx="899">
                  <c:v>30.75</c:v>
                </c:pt>
                <c:pt idx="900">
                  <c:v>30.45</c:v>
                </c:pt>
                <c:pt idx="901">
                  <c:v>29.85</c:v>
                </c:pt>
                <c:pt idx="902">
                  <c:v>27.3</c:v>
                </c:pt>
                <c:pt idx="903">
                  <c:v>24.65</c:v>
                </c:pt>
                <c:pt idx="904">
                  <c:v>22.45</c:v>
                </c:pt>
                <c:pt idx="905">
                  <c:v>21.15</c:v>
                </c:pt>
                <c:pt idx="906">
                  <c:v>20.7</c:v>
                </c:pt>
                <c:pt idx="907">
                  <c:v>20.65</c:v>
                </c:pt>
                <c:pt idx="908">
                  <c:v>21.05</c:v>
                </c:pt>
                <c:pt idx="909">
                  <c:v>22.35</c:v>
                </c:pt>
                <c:pt idx="910">
                  <c:v>24.2</c:v>
                </c:pt>
                <c:pt idx="911">
                  <c:v>25.7</c:v>
                </c:pt>
                <c:pt idx="912">
                  <c:v>26.35</c:v>
                </c:pt>
                <c:pt idx="913">
                  <c:v>27</c:v>
                </c:pt>
                <c:pt idx="914">
                  <c:v>28.5</c:v>
                </c:pt>
                <c:pt idx="915">
                  <c:v>29.05</c:v>
                </c:pt>
                <c:pt idx="916">
                  <c:v>29.6</c:v>
                </c:pt>
                <c:pt idx="917">
                  <c:v>29.5</c:v>
                </c:pt>
                <c:pt idx="918">
                  <c:v>29.55</c:v>
                </c:pt>
                <c:pt idx="919">
                  <c:v>29.75</c:v>
                </c:pt>
                <c:pt idx="920">
                  <c:v>30.25</c:v>
                </c:pt>
                <c:pt idx="921">
                  <c:v>31.15</c:v>
                </c:pt>
                <c:pt idx="922">
                  <c:v>31.95</c:v>
                </c:pt>
                <c:pt idx="923">
                  <c:v>32.549999999999997</c:v>
                </c:pt>
                <c:pt idx="924">
                  <c:v>32.049999999999997</c:v>
                </c:pt>
                <c:pt idx="925">
                  <c:v>31.35</c:v>
                </c:pt>
                <c:pt idx="926">
                  <c:v>31</c:v>
                </c:pt>
                <c:pt idx="927">
                  <c:v>30.65</c:v>
                </c:pt>
                <c:pt idx="928">
                  <c:v>30.45</c:v>
                </c:pt>
                <c:pt idx="929">
                  <c:v>30.25</c:v>
                </c:pt>
                <c:pt idx="930">
                  <c:v>30.1</c:v>
                </c:pt>
                <c:pt idx="931">
                  <c:v>29.9</c:v>
                </c:pt>
                <c:pt idx="932">
                  <c:v>29.7</c:v>
                </c:pt>
                <c:pt idx="933">
                  <c:v>29.3</c:v>
                </c:pt>
                <c:pt idx="934">
                  <c:v>28.75</c:v>
                </c:pt>
                <c:pt idx="935">
                  <c:v>28.3</c:v>
                </c:pt>
                <c:pt idx="936">
                  <c:v>28</c:v>
                </c:pt>
                <c:pt idx="937">
                  <c:v>27.75</c:v>
                </c:pt>
                <c:pt idx="938">
                  <c:v>27.5</c:v>
                </c:pt>
                <c:pt idx="939">
                  <c:v>27.2</c:v>
                </c:pt>
                <c:pt idx="940">
                  <c:v>27.05</c:v>
                </c:pt>
                <c:pt idx="941">
                  <c:v>27</c:v>
                </c:pt>
                <c:pt idx="942">
                  <c:v>26.95</c:v>
                </c:pt>
                <c:pt idx="943">
                  <c:v>26.95</c:v>
                </c:pt>
                <c:pt idx="944">
                  <c:v>27</c:v>
                </c:pt>
                <c:pt idx="945">
                  <c:v>27.1</c:v>
                </c:pt>
                <c:pt idx="946">
                  <c:v>27.5</c:v>
                </c:pt>
                <c:pt idx="947">
                  <c:v>27.9</c:v>
                </c:pt>
                <c:pt idx="948">
                  <c:v>28.1</c:v>
                </c:pt>
                <c:pt idx="949">
                  <c:v>28.05</c:v>
                </c:pt>
                <c:pt idx="950">
                  <c:v>27.55</c:v>
                </c:pt>
                <c:pt idx="951">
                  <c:v>26.35</c:v>
                </c:pt>
                <c:pt idx="952">
                  <c:v>24.2</c:v>
                </c:pt>
                <c:pt idx="953">
                  <c:v>21.55</c:v>
                </c:pt>
                <c:pt idx="954">
                  <c:v>18.899999999999999</c:v>
                </c:pt>
                <c:pt idx="955">
                  <c:v>16.25</c:v>
                </c:pt>
                <c:pt idx="956">
                  <c:v>13.6</c:v>
                </c:pt>
                <c:pt idx="957">
                  <c:v>12.55</c:v>
                </c:pt>
                <c:pt idx="958">
                  <c:v>13</c:v>
                </c:pt>
                <c:pt idx="959">
                  <c:v>14.65</c:v>
                </c:pt>
                <c:pt idx="960">
                  <c:v>17.3</c:v>
                </c:pt>
                <c:pt idx="961">
                  <c:v>20.2</c:v>
                </c:pt>
                <c:pt idx="962">
                  <c:v>22.65</c:v>
                </c:pt>
                <c:pt idx="963">
                  <c:v>24.5</c:v>
                </c:pt>
                <c:pt idx="964">
                  <c:v>25.55</c:v>
                </c:pt>
                <c:pt idx="965">
                  <c:v>26.05</c:v>
                </c:pt>
                <c:pt idx="966">
                  <c:v>26.1</c:v>
                </c:pt>
                <c:pt idx="967">
                  <c:v>26.05</c:v>
                </c:pt>
                <c:pt idx="968">
                  <c:v>25.85</c:v>
                </c:pt>
                <c:pt idx="969">
                  <c:v>25.45</c:v>
                </c:pt>
                <c:pt idx="970">
                  <c:v>24.6</c:v>
                </c:pt>
                <c:pt idx="971">
                  <c:v>22.95</c:v>
                </c:pt>
                <c:pt idx="972">
                  <c:v>20.3</c:v>
                </c:pt>
                <c:pt idx="973">
                  <c:v>17.649999999999999</c:v>
                </c:pt>
                <c:pt idx="974">
                  <c:v>15</c:v>
                </c:pt>
                <c:pt idx="975">
                  <c:v>12.35</c:v>
                </c:pt>
                <c:pt idx="976">
                  <c:v>9.65</c:v>
                </c:pt>
                <c:pt idx="977">
                  <c:v>8</c:v>
                </c:pt>
                <c:pt idx="978">
                  <c:v>6.6</c:v>
                </c:pt>
                <c:pt idx="979">
                  <c:v>5.35</c:v>
                </c:pt>
                <c:pt idx="980">
                  <c:v>4.4000000000000004</c:v>
                </c:pt>
                <c:pt idx="981">
                  <c:v>3.6</c:v>
                </c:pt>
                <c:pt idx="982">
                  <c:v>2.75</c:v>
                </c:pt>
                <c:pt idx="983">
                  <c:v>1.6</c:v>
                </c:pt>
                <c:pt idx="984">
                  <c:v>0.55000000000000004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0.4</c:v>
                </c:pt>
                <c:pt idx="1027">
                  <c:v>1.8</c:v>
                </c:pt>
                <c:pt idx="1028">
                  <c:v>4.3</c:v>
                </c:pt>
                <c:pt idx="1029">
                  <c:v>7.3</c:v>
                </c:pt>
                <c:pt idx="1030">
                  <c:v>10</c:v>
                </c:pt>
                <c:pt idx="1031">
                  <c:v>12.2</c:v>
                </c:pt>
                <c:pt idx="1032">
                  <c:v>14.1</c:v>
                </c:pt>
                <c:pt idx="1033">
                  <c:v>15.85</c:v>
                </c:pt>
                <c:pt idx="1034">
                  <c:v>17.5</c:v>
                </c:pt>
                <c:pt idx="1035">
                  <c:v>18.8</c:v>
                </c:pt>
                <c:pt idx="1036">
                  <c:v>19.850000000000001</c:v>
                </c:pt>
                <c:pt idx="1037">
                  <c:v>20.75</c:v>
                </c:pt>
                <c:pt idx="1038">
                  <c:v>21.8</c:v>
                </c:pt>
                <c:pt idx="1039">
                  <c:v>23</c:v>
                </c:pt>
                <c:pt idx="1040">
                  <c:v>24.2</c:v>
                </c:pt>
                <c:pt idx="1041">
                  <c:v>25.25</c:v>
                </c:pt>
                <c:pt idx="1042">
                  <c:v>25.95</c:v>
                </c:pt>
                <c:pt idx="1043">
                  <c:v>26.3</c:v>
                </c:pt>
                <c:pt idx="1044">
                  <c:v>26.4</c:v>
                </c:pt>
                <c:pt idx="1045">
                  <c:v>26.45</c:v>
                </c:pt>
                <c:pt idx="1046">
                  <c:v>26.55</c:v>
                </c:pt>
                <c:pt idx="1047">
                  <c:v>26.65</c:v>
                </c:pt>
                <c:pt idx="1048">
                  <c:v>26.55</c:v>
                </c:pt>
                <c:pt idx="1049">
                  <c:v>26.15</c:v>
                </c:pt>
                <c:pt idx="1050">
                  <c:v>25.35</c:v>
                </c:pt>
                <c:pt idx="1051">
                  <c:v>24.4</c:v>
                </c:pt>
                <c:pt idx="1052">
                  <c:v>23.25</c:v>
                </c:pt>
                <c:pt idx="1053">
                  <c:v>21.9</c:v>
                </c:pt>
                <c:pt idx="1054">
                  <c:v>20.149999999999999</c:v>
                </c:pt>
                <c:pt idx="1055">
                  <c:v>18</c:v>
                </c:pt>
                <c:pt idx="1056">
                  <c:v>15.35</c:v>
                </c:pt>
                <c:pt idx="1057">
                  <c:v>12.7</c:v>
                </c:pt>
                <c:pt idx="1058">
                  <c:v>10.5</c:v>
                </c:pt>
                <c:pt idx="1059">
                  <c:v>8.35</c:v>
                </c:pt>
                <c:pt idx="1060">
                  <c:v>6.7</c:v>
                </c:pt>
                <c:pt idx="1061">
                  <c:v>6</c:v>
                </c:pt>
                <c:pt idx="1062">
                  <c:v>6.05</c:v>
                </c:pt>
                <c:pt idx="1063">
                  <c:v>6.4</c:v>
                </c:pt>
                <c:pt idx="1064">
                  <c:v>7.8</c:v>
                </c:pt>
                <c:pt idx="1065">
                  <c:v>9.9499999999999993</c:v>
                </c:pt>
                <c:pt idx="1066">
                  <c:v>11.7</c:v>
                </c:pt>
                <c:pt idx="1067">
                  <c:v>12.3</c:v>
                </c:pt>
                <c:pt idx="1068">
                  <c:v>12.6</c:v>
                </c:pt>
                <c:pt idx="1069">
                  <c:v>13.2</c:v>
                </c:pt>
                <c:pt idx="1070">
                  <c:v>14.4</c:v>
                </c:pt>
                <c:pt idx="1071">
                  <c:v>15.9</c:v>
                </c:pt>
                <c:pt idx="1072">
                  <c:v>17.649999999999999</c:v>
                </c:pt>
                <c:pt idx="1073">
                  <c:v>19.75</c:v>
                </c:pt>
                <c:pt idx="1074">
                  <c:v>22.25</c:v>
                </c:pt>
                <c:pt idx="1075">
                  <c:v>24.65</c:v>
                </c:pt>
                <c:pt idx="1076">
                  <c:v>26.65</c:v>
                </c:pt>
                <c:pt idx="1077">
                  <c:v>28.2</c:v>
                </c:pt>
                <c:pt idx="1078">
                  <c:v>29.45</c:v>
                </c:pt>
                <c:pt idx="1079">
                  <c:v>30.6</c:v>
                </c:pt>
                <c:pt idx="1080">
                  <c:v>31.3</c:v>
                </c:pt>
                <c:pt idx="1081">
                  <c:v>31.5</c:v>
                </c:pt>
                <c:pt idx="1082">
                  <c:v>31.25</c:v>
                </c:pt>
                <c:pt idx="1083">
                  <c:v>30.45</c:v>
                </c:pt>
                <c:pt idx="1084">
                  <c:v>29.65</c:v>
                </c:pt>
                <c:pt idx="1085">
                  <c:v>29.3</c:v>
                </c:pt>
                <c:pt idx="1086">
                  <c:v>29.3</c:v>
                </c:pt>
                <c:pt idx="1087">
                  <c:v>29.35</c:v>
                </c:pt>
                <c:pt idx="1088">
                  <c:v>29.4</c:v>
                </c:pt>
                <c:pt idx="1089">
                  <c:v>29.4</c:v>
                </c:pt>
                <c:pt idx="1090">
                  <c:v>29.4</c:v>
                </c:pt>
                <c:pt idx="1091">
                  <c:v>29.55</c:v>
                </c:pt>
                <c:pt idx="1092">
                  <c:v>30.05</c:v>
                </c:pt>
                <c:pt idx="1093">
                  <c:v>30.85</c:v>
                </c:pt>
                <c:pt idx="1094">
                  <c:v>31.5</c:v>
                </c:pt>
                <c:pt idx="1095">
                  <c:v>31.85</c:v>
                </c:pt>
                <c:pt idx="1096">
                  <c:v>31.95</c:v>
                </c:pt>
                <c:pt idx="1097">
                  <c:v>31.75</c:v>
                </c:pt>
                <c:pt idx="1098">
                  <c:v>31.15</c:v>
                </c:pt>
                <c:pt idx="1099">
                  <c:v>30.15</c:v>
                </c:pt>
                <c:pt idx="1100">
                  <c:v>29.45</c:v>
                </c:pt>
                <c:pt idx="1101">
                  <c:v>29.2</c:v>
                </c:pt>
                <c:pt idx="1102">
                  <c:v>29.4</c:v>
                </c:pt>
                <c:pt idx="1103">
                  <c:v>30.1</c:v>
                </c:pt>
                <c:pt idx="1104">
                  <c:v>31.15</c:v>
                </c:pt>
                <c:pt idx="1105">
                  <c:v>31.95</c:v>
                </c:pt>
                <c:pt idx="1106">
                  <c:v>32.25</c:v>
                </c:pt>
                <c:pt idx="1107">
                  <c:v>32.200000000000003</c:v>
                </c:pt>
                <c:pt idx="1108">
                  <c:v>31.75</c:v>
                </c:pt>
                <c:pt idx="1109">
                  <c:v>31</c:v>
                </c:pt>
                <c:pt idx="1110">
                  <c:v>30.6</c:v>
                </c:pt>
                <c:pt idx="1111">
                  <c:v>30.65</c:v>
                </c:pt>
                <c:pt idx="1112">
                  <c:v>31.3</c:v>
                </c:pt>
                <c:pt idx="1113">
                  <c:v>32.65</c:v>
                </c:pt>
                <c:pt idx="1114">
                  <c:v>34</c:v>
                </c:pt>
                <c:pt idx="1115">
                  <c:v>34.700000000000003</c:v>
                </c:pt>
                <c:pt idx="1116">
                  <c:v>34.85</c:v>
                </c:pt>
                <c:pt idx="1117">
                  <c:v>34.65</c:v>
                </c:pt>
                <c:pt idx="1118">
                  <c:v>34.049999999999997</c:v>
                </c:pt>
                <c:pt idx="1119">
                  <c:v>33.450000000000003</c:v>
                </c:pt>
                <c:pt idx="1120">
                  <c:v>33.1</c:v>
                </c:pt>
                <c:pt idx="1121">
                  <c:v>32.85</c:v>
                </c:pt>
                <c:pt idx="1122">
                  <c:v>32.450000000000003</c:v>
                </c:pt>
                <c:pt idx="1123">
                  <c:v>31.6</c:v>
                </c:pt>
                <c:pt idx="1124">
                  <c:v>30.15</c:v>
                </c:pt>
                <c:pt idx="1125">
                  <c:v>27.9</c:v>
                </c:pt>
                <c:pt idx="1126">
                  <c:v>25.25</c:v>
                </c:pt>
                <c:pt idx="1127">
                  <c:v>22.6</c:v>
                </c:pt>
                <c:pt idx="1128">
                  <c:v>20.05</c:v>
                </c:pt>
                <c:pt idx="1129">
                  <c:v>18.100000000000001</c:v>
                </c:pt>
                <c:pt idx="1130">
                  <c:v>16.45</c:v>
                </c:pt>
                <c:pt idx="1131">
                  <c:v>14.9</c:v>
                </c:pt>
                <c:pt idx="1132">
                  <c:v>13.3</c:v>
                </c:pt>
                <c:pt idx="1133">
                  <c:v>11.5</c:v>
                </c:pt>
                <c:pt idx="1134">
                  <c:v>9.6999999999999993</c:v>
                </c:pt>
                <c:pt idx="1135">
                  <c:v>8.15</c:v>
                </c:pt>
                <c:pt idx="1136">
                  <c:v>7.3</c:v>
                </c:pt>
                <c:pt idx="1137">
                  <c:v>7.1</c:v>
                </c:pt>
                <c:pt idx="1138">
                  <c:v>7.15</c:v>
                </c:pt>
                <c:pt idx="1139">
                  <c:v>7.3</c:v>
                </c:pt>
                <c:pt idx="1140">
                  <c:v>7.55</c:v>
                </c:pt>
                <c:pt idx="1141">
                  <c:v>8.1999999999999993</c:v>
                </c:pt>
                <c:pt idx="1142">
                  <c:v>9.5500000000000007</c:v>
                </c:pt>
                <c:pt idx="1143">
                  <c:v>11.25</c:v>
                </c:pt>
                <c:pt idx="1144">
                  <c:v>12.2</c:v>
                </c:pt>
                <c:pt idx="1145">
                  <c:v>12.4</c:v>
                </c:pt>
                <c:pt idx="1146">
                  <c:v>11.35</c:v>
                </c:pt>
                <c:pt idx="1147">
                  <c:v>8.6999999999999993</c:v>
                </c:pt>
                <c:pt idx="1148">
                  <c:v>6.9</c:v>
                </c:pt>
                <c:pt idx="1149">
                  <c:v>6</c:v>
                </c:pt>
                <c:pt idx="1150">
                  <c:v>6</c:v>
                </c:pt>
                <c:pt idx="1151">
                  <c:v>6</c:v>
                </c:pt>
                <c:pt idx="1152">
                  <c:v>6.95</c:v>
                </c:pt>
                <c:pt idx="1153">
                  <c:v>9.4</c:v>
                </c:pt>
                <c:pt idx="1154">
                  <c:v>12.55</c:v>
                </c:pt>
                <c:pt idx="1155">
                  <c:v>14.9</c:v>
                </c:pt>
                <c:pt idx="1156">
                  <c:v>16.899999999999999</c:v>
                </c:pt>
                <c:pt idx="1157">
                  <c:v>19.100000000000001</c:v>
                </c:pt>
                <c:pt idx="1158">
                  <c:v>21.7</c:v>
                </c:pt>
                <c:pt idx="1159">
                  <c:v>24.45</c:v>
                </c:pt>
                <c:pt idx="1160">
                  <c:v>26.9</c:v>
                </c:pt>
                <c:pt idx="1161">
                  <c:v>28.9</c:v>
                </c:pt>
                <c:pt idx="1162">
                  <c:v>30.75</c:v>
                </c:pt>
                <c:pt idx="1163">
                  <c:v>32.5</c:v>
                </c:pt>
                <c:pt idx="1164">
                  <c:v>34.200000000000003</c:v>
                </c:pt>
                <c:pt idx="1165">
                  <c:v>35.799999999999997</c:v>
                </c:pt>
                <c:pt idx="1166">
                  <c:v>36.5</c:v>
                </c:pt>
                <c:pt idx="1167">
                  <c:v>37.15</c:v>
                </c:pt>
                <c:pt idx="1168">
                  <c:v>38.1</c:v>
                </c:pt>
                <c:pt idx="1169">
                  <c:v>38.950000000000003</c:v>
                </c:pt>
                <c:pt idx="1170">
                  <c:v>39.75</c:v>
                </c:pt>
                <c:pt idx="1171">
                  <c:v>40.5</c:v>
                </c:pt>
                <c:pt idx="1172">
                  <c:v>41.15</c:v>
                </c:pt>
                <c:pt idx="1173">
                  <c:v>41.75</c:v>
                </c:pt>
                <c:pt idx="1174">
                  <c:v>42.3</c:v>
                </c:pt>
                <c:pt idx="1175">
                  <c:v>42.75</c:v>
                </c:pt>
                <c:pt idx="1176">
                  <c:v>43.15</c:v>
                </c:pt>
                <c:pt idx="1177">
                  <c:v>43.55</c:v>
                </c:pt>
                <c:pt idx="1178">
                  <c:v>44.05</c:v>
                </c:pt>
                <c:pt idx="1179">
                  <c:v>44.55</c:v>
                </c:pt>
                <c:pt idx="1180">
                  <c:v>45.05</c:v>
                </c:pt>
                <c:pt idx="1181">
                  <c:v>45.5</c:v>
                </c:pt>
                <c:pt idx="1182">
                  <c:v>45.85</c:v>
                </c:pt>
                <c:pt idx="1183">
                  <c:v>46.15</c:v>
                </c:pt>
                <c:pt idx="1184">
                  <c:v>46.4</c:v>
                </c:pt>
                <c:pt idx="1185">
                  <c:v>46.55</c:v>
                </c:pt>
                <c:pt idx="1186">
                  <c:v>46.55</c:v>
                </c:pt>
                <c:pt idx="1187">
                  <c:v>46.55</c:v>
                </c:pt>
                <c:pt idx="1188">
                  <c:v>46.55</c:v>
                </c:pt>
                <c:pt idx="1189">
                  <c:v>46.55</c:v>
                </c:pt>
                <c:pt idx="1190">
                  <c:v>46.55</c:v>
                </c:pt>
                <c:pt idx="1191">
                  <c:v>46.55</c:v>
                </c:pt>
                <c:pt idx="1192">
                  <c:v>46.55</c:v>
                </c:pt>
                <c:pt idx="1193">
                  <c:v>46.55</c:v>
                </c:pt>
                <c:pt idx="1194">
                  <c:v>46.55</c:v>
                </c:pt>
                <c:pt idx="1195">
                  <c:v>46.6</c:v>
                </c:pt>
                <c:pt idx="1196">
                  <c:v>46.6</c:v>
                </c:pt>
                <c:pt idx="1197">
                  <c:v>46.65</c:v>
                </c:pt>
                <c:pt idx="1198">
                  <c:v>46.85</c:v>
                </c:pt>
                <c:pt idx="1199">
                  <c:v>47.1</c:v>
                </c:pt>
                <c:pt idx="1200">
                  <c:v>47.5</c:v>
                </c:pt>
                <c:pt idx="1201">
                  <c:v>47.9</c:v>
                </c:pt>
                <c:pt idx="1202">
                  <c:v>48.2</c:v>
                </c:pt>
                <c:pt idx="1203">
                  <c:v>48.4</c:v>
                </c:pt>
                <c:pt idx="1204">
                  <c:v>48.5</c:v>
                </c:pt>
                <c:pt idx="1205">
                  <c:v>48.55</c:v>
                </c:pt>
                <c:pt idx="1206">
                  <c:v>48.6</c:v>
                </c:pt>
                <c:pt idx="1207">
                  <c:v>48.65</c:v>
                </c:pt>
                <c:pt idx="1208">
                  <c:v>48.7</c:v>
                </c:pt>
                <c:pt idx="1209">
                  <c:v>48.7</c:v>
                </c:pt>
                <c:pt idx="1210">
                  <c:v>48.7</c:v>
                </c:pt>
                <c:pt idx="1211">
                  <c:v>48.7</c:v>
                </c:pt>
                <c:pt idx="1212">
                  <c:v>48.65</c:v>
                </c:pt>
                <c:pt idx="1213">
                  <c:v>48.65</c:v>
                </c:pt>
                <c:pt idx="1214">
                  <c:v>48.65</c:v>
                </c:pt>
                <c:pt idx="1215">
                  <c:v>48.65</c:v>
                </c:pt>
                <c:pt idx="1216">
                  <c:v>48.6</c:v>
                </c:pt>
                <c:pt idx="1217">
                  <c:v>48.55</c:v>
                </c:pt>
                <c:pt idx="1218">
                  <c:v>48.5</c:v>
                </c:pt>
                <c:pt idx="1219">
                  <c:v>48.45</c:v>
                </c:pt>
                <c:pt idx="1220">
                  <c:v>48.35</c:v>
                </c:pt>
                <c:pt idx="1221">
                  <c:v>48.2</c:v>
                </c:pt>
                <c:pt idx="1222">
                  <c:v>48.05</c:v>
                </c:pt>
                <c:pt idx="1223">
                  <c:v>47.85</c:v>
                </c:pt>
                <c:pt idx="1224">
                  <c:v>47.75</c:v>
                </c:pt>
                <c:pt idx="1225">
                  <c:v>47.65</c:v>
                </c:pt>
                <c:pt idx="1226">
                  <c:v>47.6</c:v>
                </c:pt>
                <c:pt idx="1227">
                  <c:v>47.5</c:v>
                </c:pt>
                <c:pt idx="1228">
                  <c:v>47.45</c:v>
                </c:pt>
                <c:pt idx="1229">
                  <c:v>47.35</c:v>
                </c:pt>
                <c:pt idx="1230">
                  <c:v>47.25</c:v>
                </c:pt>
                <c:pt idx="1231">
                  <c:v>47.2</c:v>
                </c:pt>
                <c:pt idx="1232">
                  <c:v>47.2</c:v>
                </c:pt>
                <c:pt idx="1233">
                  <c:v>47.15</c:v>
                </c:pt>
                <c:pt idx="1234">
                  <c:v>47.15</c:v>
                </c:pt>
                <c:pt idx="1235">
                  <c:v>47.05</c:v>
                </c:pt>
                <c:pt idx="1236">
                  <c:v>46.95</c:v>
                </c:pt>
                <c:pt idx="1237">
                  <c:v>46.7</c:v>
                </c:pt>
                <c:pt idx="1238">
                  <c:v>46.4</c:v>
                </c:pt>
                <c:pt idx="1239">
                  <c:v>46</c:v>
                </c:pt>
                <c:pt idx="1240">
                  <c:v>45.65</c:v>
                </c:pt>
                <c:pt idx="1241">
                  <c:v>45.3</c:v>
                </c:pt>
                <c:pt idx="1242">
                  <c:v>45</c:v>
                </c:pt>
                <c:pt idx="1243">
                  <c:v>44.65</c:v>
                </c:pt>
                <c:pt idx="1244">
                  <c:v>44.35</c:v>
                </c:pt>
                <c:pt idx="1245">
                  <c:v>44.05</c:v>
                </c:pt>
                <c:pt idx="1246">
                  <c:v>43.7</c:v>
                </c:pt>
                <c:pt idx="1247">
                  <c:v>43.35</c:v>
                </c:pt>
                <c:pt idx="1248">
                  <c:v>43</c:v>
                </c:pt>
                <c:pt idx="1249">
                  <c:v>42.65</c:v>
                </c:pt>
                <c:pt idx="1250">
                  <c:v>42.35</c:v>
                </c:pt>
                <c:pt idx="1251">
                  <c:v>42.05</c:v>
                </c:pt>
                <c:pt idx="1252">
                  <c:v>41.75</c:v>
                </c:pt>
                <c:pt idx="1253">
                  <c:v>41.45</c:v>
                </c:pt>
                <c:pt idx="1254">
                  <c:v>41.15</c:v>
                </c:pt>
                <c:pt idx="1255">
                  <c:v>40.85</c:v>
                </c:pt>
                <c:pt idx="1256">
                  <c:v>40.549999999999997</c:v>
                </c:pt>
                <c:pt idx="1257">
                  <c:v>40.25</c:v>
                </c:pt>
                <c:pt idx="1258">
                  <c:v>39.950000000000003</c:v>
                </c:pt>
                <c:pt idx="1259">
                  <c:v>39.700000000000003</c:v>
                </c:pt>
                <c:pt idx="1260">
                  <c:v>39.5</c:v>
                </c:pt>
                <c:pt idx="1261">
                  <c:v>39.35</c:v>
                </c:pt>
                <c:pt idx="1262">
                  <c:v>39.35</c:v>
                </c:pt>
                <c:pt idx="1263">
                  <c:v>39.4</c:v>
                </c:pt>
                <c:pt idx="1264">
                  <c:v>39.549999999999997</c:v>
                </c:pt>
                <c:pt idx="1265">
                  <c:v>39.700000000000003</c:v>
                </c:pt>
                <c:pt idx="1266">
                  <c:v>39.799999999999997</c:v>
                </c:pt>
                <c:pt idx="1267">
                  <c:v>39.9</c:v>
                </c:pt>
                <c:pt idx="1268">
                  <c:v>39.9</c:v>
                </c:pt>
                <c:pt idx="1269">
                  <c:v>39.799999999999997</c:v>
                </c:pt>
                <c:pt idx="1270">
                  <c:v>39.65</c:v>
                </c:pt>
                <c:pt idx="1271">
                  <c:v>39.450000000000003</c:v>
                </c:pt>
                <c:pt idx="1272">
                  <c:v>39.25</c:v>
                </c:pt>
                <c:pt idx="1273">
                  <c:v>39.1</c:v>
                </c:pt>
                <c:pt idx="1274">
                  <c:v>38.950000000000003</c:v>
                </c:pt>
                <c:pt idx="1275">
                  <c:v>38.85</c:v>
                </c:pt>
                <c:pt idx="1276">
                  <c:v>38.85</c:v>
                </c:pt>
                <c:pt idx="1277">
                  <c:v>38.9</c:v>
                </c:pt>
                <c:pt idx="1278">
                  <c:v>38.950000000000003</c:v>
                </c:pt>
                <c:pt idx="1279">
                  <c:v>39.049999999999997</c:v>
                </c:pt>
                <c:pt idx="1280">
                  <c:v>39.15</c:v>
                </c:pt>
                <c:pt idx="1281">
                  <c:v>39.15</c:v>
                </c:pt>
                <c:pt idx="1282">
                  <c:v>39.200000000000003</c:v>
                </c:pt>
                <c:pt idx="1283">
                  <c:v>39.200000000000003</c:v>
                </c:pt>
                <c:pt idx="1284">
                  <c:v>39.200000000000003</c:v>
                </c:pt>
                <c:pt idx="1285">
                  <c:v>39.1</c:v>
                </c:pt>
                <c:pt idx="1286">
                  <c:v>39</c:v>
                </c:pt>
                <c:pt idx="1287">
                  <c:v>38.85</c:v>
                </c:pt>
                <c:pt idx="1288">
                  <c:v>38.65</c:v>
                </c:pt>
                <c:pt idx="1289">
                  <c:v>38.450000000000003</c:v>
                </c:pt>
                <c:pt idx="1290">
                  <c:v>38.299999999999997</c:v>
                </c:pt>
                <c:pt idx="1291">
                  <c:v>38.1</c:v>
                </c:pt>
                <c:pt idx="1292">
                  <c:v>37.85</c:v>
                </c:pt>
                <c:pt idx="1293">
                  <c:v>37.6</c:v>
                </c:pt>
                <c:pt idx="1294">
                  <c:v>37.35</c:v>
                </c:pt>
                <c:pt idx="1295">
                  <c:v>37.200000000000003</c:v>
                </c:pt>
                <c:pt idx="1296">
                  <c:v>37.15</c:v>
                </c:pt>
                <c:pt idx="1297">
                  <c:v>37.200000000000003</c:v>
                </c:pt>
                <c:pt idx="1298">
                  <c:v>37.299999999999997</c:v>
                </c:pt>
                <c:pt idx="1299">
                  <c:v>37.450000000000003</c:v>
                </c:pt>
                <c:pt idx="1300">
                  <c:v>37.549999999999997</c:v>
                </c:pt>
                <c:pt idx="1301">
                  <c:v>37.65</c:v>
                </c:pt>
                <c:pt idx="1302">
                  <c:v>37.75</c:v>
                </c:pt>
                <c:pt idx="1303">
                  <c:v>37.9</c:v>
                </c:pt>
                <c:pt idx="1304">
                  <c:v>37.950000000000003</c:v>
                </c:pt>
                <c:pt idx="1305">
                  <c:v>38</c:v>
                </c:pt>
                <c:pt idx="1306">
                  <c:v>38</c:v>
                </c:pt>
                <c:pt idx="1307">
                  <c:v>38</c:v>
                </c:pt>
                <c:pt idx="1308">
                  <c:v>37.950000000000003</c:v>
                </c:pt>
                <c:pt idx="1309">
                  <c:v>37.950000000000003</c:v>
                </c:pt>
                <c:pt idx="1310">
                  <c:v>37.9</c:v>
                </c:pt>
                <c:pt idx="1311">
                  <c:v>37.85</c:v>
                </c:pt>
                <c:pt idx="1312">
                  <c:v>37.75</c:v>
                </c:pt>
                <c:pt idx="1313">
                  <c:v>37.6</c:v>
                </c:pt>
                <c:pt idx="1314">
                  <c:v>37.5</c:v>
                </c:pt>
                <c:pt idx="1315">
                  <c:v>37.35</c:v>
                </c:pt>
                <c:pt idx="1316">
                  <c:v>37.049999999999997</c:v>
                </c:pt>
                <c:pt idx="1317">
                  <c:v>36.85</c:v>
                </c:pt>
                <c:pt idx="1318">
                  <c:v>36.65</c:v>
                </c:pt>
                <c:pt idx="1319">
                  <c:v>36.75</c:v>
                </c:pt>
                <c:pt idx="1320">
                  <c:v>37</c:v>
                </c:pt>
                <c:pt idx="1321">
                  <c:v>37.450000000000003</c:v>
                </c:pt>
                <c:pt idx="1322">
                  <c:v>38.049999999999997</c:v>
                </c:pt>
                <c:pt idx="1323">
                  <c:v>38.85</c:v>
                </c:pt>
                <c:pt idx="1324">
                  <c:v>39.6</c:v>
                </c:pt>
                <c:pt idx="1325">
                  <c:v>40.15</c:v>
                </c:pt>
                <c:pt idx="1326">
                  <c:v>40.4</c:v>
                </c:pt>
                <c:pt idx="1327">
                  <c:v>40.5</c:v>
                </c:pt>
                <c:pt idx="1328">
                  <c:v>40.5</c:v>
                </c:pt>
                <c:pt idx="1329">
                  <c:v>40.5</c:v>
                </c:pt>
                <c:pt idx="1330">
                  <c:v>40.5</c:v>
                </c:pt>
                <c:pt idx="1331">
                  <c:v>40.5</c:v>
                </c:pt>
                <c:pt idx="1332">
                  <c:v>40.450000000000003</c:v>
                </c:pt>
                <c:pt idx="1333">
                  <c:v>40.299999999999997</c:v>
                </c:pt>
                <c:pt idx="1334">
                  <c:v>40.15</c:v>
                </c:pt>
                <c:pt idx="1335">
                  <c:v>40</c:v>
                </c:pt>
                <c:pt idx="1336">
                  <c:v>39.950000000000003</c:v>
                </c:pt>
                <c:pt idx="1337">
                  <c:v>39.9</c:v>
                </c:pt>
                <c:pt idx="1338">
                  <c:v>39.9</c:v>
                </c:pt>
                <c:pt idx="1339">
                  <c:v>39.9</c:v>
                </c:pt>
                <c:pt idx="1340">
                  <c:v>39.950000000000003</c:v>
                </c:pt>
                <c:pt idx="1341">
                  <c:v>40</c:v>
                </c:pt>
                <c:pt idx="1342">
                  <c:v>40.200000000000003</c:v>
                </c:pt>
                <c:pt idx="1343">
                  <c:v>40.4</c:v>
                </c:pt>
                <c:pt idx="1344">
                  <c:v>40.6</c:v>
                </c:pt>
                <c:pt idx="1345">
                  <c:v>40.75</c:v>
                </c:pt>
                <c:pt idx="1346">
                  <c:v>40.799999999999997</c:v>
                </c:pt>
                <c:pt idx="1347">
                  <c:v>40.799999999999997</c:v>
                </c:pt>
                <c:pt idx="1348">
                  <c:v>40.700000000000003</c:v>
                </c:pt>
                <c:pt idx="1349">
                  <c:v>40.35</c:v>
                </c:pt>
                <c:pt idx="1350">
                  <c:v>39.799999999999997</c:v>
                </c:pt>
                <c:pt idx="1351">
                  <c:v>39.1</c:v>
                </c:pt>
                <c:pt idx="1352">
                  <c:v>38.4</c:v>
                </c:pt>
                <c:pt idx="1353">
                  <c:v>37.65</c:v>
                </c:pt>
                <c:pt idx="1354">
                  <c:v>36.9</c:v>
                </c:pt>
                <c:pt idx="1355">
                  <c:v>36.049999999999997</c:v>
                </c:pt>
                <c:pt idx="1356">
                  <c:v>35.1</c:v>
                </c:pt>
                <c:pt idx="1357">
                  <c:v>34.1</c:v>
                </c:pt>
                <c:pt idx="1358">
                  <c:v>33.049999999999997</c:v>
                </c:pt>
                <c:pt idx="1359">
                  <c:v>31.9</c:v>
                </c:pt>
                <c:pt idx="1360">
                  <c:v>30.8</c:v>
                </c:pt>
                <c:pt idx="1361">
                  <c:v>30.1</c:v>
                </c:pt>
                <c:pt idx="1362">
                  <c:v>29.9</c:v>
                </c:pt>
                <c:pt idx="1363">
                  <c:v>30.2</c:v>
                </c:pt>
                <c:pt idx="1364">
                  <c:v>30.9</c:v>
                </c:pt>
                <c:pt idx="1365">
                  <c:v>31.3</c:v>
                </c:pt>
                <c:pt idx="1366">
                  <c:v>31.35</c:v>
                </c:pt>
                <c:pt idx="1367">
                  <c:v>30.95</c:v>
                </c:pt>
                <c:pt idx="1368">
                  <c:v>30</c:v>
                </c:pt>
                <c:pt idx="1369">
                  <c:v>29.2</c:v>
                </c:pt>
                <c:pt idx="1370">
                  <c:v>28.9</c:v>
                </c:pt>
                <c:pt idx="1371">
                  <c:v>28.9</c:v>
                </c:pt>
                <c:pt idx="1372">
                  <c:v>28.9</c:v>
                </c:pt>
                <c:pt idx="1373">
                  <c:v>28.65</c:v>
                </c:pt>
                <c:pt idx="1374">
                  <c:v>28.1</c:v>
                </c:pt>
                <c:pt idx="1375">
                  <c:v>27.15</c:v>
                </c:pt>
                <c:pt idx="1376">
                  <c:v>25.4</c:v>
                </c:pt>
                <c:pt idx="1377">
                  <c:v>22.75</c:v>
                </c:pt>
                <c:pt idx="1378">
                  <c:v>20.100000000000001</c:v>
                </c:pt>
                <c:pt idx="1379">
                  <c:v>17.45</c:v>
                </c:pt>
                <c:pt idx="1380">
                  <c:v>14.8</c:v>
                </c:pt>
                <c:pt idx="1381">
                  <c:v>13.65</c:v>
                </c:pt>
                <c:pt idx="1382">
                  <c:v>14.65</c:v>
                </c:pt>
                <c:pt idx="1383">
                  <c:v>16.45</c:v>
                </c:pt>
                <c:pt idx="1384">
                  <c:v>17.8</c:v>
                </c:pt>
                <c:pt idx="1385">
                  <c:v>18.350000000000001</c:v>
                </c:pt>
                <c:pt idx="1386">
                  <c:v>18.8</c:v>
                </c:pt>
                <c:pt idx="1387">
                  <c:v>19.7</c:v>
                </c:pt>
                <c:pt idx="1388">
                  <c:v>21.25</c:v>
                </c:pt>
                <c:pt idx="1389">
                  <c:v>23.25</c:v>
                </c:pt>
                <c:pt idx="1390">
                  <c:v>25.1</c:v>
                </c:pt>
                <c:pt idx="1391">
                  <c:v>26.4</c:v>
                </c:pt>
                <c:pt idx="1392">
                  <c:v>27.15</c:v>
                </c:pt>
                <c:pt idx="1393">
                  <c:v>27.45</c:v>
                </c:pt>
                <c:pt idx="1394">
                  <c:v>27.45</c:v>
                </c:pt>
                <c:pt idx="1395">
                  <c:v>27.35</c:v>
                </c:pt>
                <c:pt idx="1396">
                  <c:v>27.05</c:v>
                </c:pt>
                <c:pt idx="1397">
                  <c:v>26.6</c:v>
                </c:pt>
                <c:pt idx="1398">
                  <c:v>26.05</c:v>
                </c:pt>
                <c:pt idx="1399">
                  <c:v>25.35</c:v>
                </c:pt>
                <c:pt idx="1400">
                  <c:v>24.55</c:v>
                </c:pt>
                <c:pt idx="1401">
                  <c:v>23.7</c:v>
                </c:pt>
                <c:pt idx="1402">
                  <c:v>22.6</c:v>
                </c:pt>
                <c:pt idx="1403">
                  <c:v>20.9</c:v>
                </c:pt>
                <c:pt idx="1404">
                  <c:v>18.25</c:v>
                </c:pt>
                <c:pt idx="1405">
                  <c:v>15.6</c:v>
                </c:pt>
                <c:pt idx="1406">
                  <c:v>13.8</c:v>
                </c:pt>
                <c:pt idx="1407">
                  <c:v>13.45</c:v>
                </c:pt>
                <c:pt idx="1408">
                  <c:v>13.65</c:v>
                </c:pt>
                <c:pt idx="1409">
                  <c:v>13.75</c:v>
                </c:pt>
                <c:pt idx="1410">
                  <c:v>13.7</c:v>
                </c:pt>
                <c:pt idx="1411">
                  <c:v>13.55</c:v>
                </c:pt>
                <c:pt idx="1412">
                  <c:v>13.35</c:v>
                </c:pt>
                <c:pt idx="1413">
                  <c:v>13.4</c:v>
                </c:pt>
                <c:pt idx="1414">
                  <c:v>14.1</c:v>
                </c:pt>
                <c:pt idx="1415">
                  <c:v>15.55</c:v>
                </c:pt>
                <c:pt idx="1416">
                  <c:v>17.399999999999999</c:v>
                </c:pt>
                <c:pt idx="1417">
                  <c:v>19.2</c:v>
                </c:pt>
                <c:pt idx="1418">
                  <c:v>20.45</c:v>
                </c:pt>
                <c:pt idx="1419">
                  <c:v>20.85</c:v>
                </c:pt>
                <c:pt idx="1420">
                  <c:v>20.45</c:v>
                </c:pt>
                <c:pt idx="1421">
                  <c:v>19.149999999999999</c:v>
                </c:pt>
                <c:pt idx="1422">
                  <c:v>17.649999999999999</c:v>
                </c:pt>
                <c:pt idx="1423">
                  <c:v>17.149999999999999</c:v>
                </c:pt>
                <c:pt idx="1424">
                  <c:v>17.3</c:v>
                </c:pt>
                <c:pt idx="1425">
                  <c:v>18.149999999999999</c:v>
                </c:pt>
                <c:pt idx="1426">
                  <c:v>19.75</c:v>
                </c:pt>
                <c:pt idx="1427">
                  <c:v>20.9</c:v>
                </c:pt>
                <c:pt idx="1428">
                  <c:v>21.25</c:v>
                </c:pt>
                <c:pt idx="1429">
                  <c:v>20.95</c:v>
                </c:pt>
                <c:pt idx="1430">
                  <c:v>20.05</c:v>
                </c:pt>
                <c:pt idx="1431">
                  <c:v>18.3</c:v>
                </c:pt>
                <c:pt idx="1432">
                  <c:v>15.65</c:v>
                </c:pt>
                <c:pt idx="1433">
                  <c:v>13</c:v>
                </c:pt>
                <c:pt idx="1434">
                  <c:v>10.3</c:v>
                </c:pt>
                <c:pt idx="1435">
                  <c:v>9.5500000000000007</c:v>
                </c:pt>
                <c:pt idx="1436">
                  <c:v>9.85</c:v>
                </c:pt>
                <c:pt idx="1437">
                  <c:v>10.55</c:v>
                </c:pt>
                <c:pt idx="1438">
                  <c:v>11</c:v>
                </c:pt>
                <c:pt idx="1439">
                  <c:v>11.05</c:v>
                </c:pt>
                <c:pt idx="1440">
                  <c:v>10.7</c:v>
                </c:pt>
                <c:pt idx="1441">
                  <c:v>9.8000000000000007</c:v>
                </c:pt>
                <c:pt idx="1442">
                  <c:v>9.15</c:v>
                </c:pt>
                <c:pt idx="1443">
                  <c:v>9</c:v>
                </c:pt>
                <c:pt idx="1444">
                  <c:v>9.15</c:v>
                </c:pt>
                <c:pt idx="1445">
                  <c:v>9.25</c:v>
                </c:pt>
                <c:pt idx="1446">
                  <c:v>8.9499999999999993</c:v>
                </c:pt>
                <c:pt idx="1447">
                  <c:v>7.5</c:v>
                </c:pt>
                <c:pt idx="1448">
                  <c:v>4.95</c:v>
                </c:pt>
                <c:pt idx="1449">
                  <c:v>2.2999999999999998</c:v>
                </c:pt>
                <c:pt idx="1450">
                  <c:v>0.6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1.1000000000000001</c:v>
                </c:pt>
                <c:pt idx="1479">
                  <c:v>2.2000000000000002</c:v>
                </c:pt>
                <c:pt idx="1480">
                  <c:v>3.15</c:v>
                </c:pt>
                <c:pt idx="1481">
                  <c:v>3.95</c:v>
                </c:pt>
                <c:pt idx="1482">
                  <c:v>4.5999999999999996</c:v>
                </c:pt>
                <c:pt idx="1483">
                  <c:v>5.2</c:v>
                </c:pt>
                <c:pt idx="1484">
                  <c:v>5.75</c:v>
                </c:pt>
                <c:pt idx="1485">
                  <c:v>6.45</c:v>
                </c:pt>
                <c:pt idx="1486">
                  <c:v>7.35</c:v>
                </c:pt>
                <c:pt idx="1487">
                  <c:v>8.5</c:v>
                </c:pt>
                <c:pt idx="1488">
                  <c:v>9.9</c:v>
                </c:pt>
                <c:pt idx="1489">
                  <c:v>11.55</c:v>
                </c:pt>
                <c:pt idx="1490">
                  <c:v>13.35</c:v>
                </c:pt>
                <c:pt idx="1491">
                  <c:v>15.25</c:v>
                </c:pt>
                <c:pt idx="1492">
                  <c:v>17.05</c:v>
                </c:pt>
                <c:pt idx="1493">
                  <c:v>18.75</c:v>
                </c:pt>
                <c:pt idx="1494">
                  <c:v>20.3</c:v>
                </c:pt>
                <c:pt idx="1495">
                  <c:v>21.65</c:v>
                </c:pt>
                <c:pt idx="1496">
                  <c:v>22.85</c:v>
                </c:pt>
                <c:pt idx="1497">
                  <c:v>23.85</c:v>
                </c:pt>
                <c:pt idx="1498">
                  <c:v>24.65</c:v>
                </c:pt>
                <c:pt idx="1499">
                  <c:v>25.25</c:v>
                </c:pt>
                <c:pt idx="1500">
                  <c:v>25.65</c:v>
                </c:pt>
                <c:pt idx="1501">
                  <c:v>26.05</c:v>
                </c:pt>
                <c:pt idx="1502">
                  <c:v>26.35</c:v>
                </c:pt>
                <c:pt idx="1503">
                  <c:v>26.7</c:v>
                </c:pt>
                <c:pt idx="1504">
                  <c:v>27</c:v>
                </c:pt>
                <c:pt idx="1505">
                  <c:v>27.25</c:v>
                </c:pt>
                <c:pt idx="1506">
                  <c:v>27.5</c:v>
                </c:pt>
                <c:pt idx="1507">
                  <c:v>27.8</c:v>
                </c:pt>
                <c:pt idx="1508">
                  <c:v>28.15</c:v>
                </c:pt>
                <c:pt idx="1509">
                  <c:v>28.6</c:v>
                </c:pt>
                <c:pt idx="1510">
                  <c:v>29.25</c:v>
                </c:pt>
                <c:pt idx="1511">
                  <c:v>30.1</c:v>
                </c:pt>
                <c:pt idx="1512">
                  <c:v>31.15</c:v>
                </c:pt>
                <c:pt idx="1513">
                  <c:v>32.35</c:v>
                </c:pt>
                <c:pt idx="1514">
                  <c:v>33.549999999999997</c:v>
                </c:pt>
                <c:pt idx="1515">
                  <c:v>34.6</c:v>
                </c:pt>
                <c:pt idx="1516">
                  <c:v>35.35</c:v>
                </c:pt>
                <c:pt idx="1517">
                  <c:v>35.950000000000003</c:v>
                </c:pt>
                <c:pt idx="1518">
                  <c:v>36.35</c:v>
                </c:pt>
                <c:pt idx="1519">
                  <c:v>36.700000000000003</c:v>
                </c:pt>
                <c:pt idx="1520">
                  <c:v>36.9</c:v>
                </c:pt>
                <c:pt idx="1521">
                  <c:v>37.049999999999997</c:v>
                </c:pt>
                <c:pt idx="1522">
                  <c:v>37</c:v>
                </c:pt>
                <c:pt idx="1523">
                  <c:v>36.799999999999997</c:v>
                </c:pt>
                <c:pt idx="1524">
                  <c:v>36.25</c:v>
                </c:pt>
                <c:pt idx="1525">
                  <c:v>35.4</c:v>
                </c:pt>
                <c:pt idx="1526">
                  <c:v>34.299999999999997</c:v>
                </c:pt>
                <c:pt idx="1527">
                  <c:v>33.1</c:v>
                </c:pt>
                <c:pt idx="1528">
                  <c:v>32</c:v>
                </c:pt>
                <c:pt idx="1529">
                  <c:v>31.1</c:v>
                </c:pt>
                <c:pt idx="1530">
                  <c:v>30.45</c:v>
                </c:pt>
                <c:pt idx="1531">
                  <c:v>30.1</c:v>
                </c:pt>
                <c:pt idx="1532">
                  <c:v>30</c:v>
                </c:pt>
                <c:pt idx="1533">
                  <c:v>30.2</c:v>
                </c:pt>
                <c:pt idx="1534">
                  <c:v>30.7</c:v>
                </c:pt>
                <c:pt idx="1535">
                  <c:v>31.6</c:v>
                </c:pt>
                <c:pt idx="1536">
                  <c:v>32.799999999999997</c:v>
                </c:pt>
                <c:pt idx="1537">
                  <c:v>34.200000000000003</c:v>
                </c:pt>
                <c:pt idx="1538">
                  <c:v>35.799999999999997</c:v>
                </c:pt>
                <c:pt idx="1539">
                  <c:v>37.450000000000003</c:v>
                </c:pt>
                <c:pt idx="1540">
                  <c:v>39.200000000000003</c:v>
                </c:pt>
                <c:pt idx="1541">
                  <c:v>40.9</c:v>
                </c:pt>
                <c:pt idx="1542">
                  <c:v>42.45</c:v>
                </c:pt>
                <c:pt idx="1543">
                  <c:v>43.7</c:v>
                </c:pt>
                <c:pt idx="1544">
                  <c:v>44.5</c:v>
                </c:pt>
                <c:pt idx="1545">
                  <c:v>45</c:v>
                </c:pt>
                <c:pt idx="1546">
                  <c:v>45.3</c:v>
                </c:pt>
                <c:pt idx="1547">
                  <c:v>45.5</c:v>
                </c:pt>
                <c:pt idx="1548">
                  <c:v>45.75</c:v>
                </c:pt>
                <c:pt idx="1549">
                  <c:v>46</c:v>
                </c:pt>
                <c:pt idx="1550">
                  <c:v>46.35</c:v>
                </c:pt>
                <c:pt idx="1551">
                  <c:v>46.7</c:v>
                </c:pt>
                <c:pt idx="1552">
                  <c:v>47.1</c:v>
                </c:pt>
                <c:pt idx="1553">
                  <c:v>47.45</c:v>
                </c:pt>
                <c:pt idx="1554">
                  <c:v>47.85</c:v>
                </c:pt>
                <c:pt idx="1555">
                  <c:v>48.3</c:v>
                </c:pt>
                <c:pt idx="1556">
                  <c:v>48.85</c:v>
                </c:pt>
                <c:pt idx="1557">
                  <c:v>49.45</c:v>
                </c:pt>
                <c:pt idx="1558">
                  <c:v>50.2</c:v>
                </c:pt>
                <c:pt idx="1559">
                  <c:v>51</c:v>
                </c:pt>
                <c:pt idx="1560">
                  <c:v>51.8</c:v>
                </c:pt>
                <c:pt idx="1561">
                  <c:v>52.6</c:v>
                </c:pt>
                <c:pt idx="1562">
                  <c:v>53.4</c:v>
                </c:pt>
                <c:pt idx="1563">
                  <c:v>54.25</c:v>
                </c:pt>
                <c:pt idx="1564">
                  <c:v>55.1</c:v>
                </c:pt>
                <c:pt idx="1565">
                  <c:v>55.95</c:v>
                </c:pt>
                <c:pt idx="1566">
                  <c:v>56.85</c:v>
                </c:pt>
                <c:pt idx="1567">
                  <c:v>57.65</c:v>
                </c:pt>
                <c:pt idx="1568">
                  <c:v>58.4</c:v>
                </c:pt>
                <c:pt idx="1569">
                  <c:v>59.1</c:v>
                </c:pt>
                <c:pt idx="1570">
                  <c:v>59.75</c:v>
                </c:pt>
                <c:pt idx="1571">
                  <c:v>60.35</c:v>
                </c:pt>
                <c:pt idx="1572">
                  <c:v>60.9</c:v>
                </c:pt>
                <c:pt idx="1573">
                  <c:v>61.3</c:v>
                </c:pt>
                <c:pt idx="1574">
                  <c:v>61.6</c:v>
                </c:pt>
                <c:pt idx="1575">
                  <c:v>61.8</c:v>
                </c:pt>
                <c:pt idx="1576">
                  <c:v>61.85</c:v>
                </c:pt>
                <c:pt idx="1577">
                  <c:v>61.8</c:v>
                </c:pt>
                <c:pt idx="1578">
                  <c:v>61.65</c:v>
                </c:pt>
                <c:pt idx="1579">
                  <c:v>61.5</c:v>
                </c:pt>
                <c:pt idx="1580">
                  <c:v>61.25</c:v>
                </c:pt>
                <c:pt idx="1581">
                  <c:v>61.05</c:v>
                </c:pt>
                <c:pt idx="1582">
                  <c:v>60.75</c:v>
                </c:pt>
                <c:pt idx="1583">
                  <c:v>60.4</c:v>
                </c:pt>
                <c:pt idx="1584">
                  <c:v>60</c:v>
                </c:pt>
                <c:pt idx="1585">
                  <c:v>59.55</c:v>
                </c:pt>
                <c:pt idx="1586">
                  <c:v>59.05</c:v>
                </c:pt>
                <c:pt idx="1587">
                  <c:v>58.55</c:v>
                </c:pt>
                <c:pt idx="1588">
                  <c:v>58.1</c:v>
                </c:pt>
                <c:pt idx="1589">
                  <c:v>57.75</c:v>
                </c:pt>
                <c:pt idx="1590">
                  <c:v>57.45</c:v>
                </c:pt>
                <c:pt idx="1591">
                  <c:v>57.25</c:v>
                </c:pt>
                <c:pt idx="1592">
                  <c:v>57.05</c:v>
                </c:pt>
                <c:pt idx="1593">
                  <c:v>56.95</c:v>
                </c:pt>
                <c:pt idx="1594">
                  <c:v>56.85</c:v>
                </c:pt>
                <c:pt idx="1595">
                  <c:v>56.65</c:v>
                </c:pt>
                <c:pt idx="1596">
                  <c:v>56.45</c:v>
                </c:pt>
                <c:pt idx="1597">
                  <c:v>56.1</c:v>
                </c:pt>
                <c:pt idx="1598">
                  <c:v>55.7</c:v>
                </c:pt>
                <c:pt idx="1599">
                  <c:v>55.25</c:v>
                </c:pt>
                <c:pt idx="1600">
                  <c:v>54.75</c:v>
                </c:pt>
                <c:pt idx="1601">
                  <c:v>54.25</c:v>
                </c:pt>
                <c:pt idx="1602">
                  <c:v>53.85</c:v>
                </c:pt>
                <c:pt idx="1603">
                  <c:v>53.55</c:v>
                </c:pt>
                <c:pt idx="1604">
                  <c:v>53.3</c:v>
                </c:pt>
                <c:pt idx="1605">
                  <c:v>53.2</c:v>
                </c:pt>
                <c:pt idx="1606">
                  <c:v>53.1</c:v>
                </c:pt>
                <c:pt idx="1607">
                  <c:v>53.1</c:v>
                </c:pt>
                <c:pt idx="1608">
                  <c:v>53.1</c:v>
                </c:pt>
                <c:pt idx="1609">
                  <c:v>53.2</c:v>
                </c:pt>
                <c:pt idx="1610">
                  <c:v>53.25</c:v>
                </c:pt>
                <c:pt idx="1611">
                  <c:v>53.4</c:v>
                </c:pt>
                <c:pt idx="1612">
                  <c:v>53.6</c:v>
                </c:pt>
                <c:pt idx="1613">
                  <c:v>53.9</c:v>
                </c:pt>
                <c:pt idx="1614">
                  <c:v>54.25</c:v>
                </c:pt>
                <c:pt idx="1615">
                  <c:v>54.7</c:v>
                </c:pt>
                <c:pt idx="1616">
                  <c:v>55.25</c:v>
                </c:pt>
                <c:pt idx="1617">
                  <c:v>55.85</c:v>
                </c:pt>
                <c:pt idx="1618">
                  <c:v>56.5</c:v>
                </c:pt>
                <c:pt idx="1619">
                  <c:v>57.05</c:v>
                </c:pt>
                <c:pt idx="1620">
                  <c:v>57.55</c:v>
                </c:pt>
                <c:pt idx="1621">
                  <c:v>57.95</c:v>
                </c:pt>
                <c:pt idx="1622">
                  <c:v>58.25</c:v>
                </c:pt>
                <c:pt idx="1623">
                  <c:v>58.35</c:v>
                </c:pt>
                <c:pt idx="1624">
                  <c:v>58.3</c:v>
                </c:pt>
                <c:pt idx="1625">
                  <c:v>58.1</c:v>
                </c:pt>
                <c:pt idx="1626">
                  <c:v>57.6</c:v>
                </c:pt>
                <c:pt idx="1627">
                  <c:v>56.9</c:v>
                </c:pt>
                <c:pt idx="1628">
                  <c:v>56</c:v>
                </c:pt>
                <c:pt idx="1629">
                  <c:v>55.05</c:v>
                </c:pt>
                <c:pt idx="1630">
                  <c:v>54.15</c:v>
                </c:pt>
                <c:pt idx="1631">
                  <c:v>53.5</c:v>
                </c:pt>
                <c:pt idx="1632">
                  <c:v>53.05</c:v>
                </c:pt>
                <c:pt idx="1633">
                  <c:v>52.9</c:v>
                </c:pt>
                <c:pt idx="1634">
                  <c:v>52.85</c:v>
                </c:pt>
                <c:pt idx="1635">
                  <c:v>52.85</c:v>
                </c:pt>
                <c:pt idx="1636">
                  <c:v>52.8</c:v>
                </c:pt>
                <c:pt idx="1637">
                  <c:v>52.65</c:v>
                </c:pt>
                <c:pt idx="1638">
                  <c:v>52.45</c:v>
                </c:pt>
                <c:pt idx="1639">
                  <c:v>52.2</c:v>
                </c:pt>
                <c:pt idx="1640">
                  <c:v>52</c:v>
                </c:pt>
                <c:pt idx="1641">
                  <c:v>51.9</c:v>
                </c:pt>
                <c:pt idx="1642">
                  <c:v>51.95</c:v>
                </c:pt>
                <c:pt idx="1643">
                  <c:v>52.2</c:v>
                </c:pt>
                <c:pt idx="1644">
                  <c:v>52.55</c:v>
                </c:pt>
                <c:pt idx="1645">
                  <c:v>53.05</c:v>
                </c:pt>
                <c:pt idx="1646">
                  <c:v>53.6</c:v>
                </c:pt>
                <c:pt idx="1647">
                  <c:v>54.25</c:v>
                </c:pt>
                <c:pt idx="1648">
                  <c:v>54.95</c:v>
                </c:pt>
                <c:pt idx="1649">
                  <c:v>55.65</c:v>
                </c:pt>
                <c:pt idx="1650">
                  <c:v>56.35</c:v>
                </c:pt>
                <c:pt idx="1651">
                  <c:v>56.95</c:v>
                </c:pt>
                <c:pt idx="1652">
                  <c:v>57.5</c:v>
                </c:pt>
                <c:pt idx="1653">
                  <c:v>58</c:v>
                </c:pt>
                <c:pt idx="1654">
                  <c:v>58.4</c:v>
                </c:pt>
                <c:pt idx="1655">
                  <c:v>58.8</c:v>
                </c:pt>
                <c:pt idx="1656">
                  <c:v>59.2</c:v>
                </c:pt>
                <c:pt idx="1657">
                  <c:v>59.6</c:v>
                </c:pt>
                <c:pt idx="1658">
                  <c:v>60</c:v>
                </c:pt>
                <c:pt idx="1659">
                  <c:v>60.4</c:v>
                </c:pt>
                <c:pt idx="1660">
                  <c:v>60.8</c:v>
                </c:pt>
                <c:pt idx="1661">
                  <c:v>61.15</c:v>
                </c:pt>
                <c:pt idx="1662">
                  <c:v>61.55</c:v>
                </c:pt>
                <c:pt idx="1663">
                  <c:v>61.9</c:v>
                </c:pt>
                <c:pt idx="1664">
                  <c:v>62.2</c:v>
                </c:pt>
                <c:pt idx="1665">
                  <c:v>62.5</c:v>
                </c:pt>
                <c:pt idx="1666">
                  <c:v>62.7</c:v>
                </c:pt>
                <c:pt idx="1667">
                  <c:v>62.9</c:v>
                </c:pt>
                <c:pt idx="1668">
                  <c:v>63.05</c:v>
                </c:pt>
                <c:pt idx="1669">
                  <c:v>63.2</c:v>
                </c:pt>
                <c:pt idx="1670">
                  <c:v>63.3</c:v>
                </c:pt>
                <c:pt idx="1671">
                  <c:v>63.35</c:v>
                </c:pt>
                <c:pt idx="1672">
                  <c:v>63.4</c:v>
                </c:pt>
                <c:pt idx="1673">
                  <c:v>63.45</c:v>
                </c:pt>
                <c:pt idx="1674">
                  <c:v>63.45</c:v>
                </c:pt>
                <c:pt idx="1675">
                  <c:v>63.45</c:v>
                </c:pt>
                <c:pt idx="1676">
                  <c:v>63.4</c:v>
                </c:pt>
                <c:pt idx="1677">
                  <c:v>63.3</c:v>
                </c:pt>
                <c:pt idx="1678">
                  <c:v>63.15</c:v>
                </c:pt>
                <c:pt idx="1679">
                  <c:v>63</c:v>
                </c:pt>
                <c:pt idx="1680">
                  <c:v>62.85</c:v>
                </c:pt>
                <c:pt idx="1681">
                  <c:v>62.8</c:v>
                </c:pt>
                <c:pt idx="1682">
                  <c:v>62.8</c:v>
                </c:pt>
                <c:pt idx="1683">
                  <c:v>62.9</c:v>
                </c:pt>
                <c:pt idx="1684">
                  <c:v>63.1</c:v>
                </c:pt>
                <c:pt idx="1685">
                  <c:v>63.3</c:v>
                </c:pt>
                <c:pt idx="1686">
                  <c:v>63.5</c:v>
                </c:pt>
                <c:pt idx="1687">
                  <c:v>63.7</c:v>
                </c:pt>
                <c:pt idx="1688">
                  <c:v>63.8</c:v>
                </c:pt>
                <c:pt idx="1689">
                  <c:v>63.9</c:v>
                </c:pt>
                <c:pt idx="1690">
                  <c:v>63.95</c:v>
                </c:pt>
                <c:pt idx="1691">
                  <c:v>64</c:v>
                </c:pt>
                <c:pt idx="1692">
                  <c:v>64.05</c:v>
                </c:pt>
                <c:pt idx="1693">
                  <c:v>64.099999999999994</c:v>
                </c:pt>
                <c:pt idx="1694">
                  <c:v>64.150000000000006</c:v>
                </c:pt>
                <c:pt idx="1695">
                  <c:v>64.2</c:v>
                </c:pt>
                <c:pt idx="1696">
                  <c:v>64.25</c:v>
                </c:pt>
                <c:pt idx="1697">
                  <c:v>64.3</c:v>
                </c:pt>
                <c:pt idx="1698">
                  <c:v>64.3</c:v>
                </c:pt>
                <c:pt idx="1699">
                  <c:v>64.25</c:v>
                </c:pt>
                <c:pt idx="1700">
                  <c:v>64.150000000000006</c:v>
                </c:pt>
                <c:pt idx="1701">
                  <c:v>64.05</c:v>
                </c:pt>
                <c:pt idx="1702">
                  <c:v>63.95</c:v>
                </c:pt>
                <c:pt idx="1703">
                  <c:v>63.8</c:v>
                </c:pt>
                <c:pt idx="1704">
                  <c:v>63.7</c:v>
                </c:pt>
                <c:pt idx="1705">
                  <c:v>63.6</c:v>
                </c:pt>
                <c:pt idx="1706">
                  <c:v>63.5</c:v>
                </c:pt>
                <c:pt idx="1707">
                  <c:v>63.45</c:v>
                </c:pt>
                <c:pt idx="1708">
                  <c:v>63.4</c:v>
                </c:pt>
                <c:pt idx="1709">
                  <c:v>63.35</c:v>
                </c:pt>
                <c:pt idx="1710">
                  <c:v>63.4</c:v>
                </c:pt>
                <c:pt idx="1711">
                  <c:v>63.45</c:v>
                </c:pt>
                <c:pt idx="1712">
                  <c:v>63.55</c:v>
                </c:pt>
                <c:pt idx="1713">
                  <c:v>63.7</c:v>
                </c:pt>
                <c:pt idx="1714">
                  <c:v>63.85</c:v>
                </c:pt>
                <c:pt idx="1715">
                  <c:v>64.05</c:v>
                </c:pt>
                <c:pt idx="1716">
                  <c:v>64.25</c:v>
                </c:pt>
                <c:pt idx="1717">
                  <c:v>64.5</c:v>
                </c:pt>
                <c:pt idx="1718">
                  <c:v>64.75</c:v>
                </c:pt>
                <c:pt idx="1719">
                  <c:v>65.05</c:v>
                </c:pt>
                <c:pt idx="1720">
                  <c:v>65.3</c:v>
                </c:pt>
                <c:pt idx="1721">
                  <c:v>65.5</c:v>
                </c:pt>
                <c:pt idx="1722">
                  <c:v>65.599999999999994</c:v>
                </c:pt>
                <c:pt idx="1723">
                  <c:v>65.650000000000006</c:v>
                </c:pt>
                <c:pt idx="1724">
                  <c:v>65.599999999999994</c:v>
                </c:pt>
                <c:pt idx="1725">
                  <c:v>65.349999999999994</c:v>
                </c:pt>
                <c:pt idx="1726">
                  <c:v>64.900000000000006</c:v>
                </c:pt>
                <c:pt idx="1727">
                  <c:v>64.2</c:v>
                </c:pt>
                <c:pt idx="1728">
                  <c:v>63.25</c:v>
                </c:pt>
                <c:pt idx="1729">
                  <c:v>62.05</c:v>
                </c:pt>
                <c:pt idx="1730">
                  <c:v>60.8</c:v>
                </c:pt>
                <c:pt idx="1731">
                  <c:v>59.5</c:v>
                </c:pt>
                <c:pt idx="1732">
                  <c:v>58.25</c:v>
                </c:pt>
                <c:pt idx="1733">
                  <c:v>57.05</c:v>
                </c:pt>
                <c:pt idx="1734">
                  <c:v>55.9</c:v>
                </c:pt>
                <c:pt idx="1735">
                  <c:v>54.75</c:v>
                </c:pt>
                <c:pt idx="1736">
                  <c:v>53.55</c:v>
                </c:pt>
                <c:pt idx="1737">
                  <c:v>52.4</c:v>
                </c:pt>
                <c:pt idx="1738">
                  <c:v>51.25</c:v>
                </c:pt>
                <c:pt idx="1739">
                  <c:v>50.2</c:v>
                </c:pt>
                <c:pt idx="1740">
                  <c:v>49.3</c:v>
                </c:pt>
                <c:pt idx="1741">
                  <c:v>48.6</c:v>
                </c:pt>
                <c:pt idx="1742">
                  <c:v>47.95</c:v>
                </c:pt>
                <c:pt idx="1743">
                  <c:v>47.4</c:v>
                </c:pt>
                <c:pt idx="1744">
                  <c:v>46.9</c:v>
                </c:pt>
                <c:pt idx="1745">
                  <c:v>46.4</c:v>
                </c:pt>
                <c:pt idx="1746">
                  <c:v>45.9</c:v>
                </c:pt>
                <c:pt idx="1747">
                  <c:v>45.5</c:v>
                </c:pt>
                <c:pt idx="1748">
                  <c:v>45.1</c:v>
                </c:pt>
                <c:pt idx="1749">
                  <c:v>44.8</c:v>
                </c:pt>
                <c:pt idx="1750">
                  <c:v>44.55</c:v>
                </c:pt>
                <c:pt idx="1751">
                  <c:v>44.3</c:v>
                </c:pt>
                <c:pt idx="1752">
                  <c:v>44.05</c:v>
                </c:pt>
                <c:pt idx="1753">
                  <c:v>43.8</c:v>
                </c:pt>
                <c:pt idx="1754">
                  <c:v>43.55</c:v>
                </c:pt>
                <c:pt idx="1755">
                  <c:v>43.3</c:v>
                </c:pt>
                <c:pt idx="1756">
                  <c:v>43.05</c:v>
                </c:pt>
                <c:pt idx="1757">
                  <c:v>42.75</c:v>
                </c:pt>
                <c:pt idx="1758">
                  <c:v>42.5</c:v>
                </c:pt>
                <c:pt idx="1759">
                  <c:v>42.2</c:v>
                </c:pt>
                <c:pt idx="1760">
                  <c:v>41.9</c:v>
                </c:pt>
                <c:pt idx="1761">
                  <c:v>41.6</c:v>
                </c:pt>
                <c:pt idx="1762">
                  <c:v>41.3</c:v>
                </c:pt>
                <c:pt idx="1763">
                  <c:v>41</c:v>
                </c:pt>
                <c:pt idx="1764">
                  <c:v>40.65</c:v>
                </c:pt>
                <c:pt idx="1765">
                  <c:v>40.200000000000003</c:v>
                </c:pt>
                <c:pt idx="1766">
                  <c:v>39.549999999999997</c:v>
                </c:pt>
                <c:pt idx="1767">
                  <c:v>38.700000000000003</c:v>
                </c:pt>
                <c:pt idx="1768">
                  <c:v>37.549999999999997</c:v>
                </c:pt>
                <c:pt idx="1769">
                  <c:v>36.15</c:v>
                </c:pt>
                <c:pt idx="1770">
                  <c:v>34.549999999999997</c:v>
                </c:pt>
                <c:pt idx="1771">
                  <c:v>32.950000000000003</c:v>
                </c:pt>
                <c:pt idx="1772">
                  <c:v>31.35</c:v>
                </c:pt>
                <c:pt idx="1773">
                  <c:v>29.85</c:v>
                </c:pt>
                <c:pt idx="1774">
                  <c:v>28.5</c:v>
                </c:pt>
                <c:pt idx="1775">
                  <c:v>27.3</c:v>
                </c:pt>
                <c:pt idx="1776">
                  <c:v>26.1</c:v>
                </c:pt>
                <c:pt idx="1777">
                  <c:v>24.85</c:v>
                </c:pt>
                <c:pt idx="1778">
                  <c:v>23.4</c:v>
                </c:pt>
                <c:pt idx="1779">
                  <c:v>21.75</c:v>
                </c:pt>
                <c:pt idx="1780">
                  <c:v>19.95</c:v>
                </c:pt>
                <c:pt idx="1781">
                  <c:v>18.2</c:v>
                </c:pt>
                <c:pt idx="1782">
                  <c:v>16.600000000000001</c:v>
                </c:pt>
                <c:pt idx="1783">
                  <c:v>15.25</c:v>
                </c:pt>
                <c:pt idx="1784">
                  <c:v>14.15</c:v>
                </c:pt>
                <c:pt idx="1785">
                  <c:v>13.15</c:v>
                </c:pt>
                <c:pt idx="1786">
                  <c:v>12.2</c:v>
                </c:pt>
                <c:pt idx="1787">
                  <c:v>11.25</c:v>
                </c:pt>
                <c:pt idx="1788">
                  <c:v>10.25</c:v>
                </c:pt>
                <c:pt idx="1789">
                  <c:v>9.1</c:v>
                </c:pt>
                <c:pt idx="1790">
                  <c:v>7.75</c:v>
                </c:pt>
                <c:pt idx="1791">
                  <c:v>6.15</c:v>
                </c:pt>
                <c:pt idx="1792">
                  <c:v>4.3499999999999996</c:v>
                </c:pt>
                <c:pt idx="1793">
                  <c:v>2.6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29-46B7-9ECA-3E4B80355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432928"/>
        <c:axId val="110436288"/>
      </c:scatterChart>
      <c:valAx>
        <c:axId val="110432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36288"/>
        <c:crosses val="autoZero"/>
        <c:crossBetween val="midCat"/>
      </c:valAx>
      <c:valAx>
        <c:axId val="11043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32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 Vs Time</c:v>
          </c:tx>
          <c:spPr>
            <a:ln w="17907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1.7708377348736114E-2</c:v>
                </c:pt>
                <c:pt idx="12">
                  <c:v>0.3905277728342309</c:v>
                </c:pt>
                <c:pt idx="13">
                  <c:v>3.024527043172875</c:v>
                </c:pt>
                <c:pt idx="14">
                  <c:v>8.3707550212874864</c:v>
                </c:pt>
                <c:pt idx="15">
                  <c:v>10.507482588147429</c:v>
                </c:pt>
                <c:pt idx="16">
                  <c:v>12.536844176547186</c:v>
                </c:pt>
                <c:pt idx="17">
                  <c:v>19.557869028842216</c:v>
                </c:pt>
                <c:pt idx="18">
                  <c:v>24.915221294347226</c:v>
                </c:pt>
                <c:pt idx="19">
                  <c:v>17.926991922108289</c:v>
                </c:pt>
                <c:pt idx="20">
                  <c:v>8.5876679329470011</c:v>
                </c:pt>
                <c:pt idx="21">
                  <c:v>5.2050399291465004</c:v>
                </c:pt>
                <c:pt idx="22">
                  <c:v>5.066207608447999</c:v>
                </c:pt>
                <c:pt idx="23">
                  <c:v>5.4171947845271538</c:v>
                </c:pt>
                <c:pt idx="24">
                  <c:v>9.3615287343441125</c:v>
                </c:pt>
                <c:pt idx="25">
                  <c:v>12.2025052396714</c:v>
                </c:pt>
                <c:pt idx="26">
                  <c:v>14.888135940953976</c:v>
                </c:pt>
                <c:pt idx="27">
                  <c:v>21.112374549056717</c:v>
                </c:pt>
                <c:pt idx="28">
                  <c:v>24.01745145942073</c:v>
                </c:pt>
                <c:pt idx="29">
                  <c:v>24.559242460620936</c:v>
                </c:pt>
                <c:pt idx="30">
                  <c:v>20.285733945968961</c:v>
                </c:pt>
                <c:pt idx="31">
                  <c:v>15.112226393665507</c:v>
                </c:pt>
                <c:pt idx="32">
                  <c:v>12.956694478700639</c:v>
                </c:pt>
                <c:pt idx="33">
                  <c:v>11.947190899197672</c:v>
                </c:pt>
                <c:pt idx="34">
                  <c:v>9.9012289750826898</c:v>
                </c:pt>
                <c:pt idx="35">
                  <c:v>6.4524310816645896</c:v>
                </c:pt>
                <c:pt idx="36">
                  <c:v>-0.46133000318462919</c:v>
                </c:pt>
                <c:pt idx="37">
                  <c:v>-10.259338792344302</c:v>
                </c:pt>
                <c:pt idx="38">
                  <c:v>-14.78577941094272</c:v>
                </c:pt>
                <c:pt idx="39">
                  <c:v>-12.814641899886754</c:v>
                </c:pt>
                <c:pt idx="40">
                  <c:v>-10.382357132232467</c:v>
                </c:pt>
                <c:pt idx="41">
                  <c:v>-12.06117439159549</c:v>
                </c:pt>
                <c:pt idx="42">
                  <c:v>-14.472977903653881</c:v>
                </c:pt>
                <c:pt idx="43">
                  <c:v>-12.11399654401696</c:v>
                </c:pt>
                <c:pt idx="44">
                  <c:v>-6.3521248946078837</c:v>
                </c:pt>
                <c:pt idx="45">
                  <c:v>-1.6170564644490013</c:v>
                </c:pt>
                <c:pt idx="46">
                  <c:v>-0.84636928399934663</c:v>
                </c:pt>
                <c:pt idx="47">
                  <c:v>-1.8740148704862225</c:v>
                </c:pt>
                <c:pt idx="48">
                  <c:v>-1.3296080432969291</c:v>
                </c:pt>
                <c:pt idx="49">
                  <c:v>0.51145584559196211</c:v>
                </c:pt>
                <c:pt idx="50">
                  <c:v>0.81525910944203805</c:v>
                </c:pt>
                <c:pt idx="51">
                  <c:v>-1.8169774937928196</c:v>
                </c:pt>
                <c:pt idx="52">
                  <c:v>-4.2736840785192367</c:v>
                </c:pt>
                <c:pt idx="53">
                  <c:v>-3.165869166977171</c:v>
                </c:pt>
                <c:pt idx="54">
                  <c:v>-0.32027871966666627</c:v>
                </c:pt>
                <c:pt idx="55">
                  <c:v>0.80805461366666709</c:v>
                </c:pt>
                <c:pt idx="56">
                  <c:v>0.92088794699999998</c:v>
                </c:pt>
                <c:pt idx="57">
                  <c:v>1.2952353669401102</c:v>
                </c:pt>
                <c:pt idx="58">
                  <c:v>1.6868309514183746</c:v>
                </c:pt>
                <c:pt idx="59">
                  <c:v>4.4969482430347325</c:v>
                </c:pt>
                <c:pt idx="60">
                  <c:v>5.1254841561543296</c:v>
                </c:pt>
                <c:pt idx="61">
                  <c:v>3.0984030099027993</c:v>
                </c:pt>
                <c:pt idx="62">
                  <c:v>2.7074788696676229</c:v>
                </c:pt>
                <c:pt idx="63">
                  <c:v>3.3651917652673617</c:v>
                </c:pt>
                <c:pt idx="64">
                  <c:v>4.1935836233697383</c:v>
                </c:pt>
                <c:pt idx="65">
                  <c:v>3.2526049342409191</c:v>
                </c:pt>
                <c:pt idx="66">
                  <c:v>2.6242740184026623</c:v>
                </c:pt>
                <c:pt idx="67">
                  <c:v>6.021905938254414</c:v>
                </c:pt>
                <c:pt idx="68">
                  <c:v>12.696330517245332</c:v>
                </c:pt>
                <c:pt idx="69">
                  <c:v>18.202170871031463</c:v>
                </c:pt>
                <c:pt idx="70">
                  <c:v>21.859046218714461</c:v>
                </c:pt>
                <c:pt idx="71">
                  <c:v>22.657394516644768</c:v>
                </c:pt>
                <c:pt idx="72">
                  <c:v>19.258433814011546</c:v>
                </c:pt>
                <c:pt idx="73">
                  <c:v>14.332487070993702</c:v>
                </c:pt>
                <c:pt idx="74">
                  <c:v>11.730099326693223</c:v>
                </c:pt>
                <c:pt idx="75">
                  <c:v>11.83498373300176</c:v>
                </c:pt>
                <c:pt idx="76">
                  <c:v>13.063479353554042</c:v>
                </c:pt>
                <c:pt idx="77">
                  <c:v>12.714880902647238</c:v>
                </c:pt>
                <c:pt idx="78">
                  <c:v>9.4671887014780829</c:v>
                </c:pt>
                <c:pt idx="79">
                  <c:v>4.5056643496718856</c:v>
                </c:pt>
                <c:pt idx="80">
                  <c:v>1.8412640757762588</c:v>
                </c:pt>
                <c:pt idx="81">
                  <c:v>-0.83626731711675817</c:v>
                </c:pt>
                <c:pt idx="82">
                  <c:v>-0.17386274427604126</c:v>
                </c:pt>
                <c:pt idx="83">
                  <c:v>2.8938042273109006</c:v>
                </c:pt>
                <c:pt idx="84">
                  <c:v>1.0414768559052225</c:v>
                </c:pt>
                <c:pt idx="85">
                  <c:v>-4.5055679976593925E-2</c:v>
                </c:pt>
                <c:pt idx="86">
                  <c:v>0.19880254455769014</c:v>
                </c:pt>
                <c:pt idx="87">
                  <c:v>0.79386122113889379</c:v>
                </c:pt>
                <c:pt idx="88">
                  <c:v>-4.2946683714397116</c:v>
                </c:pt>
                <c:pt idx="89">
                  <c:v>-14.818314910707551</c:v>
                </c:pt>
                <c:pt idx="90">
                  <c:v>-18.427018251124995</c:v>
                </c:pt>
                <c:pt idx="91">
                  <c:v>-15.039738787435763</c:v>
                </c:pt>
                <c:pt idx="92">
                  <c:v>-9.2849759720652933</c:v>
                </c:pt>
                <c:pt idx="93">
                  <c:v>-4.720778719666666</c:v>
                </c:pt>
                <c:pt idx="94">
                  <c:v>-3.6925814898780569</c:v>
                </c:pt>
                <c:pt idx="95">
                  <c:v>-2.9672863394527642</c:v>
                </c:pt>
                <c:pt idx="96">
                  <c:v>-1.6084361801709999</c:v>
                </c:pt>
                <c:pt idx="97">
                  <c:v>-0.59076627772112489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1.7708377348736114E-2</c:v>
                </c:pt>
                <c:pt idx="138">
                  <c:v>0.47226933188651216</c:v>
                </c:pt>
                <c:pt idx="139">
                  <c:v>3.820483163892237</c:v>
                </c:pt>
                <c:pt idx="140">
                  <c:v>11.675043309536139</c:v>
                </c:pt>
                <c:pt idx="141">
                  <c:v>17.241429307043219</c:v>
                </c:pt>
                <c:pt idx="142">
                  <c:v>14.441760865412013</c:v>
                </c:pt>
                <c:pt idx="143">
                  <c:v>8.3201771885143927</c:v>
                </c:pt>
                <c:pt idx="144">
                  <c:v>5.6042923775857822</c:v>
                </c:pt>
                <c:pt idx="145">
                  <c:v>8.38373331255967</c:v>
                </c:pt>
                <c:pt idx="146">
                  <c:v>13.554766668565923</c:v>
                </c:pt>
                <c:pt idx="147">
                  <c:v>15.728136542631413</c:v>
                </c:pt>
                <c:pt idx="148">
                  <c:v>13.680926689539225</c:v>
                </c:pt>
                <c:pt idx="149">
                  <c:v>9.2499212187144622</c:v>
                </c:pt>
                <c:pt idx="150">
                  <c:v>3.8394965206112057</c:v>
                </c:pt>
                <c:pt idx="151">
                  <c:v>-3.7737590532124483</c:v>
                </c:pt>
                <c:pt idx="152">
                  <c:v>-12.312561986489259</c:v>
                </c:pt>
                <c:pt idx="153">
                  <c:v>-14.645812355999732</c:v>
                </c:pt>
                <c:pt idx="154">
                  <c:v>-10.588361658037444</c:v>
                </c:pt>
                <c:pt idx="155">
                  <c:v>-5.0592787196666666</c:v>
                </c:pt>
                <c:pt idx="156">
                  <c:v>0.14665595141837381</c:v>
                </c:pt>
                <c:pt idx="157">
                  <c:v>3.9038072140487659</c:v>
                </c:pt>
                <c:pt idx="158">
                  <c:v>8.8864861265847779</c:v>
                </c:pt>
                <c:pt idx="159">
                  <c:v>13.136516569351583</c:v>
                </c:pt>
                <c:pt idx="160">
                  <c:v>15.896742649289122</c:v>
                </c:pt>
                <c:pt idx="161">
                  <c:v>15.532613695529292</c:v>
                </c:pt>
                <c:pt idx="162">
                  <c:v>13.847313529609009</c:v>
                </c:pt>
                <c:pt idx="163">
                  <c:v>14.401523919416451</c:v>
                </c:pt>
                <c:pt idx="164">
                  <c:v>13.867207693847536</c:v>
                </c:pt>
                <c:pt idx="165">
                  <c:v>11.695342885803042</c:v>
                </c:pt>
                <c:pt idx="166">
                  <c:v>10.651286359753673</c:v>
                </c:pt>
                <c:pt idx="167">
                  <c:v>14.836997805383119</c:v>
                </c:pt>
                <c:pt idx="168">
                  <c:v>19.090140521990339</c:v>
                </c:pt>
                <c:pt idx="169">
                  <c:v>15.324243055430546</c:v>
                </c:pt>
                <c:pt idx="170">
                  <c:v>5.8566976218906373</c:v>
                </c:pt>
                <c:pt idx="171">
                  <c:v>-5.0194084505241978</c:v>
                </c:pt>
                <c:pt idx="172">
                  <c:v>-15.043872915314232</c:v>
                </c:pt>
                <c:pt idx="173">
                  <c:v>-17.52706962457518</c:v>
                </c:pt>
                <c:pt idx="174">
                  <c:v>-11.007538153074318</c:v>
                </c:pt>
                <c:pt idx="175">
                  <c:v>-2.2004723480983355</c:v>
                </c:pt>
                <c:pt idx="176">
                  <c:v>4.1126380285116459</c:v>
                </c:pt>
                <c:pt idx="177">
                  <c:v>10.041684864214872</c:v>
                </c:pt>
                <c:pt idx="178">
                  <c:v>12.308121133983668</c:v>
                </c:pt>
                <c:pt idx="179">
                  <c:v>8.3357652148240025</c:v>
                </c:pt>
                <c:pt idx="180">
                  <c:v>4.1383919749720075</c:v>
                </c:pt>
                <c:pt idx="181">
                  <c:v>2.1493600228725498</c:v>
                </c:pt>
                <c:pt idx="182">
                  <c:v>-0.11693229307572209</c:v>
                </c:pt>
                <c:pt idx="183">
                  <c:v>-4.922659816258105</c:v>
                </c:pt>
                <c:pt idx="184">
                  <c:v>-8.1442997516321096</c:v>
                </c:pt>
                <c:pt idx="185">
                  <c:v>-8.1553617093593775</c:v>
                </c:pt>
                <c:pt idx="186">
                  <c:v>-6.706026634587988</c:v>
                </c:pt>
                <c:pt idx="187">
                  <c:v>-4.8349707347326385</c:v>
                </c:pt>
                <c:pt idx="188">
                  <c:v>-3.4408372160150384</c:v>
                </c:pt>
                <c:pt idx="189">
                  <c:v>-2.3853686954077711</c:v>
                </c:pt>
                <c:pt idx="190">
                  <c:v>-1.4958916197665331</c:v>
                </c:pt>
                <c:pt idx="191">
                  <c:v>-0.9367132508366296</c:v>
                </c:pt>
                <c:pt idx="192">
                  <c:v>-0.44370813712565016</c:v>
                </c:pt>
                <c:pt idx="193">
                  <c:v>0.1361118201379016</c:v>
                </c:pt>
                <c:pt idx="194">
                  <c:v>0.35672128033333333</c:v>
                </c:pt>
                <c:pt idx="195">
                  <c:v>0.69522128033333408</c:v>
                </c:pt>
                <c:pt idx="196">
                  <c:v>0.92088794699999998</c:v>
                </c:pt>
                <c:pt idx="197">
                  <c:v>0.92088794699999998</c:v>
                </c:pt>
                <c:pt idx="198">
                  <c:v>1.5543821406521268</c:v>
                </c:pt>
                <c:pt idx="199">
                  <c:v>2.2358024988767364</c:v>
                </c:pt>
                <c:pt idx="200">
                  <c:v>3.0843732287083334</c:v>
                </c:pt>
                <c:pt idx="201">
                  <c:v>4.0310587313802086</c:v>
                </c:pt>
                <c:pt idx="202">
                  <c:v>5.2478261941087236</c:v>
                </c:pt>
                <c:pt idx="203">
                  <c:v>8.8047870348454875</c:v>
                </c:pt>
                <c:pt idx="204">
                  <c:v>11.310884978954775</c:v>
                </c:pt>
                <c:pt idx="205">
                  <c:v>13.05733898324071</c:v>
                </c:pt>
                <c:pt idx="206">
                  <c:v>17.240203222857428</c:v>
                </c:pt>
                <c:pt idx="207">
                  <c:v>19.46865410371289</c:v>
                </c:pt>
                <c:pt idx="208">
                  <c:v>19.171150965333336</c:v>
                </c:pt>
                <c:pt idx="209">
                  <c:v>23.111442249827565</c:v>
                </c:pt>
                <c:pt idx="210">
                  <c:v>24.574043964274082</c:v>
                </c:pt>
                <c:pt idx="211">
                  <c:v>20.40792215754756</c:v>
                </c:pt>
                <c:pt idx="212">
                  <c:v>17.480755602931644</c:v>
                </c:pt>
                <c:pt idx="213">
                  <c:v>15.79139888379733</c:v>
                </c:pt>
                <c:pt idx="214">
                  <c:v>17.437745829682331</c:v>
                </c:pt>
                <c:pt idx="215">
                  <c:v>21.957957147265621</c:v>
                </c:pt>
                <c:pt idx="216">
                  <c:v>26.083112232927263</c:v>
                </c:pt>
                <c:pt idx="217">
                  <c:v>27.570606477397575</c:v>
                </c:pt>
                <c:pt idx="218">
                  <c:v>26.484301243516576</c:v>
                </c:pt>
                <c:pt idx="219">
                  <c:v>24.012636354648752</c:v>
                </c:pt>
                <c:pt idx="220">
                  <c:v>21.202313473461722</c:v>
                </c:pt>
                <c:pt idx="221">
                  <c:v>17.47827830859676</c:v>
                </c:pt>
                <c:pt idx="222">
                  <c:v>15.205691421433798</c:v>
                </c:pt>
                <c:pt idx="223">
                  <c:v>14.869348821637216</c:v>
                </c:pt>
                <c:pt idx="224">
                  <c:v>15.093823669065282</c:v>
                </c:pt>
                <c:pt idx="225">
                  <c:v>16.981105198275223</c:v>
                </c:pt>
                <c:pt idx="226">
                  <c:v>17.804133710420267</c:v>
                </c:pt>
                <c:pt idx="227">
                  <c:v>17.591250907967375</c:v>
                </c:pt>
                <c:pt idx="228">
                  <c:v>17.31141781924266</c:v>
                </c:pt>
                <c:pt idx="229">
                  <c:v>16.43425701048027</c:v>
                </c:pt>
                <c:pt idx="230">
                  <c:v>14.309229232702458</c:v>
                </c:pt>
                <c:pt idx="231">
                  <c:v>10.970184485909311</c:v>
                </c:pt>
                <c:pt idx="232">
                  <c:v>3.6198700574413842</c:v>
                </c:pt>
                <c:pt idx="233">
                  <c:v>-5.5228379690262344</c:v>
                </c:pt>
                <c:pt idx="234">
                  <c:v>-8.6915763407656161</c:v>
                </c:pt>
                <c:pt idx="235">
                  <c:v>-5.0340885854147155</c:v>
                </c:pt>
                <c:pt idx="236">
                  <c:v>0.89838735416701421</c:v>
                </c:pt>
                <c:pt idx="237">
                  <c:v>2.5202875812387844</c:v>
                </c:pt>
                <c:pt idx="238">
                  <c:v>-1.8529314071262668</c:v>
                </c:pt>
                <c:pt idx="239">
                  <c:v>-9.7590745050026744</c:v>
                </c:pt>
                <c:pt idx="240">
                  <c:v>-14.700132180533195</c:v>
                </c:pt>
                <c:pt idx="241">
                  <c:v>-12.074575187410797</c:v>
                </c:pt>
                <c:pt idx="242">
                  <c:v>-10.610946077609377</c:v>
                </c:pt>
                <c:pt idx="243">
                  <c:v>-11.513297455442315</c:v>
                </c:pt>
                <c:pt idx="244">
                  <c:v>-10.382357132232467</c:v>
                </c:pt>
                <c:pt idx="245">
                  <c:v>-12.06117439159549</c:v>
                </c:pt>
                <c:pt idx="246">
                  <c:v>-14.472977903653881</c:v>
                </c:pt>
                <c:pt idx="247">
                  <c:v>-12.11399654401696</c:v>
                </c:pt>
                <c:pt idx="248">
                  <c:v>-6.3521248946078837</c:v>
                </c:pt>
                <c:pt idx="249">
                  <c:v>-1.6170564644490013</c:v>
                </c:pt>
                <c:pt idx="250">
                  <c:v>-0.84636928399934663</c:v>
                </c:pt>
                <c:pt idx="251">
                  <c:v>-1.8740148704862225</c:v>
                </c:pt>
                <c:pt idx="252">
                  <c:v>-1.3296080432969291</c:v>
                </c:pt>
                <c:pt idx="253">
                  <c:v>0.51145584559196211</c:v>
                </c:pt>
                <c:pt idx="254">
                  <c:v>0.81525910944203805</c:v>
                </c:pt>
                <c:pt idx="255">
                  <c:v>-1.8169774937928196</c:v>
                </c:pt>
                <c:pt idx="256">
                  <c:v>-2.7943895287411005</c:v>
                </c:pt>
                <c:pt idx="257">
                  <c:v>0.81720101632079334</c:v>
                </c:pt>
                <c:pt idx="258">
                  <c:v>7.2498272634217873</c:v>
                </c:pt>
                <c:pt idx="259">
                  <c:v>11.934114348808935</c:v>
                </c:pt>
                <c:pt idx="260">
                  <c:v>13.787052739467555</c:v>
                </c:pt>
                <c:pt idx="261">
                  <c:v>14.942288310916032</c:v>
                </c:pt>
                <c:pt idx="262">
                  <c:v>17.993854034091015</c:v>
                </c:pt>
                <c:pt idx="263">
                  <c:v>24.716731132101778</c:v>
                </c:pt>
                <c:pt idx="264">
                  <c:v>29.924995227364644</c:v>
                </c:pt>
                <c:pt idx="265">
                  <c:v>29.44183101633854</c:v>
                </c:pt>
                <c:pt idx="266">
                  <c:v>24.180426227074644</c:v>
                </c:pt>
                <c:pt idx="267">
                  <c:v>22.564856049948254</c:v>
                </c:pt>
                <c:pt idx="268">
                  <c:v>22.384274232531009</c:v>
                </c:pt>
                <c:pt idx="269">
                  <c:v>20.853468544166859</c:v>
                </c:pt>
                <c:pt idx="270">
                  <c:v>14.86408033781945</c:v>
                </c:pt>
                <c:pt idx="271">
                  <c:v>6.5069692991440133</c:v>
                </c:pt>
                <c:pt idx="272">
                  <c:v>4.7002722941975446</c:v>
                </c:pt>
                <c:pt idx="273">
                  <c:v>-0.69933078391774084</c:v>
                </c:pt>
                <c:pt idx="274">
                  <c:v>-11.113840439591998</c:v>
                </c:pt>
                <c:pt idx="275">
                  <c:v>-15.046729166791678</c:v>
                </c:pt>
                <c:pt idx="276">
                  <c:v>-16.321677297099551</c:v>
                </c:pt>
                <c:pt idx="277">
                  <c:v>-17.038471360061529</c:v>
                </c:pt>
                <c:pt idx="278">
                  <c:v>-18.754615471137367</c:v>
                </c:pt>
                <c:pt idx="279">
                  <c:v>-17.146698555379345</c:v>
                </c:pt>
                <c:pt idx="280">
                  <c:v>-8.2569473976137626</c:v>
                </c:pt>
                <c:pt idx="281">
                  <c:v>5.4110653777930562</c:v>
                </c:pt>
                <c:pt idx="282">
                  <c:v>18.777958368256019</c:v>
                </c:pt>
                <c:pt idx="283">
                  <c:v>24.175468386120269</c:v>
                </c:pt>
                <c:pt idx="284">
                  <c:v>28.354794274287308</c:v>
                </c:pt>
                <c:pt idx="285">
                  <c:v>30.473169844112867</c:v>
                </c:pt>
                <c:pt idx="286">
                  <c:v>31.376189523773597</c:v>
                </c:pt>
                <c:pt idx="287">
                  <c:v>34.518581837666673</c:v>
                </c:pt>
                <c:pt idx="288">
                  <c:v>37.800854476855967</c:v>
                </c:pt>
                <c:pt idx="289">
                  <c:v>33.281554020833681</c:v>
                </c:pt>
                <c:pt idx="290">
                  <c:v>21.188378081251955</c:v>
                </c:pt>
                <c:pt idx="291">
                  <c:v>9.2254873541670026</c:v>
                </c:pt>
                <c:pt idx="292">
                  <c:v>1.0800936998383337</c:v>
                </c:pt>
                <c:pt idx="293">
                  <c:v>-3.0135786995867803E-3</c:v>
                </c:pt>
                <c:pt idx="294">
                  <c:v>2.5301835403129815</c:v>
                </c:pt>
                <c:pt idx="295">
                  <c:v>5.577300387936428</c:v>
                </c:pt>
                <c:pt idx="296">
                  <c:v>8.250833540312998</c:v>
                </c:pt>
                <c:pt idx="297">
                  <c:v>10.13976223292725</c:v>
                </c:pt>
                <c:pt idx="298">
                  <c:v>10.67101975463377</c:v>
                </c:pt>
                <c:pt idx="299">
                  <c:v>9.3367655879670863</c:v>
                </c:pt>
                <c:pt idx="300">
                  <c:v>7.4825372329272763</c:v>
                </c:pt>
                <c:pt idx="301">
                  <c:v>5.1060341215935328</c:v>
                </c:pt>
                <c:pt idx="302">
                  <c:v>2.2697713011222187</c:v>
                </c:pt>
                <c:pt idx="303">
                  <c:v>-8.3492847872019132E-2</c:v>
                </c:pt>
                <c:pt idx="304">
                  <c:v>-3.2090861063344907</c:v>
                </c:pt>
                <c:pt idx="305">
                  <c:v>-5.3227077025297076</c:v>
                </c:pt>
                <c:pt idx="306">
                  <c:v>-3.4411737729253318</c:v>
                </c:pt>
                <c:pt idx="307">
                  <c:v>0.31080710580406812</c:v>
                </c:pt>
                <c:pt idx="308">
                  <c:v>3.2943028080762478</c:v>
                </c:pt>
                <c:pt idx="309">
                  <c:v>3.5730758024501212</c:v>
                </c:pt>
                <c:pt idx="310">
                  <c:v>2.3470666019920063</c:v>
                </c:pt>
                <c:pt idx="311">
                  <c:v>1.1172501868873606</c:v>
                </c:pt>
                <c:pt idx="312">
                  <c:v>-1.1765801558871407</c:v>
                </c:pt>
                <c:pt idx="313">
                  <c:v>-3.6820283109999989</c:v>
                </c:pt>
                <c:pt idx="314">
                  <c:v>-5.3241884082106665</c:v>
                </c:pt>
                <c:pt idx="315">
                  <c:v>-5.259011228796874</c:v>
                </c:pt>
                <c:pt idx="316">
                  <c:v>-4.2873612949419808</c:v>
                </c:pt>
                <c:pt idx="317">
                  <c:v>-5.0567914656249995</c:v>
                </c:pt>
                <c:pt idx="318">
                  <c:v>-6.7206469547777736</c:v>
                </c:pt>
                <c:pt idx="319">
                  <c:v>-6.8859598162581053</c:v>
                </c:pt>
                <c:pt idx="320">
                  <c:v>-3.1755759469226632</c:v>
                </c:pt>
                <c:pt idx="321">
                  <c:v>-0.32202039163517809</c:v>
                </c:pt>
                <c:pt idx="322">
                  <c:v>0.84862544169815479</c:v>
                </c:pt>
                <c:pt idx="323">
                  <c:v>1.0217623657532393</c:v>
                </c:pt>
                <c:pt idx="324">
                  <c:v>8.3617978642657881E-2</c:v>
                </c:pt>
                <c:pt idx="325">
                  <c:v>1.4319763119759863</c:v>
                </c:pt>
                <c:pt idx="326">
                  <c:v>1.6195446928123398</c:v>
                </c:pt>
                <c:pt idx="327">
                  <c:v>0.92575257362974972</c:v>
                </c:pt>
                <c:pt idx="328">
                  <c:v>-4.1267440360180156</c:v>
                </c:pt>
                <c:pt idx="329">
                  <c:v>-8.0627089073838984</c:v>
                </c:pt>
                <c:pt idx="330">
                  <c:v>-4.3072919345639242</c:v>
                </c:pt>
                <c:pt idx="331">
                  <c:v>0.13496059796955975</c:v>
                </c:pt>
                <c:pt idx="332">
                  <c:v>-0.19068865676386712</c:v>
                </c:pt>
                <c:pt idx="333">
                  <c:v>-0.34094676724766615</c:v>
                </c:pt>
                <c:pt idx="334">
                  <c:v>-5.9149601953125581E-2</c:v>
                </c:pt>
                <c:pt idx="335">
                  <c:v>-0.34026452874110197</c:v>
                </c:pt>
                <c:pt idx="336">
                  <c:v>0.19826007340549223</c:v>
                </c:pt>
                <c:pt idx="337">
                  <c:v>1.1594785268144532</c:v>
                </c:pt>
                <c:pt idx="338">
                  <c:v>2.84443990520968</c:v>
                </c:pt>
                <c:pt idx="339">
                  <c:v>7.0388641789252935</c:v>
                </c:pt>
                <c:pt idx="340">
                  <c:v>13.237175280815068</c:v>
                </c:pt>
                <c:pt idx="341">
                  <c:v>16.637881407240954</c:v>
                </c:pt>
                <c:pt idx="342">
                  <c:v>11.671297694661453</c:v>
                </c:pt>
                <c:pt idx="343">
                  <c:v>5.4068910135923476</c:v>
                </c:pt>
                <c:pt idx="344">
                  <c:v>3.7838428621959639</c:v>
                </c:pt>
                <c:pt idx="345">
                  <c:v>5.466788512562661</c:v>
                </c:pt>
                <c:pt idx="346">
                  <c:v>5.5219222571449071</c:v>
                </c:pt>
                <c:pt idx="347">
                  <c:v>4.6418595420914999</c:v>
                </c:pt>
                <c:pt idx="348">
                  <c:v>5.8307726537425228</c:v>
                </c:pt>
                <c:pt idx="349">
                  <c:v>5.6812693218358845</c:v>
                </c:pt>
                <c:pt idx="350">
                  <c:v>4.3834204080567911</c:v>
                </c:pt>
                <c:pt idx="351">
                  <c:v>3.039088766280329</c:v>
                </c:pt>
                <c:pt idx="352">
                  <c:v>2.4940752674444466</c:v>
                </c:pt>
                <c:pt idx="353">
                  <c:v>2.4775796196209146</c:v>
                </c:pt>
                <c:pt idx="354">
                  <c:v>2.7399171196209182</c:v>
                </c:pt>
                <c:pt idx="355">
                  <c:v>3.5675248773914472</c:v>
                </c:pt>
                <c:pt idx="356">
                  <c:v>3.853103741390127</c:v>
                </c:pt>
                <c:pt idx="357">
                  <c:v>2.7573530452222186</c:v>
                </c:pt>
                <c:pt idx="358">
                  <c:v>-0.46522733269812516</c:v>
                </c:pt>
                <c:pt idx="359">
                  <c:v>-4.5484939720052076</c:v>
                </c:pt>
                <c:pt idx="360">
                  <c:v>-5.8459472605324407</c:v>
                </c:pt>
                <c:pt idx="361">
                  <c:v>-4.3453201224027271</c:v>
                </c:pt>
                <c:pt idx="362">
                  <c:v>-2.2379163858515945</c:v>
                </c:pt>
                <c:pt idx="363">
                  <c:v>-0.46059351803995174</c:v>
                </c:pt>
                <c:pt idx="364">
                  <c:v>1.0965064819600427</c:v>
                </c:pt>
                <c:pt idx="365">
                  <c:v>2.0838923775857809</c:v>
                </c:pt>
                <c:pt idx="366">
                  <c:v>2.9386516456214444</c:v>
                </c:pt>
                <c:pt idx="367">
                  <c:v>4.767720066583073</c:v>
                </c:pt>
                <c:pt idx="368">
                  <c:v>7.3523940917072492</c:v>
                </c:pt>
                <c:pt idx="369">
                  <c:v>7.4194123657532325</c:v>
                </c:pt>
                <c:pt idx="370">
                  <c:v>4.7276951340496973</c:v>
                </c:pt>
                <c:pt idx="371">
                  <c:v>1.1966750943518198</c:v>
                </c:pt>
                <c:pt idx="372">
                  <c:v>-4.4534114896786905</c:v>
                </c:pt>
                <c:pt idx="373">
                  <c:v>-8.6480788867927174</c:v>
                </c:pt>
                <c:pt idx="374">
                  <c:v>-8.1931426909440024</c:v>
                </c:pt>
                <c:pt idx="375">
                  <c:v>-5.5779671298587994</c:v>
                </c:pt>
                <c:pt idx="376">
                  <c:v>-3.2652265128061253</c:v>
                </c:pt>
                <c:pt idx="377">
                  <c:v>-1.8556055827593387</c:v>
                </c:pt>
                <c:pt idx="378">
                  <c:v>-1.0721026008888885</c:v>
                </c:pt>
                <c:pt idx="379">
                  <c:v>-0.63065215736800007</c:v>
                </c:pt>
                <c:pt idx="380">
                  <c:v>-0.65335850277442908</c:v>
                </c:pt>
                <c:pt idx="381">
                  <c:v>-0.71227039188760255</c:v>
                </c:pt>
                <c:pt idx="382">
                  <c:v>-0.57448493548927593</c:v>
                </c:pt>
                <c:pt idx="383">
                  <c:v>-0.40130504383818927</c:v>
                </c:pt>
                <c:pt idx="384">
                  <c:v>-0.17415358422142185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5.8380218782335069E-2</c:v>
                </c:pt>
                <c:pt idx="392">
                  <c:v>0.56155529970564066</c:v>
                </c:pt>
                <c:pt idx="393">
                  <c:v>2.2808392022613329</c:v>
                </c:pt>
                <c:pt idx="394">
                  <c:v>5.4452849666801795</c:v>
                </c:pt>
                <c:pt idx="395">
                  <c:v>9.6223353669401117</c:v>
                </c:pt>
                <c:pt idx="396">
                  <c:v>14.3352990271081</c:v>
                </c:pt>
                <c:pt idx="397">
                  <c:v>18.802186216503227</c:v>
                </c:pt>
                <c:pt idx="398">
                  <c:v>19.67071920207151</c:v>
                </c:pt>
                <c:pt idx="399">
                  <c:v>13.914912941966227</c:v>
                </c:pt>
                <c:pt idx="400">
                  <c:v>5.9714462752995603</c:v>
                </c:pt>
                <c:pt idx="401">
                  <c:v>0.84862544169815479</c:v>
                </c:pt>
                <c:pt idx="402">
                  <c:v>-2.7986877041480342</c:v>
                </c:pt>
                <c:pt idx="403">
                  <c:v>-4.705709976935994</c:v>
                </c:pt>
                <c:pt idx="404">
                  <c:v>-4.0783529531693219</c:v>
                </c:pt>
                <c:pt idx="405">
                  <c:v>-3.4769304087497837</c:v>
                </c:pt>
                <c:pt idx="406">
                  <c:v>-3.6905860096579843</c:v>
                </c:pt>
                <c:pt idx="407">
                  <c:v>-3.6501283438456693</c:v>
                </c:pt>
                <c:pt idx="408">
                  <c:v>-2.6090037498430703</c:v>
                </c:pt>
                <c:pt idx="409">
                  <c:v>-0.72980460890369647</c:v>
                </c:pt>
                <c:pt idx="410">
                  <c:v>0.84651211759722322</c:v>
                </c:pt>
                <c:pt idx="411">
                  <c:v>1.5300990279347069</c:v>
                </c:pt>
                <c:pt idx="412">
                  <c:v>1.8411799157033419</c:v>
                </c:pt>
                <c:pt idx="413">
                  <c:v>2.180699335269864</c:v>
                </c:pt>
                <c:pt idx="414">
                  <c:v>3.3974113432361306</c:v>
                </c:pt>
                <c:pt idx="415">
                  <c:v>5.5599007761087051</c:v>
                </c:pt>
                <c:pt idx="416">
                  <c:v>6.5454904245835523</c:v>
                </c:pt>
                <c:pt idx="417">
                  <c:v>4.7240283928627465</c:v>
                </c:pt>
                <c:pt idx="418">
                  <c:v>1.8110732037452248</c:v>
                </c:pt>
                <c:pt idx="419">
                  <c:v>-0.98975361454933319</c:v>
                </c:pt>
                <c:pt idx="420">
                  <c:v>-2.0537426395585685</c:v>
                </c:pt>
                <c:pt idx="421">
                  <c:v>-0.79599613033237804</c:v>
                </c:pt>
                <c:pt idx="422">
                  <c:v>1.0498459737098844</c:v>
                </c:pt>
                <c:pt idx="423">
                  <c:v>3.0642861265847783</c:v>
                </c:pt>
                <c:pt idx="424">
                  <c:v>6.5199589484183011</c:v>
                </c:pt>
                <c:pt idx="425">
                  <c:v>13.612776902399629</c:v>
                </c:pt>
                <c:pt idx="426">
                  <c:v>24.295386705978839</c:v>
                </c:pt>
                <c:pt idx="427">
                  <c:v>30.480381201139004</c:v>
                </c:pt>
                <c:pt idx="428">
                  <c:v>22.985154962312038</c:v>
                </c:pt>
                <c:pt idx="429">
                  <c:v>10.150161762553596</c:v>
                </c:pt>
                <c:pt idx="430">
                  <c:v>2.1537265279013296</c:v>
                </c:pt>
                <c:pt idx="431">
                  <c:v>-0.99523364921748481</c:v>
                </c:pt>
                <c:pt idx="432">
                  <c:v>-0.73995564909482814</c:v>
                </c:pt>
                <c:pt idx="433">
                  <c:v>1.2928729716253196</c:v>
                </c:pt>
                <c:pt idx="434">
                  <c:v>1.5138817062346273</c:v>
                </c:pt>
                <c:pt idx="435">
                  <c:v>-1.9690566437941164</c:v>
                </c:pt>
                <c:pt idx="436">
                  <c:v>-7.0031028705021443</c:v>
                </c:pt>
                <c:pt idx="437">
                  <c:v>-11.212488483189235</c:v>
                </c:pt>
                <c:pt idx="438">
                  <c:v>-12.983613228913347</c:v>
                </c:pt>
                <c:pt idx="439">
                  <c:v>-11.246859084169964</c:v>
                </c:pt>
                <c:pt idx="440">
                  <c:v>-7.0429785912515674</c:v>
                </c:pt>
                <c:pt idx="441">
                  <c:v>-2.9838201116856813</c:v>
                </c:pt>
                <c:pt idx="442">
                  <c:v>-0.69154951622834548</c:v>
                </c:pt>
                <c:pt idx="443">
                  <c:v>-5.3752733762374987E-2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5.8380218782335069E-2</c:v>
                </c:pt>
                <c:pt idx="512">
                  <c:v>0.76276980334743927</c:v>
                </c:pt>
                <c:pt idx="513">
                  <c:v>4.2597933068629574</c:v>
                </c:pt>
                <c:pt idx="514">
                  <c:v>11.221415310518209</c:v>
                </c:pt>
                <c:pt idx="515">
                  <c:v>17.514840365288006</c:v>
                </c:pt>
                <c:pt idx="516">
                  <c:v>18.61857540842643</c:v>
                </c:pt>
                <c:pt idx="517">
                  <c:v>12.540188210930605</c:v>
                </c:pt>
                <c:pt idx="518">
                  <c:v>4.9211173775972732</c:v>
                </c:pt>
                <c:pt idx="519">
                  <c:v>0.75384684365464516</c:v>
                </c:pt>
                <c:pt idx="520">
                  <c:v>-1.231396839523359</c:v>
                </c:pt>
                <c:pt idx="521">
                  <c:v>-2.1079272686080022</c:v>
                </c:pt>
                <c:pt idx="522">
                  <c:v>-2.6685635988524861</c:v>
                </c:pt>
                <c:pt idx="523">
                  <c:v>-4.1304260554559429</c:v>
                </c:pt>
                <c:pt idx="524">
                  <c:v>-5.6898601854143571</c:v>
                </c:pt>
                <c:pt idx="525">
                  <c:v>-5.0940882048187781</c:v>
                </c:pt>
                <c:pt idx="526">
                  <c:v>-2.6892263367777778</c:v>
                </c:pt>
                <c:pt idx="527">
                  <c:v>-0.91325310348611122</c:v>
                </c:pt>
                <c:pt idx="528">
                  <c:v>-0.2123002936302083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1.7708377348736114E-2</c:v>
                </c:pt>
                <c:pt idx="533">
                  <c:v>0.219165337327</c:v>
                </c:pt>
                <c:pt idx="534">
                  <c:v>1.1274110159786668</c:v>
                </c:pt>
                <c:pt idx="535">
                  <c:v>2.3252378202747783</c:v>
                </c:pt>
                <c:pt idx="536">
                  <c:v>4.4537874922415117</c:v>
                </c:pt>
                <c:pt idx="537">
                  <c:v>10.54785805443229</c:v>
                </c:pt>
                <c:pt idx="538">
                  <c:v>20.372156537078556</c:v>
                </c:pt>
                <c:pt idx="539">
                  <c:v>24.148222021541009</c:v>
                </c:pt>
                <c:pt idx="540">
                  <c:v>15.554993745160804</c:v>
                </c:pt>
                <c:pt idx="541">
                  <c:v>5.6491673562719162</c:v>
                </c:pt>
                <c:pt idx="542">
                  <c:v>1.9357123657532362</c:v>
                </c:pt>
                <c:pt idx="543">
                  <c:v>0.28811135947900318</c:v>
                </c:pt>
                <c:pt idx="544">
                  <c:v>-2.0990025132190921</c:v>
                </c:pt>
                <c:pt idx="545">
                  <c:v>-4.8180875973150874</c:v>
                </c:pt>
                <c:pt idx="546">
                  <c:v>-5.0120033206039523</c:v>
                </c:pt>
                <c:pt idx="547">
                  <c:v>-3.2430972067485593</c:v>
                </c:pt>
                <c:pt idx="548">
                  <c:v>-2.024454426016626</c:v>
                </c:pt>
                <c:pt idx="549">
                  <c:v>-1.3548406503458734</c:v>
                </c:pt>
                <c:pt idx="550">
                  <c:v>-1.0318850902986008</c:v>
                </c:pt>
                <c:pt idx="551">
                  <c:v>-0.33957881548339713</c:v>
                </c:pt>
                <c:pt idx="552">
                  <c:v>-0.20771106421097749</c:v>
                </c:pt>
                <c:pt idx="553">
                  <c:v>-0.20863526914855388</c:v>
                </c:pt>
                <c:pt idx="554">
                  <c:v>0.28384231036965146</c:v>
                </c:pt>
                <c:pt idx="555">
                  <c:v>0.77654786592520531</c:v>
                </c:pt>
                <c:pt idx="556">
                  <c:v>1.2920480641847809</c:v>
                </c:pt>
                <c:pt idx="557">
                  <c:v>1.9985109092844597</c:v>
                </c:pt>
                <c:pt idx="558">
                  <c:v>2.7955618601477861</c:v>
                </c:pt>
                <c:pt idx="559">
                  <c:v>5.5581178607753889</c:v>
                </c:pt>
                <c:pt idx="560">
                  <c:v>5.4207056570086793</c:v>
                </c:pt>
                <c:pt idx="561">
                  <c:v>2.2237612125642361</c:v>
                </c:pt>
                <c:pt idx="562">
                  <c:v>1.4245251014531251</c:v>
                </c:pt>
                <c:pt idx="563">
                  <c:v>-1.0652350947903186</c:v>
                </c:pt>
                <c:pt idx="564">
                  <c:v>-5.7983495555489437</c:v>
                </c:pt>
                <c:pt idx="565">
                  <c:v>-4.444027464405333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0.16381081748090282</c:v>
                </c:pt>
                <c:pt idx="601">
                  <c:v>0.56155529970564066</c:v>
                </c:pt>
                <c:pt idx="602">
                  <c:v>2.0551725355946666</c:v>
                </c:pt>
                <c:pt idx="603">
                  <c:v>6.6608171212330536</c:v>
                </c:pt>
                <c:pt idx="604">
                  <c:v>13.680368472379151</c:v>
                </c:pt>
                <c:pt idx="605">
                  <c:v>21.679142701299874</c:v>
                </c:pt>
                <c:pt idx="606">
                  <c:v>29.679092862195965</c:v>
                </c:pt>
                <c:pt idx="607">
                  <c:v>34.193325666529731</c:v>
                </c:pt>
                <c:pt idx="608">
                  <c:v>34.908419748202988</c:v>
                </c:pt>
                <c:pt idx="609">
                  <c:v>35.828373060928541</c:v>
                </c:pt>
                <c:pt idx="610">
                  <c:v>39.506781049948266</c:v>
                </c:pt>
                <c:pt idx="611">
                  <c:v>41.254106634851567</c:v>
                </c:pt>
                <c:pt idx="612">
                  <c:v>33.374838994529476</c:v>
                </c:pt>
                <c:pt idx="613">
                  <c:v>19.547797546404581</c:v>
                </c:pt>
                <c:pt idx="614">
                  <c:v>9.8449163500948487</c:v>
                </c:pt>
                <c:pt idx="615">
                  <c:v>7.5263264701276489</c:v>
                </c:pt>
                <c:pt idx="616">
                  <c:v>7.4499175202609731</c:v>
                </c:pt>
                <c:pt idx="617">
                  <c:v>5.9504274645857018</c:v>
                </c:pt>
                <c:pt idx="618">
                  <c:v>3.0258266708801975</c:v>
                </c:pt>
                <c:pt idx="619">
                  <c:v>-0.2943189558331335</c:v>
                </c:pt>
                <c:pt idx="620">
                  <c:v>-1.3306375548549687</c:v>
                </c:pt>
                <c:pt idx="621">
                  <c:v>1.0926242325310007</c:v>
                </c:pt>
                <c:pt idx="622">
                  <c:v>4.8199324394417697</c:v>
                </c:pt>
                <c:pt idx="623">
                  <c:v>7.8091109195271322</c:v>
                </c:pt>
                <c:pt idx="624">
                  <c:v>11.000826272640227</c:v>
                </c:pt>
                <c:pt idx="625">
                  <c:v>12.987143872312926</c:v>
                </c:pt>
                <c:pt idx="626">
                  <c:v>11.836385893374992</c:v>
                </c:pt>
                <c:pt idx="627">
                  <c:v>9.2412192267083206</c:v>
                </c:pt>
                <c:pt idx="628">
                  <c:v>7.9436358933750011</c:v>
                </c:pt>
                <c:pt idx="629">
                  <c:v>8.4150305851193288</c:v>
                </c:pt>
                <c:pt idx="630">
                  <c:v>11.285726776825305</c:v>
                </c:pt>
                <c:pt idx="631">
                  <c:v>15.783089951375523</c:v>
                </c:pt>
                <c:pt idx="632">
                  <c:v>19.214722418884389</c:v>
                </c:pt>
                <c:pt idx="633">
                  <c:v>21.996561468103174</c:v>
                </c:pt>
                <c:pt idx="634">
                  <c:v>23.382821289789014</c:v>
                </c:pt>
                <c:pt idx="635">
                  <c:v>22.124304832148955</c:v>
                </c:pt>
                <c:pt idx="636">
                  <c:v>17.916349753251733</c:v>
                </c:pt>
                <c:pt idx="637">
                  <c:v>12.932877531029508</c:v>
                </c:pt>
                <c:pt idx="638">
                  <c:v>10.394184253196002</c:v>
                </c:pt>
                <c:pt idx="639">
                  <c:v>9.309680140128398</c:v>
                </c:pt>
                <c:pt idx="640">
                  <c:v>9.2650659432600584</c:v>
                </c:pt>
                <c:pt idx="641">
                  <c:v>12.984690808596728</c:v>
                </c:pt>
                <c:pt idx="642">
                  <c:v>20.256045547171446</c:v>
                </c:pt>
                <c:pt idx="643">
                  <c:v>22.932594080872011</c:v>
                </c:pt>
                <c:pt idx="644">
                  <c:v>18.450218403693373</c:v>
                </c:pt>
                <c:pt idx="645">
                  <c:v>16.076310756490972</c:v>
                </c:pt>
                <c:pt idx="646">
                  <c:v>16.843661337499331</c:v>
                </c:pt>
                <c:pt idx="647">
                  <c:v>17.088026330124446</c:v>
                </c:pt>
                <c:pt idx="648">
                  <c:v>16.14116468741317</c:v>
                </c:pt>
                <c:pt idx="649">
                  <c:v>13.410986212265749</c:v>
                </c:pt>
                <c:pt idx="650">
                  <c:v>7.7106699040000075</c:v>
                </c:pt>
                <c:pt idx="651">
                  <c:v>-1.7239846642680383</c:v>
                </c:pt>
                <c:pt idx="652">
                  <c:v>-8.5915575660000787</c:v>
                </c:pt>
                <c:pt idx="653">
                  <c:v>-9.7021511961552012</c:v>
                </c:pt>
                <c:pt idx="654">
                  <c:v>-13.33904248461244</c:v>
                </c:pt>
                <c:pt idx="655">
                  <c:v>-21.092656111487994</c:v>
                </c:pt>
                <c:pt idx="656">
                  <c:v>-23.822744509119115</c:v>
                </c:pt>
                <c:pt idx="657">
                  <c:v>-18.083249672358296</c:v>
                </c:pt>
                <c:pt idx="658">
                  <c:v>-11.447966437003208</c:v>
                </c:pt>
                <c:pt idx="659">
                  <c:v>-12.420497915314236</c:v>
                </c:pt>
                <c:pt idx="660">
                  <c:v>-17.622945372319439</c:v>
                </c:pt>
                <c:pt idx="661">
                  <c:v>-18.172606018039954</c:v>
                </c:pt>
                <c:pt idx="662">
                  <c:v>-14.097485094790319</c:v>
                </c:pt>
                <c:pt idx="663">
                  <c:v>-8.3385049118525707</c:v>
                </c:pt>
                <c:pt idx="664">
                  <c:v>-2.9154453863333334</c:v>
                </c:pt>
                <c:pt idx="665">
                  <c:v>0.26150019620768272</c:v>
                </c:pt>
                <c:pt idx="666">
                  <c:v>3.7425676731527777</c:v>
                </c:pt>
                <c:pt idx="667">
                  <c:v>13.27110647928993</c:v>
                </c:pt>
                <c:pt idx="668">
                  <c:v>22.294686072800886</c:v>
                </c:pt>
                <c:pt idx="669">
                  <c:v>26.715630822999998</c:v>
                </c:pt>
                <c:pt idx="670">
                  <c:v>30.304039854222221</c:v>
                </c:pt>
                <c:pt idx="671">
                  <c:v>23.464960208291664</c:v>
                </c:pt>
                <c:pt idx="672">
                  <c:v>18.320471689000001</c:v>
                </c:pt>
                <c:pt idx="673">
                  <c:v>19.611909722097224</c:v>
                </c:pt>
                <c:pt idx="674">
                  <c:v>20.947720844444447</c:v>
                </c:pt>
                <c:pt idx="675">
                  <c:v>14.710220994692943</c:v>
                </c:pt>
                <c:pt idx="676">
                  <c:v>7.9604431029316416</c:v>
                </c:pt>
                <c:pt idx="677">
                  <c:v>0.8385810163385522</c:v>
                </c:pt>
                <c:pt idx="678">
                  <c:v>-11.409327862187599</c:v>
                </c:pt>
                <c:pt idx="679">
                  <c:v>-17.746436249777624</c:v>
                </c:pt>
                <c:pt idx="680">
                  <c:v>-19.055961291241847</c:v>
                </c:pt>
                <c:pt idx="681">
                  <c:v>-17.127883354107002</c:v>
                </c:pt>
                <c:pt idx="682">
                  <c:v>-9.9754622191849318</c:v>
                </c:pt>
                <c:pt idx="683">
                  <c:v>-5.2843266345879876</c:v>
                </c:pt>
                <c:pt idx="684">
                  <c:v>-2.2632141345879897</c:v>
                </c:pt>
                <c:pt idx="685">
                  <c:v>6.7622218436546451</c:v>
                </c:pt>
                <c:pt idx="686">
                  <c:v>13.567201311975991</c:v>
                </c:pt>
                <c:pt idx="687">
                  <c:v>13.853915806289422</c:v>
                </c:pt>
                <c:pt idx="688">
                  <c:v>15.111705954810999</c:v>
                </c:pt>
                <c:pt idx="689">
                  <c:v>16.002217909511884</c:v>
                </c:pt>
                <c:pt idx="690">
                  <c:v>10.853928639938474</c:v>
                </c:pt>
                <c:pt idx="691">
                  <c:v>5.9716951938475349</c:v>
                </c:pt>
                <c:pt idx="692">
                  <c:v>6.4732387502223823</c:v>
                </c:pt>
                <c:pt idx="693">
                  <c:v>8.9010975142315107</c:v>
                </c:pt>
                <c:pt idx="694">
                  <c:v>8.4660808041981195</c:v>
                </c:pt>
                <c:pt idx="695">
                  <c:v>3.0002987353409871</c:v>
                </c:pt>
                <c:pt idx="696">
                  <c:v>-9.9625809041868383</c:v>
                </c:pt>
                <c:pt idx="697">
                  <c:v>-13.376330739026368</c:v>
                </c:pt>
                <c:pt idx="698">
                  <c:v>-9.0840154784589942</c:v>
                </c:pt>
                <c:pt idx="699">
                  <c:v>-6.1749386169560978</c:v>
                </c:pt>
                <c:pt idx="700">
                  <c:v>-1.8454816877118929</c:v>
                </c:pt>
                <c:pt idx="701">
                  <c:v>0.33534662397395715</c:v>
                </c:pt>
                <c:pt idx="702">
                  <c:v>1.5200966239739599</c:v>
                </c:pt>
                <c:pt idx="703">
                  <c:v>1.7051153831698946</c:v>
                </c:pt>
                <c:pt idx="704">
                  <c:v>-0.28712558926338649</c:v>
                </c:pt>
                <c:pt idx="705">
                  <c:v>-3.5219949588004313</c:v>
                </c:pt>
                <c:pt idx="706">
                  <c:v>-5.5946283610544105</c:v>
                </c:pt>
                <c:pt idx="707">
                  <c:v>-5.1434968973653303</c:v>
                </c:pt>
                <c:pt idx="708">
                  <c:v>-2.5769453863333318</c:v>
                </c:pt>
                <c:pt idx="709">
                  <c:v>1.5288648089036649</c:v>
                </c:pt>
                <c:pt idx="710">
                  <c:v>9.6359042652673619</c:v>
                </c:pt>
                <c:pt idx="711">
                  <c:v>17.601944725259518</c:v>
                </c:pt>
                <c:pt idx="712">
                  <c:v>11.658369716377235</c:v>
                </c:pt>
                <c:pt idx="713">
                  <c:v>2.1412960900658846</c:v>
                </c:pt>
                <c:pt idx="714">
                  <c:v>-4.1422463761595063</c:v>
                </c:pt>
                <c:pt idx="715">
                  <c:v>-8.4410226644592488</c:v>
                </c:pt>
                <c:pt idx="716">
                  <c:v>-6.4132787196666667</c:v>
                </c:pt>
                <c:pt idx="717">
                  <c:v>-1.2229453863333339</c:v>
                </c:pt>
                <c:pt idx="718">
                  <c:v>2.2358024988767364</c:v>
                </c:pt>
                <c:pt idx="719">
                  <c:v>7.3328176017777791</c:v>
                </c:pt>
                <c:pt idx="720">
                  <c:v>11.165475846062716</c:v>
                </c:pt>
                <c:pt idx="721">
                  <c:v>10.771931015475602</c:v>
                </c:pt>
                <c:pt idx="722">
                  <c:v>10.585731140283205</c:v>
                </c:pt>
                <c:pt idx="723">
                  <c:v>10.018894522666663</c:v>
                </c:pt>
                <c:pt idx="724">
                  <c:v>13.025338923811574</c:v>
                </c:pt>
                <c:pt idx="725">
                  <c:v>19.97308234438713</c:v>
                </c:pt>
                <c:pt idx="726">
                  <c:v>31.309036414869645</c:v>
                </c:pt>
                <c:pt idx="727">
                  <c:v>33.342382664296117</c:v>
                </c:pt>
                <c:pt idx="728">
                  <c:v>26.37571572381265</c:v>
                </c:pt>
                <c:pt idx="729">
                  <c:v>21.267576661575131</c:v>
                </c:pt>
                <c:pt idx="730">
                  <c:v>13.198512175113578</c:v>
                </c:pt>
                <c:pt idx="731">
                  <c:v>8.1132404817916619</c:v>
                </c:pt>
                <c:pt idx="732">
                  <c:v>7.7896541055205599</c:v>
                </c:pt>
                <c:pt idx="733">
                  <c:v>8.2601549485271057</c:v>
                </c:pt>
                <c:pt idx="734">
                  <c:v>8.7731380523709159</c:v>
                </c:pt>
                <c:pt idx="735">
                  <c:v>9.7378111074601144</c:v>
                </c:pt>
                <c:pt idx="736">
                  <c:v>11.216809493860032</c:v>
                </c:pt>
                <c:pt idx="737">
                  <c:v>10.936415170999993</c:v>
                </c:pt>
                <c:pt idx="738">
                  <c:v>8.906861533937823</c:v>
                </c:pt>
                <c:pt idx="739">
                  <c:v>13.21918896086421</c:v>
                </c:pt>
                <c:pt idx="740">
                  <c:v>18.130795523740431</c:v>
                </c:pt>
                <c:pt idx="741">
                  <c:v>16.84011307094314</c:v>
                </c:pt>
                <c:pt idx="742">
                  <c:v>12.45002531018932</c:v>
                </c:pt>
                <c:pt idx="743">
                  <c:v>9.3783450759274398</c:v>
                </c:pt>
                <c:pt idx="744">
                  <c:v>8.9326534092607979</c:v>
                </c:pt>
                <c:pt idx="745">
                  <c:v>8.9734309934190613</c:v>
                </c:pt>
                <c:pt idx="746">
                  <c:v>10.939503130595574</c:v>
                </c:pt>
                <c:pt idx="747">
                  <c:v>14.000950593025884</c:v>
                </c:pt>
                <c:pt idx="748">
                  <c:v>16.277845523448708</c:v>
                </c:pt>
                <c:pt idx="749">
                  <c:v>15.101019747918604</c:v>
                </c:pt>
                <c:pt idx="750">
                  <c:v>11.354953081251949</c:v>
                </c:pt>
                <c:pt idx="751">
                  <c:v>8.9715012123534255</c:v>
                </c:pt>
                <c:pt idx="752">
                  <c:v>6.9500805896130435</c:v>
                </c:pt>
                <c:pt idx="753">
                  <c:v>3.460430238983712</c:v>
                </c:pt>
                <c:pt idx="754">
                  <c:v>0.95804724348124204</c:v>
                </c:pt>
                <c:pt idx="755">
                  <c:v>-1.5198496138484112</c:v>
                </c:pt>
                <c:pt idx="756">
                  <c:v>-8.9173585616955187</c:v>
                </c:pt>
                <c:pt idx="757">
                  <c:v>-20.17321493068609</c:v>
                </c:pt>
                <c:pt idx="758">
                  <c:v>-26.473743225712695</c:v>
                </c:pt>
                <c:pt idx="759">
                  <c:v>-24.877160502706591</c:v>
                </c:pt>
                <c:pt idx="760">
                  <c:v>-20.875567755467404</c:v>
                </c:pt>
                <c:pt idx="761">
                  <c:v>-16.752970426041777</c:v>
                </c:pt>
                <c:pt idx="762">
                  <c:v>-11.499735759927841</c:v>
                </c:pt>
                <c:pt idx="763">
                  <c:v>-6.3004453863333314</c:v>
                </c:pt>
                <c:pt idx="764">
                  <c:v>-0.81069689736533312</c:v>
                </c:pt>
                <c:pt idx="765">
                  <c:v>7.3328176017777791</c:v>
                </c:pt>
                <c:pt idx="766">
                  <c:v>12.9853089484183</c:v>
                </c:pt>
                <c:pt idx="767">
                  <c:v>15.588723284238219</c:v>
                </c:pt>
                <c:pt idx="768">
                  <c:v>18.247712941966221</c:v>
                </c:pt>
                <c:pt idx="769">
                  <c:v>25.218680636161828</c:v>
                </c:pt>
                <c:pt idx="770">
                  <c:v>36.797848486690086</c:v>
                </c:pt>
                <c:pt idx="771">
                  <c:v>42.639748707655698</c:v>
                </c:pt>
                <c:pt idx="772">
                  <c:v>45.88565953063825</c:v>
                </c:pt>
                <c:pt idx="773">
                  <c:v>42.470826826752393</c:v>
                </c:pt>
                <c:pt idx="774">
                  <c:v>40.59617323781589</c:v>
                </c:pt>
                <c:pt idx="775">
                  <c:v>45.050194738275856</c:v>
                </c:pt>
                <c:pt idx="776">
                  <c:v>41.194975226388223</c:v>
                </c:pt>
                <c:pt idx="777">
                  <c:v>35.445926794412451</c:v>
                </c:pt>
                <c:pt idx="778">
                  <c:v>34.254801752763754</c:v>
                </c:pt>
                <c:pt idx="779">
                  <c:v>32.59415809204215</c:v>
                </c:pt>
                <c:pt idx="780">
                  <c:v>29.412470044921296</c:v>
                </c:pt>
                <c:pt idx="781">
                  <c:v>26.468188616148527</c:v>
                </c:pt>
                <c:pt idx="782">
                  <c:v>23.897127518006801</c:v>
                </c:pt>
                <c:pt idx="783">
                  <c:v>21.736122677112363</c:v>
                </c:pt>
                <c:pt idx="784">
                  <c:v>21.429983580444464</c:v>
                </c:pt>
                <c:pt idx="785">
                  <c:v>24.38141256737763</c:v>
                </c:pt>
                <c:pt idx="786">
                  <c:v>25.388932649380354</c:v>
                </c:pt>
                <c:pt idx="787">
                  <c:v>21.78532623188606</c:v>
                </c:pt>
                <c:pt idx="788">
                  <c:v>18.71531928744162</c:v>
                </c:pt>
                <c:pt idx="789">
                  <c:v>18.785568776852099</c:v>
                </c:pt>
                <c:pt idx="790">
                  <c:v>20.850751439126494</c:v>
                </c:pt>
                <c:pt idx="791">
                  <c:v>22.314001939624966</c:v>
                </c:pt>
                <c:pt idx="792">
                  <c:v>17.692996366321726</c:v>
                </c:pt>
                <c:pt idx="793">
                  <c:v>1.9591570691898887</c:v>
                </c:pt>
                <c:pt idx="794">
                  <c:v>-18.603699852777972</c:v>
                </c:pt>
                <c:pt idx="795">
                  <c:v>-33.964769881993696</c:v>
                </c:pt>
                <c:pt idx="796">
                  <c:v>-38.942056910386988</c:v>
                </c:pt>
                <c:pt idx="797">
                  <c:v>-33.41667644374386</c:v>
                </c:pt>
                <c:pt idx="798">
                  <c:v>-21.20933360468333</c:v>
                </c:pt>
                <c:pt idx="799">
                  <c:v>-7.2851837613196233</c:v>
                </c:pt>
                <c:pt idx="800">
                  <c:v>2.424163293954293</c:v>
                </c:pt>
                <c:pt idx="801">
                  <c:v>9.3373552872105137</c:v>
                </c:pt>
                <c:pt idx="802">
                  <c:v>21.753045142952992</c:v>
                </c:pt>
                <c:pt idx="803">
                  <c:v>37.562559803460978</c:v>
                </c:pt>
                <c:pt idx="804">
                  <c:v>42.572783764772709</c:v>
                </c:pt>
                <c:pt idx="805">
                  <c:v>32.10389402901729</c:v>
                </c:pt>
                <c:pt idx="806">
                  <c:v>18.913044197696188</c:v>
                </c:pt>
                <c:pt idx="807">
                  <c:v>9.7142511339680855</c:v>
                </c:pt>
                <c:pt idx="808">
                  <c:v>1.9458735582186888</c:v>
                </c:pt>
                <c:pt idx="809">
                  <c:v>-3.64608628764659</c:v>
                </c:pt>
                <c:pt idx="810">
                  <c:v>-8.8950132574058678</c:v>
                </c:pt>
                <c:pt idx="811">
                  <c:v>-17.546287728362191</c:v>
                </c:pt>
                <c:pt idx="812">
                  <c:v>-22.930533919772106</c:v>
                </c:pt>
                <c:pt idx="813">
                  <c:v>-22.719158762339639</c:v>
                </c:pt>
                <c:pt idx="814">
                  <c:v>-21.516385361708032</c:v>
                </c:pt>
                <c:pt idx="815">
                  <c:v>-20.031847332411935</c:v>
                </c:pt>
                <c:pt idx="816">
                  <c:v>-16.906490955736061</c:v>
                </c:pt>
                <c:pt idx="817">
                  <c:v>-12.508776841375003</c:v>
                </c:pt>
                <c:pt idx="818">
                  <c:v>-6.4079887874357624</c:v>
                </c:pt>
                <c:pt idx="819">
                  <c:v>1.5389731586249999</c:v>
                </c:pt>
                <c:pt idx="820">
                  <c:v>10.822804222398428</c:v>
                </c:pt>
                <c:pt idx="821">
                  <c:v>18.328386989972444</c:v>
                </c:pt>
                <c:pt idx="822">
                  <c:v>20.054192119620918</c:v>
                </c:pt>
                <c:pt idx="823">
                  <c:v>20.945750956566332</c:v>
                </c:pt>
                <c:pt idx="824">
                  <c:v>19.874613771203126</c:v>
                </c:pt>
                <c:pt idx="825">
                  <c:v>18.743291549475803</c:v>
                </c:pt>
                <c:pt idx="826">
                  <c:v>19.374254180617019</c:v>
                </c:pt>
                <c:pt idx="827">
                  <c:v>19.475857758594991</c:v>
                </c:pt>
                <c:pt idx="828">
                  <c:v>23.07826623868036</c:v>
                </c:pt>
                <c:pt idx="829">
                  <c:v>28.312748504333335</c:v>
                </c:pt>
                <c:pt idx="830">
                  <c:v>29.389901775040482</c:v>
                </c:pt>
                <c:pt idx="831">
                  <c:v>25.201852451375533</c:v>
                </c:pt>
                <c:pt idx="832">
                  <c:v>17.420623075816543</c:v>
                </c:pt>
                <c:pt idx="833">
                  <c:v>13.594898935293452</c:v>
                </c:pt>
                <c:pt idx="834">
                  <c:v>14.366991700724128</c:v>
                </c:pt>
                <c:pt idx="835">
                  <c:v>14.632761414585262</c:v>
                </c:pt>
                <c:pt idx="836">
                  <c:v>13.903953389768905</c:v>
                </c:pt>
                <c:pt idx="837">
                  <c:v>15.230299626704801</c:v>
                </c:pt>
                <c:pt idx="838">
                  <c:v>18.167869687982066</c:v>
                </c:pt>
                <c:pt idx="839">
                  <c:v>18.599876133968106</c:v>
                </c:pt>
                <c:pt idx="840">
                  <c:v>18.601631308422974</c:v>
                </c:pt>
                <c:pt idx="841">
                  <c:v>21.925708201935983</c:v>
                </c:pt>
                <c:pt idx="842">
                  <c:v>24.861794233167632</c:v>
                </c:pt>
                <c:pt idx="843">
                  <c:v>23.340597288258031</c:v>
                </c:pt>
                <c:pt idx="844">
                  <c:v>18.751763990043521</c:v>
                </c:pt>
                <c:pt idx="845">
                  <c:v>15.665162047494793</c:v>
                </c:pt>
                <c:pt idx="846">
                  <c:v>15.245853479062589</c:v>
                </c:pt>
                <c:pt idx="847">
                  <c:v>17.168026034862166</c:v>
                </c:pt>
                <c:pt idx="848">
                  <c:v>22.213551942266193</c:v>
                </c:pt>
                <c:pt idx="849">
                  <c:v>28.315653786661986</c:v>
                </c:pt>
                <c:pt idx="850">
                  <c:v>29.147099758708812</c:v>
                </c:pt>
                <c:pt idx="851">
                  <c:v>25.013299218219313</c:v>
                </c:pt>
                <c:pt idx="852">
                  <c:v>23.138888542880188</c:v>
                </c:pt>
                <c:pt idx="853">
                  <c:v>23.591630789186784</c:v>
                </c:pt>
                <c:pt idx="854">
                  <c:v>22.706735851340163</c:v>
                </c:pt>
                <c:pt idx="855">
                  <c:v>19.80101016901968</c:v>
                </c:pt>
                <c:pt idx="856">
                  <c:v>18.080219569189904</c:v>
                </c:pt>
                <c:pt idx="857">
                  <c:v>24.224953165421233</c:v>
                </c:pt>
                <c:pt idx="858">
                  <c:v>32.679939975437492</c:v>
                </c:pt>
                <c:pt idx="859">
                  <c:v>33.607563388940754</c:v>
                </c:pt>
                <c:pt idx="860">
                  <c:v>29.737248584487247</c:v>
                </c:pt>
                <c:pt idx="861">
                  <c:v>33.580871225870219</c:v>
                </c:pt>
                <c:pt idx="862">
                  <c:v>47.181739914380081</c:v>
                </c:pt>
                <c:pt idx="863">
                  <c:v>47.223746378172407</c:v>
                </c:pt>
                <c:pt idx="864">
                  <c:v>35.485904929545796</c:v>
                </c:pt>
                <c:pt idx="865">
                  <c:v>31.950658352598218</c:v>
                </c:pt>
                <c:pt idx="866">
                  <c:v>38.0277672111771</c:v>
                </c:pt>
                <c:pt idx="867">
                  <c:v>45.237949107888852</c:v>
                </c:pt>
                <c:pt idx="868">
                  <c:v>41.61481371045393</c:v>
                </c:pt>
                <c:pt idx="869">
                  <c:v>30.71381365929102</c:v>
                </c:pt>
                <c:pt idx="870">
                  <c:v>23.97510228861352</c:v>
                </c:pt>
                <c:pt idx="871">
                  <c:v>21.486825055615967</c:v>
                </c:pt>
                <c:pt idx="872">
                  <c:v>20.442593883611096</c:v>
                </c:pt>
                <c:pt idx="873">
                  <c:v>18.545284981125221</c:v>
                </c:pt>
                <c:pt idx="874">
                  <c:v>14.366623322450824</c:v>
                </c:pt>
                <c:pt idx="875">
                  <c:v>9.4095804506086296</c:v>
                </c:pt>
                <c:pt idx="876">
                  <c:v>5.1769212031710783</c:v>
                </c:pt>
                <c:pt idx="877">
                  <c:v>6.6606136643982472</c:v>
                </c:pt>
                <c:pt idx="878">
                  <c:v>13.013442344097243</c:v>
                </c:pt>
                <c:pt idx="879">
                  <c:v>18.937192344097188</c:v>
                </c:pt>
                <c:pt idx="880">
                  <c:v>14.307263767223958</c:v>
                </c:pt>
                <c:pt idx="881">
                  <c:v>7.2527560152222224</c:v>
                </c:pt>
                <c:pt idx="882">
                  <c:v>13.646644904111113</c:v>
                </c:pt>
                <c:pt idx="883">
                  <c:v>20.040533793000002</c:v>
                </c:pt>
                <c:pt idx="884">
                  <c:v>20.755429506590705</c:v>
                </c:pt>
                <c:pt idx="885">
                  <c:v>22.912593967111043</c:v>
                </c:pt>
                <c:pt idx="886">
                  <c:v>23.71607373764115</c:v>
                </c:pt>
                <c:pt idx="887">
                  <c:v>22.50459720441253</c:v>
                </c:pt>
                <c:pt idx="888">
                  <c:v>19.771267200294524</c:v>
                </c:pt>
                <c:pt idx="889">
                  <c:v>16.273125339924022</c:v>
                </c:pt>
                <c:pt idx="890">
                  <c:v>11.930426596502855</c:v>
                </c:pt>
                <c:pt idx="891">
                  <c:v>6.9051845943100432</c:v>
                </c:pt>
                <c:pt idx="892">
                  <c:v>2.5251254387280011</c:v>
                </c:pt>
                <c:pt idx="893">
                  <c:v>1.4035560104456593</c:v>
                </c:pt>
                <c:pt idx="894">
                  <c:v>3.3515650820190963</c:v>
                </c:pt>
                <c:pt idx="895">
                  <c:v>7.2237950449212693</c:v>
                </c:pt>
                <c:pt idx="896">
                  <c:v>11.782094752213229</c:v>
                </c:pt>
                <c:pt idx="897">
                  <c:v>14.692254474435453</c:v>
                </c:pt>
                <c:pt idx="898">
                  <c:v>15.21241580717445</c:v>
                </c:pt>
                <c:pt idx="899">
                  <c:v>13.293072774180347</c:v>
                </c:pt>
                <c:pt idx="900">
                  <c:v>10.082630460869211</c:v>
                </c:pt>
                <c:pt idx="901">
                  <c:v>4.4114793138886581</c:v>
                </c:pt>
                <c:pt idx="902">
                  <c:v>-20.616586548660358</c:v>
                </c:pt>
                <c:pt idx="903">
                  <c:v>-38.942056910386988</c:v>
                </c:pt>
                <c:pt idx="904">
                  <c:v>-33.41667644374386</c:v>
                </c:pt>
                <c:pt idx="905">
                  <c:v>-21.20933360468333</c:v>
                </c:pt>
                <c:pt idx="906">
                  <c:v>-7.2851837613196233</c:v>
                </c:pt>
                <c:pt idx="907">
                  <c:v>2.424163293954293</c:v>
                </c:pt>
                <c:pt idx="908">
                  <c:v>9.3373552872105137</c:v>
                </c:pt>
                <c:pt idx="909">
                  <c:v>21.753045142952992</c:v>
                </c:pt>
                <c:pt idx="910">
                  <c:v>37.562559803460978</c:v>
                </c:pt>
                <c:pt idx="911">
                  <c:v>42.572783764772709</c:v>
                </c:pt>
                <c:pt idx="912">
                  <c:v>32.10389402901729</c:v>
                </c:pt>
                <c:pt idx="913">
                  <c:v>24.628520962875008</c:v>
                </c:pt>
                <c:pt idx="914">
                  <c:v>36.031578714161441</c:v>
                </c:pt>
                <c:pt idx="915">
                  <c:v>35.992228183301343</c:v>
                </c:pt>
                <c:pt idx="916">
                  <c:v>26.469072720369798</c:v>
                </c:pt>
                <c:pt idx="917">
                  <c:v>19.099857988109363</c:v>
                </c:pt>
                <c:pt idx="918">
                  <c:v>13.609148533895372</c:v>
                </c:pt>
                <c:pt idx="919">
                  <c:v>17.195386154316623</c:v>
                </c:pt>
                <c:pt idx="920">
                  <c:v>22.957429885631285</c:v>
                </c:pt>
                <c:pt idx="921">
                  <c:v>32.511577431769091</c:v>
                </c:pt>
                <c:pt idx="922">
                  <c:v>37.579347166675291</c:v>
                </c:pt>
                <c:pt idx="923">
                  <c:v>35.102654404073178</c:v>
                </c:pt>
                <c:pt idx="924">
                  <c:v>18.489829050495789</c:v>
                </c:pt>
                <c:pt idx="925">
                  <c:v>2.2160353295872883</c:v>
                </c:pt>
                <c:pt idx="926">
                  <c:v>3.6768932897083686</c:v>
                </c:pt>
                <c:pt idx="927">
                  <c:v>7.4126894735594675</c:v>
                </c:pt>
                <c:pt idx="928">
                  <c:v>8.9373721275358626</c:v>
                </c:pt>
                <c:pt idx="929">
                  <c:v>10.44233266340909</c:v>
                </c:pt>
                <c:pt idx="930">
                  <c:v>10.850540158294594</c:v>
                </c:pt>
                <c:pt idx="931">
                  <c:v>10.63878508609708</c:v>
                </c:pt>
                <c:pt idx="932">
                  <c:v>9.8712981830966005</c:v>
                </c:pt>
                <c:pt idx="933">
                  <c:v>7.2651902621738165</c:v>
                </c:pt>
                <c:pt idx="934">
                  <c:v>2.9869076171820841</c:v>
                </c:pt>
                <c:pt idx="935">
                  <c:v>2.1251653046164303</c:v>
                </c:pt>
                <c:pt idx="936">
                  <c:v>4.5513365706666686</c:v>
                </c:pt>
                <c:pt idx="937">
                  <c:v>6.4475725703600189</c:v>
                </c:pt>
                <c:pt idx="938">
                  <c:v>6.7587896296440979</c:v>
                </c:pt>
                <c:pt idx="939">
                  <c:v>5.99980927563377</c:v>
                </c:pt>
                <c:pt idx="940">
                  <c:v>6.898423904942522</c:v>
                </c:pt>
                <c:pt idx="941">
                  <c:v>9.3960209628750064</c:v>
                </c:pt>
                <c:pt idx="942">
                  <c:v>10.363943717601151</c:v>
                </c:pt>
                <c:pt idx="943">
                  <c:v>10.87075343982338</c:v>
                </c:pt>
                <c:pt idx="944">
                  <c:v>11.934770962875007</c:v>
                </c:pt>
                <c:pt idx="945">
                  <c:v>13.055301446843066</c:v>
                </c:pt>
                <c:pt idx="946">
                  <c:v>17.101845185199654</c:v>
                </c:pt>
                <c:pt idx="947">
                  <c:v>20.739300907967348</c:v>
                </c:pt>
                <c:pt idx="948">
                  <c:v>18.896726152575976</c:v>
                </c:pt>
                <c:pt idx="949">
                  <c:v>14.084986975755978</c:v>
                </c:pt>
                <c:pt idx="950">
                  <c:v>6.282501706811555</c:v>
                </c:pt>
                <c:pt idx="951">
                  <c:v>-6.0516379154271656</c:v>
                </c:pt>
                <c:pt idx="952">
                  <c:v>-21.599717974316786</c:v>
                </c:pt>
                <c:pt idx="953">
                  <c:v>-32.003940281428797</c:v>
                </c:pt>
                <c:pt idx="954">
                  <c:v>-32.411242335703875</c:v>
                </c:pt>
                <c:pt idx="955">
                  <c:v>-28.455977201231555</c:v>
                </c:pt>
                <c:pt idx="956">
                  <c:v>-24.234203497656882</c:v>
                </c:pt>
                <c:pt idx="957">
                  <c:v>-14.94499734809833</c:v>
                </c:pt>
                <c:pt idx="958">
                  <c:v>-0.26541759454166491</c:v>
                </c:pt>
                <c:pt idx="959">
                  <c:v>14.838124393146721</c:v>
                </c:pt>
                <c:pt idx="960">
                  <c:v>32.407077544557687</c:v>
                </c:pt>
                <c:pt idx="961">
                  <c:v>48.191341134867663</c:v>
                </c:pt>
                <c:pt idx="962">
                  <c:v>53.258097294197533</c:v>
                </c:pt>
                <c:pt idx="963">
                  <c:v>48.764467588508694</c:v>
                </c:pt>
                <c:pt idx="964">
                  <c:v>37.92351463071109</c:v>
                </c:pt>
                <c:pt idx="965">
                  <c:v>25.700372989555476</c:v>
                </c:pt>
                <c:pt idx="966">
                  <c:v>15.959691778935136</c:v>
                </c:pt>
                <c:pt idx="967">
                  <c:v>10.513946600666578</c:v>
                </c:pt>
                <c:pt idx="968">
                  <c:v>7.8981658587743375</c:v>
                </c:pt>
                <c:pt idx="969">
                  <c:v>4.2224676822603362</c:v>
                </c:pt>
                <c:pt idx="970">
                  <c:v>-2.3399293124996645</c:v>
                </c:pt>
                <c:pt idx="971">
                  <c:v>-13.673531455833135</c:v>
                </c:pt>
                <c:pt idx="972">
                  <c:v>-26.743383920298019</c:v>
                </c:pt>
                <c:pt idx="973">
                  <c:v>-30.581516791087683</c:v>
                </c:pt>
                <c:pt idx="974">
                  <c:v>-26.495124798958336</c:v>
                </c:pt>
                <c:pt idx="975">
                  <c:v>-22.162724896888349</c:v>
                </c:pt>
                <c:pt idx="976">
                  <c:v>-17.722021324305185</c:v>
                </c:pt>
                <c:pt idx="977">
                  <c:v>-11.773626842666667</c:v>
                </c:pt>
                <c:pt idx="978">
                  <c:v>-6.5387185244296679</c:v>
                </c:pt>
                <c:pt idx="979">
                  <c:v>-4.5265532547974177</c:v>
                </c:pt>
                <c:pt idx="980">
                  <c:v>-2.9939361497075541</c:v>
                </c:pt>
                <c:pt idx="981">
                  <c:v>-1.8492521573679992</c:v>
                </c:pt>
                <c:pt idx="982">
                  <c:v>-1.3149701229342452</c:v>
                </c:pt>
                <c:pt idx="983">
                  <c:v>-0.97881120624355555</c:v>
                </c:pt>
                <c:pt idx="984">
                  <c:v>-0.37832186153458508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0.1159901969857778</c:v>
                </c:pt>
                <c:pt idx="1027">
                  <c:v>1.471913819829</c:v>
                </c:pt>
                <c:pt idx="1028">
                  <c:v>6.9380461601842072</c:v>
                </c:pt>
                <c:pt idx="1029">
                  <c:v>16.270403185275732</c:v>
                </c:pt>
                <c:pt idx="1030">
                  <c:v>23.222258658333331</c:v>
                </c:pt>
                <c:pt idx="1031">
                  <c:v>24.892237579103213</c:v>
                </c:pt>
                <c:pt idx="1032">
                  <c:v>24.800612074723457</c:v>
                </c:pt>
                <c:pt idx="1033">
                  <c:v>25.519444260613575</c:v>
                </c:pt>
                <c:pt idx="1034">
                  <c:v>26.905384982595486</c:v>
                </c:pt>
                <c:pt idx="1035">
                  <c:v>26.067491446406233</c:v>
                </c:pt>
                <c:pt idx="1036">
                  <c:v>23.35746052467233</c:v>
                </c:pt>
                <c:pt idx="1037">
                  <c:v>21.58988865280012</c:v>
                </c:pt>
                <c:pt idx="1038">
                  <c:v>23.061494617462323</c:v>
                </c:pt>
                <c:pt idx="1039">
                  <c:v>27.407385893375</c:v>
                </c:pt>
                <c:pt idx="1040">
                  <c:v>30.736143136794322</c:v>
                </c:pt>
                <c:pt idx="1041">
                  <c:v>31.155522603048826</c:v>
                </c:pt>
                <c:pt idx="1042">
                  <c:v>27.50120806934051</c:v>
                </c:pt>
                <c:pt idx="1043">
                  <c:v>21.135132609926718</c:v>
                </c:pt>
                <c:pt idx="1044">
                  <c:v>15.312048183167992</c:v>
                </c:pt>
                <c:pt idx="1045">
                  <c:v>12.383812030973774</c:v>
                </c:pt>
                <c:pt idx="1046">
                  <c:v>12.485403308596757</c:v>
                </c:pt>
                <c:pt idx="1047">
                  <c:v>13.088782697311855</c:v>
                </c:pt>
                <c:pt idx="1048">
                  <c:v>10.987540808596735</c:v>
                </c:pt>
                <c:pt idx="1049">
                  <c:v>5.68978656595608</c:v>
                </c:pt>
                <c:pt idx="1050">
                  <c:v>-1.5648987892258832</c:v>
                </c:pt>
                <c:pt idx="1051">
                  <c:v>-7.0025355533964442</c:v>
                </c:pt>
                <c:pt idx="1052">
                  <c:v>-10.229007217310556</c:v>
                </c:pt>
                <c:pt idx="1053">
                  <c:v>-13.449375834888455</c:v>
                </c:pt>
                <c:pt idx="1054">
                  <c:v>-17.49899428308483</c:v>
                </c:pt>
                <c:pt idx="1055">
                  <c:v>-21.622528310999986</c:v>
                </c:pt>
                <c:pt idx="1056">
                  <c:v>-24.16322431291443</c:v>
                </c:pt>
                <c:pt idx="1057">
                  <c:v>-22.747477775878512</c:v>
                </c:pt>
                <c:pt idx="1058">
                  <c:v>-17.238445042692707</c:v>
                </c:pt>
                <c:pt idx="1059">
                  <c:v>-12.270124124252661</c:v>
                </c:pt>
                <c:pt idx="1060">
                  <c:v>-8.5242798540810139</c:v>
                </c:pt>
                <c:pt idx="1061">
                  <c:v>-4.3822787196666662</c:v>
                </c:pt>
                <c:pt idx="1062">
                  <c:v>-0.54907611142161716</c:v>
                </c:pt>
                <c:pt idx="1063">
                  <c:v>1.9574808804124453</c:v>
                </c:pt>
                <c:pt idx="1064">
                  <c:v>6.4064865660856665</c:v>
                </c:pt>
                <c:pt idx="1065">
                  <c:v>15.056327188514389</c:v>
                </c:pt>
                <c:pt idx="1066">
                  <c:v>19.417142649289122</c:v>
                </c:pt>
                <c:pt idx="1067">
                  <c:v>13.311276989187549</c:v>
                </c:pt>
                <c:pt idx="1068">
                  <c:v>6.8010281053470028</c:v>
                </c:pt>
                <c:pt idx="1069">
                  <c:v>7.2044218458959932</c:v>
                </c:pt>
                <c:pt idx="1070">
                  <c:v>12.919407608448008</c:v>
                </c:pt>
                <c:pt idx="1071">
                  <c:v>19.928613750222382</c:v>
                </c:pt>
                <c:pt idx="1072">
                  <c:v>26.176470708912298</c:v>
                </c:pt>
                <c:pt idx="1073">
                  <c:v>34.351640090366971</c:v>
                </c:pt>
                <c:pt idx="1074">
                  <c:v>45.88565953063825</c:v>
                </c:pt>
                <c:pt idx="1075">
                  <c:v>54.6964458673908</c:v>
                </c:pt>
                <c:pt idx="1076">
                  <c:v>55.186899363978512</c:v>
                </c:pt>
                <c:pt idx="1077">
                  <c:v>50.314455322454336</c:v>
                </c:pt>
                <c:pt idx="1078">
                  <c:v>45.063407735527996</c:v>
                </c:pt>
                <c:pt idx="1079">
                  <c:v>43.042020563877038</c:v>
                </c:pt>
                <c:pt idx="1080">
                  <c:v>38.079784526463534</c:v>
                </c:pt>
                <c:pt idx="1081">
                  <c:v>27.22197880729686</c:v>
                </c:pt>
                <c:pt idx="1082">
                  <c:v>15.649315081515836</c:v>
                </c:pt>
                <c:pt idx="1083">
                  <c:v>3.2110804608691956</c:v>
                </c:pt>
                <c:pt idx="1084">
                  <c:v>-3.5616011049836724</c:v>
                </c:pt>
                <c:pt idx="1085">
                  <c:v>1.2041597066182539</c:v>
                </c:pt>
                <c:pt idx="1086">
                  <c:v>10.020204151062705</c:v>
                </c:pt>
                <c:pt idx="1087">
                  <c:v>14.486349164488425</c:v>
                </c:pt>
                <c:pt idx="1088">
                  <c:v>15.097526650889645</c:v>
                </c:pt>
                <c:pt idx="1089">
                  <c:v>14.5446433175563</c:v>
                </c:pt>
                <c:pt idx="1090">
                  <c:v>13.991759984223</c:v>
                </c:pt>
                <c:pt idx="1091">
                  <c:v>15.831965200562072</c:v>
                </c:pt>
                <c:pt idx="1092">
                  <c:v>22.099477397773132</c:v>
                </c:pt>
                <c:pt idx="1093">
                  <c:v>30.814813107108201</c:v>
                </c:pt>
                <c:pt idx="1094">
                  <c:v>33.738103807296874</c:v>
                </c:pt>
                <c:pt idx="1095">
                  <c:v>28.997236451381912</c:v>
                </c:pt>
                <c:pt idx="1096">
                  <c:v>22.558409666675288</c:v>
                </c:pt>
                <c:pt idx="1097">
                  <c:v>15.691914013634316</c:v>
                </c:pt>
                <c:pt idx="1098">
                  <c:v>6.7366829873246488</c:v>
                </c:pt>
                <c:pt idx="1099">
                  <c:v>-3.2707699515074053</c:v>
                </c:pt>
                <c:pt idx="1100">
                  <c:v>-4.7807172644720008</c:v>
                </c:pt>
                <c:pt idx="1101">
                  <c:v>3.3300492643137867</c:v>
                </c:pt>
                <c:pt idx="1102">
                  <c:v>13.438876650889659</c:v>
                </c:pt>
                <c:pt idx="1103">
                  <c:v>25.001720713850155</c:v>
                </c:pt>
                <c:pt idx="1104">
                  <c:v>36.612128820657993</c:v>
                </c:pt>
                <c:pt idx="1105">
                  <c:v>39.381859666675268</c:v>
                </c:pt>
                <c:pt idx="1106">
                  <c:v>30.896223998754571</c:v>
                </c:pt>
                <c:pt idx="1107">
                  <c:v>20.513772717625493</c:v>
                </c:pt>
                <c:pt idx="1108">
                  <c:v>10.915302902523221</c:v>
                </c:pt>
                <c:pt idx="1109">
                  <c:v>1.927976623041636</c:v>
                </c:pt>
                <c:pt idx="1110">
                  <c:v>2.1850705638770211</c:v>
                </c:pt>
                <c:pt idx="1111">
                  <c:v>11.447421418003929</c:v>
                </c:pt>
                <c:pt idx="1112">
                  <c:v>24.541665082019065</c:v>
                </c:pt>
                <c:pt idx="1113">
                  <c:v>42.661373454108315</c:v>
                </c:pt>
                <c:pt idx="1114">
                  <c:v>54.567533792999996</c:v>
                </c:pt>
                <c:pt idx="1115">
                  <c:v>47.857326684341821</c:v>
                </c:pt>
                <c:pt idx="1116">
                  <c:v>32.476752214694741</c:v>
                </c:pt>
                <c:pt idx="1117">
                  <c:v>20.373876537607085</c:v>
                </c:pt>
                <c:pt idx="1118">
                  <c:v>9.8698336732573555</c:v>
                </c:pt>
                <c:pt idx="1119">
                  <c:v>4.1362392910845731</c:v>
                </c:pt>
                <c:pt idx="1120">
                  <c:v>6.9051845943100432</c:v>
                </c:pt>
                <c:pt idx="1121">
                  <c:v>10.966551439126441</c:v>
                </c:pt>
                <c:pt idx="1122">
                  <c:v>9.8928608128974904</c:v>
                </c:pt>
                <c:pt idx="1123">
                  <c:v>1.8330213242231148</c:v>
                </c:pt>
                <c:pt idx="1124">
                  <c:v>-11.208594951507436</c:v>
                </c:pt>
                <c:pt idx="1125">
                  <c:v>-26.481449092032658</c:v>
                </c:pt>
                <c:pt idx="1126">
                  <c:v>-36.746637119173386</c:v>
                </c:pt>
                <c:pt idx="1127">
                  <c:v>-37.405556275691865</c:v>
                </c:pt>
                <c:pt idx="1128">
                  <c:v>-33.279681914145982</c:v>
                </c:pt>
                <c:pt idx="1129">
                  <c:v>-25.801786959294876</c:v>
                </c:pt>
                <c:pt idx="1130">
                  <c:v>-18.246382039306436</c:v>
                </c:pt>
                <c:pt idx="1131">
                  <c:v>-14.567314892396658</c:v>
                </c:pt>
                <c:pt idx="1132">
                  <c:v>-12.986505520632868</c:v>
                </c:pt>
                <c:pt idx="1133">
                  <c:v>-12.510071816522572</c:v>
                </c:pt>
                <c:pt idx="1134">
                  <c:v>-11.425706260078382</c:v>
                </c:pt>
                <c:pt idx="1135">
                  <c:v>-8.9213919260166268</c:v>
                </c:pt>
                <c:pt idx="1136">
                  <c:v>-5.4199245925020412</c:v>
                </c:pt>
                <c:pt idx="1137">
                  <c:v>-1.6743676387319599</c:v>
                </c:pt>
                <c:pt idx="1138">
                  <c:v>0.73609896229438188</c:v>
                </c:pt>
                <c:pt idx="1139">
                  <c:v>1.7186642963868477</c:v>
                </c:pt>
                <c:pt idx="1140">
                  <c:v>2.3563605278344761</c:v>
                </c:pt>
                <c:pt idx="1141">
                  <c:v>4.1339570848209979</c:v>
                </c:pt>
                <c:pt idx="1142">
                  <c:v>8.8546686706405229</c:v>
                </c:pt>
                <c:pt idx="1143">
                  <c:v>15.028543640283207</c:v>
                </c:pt>
                <c:pt idx="1144">
                  <c:v>14.567987579103214</c:v>
                </c:pt>
                <c:pt idx="1145">
                  <c:v>7.8348869899724463</c:v>
                </c:pt>
                <c:pt idx="1146">
                  <c:v>-1.4764433041509581</c:v>
                </c:pt>
                <c:pt idx="1147">
                  <c:v>-10.637324223891296</c:v>
                </c:pt>
                <c:pt idx="1148">
                  <c:v>-10.458289090715541</c:v>
                </c:pt>
                <c:pt idx="1149">
                  <c:v>-5.1721120529999984</c:v>
                </c:pt>
                <c:pt idx="1150">
                  <c:v>-1.110112053000001</c:v>
                </c:pt>
                <c:pt idx="1151">
                  <c:v>0.92088794699999998</c:v>
                </c:pt>
                <c:pt idx="1152">
                  <c:v>3.5832495577629717</c:v>
                </c:pt>
                <c:pt idx="1153">
                  <c:v>13.654812092634113</c:v>
                </c:pt>
                <c:pt idx="1154">
                  <c:v>28.952810985235001</c:v>
                </c:pt>
                <c:pt idx="1155">
                  <c:v>34.187968440936672</c:v>
                </c:pt>
                <c:pt idx="1156">
                  <c:v>31.885606217821941</c:v>
                </c:pt>
                <c:pt idx="1157">
                  <c:v>35.547644399679719</c:v>
                </c:pt>
                <c:pt idx="1158">
                  <c:v>46.179557525959957</c:v>
                </c:pt>
                <c:pt idx="1159">
                  <c:v>58.29736825221773</c:v>
                </c:pt>
                <c:pt idx="1160">
                  <c:v>63.938684932748338</c:v>
                </c:pt>
                <c:pt idx="1161">
                  <c:v>61.795666928278067</c:v>
                </c:pt>
                <c:pt idx="1162">
                  <c:v>60.133010274180357</c:v>
                </c:pt>
                <c:pt idx="1163">
                  <c:v>61.89953287070314</c:v>
                </c:pt>
                <c:pt idx="1164">
                  <c:v>64.717343967111034</c:v>
                </c:pt>
                <c:pt idx="1165">
                  <c:v>67.286026480105619</c:v>
                </c:pt>
                <c:pt idx="1166">
                  <c:v>55.592644528355862</c:v>
                </c:pt>
                <c:pt idx="1167">
                  <c:v>44.000993998151685</c:v>
                </c:pt>
                <c:pt idx="1168">
                  <c:v>49.768802288613479</c:v>
                </c:pt>
                <c:pt idx="1169">
                  <c:v>54.801954508081934</c:v>
                </c:pt>
                <c:pt idx="1170">
                  <c:v>54.659107157849597</c:v>
                </c:pt>
                <c:pt idx="1171">
                  <c:v>55.115964268453091</c:v>
                </c:pt>
                <c:pt idx="1172">
                  <c:v>54.529064679471517</c:v>
                </c:pt>
                <c:pt idx="1173">
                  <c:v>53.777054706195102</c:v>
                </c:pt>
                <c:pt idx="1174">
                  <c:v>53.655669249533339</c:v>
                </c:pt>
                <c:pt idx="1175">
                  <c:v>52.451512638419928</c:v>
                </c:pt>
                <c:pt idx="1176">
                  <c:v>51.085004795917598</c:v>
                </c:pt>
                <c:pt idx="1177">
                  <c:v>51.327451288348733</c:v>
                </c:pt>
                <c:pt idx="1178">
                  <c:v>54.324505269870926</c:v>
                </c:pt>
                <c:pt idx="1179">
                  <c:v>57.3848892385761</c:v>
                </c:pt>
                <c:pt idx="1180">
                  <c:v>58.814514567127446</c:v>
                </c:pt>
                <c:pt idx="1181">
                  <c:v>59.268005101387203</c:v>
                </c:pt>
                <c:pt idx="1182">
                  <c:v>57.707807329679284</c:v>
                </c:pt>
                <c:pt idx="1183">
                  <c:v>55.97755222108313</c:v>
                </c:pt>
                <c:pt idx="1184">
                  <c:v>54.953511405923514</c:v>
                </c:pt>
                <c:pt idx="1185">
                  <c:v>52.757591327379352</c:v>
                </c:pt>
                <c:pt idx="1186">
                  <c:v>48.380598271823793</c:v>
                </c:pt>
                <c:pt idx="1187">
                  <c:v>45.75440243849048</c:v>
                </c:pt>
                <c:pt idx="1188">
                  <c:v>45.75440243849048</c:v>
                </c:pt>
                <c:pt idx="1189">
                  <c:v>45.75440243849048</c:v>
                </c:pt>
                <c:pt idx="1190">
                  <c:v>45.75440243849048</c:v>
                </c:pt>
                <c:pt idx="1191">
                  <c:v>45.75440243849048</c:v>
                </c:pt>
                <c:pt idx="1192">
                  <c:v>45.75440243849048</c:v>
                </c:pt>
                <c:pt idx="1193">
                  <c:v>45.75440243849048</c:v>
                </c:pt>
                <c:pt idx="1194">
                  <c:v>45.75440243849048</c:v>
                </c:pt>
                <c:pt idx="1195">
                  <c:v>46.764366704525969</c:v>
                </c:pt>
                <c:pt idx="1196">
                  <c:v>46.764366704525969</c:v>
                </c:pt>
                <c:pt idx="1197">
                  <c:v>46.899204436550001</c:v>
                </c:pt>
                <c:pt idx="1198">
                  <c:v>50.96544308532097</c:v>
                </c:pt>
                <c:pt idx="1199">
                  <c:v>55.210968995751436</c:v>
                </c:pt>
                <c:pt idx="1200">
                  <c:v>59.952523222352404</c:v>
                </c:pt>
                <c:pt idx="1201">
                  <c:v>63.871218351320103</c:v>
                </c:pt>
                <c:pt idx="1202">
                  <c:v>62.999278242309948</c:v>
                </c:pt>
                <c:pt idx="1203">
                  <c:v>59.983901912576897</c:v>
                </c:pt>
                <c:pt idx="1204">
                  <c:v>56.642485876869742</c:v>
                </c:pt>
                <c:pt idx="1205">
                  <c:v>54.053551079721487</c:v>
                </c:pt>
                <c:pt idx="1206">
                  <c:v>53.287158078207028</c:v>
                </c:pt>
                <c:pt idx="1207">
                  <c:v>53.434058553143345</c:v>
                </c:pt>
                <c:pt idx="1208">
                  <c:v>53.581243074236518</c:v>
                </c:pt>
                <c:pt idx="1209">
                  <c:v>52.665412518681009</c:v>
                </c:pt>
                <c:pt idx="1210">
                  <c:v>51.749581963125394</c:v>
                </c:pt>
                <c:pt idx="1211">
                  <c:v>51.749581963125394</c:v>
                </c:pt>
                <c:pt idx="1212">
                  <c:v>50.689387719809915</c:v>
                </c:pt>
                <c:pt idx="1213">
                  <c:v>50.689387719809915</c:v>
                </c:pt>
                <c:pt idx="1214">
                  <c:v>51.604277997587765</c:v>
                </c:pt>
                <c:pt idx="1215">
                  <c:v>51.604277997587765</c:v>
                </c:pt>
                <c:pt idx="1216">
                  <c:v>50.545308078207064</c:v>
                </c:pt>
                <c:pt idx="1217">
                  <c:v>49.488502468610385</c:v>
                </c:pt>
                <c:pt idx="1218">
                  <c:v>49.345930321314214</c:v>
                </c:pt>
                <c:pt idx="1219">
                  <c:v>49.203641344390356</c:v>
                </c:pt>
                <c:pt idx="1220">
                  <c:v>48.010663122834877</c:v>
                </c:pt>
                <c:pt idx="1221">
                  <c:v>45.777150464532127</c:v>
                </c:pt>
                <c:pt idx="1222">
                  <c:v>44.461060853232958</c:v>
                </c:pt>
                <c:pt idx="1223">
                  <c:v>43.01892548179466</c:v>
                </c:pt>
                <c:pt idx="1224">
                  <c:v>43.649303965620497</c:v>
                </c:pt>
                <c:pt idx="1225">
                  <c:v>45.173121226352897</c:v>
                </c:pt>
                <c:pt idx="1226">
                  <c:v>45.932626480738705</c:v>
                </c:pt>
                <c:pt idx="1227">
                  <c:v>45.660301000130239</c:v>
                </c:pt>
                <c:pt idx="1228">
                  <c:v>45.524554403501838</c:v>
                </c:pt>
                <c:pt idx="1229">
                  <c:v>45.253892037955602</c:v>
                </c:pt>
                <c:pt idx="1230">
                  <c:v>44.095772996501907</c:v>
                </c:pt>
                <c:pt idx="1231">
                  <c:v>44.849971179989367</c:v>
                </c:pt>
                <c:pt idx="1232">
                  <c:v>46.625215624433842</c:v>
                </c:pt>
                <c:pt idx="1233">
                  <c:v>46.489246332604026</c:v>
                </c:pt>
                <c:pt idx="1234">
                  <c:v>46.489246332604026</c:v>
                </c:pt>
                <c:pt idx="1235">
                  <c:v>45.33333193305846</c:v>
                </c:pt>
                <c:pt idx="1236">
                  <c:v>43.299356629106114</c:v>
                </c:pt>
                <c:pt idx="1237">
                  <c:v>40.008558982046871</c:v>
                </c:pt>
                <c:pt idx="1238">
                  <c:v>35.756800294812372</c:v>
                </c:pt>
                <c:pt idx="1239">
                  <c:v>32.191619109222174</c:v>
                </c:pt>
                <c:pt idx="1240">
                  <c:v>30.518233869095784</c:v>
                </c:pt>
                <c:pt idx="1241">
                  <c:v>30.574855843913742</c:v>
                </c:pt>
                <c:pt idx="1242">
                  <c:v>30.74412322812503</c:v>
                </c:pt>
                <c:pt idx="1243">
                  <c:v>29.959678264906817</c:v>
                </c:pt>
                <c:pt idx="1244">
                  <c:v>29.297467647003899</c:v>
                </c:pt>
                <c:pt idx="1245">
                  <c:v>29.472963603204256</c:v>
                </c:pt>
                <c:pt idx="1246">
                  <c:v>27.894572981658047</c:v>
                </c:pt>
                <c:pt idx="1247">
                  <c:v>26.341848366896894</c:v>
                </c:pt>
                <c:pt idx="1248">
                  <c:v>25.623328516430512</c:v>
                </c:pt>
                <c:pt idx="1249">
                  <c:v>24.917110521102373</c:v>
                </c:pt>
                <c:pt idx="1250">
                  <c:v>25.117911459718965</c:v>
                </c:pt>
                <c:pt idx="1251">
                  <c:v>25.316330540248224</c:v>
                </c:pt>
                <c:pt idx="1252">
                  <c:v>24.727172761750634</c:v>
                </c:pt>
                <c:pt idx="1253">
                  <c:v>24.146790345508776</c:v>
                </c:pt>
                <c:pt idx="1254">
                  <c:v>23.575120235027068</c:v>
                </c:pt>
                <c:pt idx="1255">
                  <c:v>23.012099373810603</c:v>
                </c:pt>
                <c:pt idx="1256">
                  <c:v>22.457664705364003</c:v>
                </c:pt>
                <c:pt idx="1257">
                  <c:v>21.911753173192039</c:v>
                </c:pt>
                <c:pt idx="1258">
                  <c:v>21.374301720799558</c:v>
                </c:pt>
                <c:pt idx="1259">
                  <c:v>21.679423134823065</c:v>
                </c:pt>
                <c:pt idx="1260">
                  <c:v>22.812307589046831</c:v>
                </c:pt>
                <c:pt idx="1261">
                  <c:v>24.024519884926942</c:v>
                </c:pt>
                <c:pt idx="1262">
                  <c:v>26.984514329371429</c:v>
                </c:pt>
                <c:pt idx="1263">
                  <c:v>30.042943056961846</c:v>
                </c:pt>
                <c:pt idx="1264">
                  <c:v>32.570906477397742</c:v>
                </c:pt>
                <c:pt idx="1265">
                  <c:v>34.371292579267532</c:v>
                </c:pt>
                <c:pt idx="1266">
                  <c:v>33.832567708254551</c:v>
                </c:pt>
                <c:pt idx="1267">
                  <c:v>33.291011225578977</c:v>
                </c:pt>
                <c:pt idx="1268">
                  <c:v>31.790327892245728</c:v>
                </c:pt>
                <c:pt idx="1269">
                  <c:v>28.593339930476752</c:v>
                </c:pt>
                <c:pt idx="1270">
                  <c:v>26.064729236135438</c:v>
                </c:pt>
                <c:pt idx="1271">
                  <c:v>24.206574046211067</c:v>
                </c:pt>
                <c:pt idx="1272">
                  <c:v>23.105266658120033</c:v>
                </c:pt>
                <c:pt idx="1273">
                  <c:v>23.573399954365804</c:v>
                </c:pt>
                <c:pt idx="1274">
                  <c:v>24.037946174748573</c:v>
                </c:pt>
                <c:pt idx="1275">
                  <c:v>24.58917888714792</c:v>
                </c:pt>
                <c:pt idx="1276">
                  <c:v>26.780966387147895</c:v>
                </c:pt>
                <c:pt idx="1277">
                  <c:v>29.06890383198219</c:v>
                </c:pt>
                <c:pt idx="1278">
                  <c:v>29.897757285859669</c:v>
                </c:pt>
                <c:pt idx="1279">
                  <c:v>30.827431444012074</c:v>
                </c:pt>
                <c:pt idx="1280">
                  <c:v>31.761778697030987</c:v>
                </c:pt>
                <c:pt idx="1281">
                  <c:v>30.28930369703107</c:v>
                </c:pt>
                <c:pt idx="1282">
                  <c:v>29.650583241713854</c:v>
                </c:pt>
                <c:pt idx="1283">
                  <c:v>29.650583241713854</c:v>
                </c:pt>
                <c:pt idx="1284">
                  <c:v>28.913405463936009</c:v>
                </c:pt>
                <c:pt idx="1285">
                  <c:v>27.249886065476915</c:v>
                </c:pt>
                <c:pt idx="1286">
                  <c:v>25.594802040708295</c:v>
                </c:pt>
                <c:pt idx="1287">
                  <c:v>24.58917888714792</c:v>
                </c:pt>
                <c:pt idx="1288">
                  <c:v>22.775741693010314</c:v>
                </c:pt>
                <c:pt idx="1289">
                  <c:v>21.704033122637842</c:v>
                </c:pt>
                <c:pt idx="1290">
                  <c:v>22.167988710453908</c:v>
                </c:pt>
                <c:pt idx="1291">
                  <c:v>21.825627288613443</c:v>
                </c:pt>
                <c:pt idx="1292">
                  <c:v>19.979097875606211</c:v>
                </c:pt>
                <c:pt idx="1293">
                  <c:v>18.863987648583116</c:v>
                </c:pt>
                <c:pt idx="1294">
                  <c:v>18.466155949850364</c:v>
                </c:pt>
                <c:pt idx="1295">
                  <c:v>19.629209443922694</c:v>
                </c:pt>
                <c:pt idx="1296">
                  <c:v>22.343575942596079</c:v>
                </c:pt>
                <c:pt idx="1297">
                  <c:v>25.225742777256009</c:v>
                </c:pt>
                <c:pt idx="1298">
                  <c:v>27.506058877843767</c:v>
                </c:pt>
                <c:pt idx="1299">
                  <c:v>29.188653208041053</c:v>
                </c:pt>
                <c:pt idx="1300">
                  <c:v>29.3762125831751</c:v>
                </c:pt>
                <c:pt idx="1301">
                  <c:v>28.85661974401156</c:v>
                </c:pt>
                <c:pt idx="1302">
                  <c:v>29.044054803754172</c:v>
                </c:pt>
                <c:pt idx="1303">
                  <c:v>30.039591722282655</c:v>
                </c:pt>
                <c:pt idx="1304">
                  <c:v>29.421572128326805</c:v>
                </c:pt>
                <c:pt idx="1305">
                  <c:v>28.087282441222246</c:v>
                </c:pt>
                <c:pt idx="1306">
                  <c:v>27.372671330111071</c:v>
                </c:pt>
                <c:pt idx="1307">
                  <c:v>26.658060218999999</c:v>
                </c:pt>
                <c:pt idx="1308">
                  <c:v>25.853217961660139</c:v>
                </c:pt>
                <c:pt idx="1309">
                  <c:v>25.853217961660139</c:v>
                </c:pt>
                <c:pt idx="1310">
                  <c:v>25.763208388949256</c:v>
                </c:pt>
                <c:pt idx="1311">
                  <c:v>24.961629820050568</c:v>
                </c:pt>
                <c:pt idx="1312">
                  <c:v>24.074686748198591</c:v>
                </c:pt>
                <c:pt idx="1313">
                  <c:v>22.39943209302756</c:v>
                </c:pt>
                <c:pt idx="1314">
                  <c:v>22.230240089192709</c:v>
                </c:pt>
                <c:pt idx="1315">
                  <c:v>21.978093449850363</c:v>
                </c:pt>
                <c:pt idx="1316">
                  <c:v>18.692696856014347</c:v>
                </c:pt>
                <c:pt idx="1317">
                  <c:v>17.686811339812984</c:v>
                </c:pt>
                <c:pt idx="1318">
                  <c:v>18.759561296722641</c:v>
                </c:pt>
                <c:pt idx="1319">
                  <c:v>23.062366906008446</c:v>
                </c:pt>
                <c:pt idx="1320">
                  <c:v>29.747036798013909</c:v>
                </c:pt>
                <c:pt idx="1321">
                  <c:v>35.527065708041093</c:v>
                </c:pt>
                <c:pt idx="1322">
                  <c:v>41.776032675119453</c:v>
                </c:pt>
                <c:pt idx="1323">
                  <c:v>48.698841387147901</c:v>
                </c:pt>
                <c:pt idx="1324">
                  <c:v>52.779983503192071</c:v>
                </c:pt>
                <c:pt idx="1325">
                  <c:v>50.423301905208888</c:v>
                </c:pt>
                <c:pt idx="1326">
                  <c:v>43.456491932719068</c:v>
                </c:pt>
                <c:pt idx="1327">
                  <c:v>36.836964268453151</c:v>
                </c:pt>
                <c:pt idx="1328">
                  <c:v>33.028839268453147</c:v>
                </c:pt>
                <c:pt idx="1329">
                  <c:v>31.505589268453132</c:v>
                </c:pt>
                <c:pt idx="1330">
                  <c:v>31.505589268453132</c:v>
                </c:pt>
                <c:pt idx="1331">
                  <c:v>31.505589268453132</c:v>
                </c:pt>
                <c:pt idx="1332">
                  <c:v>30.642282237843908</c:v>
                </c:pt>
                <c:pt idx="1333">
                  <c:v>28.065060331210276</c:v>
                </c:pt>
                <c:pt idx="1334">
                  <c:v>26.261924127431083</c:v>
                </c:pt>
                <c:pt idx="1335">
                  <c:v>25.976625466666707</c:v>
                </c:pt>
                <c:pt idx="1336">
                  <c:v>27.384557276355093</c:v>
                </c:pt>
                <c:pt idx="1337">
                  <c:v>28.788961225579019</c:v>
                </c:pt>
                <c:pt idx="1338">
                  <c:v>29.539302892245644</c:v>
                </c:pt>
                <c:pt idx="1339">
                  <c:v>30.289644558912379</c:v>
                </c:pt>
                <c:pt idx="1340">
                  <c:v>31.140966998577316</c:v>
                </c:pt>
                <c:pt idx="1341">
                  <c:v>31.994403244444467</c:v>
                </c:pt>
                <c:pt idx="1342">
                  <c:v>34.673308795167678</c:v>
                </c:pt>
                <c:pt idx="1343">
                  <c:v>37.378536377163542</c:v>
                </c:pt>
                <c:pt idx="1344">
                  <c:v>37.819588007171426</c:v>
                </c:pt>
                <c:pt idx="1345">
                  <c:v>37.386538299032793</c:v>
                </c:pt>
                <c:pt idx="1346">
                  <c:v>35.195365701930605</c:v>
                </c:pt>
                <c:pt idx="1347">
                  <c:v>32.893565701930626</c:v>
                </c:pt>
                <c:pt idx="1348">
                  <c:v>30.387673817633246</c:v>
                </c:pt>
                <c:pt idx="1349">
                  <c:v>24.369193061150746</c:v>
                </c:pt>
                <c:pt idx="1350">
                  <c:v>16.617962152698915</c:v>
                </c:pt>
                <c:pt idx="1351">
                  <c:v>10.338049954365824</c:v>
                </c:pt>
                <c:pt idx="1352">
                  <c:v>7.1757099557546873</c:v>
                </c:pt>
                <c:pt idx="1353">
                  <c:v>5.491657244011579</c:v>
                </c:pt>
                <c:pt idx="1354">
                  <c:v>3.8852728040636264</c:v>
                </c:pt>
                <c:pt idx="1355">
                  <c:v>1.5698038387245432</c:v>
                </c:pt>
                <c:pt idx="1356">
                  <c:v>-2.035329085193585</c:v>
                </c:pt>
                <c:pt idx="1357">
                  <c:v>-4.8196426433681552</c:v>
                </c:pt>
                <c:pt idx="1358">
                  <c:v>-6.8213143264199729</c:v>
                </c:pt>
                <c:pt idx="1359">
                  <c:v>-9.3110860382954357</c:v>
                </c:pt>
                <c:pt idx="1360">
                  <c:v>-10.396073362135958</c:v>
                </c:pt>
                <c:pt idx="1361">
                  <c:v>-5.5648292861498412</c:v>
                </c:pt>
                <c:pt idx="1362">
                  <c:v>4.4536378638748486</c:v>
                </c:pt>
                <c:pt idx="1363">
                  <c:v>16.068820971406531</c:v>
                </c:pt>
                <c:pt idx="1364">
                  <c:v>27.415340807174459</c:v>
                </c:pt>
                <c:pt idx="1365">
                  <c:v>29.2505761931302</c:v>
                </c:pt>
                <c:pt idx="1366">
                  <c:v>21.671322829587272</c:v>
                </c:pt>
                <c:pt idx="1367">
                  <c:v>11.782094752213229</c:v>
                </c:pt>
                <c:pt idx="1368">
                  <c:v>-0.53902102500001436</c:v>
                </c:pt>
                <c:pt idx="1369">
                  <c:v>-5.4559062912417762</c:v>
                </c:pt>
                <c:pt idx="1370">
                  <c:v>1.4693252616113863</c:v>
                </c:pt>
                <c:pt idx="1371">
                  <c:v>10.165014150500284</c:v>
                </c:pt>
                <c:pt idx="1372">
                  <c:v>13.425897483833625</c:v>
                </c:pt>
                <c:pt idx="1373">
                  <c:v>10.455416189960681</c:v>
                </c:pt>
                <c:pt idx="1374">
                  <c:v>4.1005150414648801</c:v>
                </c:pt>
                <c:pt idx="1375">
                  <c:v>-3.7407836194952013</c:v>
                </c:pt>
                <c:pt idx="1376">
                  <c:v>-15.872731369917023</c:v>
                </c:pt>
                <c:pt idx="1377">
                  <c:v>-29.892711043646042</c:v>
                </c:pt>
                <c:pt idx="1378">
                  <c:v>-34.102950942854015</c:v>
                </c:pt>
                <c:pt idx="1379">
                  <c:v>-30.282665242741597</c:v>
                </c:pt>
                <c:pt idx="1380">
                  <c:v>-26.176190340731559</c:v>
                </c:pt>
                <c:pt idx="1381">
                  <c:v>-16.615185744040875</c:v>
                </c:pt>
                <c:pt idx="1382">
                  <c:v>2.4405618931467226</c:v>
                </c:pt>
                <c:pt idx="1383">
                  <c:v>21.350595738471348</c:v>
                </c:pt>
                <c:pt idx="1384">
                  <c:v>25.766297780069007</c:v>
                </c:pt>
                <c:pt idx="1385">
                  <c:v>18.077409782866454</c:v>
                </c:pt>
                <c:pt idx="1386">
                  <c:v>12.27925811307289</c:v>
                </c:pt>
                <c:pt idx="1387">
                  <c:v>15.726076597759109</c:v>
                </c:pt>
                <c:pt idx="1388">
                  <c:v>26.280004779302292</c:v>
                </c:pt>
                <c:pt idx="1389">
                  <c:v>39.177888616022791</c:v>
                </c:pt>
                <c:pt idx="1390">
                  <c:v>46.001275611991112</c:v>
                </c:pt>
                <c:pt idx="1391">
                  <c:v>42.121248183167978</c:v>
                </c:pt>
                <c:pt idx="1392">
                  <c:v>32.509745547171434</c:v>
                </c:pt>
                <c:pt idx="1393">
                  <c:v>22.719732557441397</c:v>
                </c:pt>
                <c:pt idx="1394">
                  <c:v>14.976545057441399</c:v>
                </c:pt>
                <c:pt idx="1395">
                  <c:v>10.74899198243962</c:v>
                </c:pt>
                <c:pt idx="1396">
                  <c:v>7.4071141827203073</c:v>
                </c:pt>
                <c:pt idx="1397">
                  <c:v>3.5323313222703359</c:v>
                </c:pt>
                <c:pt idx="1398">
                  <c:v>0.71625215622213423</c:v>
                </c:pt>
                <c:pt idx="1399">
                  <c:v>-2.0416196225592222</c:v>
                </c:pt>
                <c:pt idx="1400">
                  <c:v>-4.6670386414843064</c:v>
                </c:pt>
                <c:pt idx="1401">
                  <c:v>-6.2208632574058944</c:v>
                </c:pt>
                <c:pt idx="1402">
                  <c:v>-8.9301840534696577</c:v>
                </c:pt>
                <c:pt idx="1403">
                  <c:v>-15.541646591418601</c:v>
                </c:pt>
                <c:pt idx="1404">
                  <c:v>-24.947277450136081</c:v>
                </c:pt>
                <c:pt idx="1405">
                  <c:v>-27.443445907314658</c:v>
                </c:pt>
                <c:pt idx="1406">
                  <c:v>-20.14936980372433</c:v>
                </c:pt>
                <c:pt idx="1407">
                  <c:v>-8.0532689993647892</c:v>
                </c:pt>
                <c:pt idx="1408">
                  <c:v>2.1236100892924514</c:v>
                </c:pt>
                <c:pt idx="1409">
                  <c:v>4.4810196998860707</c:v>
                </c:pt>
                <c:pt idx="1410">
                  <c:v>3.1692255948677301</c:v>
                </c:pt>
                <c:pt idx="1411">
                  <c:v>1.8388914865359396</c:v>
                </c:pt>
                <c:pt idx="1412">
                  <c:v>1.0306304628311944</c:v>
                </c:pt>
                <c:pt idx="1413">
                  <c:v>2.0494443911296649</c:v>
                </c:pt>
                <c:pt idx="1414">
                  <c:v>7.035003741390125</c:v>
                </c:pt>
                <c:pt idx="1415">
                  <c:v>16.206618804958648</c:v>
                </c:pt>
                <c:pt idx="1416">
                  <c:v>26.073569748202985</c:v>
                </c:pt>
                <c:pt idx="1417">
                  <c:v>31.790647365802656</c:v>
                </c:pt>
                <c:pt idx="1418">
                  <c:v>29.639980648200112</c:v>
                </c:pt>
                <c:pt idx="1419">
                  <c:v>19.375122223600222</c:v>
                </c:pt>
                <c:pt idx="1420">
                  <c:v>6.1809903704223288</c:v>
                </c:pt>
                <c:pt idx="1421">
                  <c:v>-6.8399572437349443</c:v>
                </c:pt>
                <c:pt idx="1422">
                  <c:v>-13.985614013309913</c:v>
                </c:pt>
                <c:pt idx="1423">
                  <c:v>-8.5453289370031893</c:v>
                </c:pt>
                <c:pt idx="1424">
                  <c:v>2.1508192112243614</c:v>
                </c:pt>
                <c:pt idx="1425">
                  <c:v>11.685033754283024</c:v>
                </c:pt>
                <c:pt idx="1426">
                  <c:v>23.952167868144741</c:v>
                </c:pt>
                <c:pt idx="1427">
                  <c:v>28.085361741914731</c:v>
                </c:pt>
                <c:pt idx="1428">
                  <c:v>18.687261723746747</c:v>
                </c:pt>
                <c:pt idx="1429">
                  <c:v>6.8948899528913801</c:v>
                </c:pt>
                <c:pt idx="1430">
                  <c:v>-3.1155708030348745</c:v>
                </c:pt>
                <c:pt idx="1431">
                  <c:v>-13.301792117609947</c:v>
                </c:pt>
                <c:pt idx="1432">
                  <c:v>-22.224362593539286</c:v>
                </c:pt>
                <c:pt idx="1433">
                  <c:v>-23.245806483430556</c:v>
                </c:pt>
                <c:pt idx="1434">
                  <c:v>-18.863743984524401</c:v>
                </c:pt>
                <c:pt idx="1435">
                  <c:v>-10.720974384915035</c:v>
                </c:pt>
                <c:pt idx="1436">
                  <c:v>7.8638238094886473E-2</c:v>
                </c:pt>
                <c:pt idx="1437">
                  <c:v>5.8964266697039571</c:v>
                </c:pt>
                <c:pt idx="1438">
                  <c:v>6.8100373044305567</c:v>
                </c:pt>
                <c:pt idx="1439">
                  <c:v>4.1443158999164051</c:v>
                </c:pt>
                <c:pt idx="1440">
                  <c:v>0.76183200017620556</c:v>
                </c:pt>
                <c:pt idx="1441">
                  <c:v>-2.8742198263621108</c:v>
                </c:pt>
                <c:pt idx="1442">
                  <c:v>-3.7598768722429075</c:v>
                </c:pt>
                <c:pt idx="1443">
                  <c:v>-1.1690268413750022</c:v>
                </c:pt>
                <c:pt idx="1444">
                  <c:v>1.5743189610904222</c:v>
                </c:pt>
                <c:pt idx="1445">
                  <c:v>2.4679064016182726</c:v>
                </c:pt>
                <c:pt idx="1446">
                  <c:v>0.85405781897734179</c:v>
                </c:pt>
                <c:pt idx="1447">
                  <c:v>-3.726232935286458</c:v>
                </c:pt>
                <c:pt idx="1448">
                  <c:v>-6.7094199787125142</c:v>
                </c:pt>
                <c:pt idx="1449">
                  <c:v>-4.1727748637055138</c:v>
                </c:pt>
                <c:pt idx="1450">
                  <c:v>-0.89788466267300004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0.6090281667233195</c:v>
                </c:pt>
                <c:pt idx="1479">
                  <c:v>2.1313536740087784</c:v>
                </c:pt>
                <c:pt idx="1480">
                  <c:v>2.8802300880522966</c:v>
                </c:pt>
                <c:pt idx="1481">
                  <c:v>3.1747583632296026</c:v>
                </c:pt>
                <c:pt idx="1482">
                  <c:v>3.1881042865781111</c:v>
                </c:pt>
                <c:pt idx="1483">
                  <c:v>3.2246897501982219</c:v>
                </c:pt>
                <c:pt idx="1484">
                  <c:v>3.3629778713374572</c:v>
                </c:pt>
                <c:pt idx="1485">
                  <c:v>4.0364159158300366</c:v>
                </c:pt>
                <c:pt idx="1486">
                  <c:v>5.6027149097013993</c:v>
                </c:pt>
                <c:pt idx="1487">
                  <c:v>7.9782612125642354</c:v>
                </c:pt>
                <c:pt idx="1488">
                  <c:v>11.253342701299879</c:v>
                </c:pt>
                <c:pt idx="1489">
                  <c:v>15.460055354874342</c:v>
                </c:pt>
                <c:pt idx="1490">
                  <c:v>20.110747129497852</c:v>
                </c:pt>
                <c:pt idx="1491">
                  <c:v>24.729429833196388</c:v>
                </c:pt>
                <c:pt idx="1492">
                  <c:v>28.034159552065091</c:v>
                </c:pt>
                <c:pt idx="1493">
                  <c:v>29.863106464274086</c:v>
                </c:pt>
                <c:pt idx="1494">
                  <c:v>30.901285524146431</c:v>
                </c:pt>
                <c:pt idx="1495">
                  <c:v>30.583556949221052</c:v>
                </c:pt>
                <c:pt idx="1496">
                  <c:v>29.74571470564625</c:v>
                </c:pt>
                <c:pt idx="1497">
                  <c:v>28.341439951375548</c:v>
                </c:pt>
                <c:pt idx="1498">
                  <c:v>25.955915311835241</c:v>
                </c:pt>
                <c:pt idx="1499">
                  <c:v>23.083237880826598</c:v>
                </c:pt>
                <c:pt idx="1500">
                  <c:v>19.793286058218701</c:v>
                </c:pt>
                <c:pt idx="1501">
                  <c:v>18.352102156222141</c:v>
                </c:pt>
                <c:pt idx="1502">
                  <c:v>17.733628751239522</c:v>
                </c:pt>
                <c:pt idx="1503">
                  <c:v>17.660036892316192</c:v>
                </c:pt>
                <c:pt idx="1504">
                  <c:v>18.027770962874982</c:v>
                </c:pt>
                <c:pt idx="1505">
                  <c:v>17.313645701935993</c:v>
                </c:pt>
                <c:pt idx="1506">
                  <c:v>17.101845185199654</c:v>
                </c:pt>
                <c:pt idx="1507">
                  <c:v>17.990722384607896</c:v>
                </c:pt>
                <c:pt idx="1508">
                  <c:v>19.490543281943772</c:v>
                </c:pt>
                <c:pt idx="1509">
                  <c:v>21.699920145729234</c:v>
                </c:pt>
                <c:pt idx="1510">
                  <c:v>25.921587152017597</c:v>
                </c:pt>
                <c:pt idx="1511">
                  <c:v>31.794287380516799</c:v>
                </c:pt>
                <c:pt idx="1512">
                  <c:v>38.369507987324646</c:v>
                </c:pt>
                <c:pt idx="1513">
                  <c:v>45.065643122933174</c:v>
                </c:pt>
                <c:pt idx="1514">
                  <c:v>49.662799509457436</c:v>
                </c:pt>
                <c:pt idx="1515">
                  <c:v>50.228767586017</c:v>
                </c:pt>
                <c:pt idx="1516">
                  <c:v>46.056414344046054</c:v>
                </c:pt>
                <c:pt idx="1517">
                  <c:v>41.352222664704072</c:v>
                </c:pt>
                <c:pt idx="1518">
                  <c:v>37.436440172830814</c:v>
                </c:pt>
                <c:pt idx="1519">
                  <c:v>34.711313908153713</c:v>
                </c:pt>
                <c:pt idx="1520">
                  <c:v>32.336197804063588</c:v>
                </c:pt>
                <c:pt idx="1521">
                  <c:v>29.840630189347642</c:v>
                </c:pt>
                <c:pt idx="1522">
                  <c:v>26.268009020236128</c:v>
                </c:pt>
                <c:pt idx="1523">
                  <c:v>21.070287248881773</c:v>
                </c:pt>
                <c:pt idx="1524">
                  <c:v>13.37146511847331</c:v>
                </c:pt>
                <c:pt idx="1525">
                  <c:v>3.5644343752663494</c:v>
                </c:pt>
                <c:pt idx="1526">
                  <c:v>-4.6652707068033274</c:v>
                </c:pt>
                <c:pt idx="1527">
                  <c:v>-9.9013404056899734</c:v>
                </c:pt>
                <c:pt idx="1528">
                  <c:v>-10.464238641777738</c:v>
                </c:pt>
                <c:pt idx="1529">
                  <c:v>-7.3482746902197338</c:v>
                </c:pt>
                <c:pt idx="1530">
                  <c:v>-2.5152112057974723</c:v>
                </c:pt>
                <c:pt idx="1531">
                  <c:v>3.4919262694056816</c:v>
                </c:pt>
                <c:pt idx="1532">
                  <c:v>9.6159789750000098</c:v>
                </c:pt>
                <c:pt idx="1533">
                  <c:v>16.068820971406531</c:v>
                </c:pt>
                <c:pt idx="1534">
                  <c:v>23.626692890795649</c:v>
                </c:pt>
                <c:pt idx="1535">
                  <c:v>33.328565768667588</c:v>
                </c:pt>
                <c:pt idx="1536">
                  <c:v>44.216351921877305</c:v>
                </c:pt>
                <c:pt idx="1537">
                  <c:v>53.783793967111031</c:v>
                </c:pt>
                <c:pt idx="1538">
                  <c:v>63.246593146772327</c:v>
                </c:pt>
                <c:pt idx="1539">
                  <c:v>71.444736541374382</c:v>
                </c:pt>
                <c:pt idx="1540">
                  <c:v>79.041494352824984</c:v>
                </c:pt>
                <c:pt idx="1541">
                  <c:v>85.406263217711881</c:v>
                </c:pt>
                <c:pt idx="1542">
                  <c:v>87.584412961622135</c:v>
                </c:pt>
                <c:pt idx="1543">
                  <c:v>84.598964648324767</c:v>
                </c:pt>
                <c:pt idx="1544">
                  <c:v>74.817153783439196</c:v>
                </c:pt>
                <c:pt idx="1545">
                  <c:v>63.747873228124952</c:v>
                </c:pt>
                <c:pt idx="1546">
                  <c:v>56.131605843913732</c:v>
                </c:pt>
                <c:pt idx="1547">
                  <c:v>51.567130101387157</c:v>
                </c:pt>
                <c:pt idx="1548">
                  <c:v>51.396348176302794</c:v>
                </c:pt>
                <c:pt idx="1549">
                  <c:v>52.952952442555556</c:v>
                </c:pt>
                <c:pt idx="1550">
                  <c:v>55.682265862338816</c:v>
                </c:pt>
                <c:pt idx="1551">
                  <c:v>58.451167315380161</c:v>
                </c:pt>
                <c:pt idx="1552">
                  <c:v>60.52541899575138</c:v>
                </c:pt>
                <c:pt idx="1553">
                  <c:v>61.586379403501823</c:v>
                </c:pt>
                <c:pt idx="1554">
                  <c:v>62.81553381512802</c:v>
                </c:pt>
                <c:pt idx="1555">
                  <c:v>66.036328849902432</c:v>
                </c:pt>
                <c:pt idx="1556">
                  <c:v>70.560228833739259</c:v>
                </c:pt>
                <c:pt idx="1557">
                  <c:v>75.351924107310737</c:v>
                </c:pt>
                <c:pt idx="1558">
                  <c:v>81.731280356151032</c:v>
                </c:pt>
                <c:pt idx="1559">
                  <c:v>88.477250797208285</c:v>
                </c:pt>
                <c:pt idx="1560">
                  <c:v>92.497421756967768</c:v>
                </c:pt>
                <c:pt idx="1561">
                  <c:v>95.635933417858155</c:v>
                </c:pt>
                <c:pt idx="1562">
                  <c:v>98.853064851196365</c:v>
                </c:pt>
                <c:pt idx="1563">
                  <c:v>103.37894978749932</c:v>
                </c:pt>
                <c:pt idx="1564">
                  <c:v>108.02834264015922</c:v>
                </c:pt>
                <c:pt idx="1565">
                  <c:v>111.75050681918121</c:v>
                </c:pt>
                <c:pt idx="1566">
                  <c:v>116.86364863624563</c:v>
                </c:pt>
                <c:pt idx="1567">
                  <c:v>119.47949029633305</c:v>
                </c:pt>
                <c:pt idx="1568">
                  <c:v>119.71762116606573</c:v>
                </c:pt>
                <c:pt idx="1569">
                  <c:v>120.8218503501631</c:v>
                </c:pt>
                <c:pt idx="1570">
                  <c:v>121.70007976144338</c:v>
                </c:pt>
                <c:pt idx="1571">
                  <c:v>122.34506681463888</c:v>
                </c:pt>
                <c:pt idx="1572">
                  <c:v>122.75034107462025</c:v>
                </c:pt>
                <c:pt idx="1573">
                  <c:v>120.11175065214255</c:v>
                </c:pt>
                <c:pt idx="1574">
                  <c:v>115.7914955180232</c:v>
                </c:pt>
                <c:pt idx="1575">
                  <c:v>112.11238316606234</c:v>
                </c:pt>
                <c:pt idx="1576">
                  <c:v>106.53631057311421</c:v>
                </c:pt>
                <c:pt idx="1577">
                  <c:v>100.490549832729</c:v>
                </c:pt>
                <c:pt idx="1578">
                  <c:v>95.164835550197381</c:v>
                </c:pt>
                <c:pt idx="1579">
                  <c:v>92.178010795109458</c:v>
                </c:pt>
                <c:pt idx="1580">
                  <c:v>88.768008189545398</c:v>
                </c:pt>
                <c:pt idx="1581">
                  <c:v>86.748832373886813</c:v>
                </c:pt>
                <c:pt idx="1582">
                  <c:v>84.316079059154305</c:v>
                </c:pt>
                <c:pt idx="1583">
                  <c:v>79.425859980585813</c:v>
                </c:pt>
                <c:pt idx="1584">
                  <c:v>75.51845320000001</c:v>
                </c:pt>
                <c:pt idx="1585">
                  <c:v>71.465345471485975</c:v>
                </c:pt>
                <c:pt idx="1586">
                  <c:v>67.281384710016894</c:v>
                </c:pt>
                <c:pt idx="1587">
                  <c:v>64.270577060071176</c:v>
                </c:pt>
                <c:pt idx="1588">
                  <c:v>63.682110522077465</c:v>
                </c:pt>
                <c:pt idx="1589">
                  <c:v>65.645099972625729</c:v>
                </c:pt>
                <c:pt idx="1590">
                  <c:v>67.772403560490389</c:v>
                </c:pt>
                <c:pt idx="1591">
                  <c:v>70.25513085524328</c:v>
                </c:pt>
                <c:pt idx="1592">
                  <c:v>71.647782663852453</c:v>
                </c:pt>
                <c:pt idx="1593">
                  <c:v>73.411442998677984</c:v>
                </c:pt>
                <c:pt idx="1594">
                  <c:v>75.168911136245725</c:v>
                </c:pt>
                <c:pt idx="1595">
                  <c:v>72.273253144571854</c:v>
                </c:pt>
                <c:pt idx="1596">
                  <c:v>69.397931672092241</c:v>
                </c:pt>
                <c:pt idx="1597">
                  <c:v>64.942493481714365</c:v>
                </c:pt>
                <c:pt idx="1598">
                  <c:v>59.320014065007477</c:v>
                </c:pt>
                <c:pt idx="1599">
                  <c:v>55.689044302883879</c:v>
                </c:pt>
                <c:pt idx="1600">
                  <c:v>51.953770919659448</c:v>
                </c:pt>
                <c:pt idx="1601">
                  <c:v>49.30827617638824</c:v>
                </c:pt>
                <c:pt idx="1602">
                  <c:v>50.063741493441178</c:v>
                </c:pt>
                <c:pt idx="1603">
                  <c:v>53.141401652934491</c:v>
                </c:pt>
                <c:pt idx="1604">
                  <c:v>55.34613025549482</c:v>
                </c:pt>
                <c:pt idx="1605">
                  <c:v>59.023579330607248</c:v>
                </c:pt>
                <c:pt idx="1606">
                  <c:v>61.688651407773968</c:v>
                </c:pt>
                <c:pt idx="1607">
                  <c:v>63.685801407773859</c:v>
                </c:pt>
                <c:pt idx="1608">
                  <c:v>65.682951407773885</c:v>
                </c:pt>
                <c:pt idx="1609">
                  <c:v>68.027679330607157</c:v>
                </c:pt>
                <c:pt idx="1610">
                  <c:v>69.20332989683007</c:v>
                </c:pt>
                <c:pt idx="1611">
                  <c:v>70.734998184529587</c:v>
                </c:pt>
                <c:pt idx="1612">
                  <c:v>74.470327730076491</c:v>
                </c:pt>
                <c:pt idx="1613">
                  <c:v>78.604599631809322</c:v>
                </c:pt>
                <c:pt idx="1614">
                  <c:v>82.974922009721539</c:v>
                </c:pt>
                <c:pt idx="1615">
                  <c:v>87.793044035850201</c:v>
                </c:pt>
                <c:pt idx="1616">
                  <c:v>94.132301247328343</c:v>
                </c:pt>
                <c:pt idx="1617">
                  <c:v>99.754539813534379</c:v>
                </c:pt>
                <c:pt idx="1618">
                  <c:v>104.64655790217535</c:v>
                </c:pt>
                <c:pt idx="1619">
                  <c:v>105.9792048860747</c:v>
                </c:pt>
                <c:pt idx="1620">
                  <c:v>104.9448089374299</c:v>
                </c:pt>
                <c:pt idx="1621">
                  <c:v>103.44698167463731</c:v>
                </c:pt>
                <c:pt idx="1622">
                  <c:v>100.39120346594041</c:v>
                </c:pt>
                <c:pt idx="1623">
                  <c:v>94.244545979398367</c:v>
                </c:pt>
                <c:pt idx="1624">
                  <c:v>86.356886472962202</c:v>
                </c:pt>
                <c:pt idx="1625">
                  <c:v>78.978549410966252</c:v>
                </c:pt>
                <c:pt idx="1626">
                  <c:v>67.253069660672111</c:v>
                </c:pt>
                <c:pt idx="1627">
                  <c:v>53.960265126971898</c:v>
                </c:pt>
                <c:pt idx="1628">
                  <c:v>42.467050316444414</c:v>
                </c:pt>
                <c:pt idx="1629">
                  <c:v>34.309846996060394</c:v>
                </c:pt>
                <c:pt idx="1630">
                  <c:v>31.677454141511742</c:v>
                </c:pt>
                <c:pt idx="1631">
                  <c:v>35.876668786470546</c:v>
                </c:pt>
                <c:pt idx="1632">
                  <c:v>43.563544300640466</c:v>
                </c:pt>
                <c:pt idx="1633">
                  <c:v>53.061269115456938</c:v>
                </c:pt>
                <c:pt idx="1634">
                  <c:v>60.853335311225848</c:v>
                </c:pt>
                <c:pt idx="1635">
                  <c:v>63.83495614455915</c:v>
                </c:pt>
                <c:pt idx="1636">
                  <c:v>63.665998964010576</c:v>
                </c:pt>
                <c:pt idx="1637">
                  <c:v>60.190638411846464</c:v>
                </c:pt>
                <c:pt idx="1638">
                  <c:v>56.573805752430232</c:v>
                </c:pt>
                <c:pt idx="1639">
                  <c:v>53.809274849481092</c:v>
                </c:pt>
                <c:pt idx="1640">
                  <c:v>53.181300015999952</c:v>
                </c:pt>
                <c:pt idx="1641">
                  <c:v>55.797160399057297</c:v>
                </c:pt>
                <c:pt idx="1642">
                  <c:v>60.840654939707996</c:v>
                </c:pt>
                <c:pt idx="1643">
                  <c:v>68.534024849481114</c:v>
                </c:pt>
                <c:pt idx="1644">
                  <c:v>75.672846643466826</c:v>
                </c:pt>
                <c:pt idx="1645">
                  <c:v>82.471298467307051</c:v>
                </c:pt>
                <c:pt idx="1646">
                  <c:v>88.582016618965426</c:v>
                </c:pt>
                <c:pt idx="1647">
                  <c:v>94.197137287499416</c:v>
                </c:pt>
                <c:pt idx="1648">
                  <c:v>100.14762521039691</c:v>
                </c:pt>
                <c:pt idx="1649">
                  <c:v>104.14692063932597</c:v>
                </c:pt>
                <c:pt idx="1650">
                  <c:v>107.17653434754122</c:v>
                </c:pt>
                <c:pt idx="1651">
                  <c:v>107.68268744312246</c:v>
                </c:pt>
                <c:pt idx="1652">
                  <c:v>106.88752311245658</c:v>
                </c:pt>
                <c:pt idx="1653">
                  <c:v>106.93928681566661</c:v>
                </c:pt>
                <c:pt idx="1654">
                  <c:v>105.44044338828797</c:v>
                </c:pt>
                <c:pt idx="1655">
                  <c:v>105.02405551245059</c:v>
                </c:pt>
                <c:pt idx="1656">
                  <c:v>106.82612821095833</c:v>
                </c:pt>
                <c:pt idx="1657">
                  <c:v>108.65032206216989</c:v>
                </c:pt>
                <c:pt idx="1658">
                  <c:v>110.49678653333328</c:v>
                </c:pt>
                <c:pt idx="1659">
                  <c:v>112.36567109169683</c:v>
                </c:pt>
                <c:pt idx="1660">
                  <c:v>114.2571252045084</c:v>
                </c:pt>
                <c:pt idx="1661">
                  <c:v>114.78081941973748</c:v>
                </c:pt>
                <c:pt idx="1662">
                  <c:v>116.70747208585871</c:v>
                </c:pt>
                <c:pt idx="1663">
                  <c:v>118.41215465092819</c:v>
                </c:pt>
                <c:pt idx="1664">
                  <c:v>117.54799110735337</c:v>
                </c:pt>
                <c:pt idx="1665">
                  <c:v>117.84968183268234</c:v>
                </c:pt>
                <c:pt idx="1666">
                  <c:v>116.47969033303123</c:v>
                </c:pt>
                <c:pt idx="1667">
                  <c:v>115.10051163671666</c:v>
                </c:pt>
                <c:pt idx="1668">
                  <c:v>114.65295489479557</c:v>
                </c:pt>
                <c:pt idx="1669">
                  <c:v>114.20306957956279</c:v>
                </c:pt>
                <c:pt idx="1670">
                  <c:v>113.50505905438796</c:v>
                </c:pt>
                <c:pt idx="1671">
                  <c:v>111.36819968419053</c:v>
                </c:pt>
                <c:pt idx="1672">
                  <c:v>110.42022129815749</c:v>
                </c:pt>
                <c:pt idx="1673">
                  <c:v>110.66394502155021</c:v>
                </c:pt>
                <c:pt idx="1674">
                  <c:v>109.47073252155026</c:v>
                </c:pt>
                <c:pt idx="1675">
                  <c:v>108.27752002155016</c:v>
                </c:pt>
                <c:pt idx="1676">
                  <c:v>106.84340463149067</c:v>
                </c:pt>
                <c:pt idx="1677">
                  <c:v>103.98192572105448</c:v>
                </c:pt>
                <c:pt idx="1678">
                  <c:v>100.89415348401685</c:v>
                </c:pt>
                <c:pt idx="1679">
                  <c:v>99.005732928375082</c:v>
                </c:pt>
                <c:pt idx="1680">
                  <c:v>98.308193672067162</c:v>
                </c:pt>
                <c:pt idx="1681">
                  <c:v>100.43839266118836</c:v>
                </c:pt>
                <c:pt idx="1682">
                  <c:v>103.98135932785502</c:v>
                </c:pt>
                <c:pt idx="1683">
                  <c:v>108.00329497005006</c:v>
                </c:pt>
                <c:pt idx="1684">
                  <c:v>113.71216442714483</c:v>
                </c:pt>
                <c:pt idx="1685">
                  <c:v>117.07623405438792</c:v>
                </c:pt>
                <c:pt idx="1686">
                  <c:v>118.07295586851907</c:v>
                </c:pt>
                <c:pt idx="1687">
                  <c:v>119.07560966405539</c:v>
                </c:pt>
                <c:pt idx="1688">
                  <c:v>117.1795780045256</c:v>
                </c:pt>
                <c:pt idx="1689">
                  <c:v>115.27751412440227</c:v>
                </c:pt>
                <c:pt idx="1690">
                  <c:v>114.32422083143879</c:v>
                </c:pt>
                <c:pt idx="1691">
                  <c:v>113.36942035911116</c:v>
                </c:pt>
                <c:pt idx="1692">
                  <c:v>113.61760883268121</c:v>
                </c:pt>
                <c:pt idx="1693">
                  <c:v>113.8661712662997</c:v>
                </c:pt>
                <c:pt idx="1694">
                  <c:v>114.11510795189501</c:v>
                </c:pt>
                <c:pt idx="1695">
                  <c:v>114.36441918139457</c:v>
                </c:pt>
                <c:pt idx="1696">
                  <c:v>114.61410524672665</c:v>
                </c:pt>
                <c:pt idx="1697">
                  <c:v>114.86416643982018</c:v>
                </c:pt>
                <c:pt idx="1698">
                  <c:v>113.65496921759802</c:v>
                </c:pt>
                <c:pt idx="1699">
                  <c:v>110.98933441339352</c:v>
                </c:pt>
                <c:pt idx="1700">
                  <c:v>108.08322600745056</c:v>
                </c:pt>
                <c:pt idx="1701">
                  <c:v>106.39063383268129</c:v>
                </c:pt>
                <c:pt idx="1702">
                  <c:v>105.90591388699414</c:v>
                </c:pt>
                <c:pt idx="1703">
                  <c:v>103.98183911563677</c:v>
                </c:pt>
                <c:pt idx="1704">
                  <c:v>103.50272910849969</c:v>
                </c:pt>
                <c:pt idx="1705">
                  <c:v>104.22114010089879</c:v>
                </c:pt>
                <c:pt idx="1706">
                  <c:v>103.74312253518571</c:v>
                </c:pt>
                <c:pt idx="1707">
                  <c:v>104.6978825215502</c:v>
                </c:pt>
                <c:pt idx="1708">
                  <c:v>105.65113240926853</c:v>
                </c:pt>
                <c:pt idx="1709">
                  <c:v>105.41153996196833</c:v>
                </c:pt>
                <c:pt idx="1710">
                  <c:v>108.035676853713</c:v>
                </c:pt>
                <c:pt idx="1711">
                  <c:v>110.66394502155021</c:v>
                </c:pt>
                <c:pt idx="1712">
                  <c:v>112.34759718654806</c:v>
                </c:pt>
                <c:pt idx="1713">
                  <c:v>115.48186799738859</c:v>
                </c:pt>
                <c:pt idx="1714">
                  <c:v>117.43003466829647</c:v>
                </c:pt>
                <c:pt idx="1715">
                  <c:v>119.64008799934788</c:v>
                </c:pt>
                <c:pt idx="1716">
                  <c:v>121.86364691339342</c:v>
                </c:pt>
                <c:pt idx="1717">
                  <c:v>124.35887666170319</c:v>
                </c:pt>
                <c:pt idx="1718">
                  <c:v>126.87292387284529</c:v>
                </c:pt>
                <c:pt idx="1719">
                  <c:v>129.67001067874332</c:v>
                </c:pt>
                <c:pt idx="1720">
                  <c:v>130.99664170097759</c:v>
                </c:pt>
                <c:pt idx="1721">
                  <c:v>129.60127963798445</c:v>
                </c:pt>
                <c:pt idx="1722">
                  <c:v>126.43296143901858</c:v>
                </c:pt>
                <c:pt idx="1723">
                  <c:v>122.99326837497304</c:v>
                </c:pt>
                <c:pt idx="1724">
                  <c:v>119.03109477235198</c:v>
                </c:pt>
                <c:pt idx="1725">
                  <c:v>110.37107856802798</c:v>
                </c:pt>
                <c:pt idx="1726">
                  <c:v>98.36657809529116</c:v>
                </c:pt>
                <c:pt idx="1727">
                  <c:v>84.181502514727896</c:v>
                </c:pt>
                <c:pt idx="1728">
                  <c:v>68.060471339043488</c:v>
                </c:pt>
                <c:pt idx="1729">
                  <c:v>51.468834272669646</c:v>
                </c:pt>
                <c:pt idx="1730">
                  <c:v>39.937569648952824</c:v>
                </c:pt>
                <c:pt idx="1731">
                  <c:v>33.223844345088622</c:v>
                </c:pt>
                <c:pt idx="1732">
                  <c:v>29.188668743718175</c:v>
                </c:pt>
                <c:pt idx="1733">
                  <c:v>27.660647941630298</c:v>
                </c:pt>
                <c:pt idx="1734">
                  <c:v>26.379281656261245</c:v>
                </c:pt>
                <c:pt idx="1735">
                  <c:v>24.154458419659573</c:v>
                </c:pt>
                <c:pt idx="1736">
                  <c:v>19.909164152934515</c:v>
                </c:pt>
                <c:pt idx="1737">
                  <c:v>16.996503829705752</c:v>
                </c:pt>
                <c:pt idx="1738">
                  <c:v>15.209470897748545</c:v>
                </c:pt>
                <c:pt idx="1739">
                  <c:v>14.704519245039986</c:v>
                </c:pt>
                <c:pt idx="1740">
                  <c:v>17.358049745015407</c:v>
                </c:pt>
                <c:pt idx="1741">
                  <c:v>22.212858078206981</c:v>
                </c:pt>
                <c:pt idx="1742">
                  <c:v>25.25310199919041</c:v>
                </c:pt>
                <c:pt idx="1743">
                  <c:v>26.670034846752948</c:v>
                </c:pt>
                <c:pt idx="1744">
                  <c:v>28.17391224843438</c:v>
                </c:pt>
                <c:pt idx="1745">
                  <c:v>27.903600294812446</c:v>
                </c:pt>
                <c:pt idx="1746">
                  <c:v>26.778398724334874</c:v>
                </c:pt>
                <c:pt idx="1747">
                  <c:v>27.608852323609405</c:v>
                </c:pt>
                <c:pt idx="1748">
                  <c:v>28.426218933455043</c:v>
                </c:pt>
                <c:pt idx="1749">
                  <c:v>29.451810084579503</c:v>
                </c:pt>
                <c:pt idx="1750">
                  <c:v>31.41347673857603</c:v>
                </c:pt>
                <c:pt idx="1751">
                  <c:v>31.687265538089754</c:v>
                </c:pt>
                <c:pt idx="1752">
                  <c:v>31.129733047648724</c:v>
                </c:pt>
                <c:pt idx="1753">
                  <c:v>30.578630276225663</c:v>
                </c:pt>
                <c:pt idx="1754">
                  <c:v>30.03392073279322</c:v>
                </c:pt>
                <c:pt idx="1755">
                  <c:v>29.495567926324064</c:v>
                </c:pt>
                <c:pt idx="1756">
                  <c:v>28.963535365790847</c:v>
                </c:pt>
                <c:pt idx="1757">
                  <c:v>27.529450138419971</c:v>
                </c:pt>
                <c:pt idx="1758">
                  <c:v>27.015895059418455</c:v>
                </c:pt>
                <c:pt idx="1759">
                  <c:v>26.407814339942167</c:v>
                </c:pt>
                <c:pt idx="1760">
                  <c:v>25.020650789686524</c:v>
                </c:pt>
                <c:pt idx="1761">
                  <c:v>24.435888574378652</c:v>
                </c:pt>
                <c:pt idx="1762">
                  <c:v>23.85987019307877</c:v>
                </c:pt>
                <c:pt idx="1763">
                  <c:v>23.292532589291653</c:v>
                </c:pt>
                <c:pt idx="1764">
                  <c:v>21.877080299136953</c:v>
                </c:pt>
                <c:pt idx="1765">
                  <c:v>18.797658795167717</c:v>
                </c:pt>
                <c:pt idx="1766">
                  <c:v>13.233153699620008</c:v>
                </c:pt>
                <c:pt idx="1767">
                  <c:v>6.1246388542878849</c:v>
                </c:pt>
                <c:pt idx="1768">
                  <c:v>-2.4004749168248978</c:v>
                </c:pt>
                <c:pt idx="1769">
                  <c:v>-11.24084528849432</c:v>
                </c:pt>
                <c:pt idx="1770">
                  <c:v>-18.112168517912433</c:v>
                </c:pt>
                <c:pt idx="1771">
                  <c:v>-21.137112732816771</c:v>
                </c:pt>
                <c:pt idx="1772">
                  <c:v>-21.366131337079388</c:v>
                </c:pt>
                <c:pt idx="1773">
                  <c:v>-20.287737352778045</c:v>
                </c:pt>
                <c:pt idx="1774">
                  <c:v>-17.564254619171891</c:v>
                </c:pt>
                <c:pt idx="1775">
                  <c:v>-14.455886548660379</c:v>
                </c:pt>
                <c:pt idx="1776">
                  <c:v>-12.99898322106486</c:v>
                </c:pt>
                <c:pt idx="1777">
                  <c:v>-13.459765454313263</c:v>
                </c:pt>
                <c:pt idx="1778">
                  <c:v>-15.511866459687022</c:v>
                </c:pt>
                <c:pt idx="1779">
                  <c:v>-18.320937422676444</c:v>
                </c:pt>
                <c:pt idx="1780">
                  <c:v>-20.013780459010949</c:v>
                </c:pt>
                <c:pt idx="1781">
                  <c:v>-19.415661784417892</c:v>
                </c:pt>
                <c:pt idx="1782">
                  <c:v>-16.819869195801875</c:v>
                </c:pt>
                <c:pt idx="1783">
                  <c:v>-13.412938222359152</c:v>
                </c:pt>
                <c:pt idx="1784">
                  <c:v>-9.9625809041868383</c:v>
                </c:pt>
                <c:pt idx="1785">
                  <c:v>-7.6671945546341611</c:v>
                </c:pt>
                <c:pt idx="1786">
                  <c:v>-6.5393679764523371</c:v>
                </c:pt>
                <c:pt idx="1787">
                  <c:v>-5.9161438597167999</c:v>
                </c:pt>
                <c:pt idx="1788">
                  <c:v>-5.6687995915735634</c:v>
                </c:pt>
                <c:pt idx="1789">
                  <c:v>-5.7961298955800142</c:v>
                </c:pt>
                <c:pt idx="1790">
                  <c:v>-6.025085777678167</c:v>
                </c:pt>
                <c:pt idx="1791">
                  <c:v>-5.875322966393222</c:v>
                </c:pt>
                <c:pt idx="1792">
                  <c:v>-4.9239549158614118</c:v>
                </c:pt>
                <c:pt idx="1793">
                  <c:v>-3.1020455130585565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2A-49D0-939C-17F1402198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138000"/>
        <c:axId val="304122640"/>
      </c:scatterChart>
      <c:valAx>
        <c:axId val="304138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122640"/>
        <c:crosses val="autoZero"/>
        <c:crossBetween val="midCat"/>
      </c:valAx>
      <c:valAx>
        <c:axId val="30412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138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Energy (J)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17.708377348736114</c:v>
                </c:pt>
                <c:pt idx="12">
                  <c:v>390.52777283423092</c:v>
                </c:pt>
                <c:pt idx="13">
                  <c:v>3024.527043172875</c:v>
                </c:pt>
                <c:pt idx="14">
                  <c:v>8370.7550212874867</c:v>
                </c:pt>
                <c:pt idx="15">
                  <c:v>10507.48258814743</c:v>
                </c:pt>
                <c:pt idx="16">
                  <c:v>12536.844176547185</c:v>
                </c:pt>
                <c:pt idx="17">
                  <c:v>19557.869028842215</c:v>
                </c:pt>
                <c:pt idx="18">
                  <c:v>24915.221294347226</c:v>
                </c:pt>
                <c:pt idx="19">
                  <c:v>17926.991922108289</c:v>
                </c:pt>
                <c:pt idx="20">
                  <c:v>8587.6679329470007</c:v>
                </c:pt>
                <c:pt idx="21">
                  <c:v>5205.0399291465001</c:v>
                </c:pt>
                <c:pt idx="22">
                  <c:v>5066.2076084479986</c:v>
                </c:pt>
                <c:pt idx="23">
                  <c:v>5417.1947845271534</c:v>
                </c:pt>
                <c:pt idx="24">
                  <c:v>9361.5287343441123</c:v>
                </c:pt>
                <c:pt idx="25">
                  <c:v>12202.5052396714</c:v>
                </c:pt>
                <c:pt idx="26">
                  <c:v>14888.135940953976</c:v>
                </c:pt>
                <c:pt idx="27">
                  <c:v>21112.374549056716</c:v>
                </c:pt>
                <c:pt idx="28">
                  <c:v>24017.451459420728</c:v>
                </c:pt>
                <c:pt idx="29">
                  <c:v>24559.242460620935</c:v>
                </c:pt>
                <c:pt idx="30">
                  <c:v>20285.733945968961</c:v>
                </c:pt>
                <c:pt idx="31">
                  <c:v>15112.226393665507</c:v>
                </c:pt>
                <c:pt idx="32">
                  <c:v>12956.69447870064</c:v>
                </c:pt>
                <c:pt idx="33">
                  <c:v>11947.190899197672</c:v>
                </c:pt>
                <c:pt idx="34">
                  <c:v>9901.2289750826894</c:v>
                </c:pt>
                <c:pt idx="35">
                  <c:v>6452.4310816645893</c:v>
                </c:pt>
                <c:pt idx="36">
                  <c:v>-461.33000318462916</c:v>
                </c:pt>
                <c:pt idx="37">
                  <c:v>-10259.338792344302</c:v>
                </c:pt>
                <c:pt idx="38">
                  <c:v>-14785.77941094272</c:v>
                </c:pt>
                <c:pt idx="39">
                  <c:v>-12814.641899886754</c:v>
                </c:pt>
                <c:pt idx="40">
                  <c:v>-10382.357132232468</c:v>
                </c:pt>
                <c:pt idx="41">
                  <c:v>-12061.17439159549</c:v>
                </c:pt>
                <c:pt idx="42">
                  <c:v>-14472.97790365388</c:v>
                </c:pt>
                <c:pt idx="43">
                  <c:v>-12113.99654401696</c:v>
                </c:pt>
                <c:pt idx="44">
                  <c:v>-6352.124894607884</c:v>
                </c:pt>
                <c:pt idx="45">
                  <c:v>-1617.0564644490014</c:v>
                </c:pt>
                <c:pt idx="46">
                  <c:v>-846.36928399934664</c:v>
                </c:pt>
                <c:pt idx="47">
                  <c:v>-1874.0148704862224</c:v>
                </c:pt>
                <c:pt idx="48">
                  <c:v>-1329.6080432969291</c:v>
                </c:pt>
                <c:pt idx="49">
                  <c:v>511.45584559196209</c:v>
                </c:pt>
                <c:pt idx="50">
                  <c:v>815.25910944203804</c:v>
                </c:pt>
                <c:pt idx="51">
                  <c:v>-1816.9774937928196</c:v>
                </c:pt>
                <c:pt idx="52">
                  <c:v>-4273.6840785192371</c:v>
                </c:pt>
                <c:pt idx="53">
                  <c:v>-3165.8691669771711</c:v>
                </c:pt>
                <c:pt idx="54">
                  <c:v>-320.27871966666629</c:v>
                </c:pt>
                <c:pt idx="55">
                  <c:v>808.05461366666714</c:v>
                </c:pt>
                <c:pt idx="56">
                  <c:v>920.88794699999994</c:v>
                </c:pt>
                <c:pt idx="57">
                  <c:v>1295.2353669401102</c:v>
                </c:pt>
                <c:pt idx="58">
                  <c:v>1686.8309514183745</c:v>
                </c:pt>
                <c:pt idx="59">
                  <c:v>4496.9482430347325</c:v>
                </c:pt>
                <c:pt idx="60">
                  <c:v>5125.4841561543299</c:v>
                </c:pt>
                <c:pt idx="61">
                  <c:v>3098.4030099027991</c:v>
                </c:pt>
                <c:pt idx="62">
                  <c:v>2707.4788696676228</c:v>
                </c:pt>
                <c:pt idx="63">
                  <c:v>3365.1917652673619</c:v>
                </c:pt>
                <c:pt idx="64">
                  <c:v>4193.5836233697382</c:v>
                </c:pt>
                <c:pt idx="65">
                  <c:v>3252.6049342409192</c:v>
                </c:pt>
                <c:pt idx="66">
                  <c:v>2624.2740184026625</c:v>
                </c:pt>
                <c:pt idx="67">
                  <c:v>6021.9059382544137</c:v>
                </c:pt>
                <c:pt idx="68">
                  <c:v>12696.330517245333</c:v>
                </c:pt>
                <c:pt idx="69">
                  <c:v>18202.170871031463</c:v>
                </c:pt>
                <c:pt idx="70">
                  <c:v>21859.046218714462</c:v>
                </c:pt>
                <c:pt idx="71">
                  <c:v>22657.394516644767</c:v>
                </c:pt>
                <c:pt idx="72">
                  <c:v>19258.433814011547</c:v>
                </c:pt>
                <c:pt idx="73">
                  <c:v>14332.487070993702</c:v>
                </c:pt>
                <c:pt idx="74">
                  <c:v>11730.099326693222</c:v>
                </c:pt>
                <c:pt idx="75">
                  <c:v>11834.98373300176</c:v>
                </c:pt>
                <c:pt idx="76">
                  <c:v>13063.479353554043</c:v>
                </c:pt>
                <c:pt idx="77">
                  <c:v>12714.880902647237</c:v>
                </c:pt>
                <c:pt idx="78">
                  <c:v>9467.1887014780823</c:v>
                </c:pt>
                <c:pt idx="79">
                  <c:v>4505.6643496718852</c:v>
                </c:pt>
                <c:pt idx="80">
                  <c:v>1841.2640757762588</c:v>
                </c:pt>
                <c:pt idx="81">
                  <c:v>-836.26731711675814</c:v>
                </c:pt>
                <c:pt idx="82">
                  <c:v>-173.86274427604127</c:v>
                </c:pt>
                <c:pt idx="83">
                  <c:v>2893.8042273109004</c:v>
                </c:pt>
                <c:pt idx="84">
                  <c:v>1041.4768559052225</c:v>
                </c:pt>
                <c:pt idx="85">
                  <c:v>-45.055679976593922</c:v>
                </c:pt>
                <c:pt idx="86">
                  <c:v>198.80254455769014</c:v>
                </c:pt>
                <c:pt idx="87">
                  <c:v>793.86122113889382</c:v>
                </c:pt>
                <c:pt idx="88">
                  <c:v>-4294.6683714397113</c:v>
                </c:pt>
                <c:pt idx="89">
                  <c:v>-14818.314910707551</c:v>
                </c:pt>
                <c:pt idx="90">
                  <c:v>-18427.018251124995</c:v>
                </c:pt>
                <c:pt idx="91">
                  <c:v>-15039.738787435763</c:v>
                </c:pt>
                <c:pt idx="92">
                  <c:v>-9284.9759720652928</c:v>
                </c:pt>
                <c:pt idx="93">
                  <c:v>-4720.7787196666659</c:v>
                </c:pt>
                <c:pt idx="94">
                  <c:v>-3692.5814898780568</c:v>
                </c:pt>
                <c:pt idx="95">
                  <c:v>-2967.2863394527644</c:v>
                </c:pt>
                <c:pt idx="96">
                  <c:v>-1608.4361801709999</c:v>
                </c:pt>
                <c:pt idx="97">
                  <c:v>-590.76627772112488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17.708377348736114</c:v>
                </c:pt>
                <c:pt idx="138">
                  <c:v>472.26933188651213</c:v>
                </c:pt>
                <c:pt idx="139">
                  <c:v>3820.4831638922369</c:v>
                </c:pt>
                <c:pt idx="140">
                  <c:v>11675.043309536139</c:v>
                </c:pt>
                <c:pt idx="141">
                  <c:v>17241.429307043218</c:v>
                </c:pt>
                <c:pt idx="142">
                  <c:v>14441.760865412012</c:v>
                </c:pt>
                <c:pt idx="143">
                  <c:v>8320.1771885143935</c:v>
                </c:pt>
                <c:pt idx="144">
                  <c:v>5604.2923775857826</c:v>
                </c:pt>
                <c:pt idx="145">
                  <c:v>8383.7333125596706</c:v>
                </c:pt>
                <c:pt idx="146">
                  <c:v>13554.766668565924</c:v>
                </c:pt>
                <c:pt idx="147">
                  <c:v>15728.136542631413</c:v>
                </c:pt>
                <c:pt idx="148">
                  <c:v>13680.926689539225</c:v>
                </c:pt>
                <c:pt idx="149">
                  <c:v>9249.9212187144622</c:v>
                </c:pt>
                <c:pt idx="150">
                  <c:v>3839.4965206112056</c:v>
                </c:pt>
                <c:pt idx="151">
                  <c:v>-3773.7590532124482</c:v>
                </c:pt>
                <c:pt idx="152">
                  <c:v>-12312.56198648926</c:v>
                </c:pt>
                <c:pt idx="153">
                  <c:v>-14645.812355999733</c:v>
                </c:pt>
                <c:pt idx="154">
                  <c:v>-10588.361658037444</c:v>
                </c:pt>
                <c:pt idx="155">
                  <c:v>-5059.2787196666668</c:v>
                </c:pt>
                <c:pt idx="156">
                  <c:v>146.6559514183738</c:v>
                </c:pt>
                <c:pt idx="157">
                  <c:v>3903.8072140487657</c:v>
                </c:pt>
                <c:pt idx="158">
                  <c:v>8886.4861265847776</c:v>
                </c:pt>
                <c:pt idx="159">
                  <c:v>13136.516569351583</c:v>
                </c:pt>
                <c:pt idx="160">
                  <c:v>15896.742649289121</c:v>
                </c:pt>
                <c:pt idx="161">
                  <c:v>15532.613695529293</c:v>
                </c:pt>
                <c:pt idx="162">
                  <c:v>13847.313529609009</c:v>
                </c:pt>
                <c:pt idx="163">
                  <c:v>14401.523919416451</c:v>
                </c:pt>
                <c:pt idx="164">
                  <c:v>13867.207693847537</c:v>
                </c:pt>
                <c:pt idx="165">
                  <c:v>11695.342885803042</c:v>
                </c:pt>
                <c:pt idx="166">
                  <c:v>10651.286359753673</c:v>
                </c:pt>
                <c:pt idx="167">
                  <c:v>14836.997805383118</c:v>
                </c:pt>
                <c:pt idx="168">
                  <c:v>19090.140521990339</c:v>
                </c:pt>
                <c:pt idx="169">
                  <c:v>15324.243055430547</c:v>
                </c:pt>
                <c:pt idx="170">
                  <c:v>5856.6976218906375</c:v>
                </c:pt>
                <c:pt idx="171">
                  <c:v>-5019.4084505241981</c:v>
                </c:pt>
                <c:pt idx="172">
                  <c:v>-15043.872915314232</c:v>
                </c:pt>
                <c:pt idx="173">
                  <c:v>-17527.069624575179</c:v>
                </c:pt>
                <c:pt idx="174">
                  <c:v>-11007.538153074318</c:v>
                </c:pt>
                <c:pt idx="175">
                  <c:v>-2200.4723480983353</c:v>
                </c:pt>
                <c:pt idx="176">
                  <c:v>4112.6380285116456</c:v>
                </c:pt>
                <c:pt idx="177">
                  <c:v>10041.684864214873</c:v>
                </c:pt>
                <c:pt idx="178">
                  <c:v>12308.121133983668</c:v>
                </c:pt>
                <c:pt idx="179">
                  <c:v>8335.7652148240031</c:v>
                </c:pt>
                <c:pt idx="180">
                  <c:v>4138.3919749720071</c:v>
                </c:pt>
                <c:pt idx="181">
                  <c:v>2149.36002287255</c:v>
                </c:pt>
                <c:pt idx="182">
                  <c:v>-116.93229307572209</c:v>
                </c:pt>
                <c:pt idx="183">
                  <c:v>-4922.6598162581049</c:v>
                </c:pt>
                <c:pt idx="184">
                  <c:v>-8144.2997516321093</c:v>
                </c:pt>
                <c:pt idx="185">
                  <c:v>-8155.3617093593775</c:v>
                </c:pt>
                <c:pt idx="186">
                  <c:v>-6706.0266345879882</c:v>
                </c:pt>
                <c:pt idx="187">
                  <c:v>-4834.9707347326384</c:v>
                </c:pt>
                <c:pt idx="188">
                  <c:v>-3440.8372160150384</c:v>
                </c:pt>
                <c:pt idx="189">
                  <c:v>-2385.3686954077712</c:v>
                </c:pt>
                <c:pt idx="190">
                  <c:v>-1495.891619766533</c:v>
                </c:pt>
                <c:pt idx="191">
                  <c:v>-936.71325083662964</c:v>
                </c:pt>
                <c:pt idx="192">
                  <c:v>-443.70813712565018</c:v>
                </c:pt>
                <c:pt idx="193">
                  <c:v>136.11182013790159</c:v>
                </c:pt>
                <c:pt idx="194">
                  <c:v>356.72128033333331</c:v>
                </c:pt>
                <c:pt idx="195">
                  <c:v>695.22128033333411</c:v>
                </c:pt>
                <c:pt idx="196">
                  <c:v>920.88794699999994</c:v>
                </c:pt>
                <c:pt idx="197">
                  <c:v>920.88794699999994</c:v>
                </c:pt>
                <c:pt idx="198">
                  <c:v>1554.3821406521267</c:v>
                </c:pt>
                <c:pt idx="199">
                  <c:v>2235.8024988767365</c:v>
                </c:pt>
                <c:pt idx="200">
                  <c:v>3084.3732287083335</c:v>
                </c:pt>
                <c:pt idx="201">
                  <c:v>4031.0587313802084</c:v>
                </c:pt>
                <c:pt idx="202">
                  <c:v>5247.8261941087239</c:v>
                </c:pt>
                <c:pt idx="203">
                  <c:v>8804.7870348454871</c:v>
                </c:pt>
                <c:pt idx="204">
                  <c:v>11310.884978954775</c:v>
                </c:pt>
                <c:pt idx="205">
                  <c:v>13057.33898324071</c:v>
                </c:pt>
                <c:pt idx="206">
                  <c:v>17240.203222857428</c:v>
                </c:pt>
                <c:pt idx="207">
                  <c:v>19468.654103712888</c:v>
                </c:pt>
                <c:pt idx="208">
                  <c:v>19171.150965333334</c:v>
                </c:pt>
                <c:pt idx="209">
                  <c:v>23111.442249827564</c:v>
                </c:pt>
                <c:pt idx="210">
                  <c:v>24574.043964274082</c:v>
                </c:pt>
                <c:pt idx="211">
                  <c:v>20407.92215754756</c:v>
                </c:pt>
                <c:pt idx="212">
                  <c:v>17480.755602931644</c:v>
                </c:pt>
                <c:pt idx="213">
                  <c:v>15791.39888379733</c:v>
                </c:pt>
                <c:pt idx="214">
                  <c:v>17437.745829682332</c:v>
                </c:pt>
                <c:pt idx="215">
                  <c:v>21957.957147265621</c:v>
                </c:pt>
                <c:pt idx="216">
                  <c:v>26083.112232927262</c:v>
                </c:pt>
                <c:pt idx="217">
                  <c:v>27570.606477397574</c:v>
                </c:pt>
                <c:pt idx="218">
                  <c:v>26484.301243516577</c:v>
                </c:pt>
                <c:pt idx="219">
                  <c:v>24012.636354648752</c:v>
                </c:pt>
                <c:pt idx="220">
                  <c:v>21202.313473461723</c:v>
                </c:pt>
                <c:pt idx="221">
                  <c:v>17478.27830859676</c:v>
                </c:pt>
                <c:pt idx="222">
                  <c:v>15205.691421433798</c:v>
                </c:pt>
                <c:pt idx="223">
                  <c:v>14869.348821637215</c:v>
                </c:pt>
                <c:pt idx="224">
                  <c:v>15093.823669065281</c:v>
                </c:pt>
                <c:pt idx="225">
                  <c:v>16981.105198275221</c:v>
                </c:pt>
                <c:pt idx="226">
                  <c:v>17804.133710420268</c:v>
                </c:pt>
                <c:pt idx="227">
                  <c:v>17591.250907967376</c:v>
                </c:pt>
                <c:pt idx="228">
                  <c:v>17311.417819242659</c:v>
                </c:pt>
                <c:pt idx="229">
                  <c:v>16434.257010480269</c:v>
                </c:pt>
                <c:pt idx="230">
                  <c:v>14309.229232702459</c:v>
                </c:pt>
                <c:pt idx="231">
                  <c:v>10970.184485909311</c:v>
                </c:pt>
                <c:pt idx="232">
                  <c:v>3619.8700574413842</c:v>
                </c:pt>
                <c:pt idx="233">
                  <c:v>-5522.8379690262345</c:v>
                </c:pt>
                <c:pt idx="234">
                  <c:v>-8691.5763407656159</c:v>
                </c:pt>
                <c:pt idx="235">
                  <c:v>-5034.0885854147155</c:v>
                </c:pt>
                <c:pt idx="236">
                  <c:v>898.38735416701422</c:v>
                </c:pt>
                <c:pt idx="237">
                  <c:v>2520.2875812387842</c:v>
                </c:pt>
                <c:pt idx="238">
                  <c:v>-1852.9314071262668</c:v>
                </c:pt>
                <c:pt idx="239">
                  <c:v>-9759.0745050026744</c:v>
                </c:pt>
                <c:pt idx="240">
                  <c:v>-14700.132180533195</c:v>
                </c:pt>
                <c:pt idx="241">
                  <c:v>-12074.575187410797</c:v>
                </c:pt>
                <c:pt idx="242">
                  <c:v>-10610.946077609377</c:v>
                </c:pt>
                <c:pt idx="243">
                  <c:v>-11513.297455442314</c:v>
                </c:pt>
                <c:pt idx="244">
                  <c:v>-10382.357132232468</c:v>
                </c:pt>
                <c:pt idx="245">
                  <c:v>-12061.17439159549</c:v>
                </c:pt>
                <c:pt idx="246">
                  <c:v>-14472.97790365388</c:v>
                </c:pt>
                <c:pt idx="247">
                  <c:v>-12113.99654401696</c:v>
                </c:pt>
                <c:pt idx="248">
                  <c:v>-6352.124894607884</c:v>
                </c:pt>
                <c:pt idx="249">
                  <c:v>-1617.0564644490014</c:v>
                </c:pt>
                <c:pt idx="250">
                  <c:v>-846.36928399934664</c:v>
                </c:pt>
                <c:pt idx="251">
                  <c:v>-1874.0148704862224</c:v>
                </c:pt>
                <c:pt idx="252">
                  <c:v>-1329.6080432969291</c:v>
                </c:pt>
                <c:pt idx="253">
                  <c:v>511.45584559196209</c:v>
                </c:pt>
                <c:pt idx="254">
                  <c:v>815.25910944203804</c:v>
                </c:pt>
                <c:pt idx="255">
                  <c:v>-1816.9774937928196</c:v>
                </c:pt>
                <c:pt idx="256">
                  <c:v>-2794.3895287411005</c:v>
                </c:pt>
                <c:pt idx="257">
                  <c:v>817.20101632079331</c:v>
                </c:pt>
                <c:pt idx="258">
                  <c:v>7249.8272634217874</c:v>
                </c:pt>
                <c:pt idx="259">
                  <c:v>11934.114348808935</c:v>
                </c:pt>
                <c:pt idx="260">
                  <c:v>13787.052739467556</c:v>
                </c:pt>
                <c:pt idx="261">
                  <c:v>14942.288310916032</c:v>
                </c:pt>
                <c:pt idx="262">
                  <c:v>17993.854034091015</c:v>
                </c:pt>
                <c:pt idx="263">
                  <c:v>24716.731132101777</c:v>
                </c:pt>
                <c:pt idx="264">
                  <c:v>29924.995227364645</c:v>
                </c:pt>
                <c:pt idx="265">
                  <c:v>29441.831016338539</c:v>
                </c:pt>
                <c:pt idx="266">
                  <c:v>24180.426227074644</c:v>
                </c:pt>
                <c:pt idx="267">
                  <c:v>22564.856049948256</c:v>
                </c:pt>
                <c:pt idx="268">
                  <c:v>22384.27423253101</c:v>
                </c:pt>
                <c:pt idx="269">
                  <c:v>20853.468544166859</c:v>
                </c:pt>
                <c:pt idx="270">
                  <c:v>14864.080337819451</c:v>
                </c:pt>
                <c:pt idx="271">
                  <c:v>6506.9692991440133</c:v>
                </c:pt>
                <c:pt idx="272">
                  <c:v>4700.2722941975444</c:v>
                </c:pt>
                <c:pt idx="273">
                  <c:v>-699.33078391774086</c:v>
                </c:pt>
                <c:pt idx="274">
                  <c:v>-11113.840439591999</c:v>
                </c:pt>
                <c:pt idx="275">
                  <c:v>-15046.729166791678</c:v>
                </c:pt>
                <c:pt idx="276">
                  <c:v>-16321.67729709955</c:v>
                </c:pt>
                <c:pt idx="277">
                  <c:v>-17038.471360061529</c:v>
                </c:pt>
                <c:pt idx="278">
                  <c:v>-18754.615471137367</c:v>
                </c:pt>
                <c:pt idx="279">
                  <c:v>-17146.698555379346</c:v>
                </c:pt>
                <c:pt idx="280">
                  <c:v>-8256.9473976137633</c:v>
                </c:pt>
                <c:pt idx="281">
                  <c:v>5411.0653777930565</c:v>
                </c:pt>
                <c:pt idx="282">
                  <c:v>18777.958368256019</c:v>
                </c:pt>
                <c:pt idx="283">
                  <c:v>24175.468386120268</c:v>
                </c:pt>
                <c:pt idx="284">
                  <c:v>28354.794274287309</c:v>
                </c:pt>
                <c:pt idx="285">
                  <c:v>30473.169844112868</c:v>
                </c:pt>
                <c:pt idx="286">
                  <c:v>31376.189523773595</c:v>
                </c:pt>
                <c:pt idx="287">
                  <c:v>34518.581837666672</c:v>
                </c:pt>
                <c:pt idx="288">
                  <c:v>37800.854476855966</c:v>
                </c:pt>
                <c:pt idx="289">
                  <c:v>33281.554020833682</c:v>
                </c:pt>
                <c:pt idx="290">
                  <c:v>21188.378081251954</c:v>
                </c:pt>
                <c:pt idx="291">
                  <c:v>9225.4873541670022</c:v>
                </c:pt>
                <c:pt idx="292">
                  <c:v>1080.0936998383338</c:v>
                </c:pt>
                <c:pt idx="293">
                  <c:v>-3.0135786995867804</c:v>
                </c:pt>
                <c:pt idx="294">
                  <c:v>2530.1835403129817</c:v>
                </c:pt>
                <c:pt idx="295">
                  <c:v>5577.3003879364278</c:v>
                </c:pt>
                <c:pt idx="296">
                  <c:v>8250.8335403129986</c:v>
                </c:pt>
                <c:pt idx="297">
                  <c:v>10139.762232927251</c:v>
                </c:pt>
                <c:pt idx="298">
                  <c:v>10671.019754633769</c:v>
                </c:pt>
                <c:pt idx="299">
                  <c:v>9336.7655879670856</c:v>
                </c:pt>
                <c:pt idx="300">
                  <c:v>7482.5372329272759</c:v>
                </c:pt>
                <c:pt idx="301">
                  <c:v>5106.0341215935332</c:v>
                </c:pt>
                <c:pt idx="302">
                  <c:v>2269.7713011222186</c:v>
                </c:pt>
                <c:pt idx="303">
                  <c:v>-83.492847872019126</c:v>
                </c:pt>
                <c:pt idx="304">
                  <c:v>-3209.0861063344905</c:v>
                </c:pt>
                <c:pt idx="305">
                  <c:v>-5322.7077025297076</c:v>
                </c:pt>
                <c:pt idx="306">
                  <c:v>-3441.1737729253318</c:v>
                </c:pt>
                <c:pt idx="307">
                  <c:v>310.8071058040681</c:v>
                </c:pt>
                <c:pt idx="308">
                  <c:v>3294.3028080762479</c:v>
                </c:pt>
                <c:pt idx="309">
                  <c:v>3573.075802450121</c:v>
                </c:pt>
                <c:pt idx="310">
                  <c:v>2347.0666019920063</c:v>
                </c:pt>
                <c:pt idx="311">
                  <c:v>1117.2501868873605</c:v>
                </c:pt>
                <c:pt idx="312">
                  <c:v>-1176.5801558871408</c:v>
                </c:pt>
                <c:pt idx="313">
                  <c:v>-3682.0283109999991</c:v>
                </c:pt>
                <c:pt idx="314">
                  <c:v>-5324.1884082106662</c:v>
                </c:pt>
                <c:pt idx="315">
                  <c:v>-5259.0112287968741</c:v>
                </c:pt>
                <c:pt idx="316">
                  <c:v>-4287.3612949419812</c:v>
                </c:pt>
                <c:pt idx="317">
                  <c:v>-5056.7914656249995</c:v>
                </c:pt>
                <c:pt idx="318">
                  <c:v>-6720.6469547777733</c:v>
                </c:pt>
                <c:pt idx="319">
                  <c:v>-6885.9598162581051</c:v>
                </c:pt>
                <c:pt idx="320">
                  <c:v>-3175.5759469226632</c:v>
                </c:pt>
                <c:pt idx="321">
                  <c:v>-322.0203916351781</c:v>
                </c:pt>
                <c:pt idx="322">
                  <c:v>848.62544169815476</c:v>
                </c:pt>
                <c:pt idx="323">
                  <c:v>1021.7623657532394</c:v>
                </c:pt>
                <c:pt idx="324">
                  <c:v>83.617978642657874</c:v>
                </c:pt>
                <c:pt idx="325">
                  <c:v>1431.9763119759864</c:v>
                </c:pt>
                <c:pt idx="326">
                  <c:v>1619.5446928123399</c:v>
                </c:pt>
                <c:pt idx="327">
                  <c:v>925.75257362974969</c:v>
                </c:pt>
                <c:pt idx="328">
                  <c:v>-4126.7440360180153</c:v>
                </c:pt>
                <c:pt idx="329">
                  <c:v>-8062.7089073838979</c:v>
                </c:pt>
                <c:pt idx="330">
                  <c:v>-4307.2919345639239</c:v>
                </c:pt>
                <c:pt idx="331">
                  <c:v>134.96059796955976</c:v>
                </c:pt>
                <c:pt idx="332">
                  <c:v>-190.68865676386713</c:v>
                </c:pt>
                <c:pt idx="333">
                  <c:v>-340.94676724766617</c:v>
                </c:pt>
                <c:pt idx="334">
                  <c:v>-59.149601953125583</c:v>
                </c:pt>
                <c:pt idx="335">
                  <c:v>-340.26452874110197</c:v>
                </c:pt>
                <c:pt idx="336">
                  <c:v>198.26007340549222</c:v>
                </c:pt>
                <c:pt idx="337">
                  <c:v>1159.4785268144533</c:v>
                </c:pt>
                <c:pt idx="338">
                  <c:v>2844.4399052096801</c:v>
                </c:pt>
                <c:pt idx="339">
                  <c:v>7038.8641789252933</c:v>
                </c:pt>
                <c:pt idx="340">
                  <c:v>13237.175280815069</c:v>
                </c:pt>
                <c:pt idx="341">
                  <c:v>16637.881407240955</c:v>
                </c:pt>
                <c:pt idx="342">
                  <c:v>11671.297694661453</c:v>
                </c:pt>
                <c:pt idx="343">
                  <c:v>5406.8910135923479</c:v>
                </c:pt>
                <c:pt idx="344">
                  <c:v>3783.8428621959638</c:v>
                </c:pt>
                <c:pt idx="345">
                  <c:v>5466.7885125626608</c:v>
                </c:pt>
                <c:pt idx="346">
                  <c:v>5521.9222571449072</c:v>
                </c:pt>
                <c:pt idx="347">
                  <c:v>4641.8595420914999</c:v>
                </c:pt>
                <c:pt idx="348">
                  <c:v>5830.7726537425233</c:v>
                </c:pt>
                <c:pt idx="349">
                  <c:v>5681.2693218358845</c:v>
                </c:pt>
                <c:pt idx="350">
                  <c:v>4383.4204080567915</c:v>
                </c:pt>
                <c:pt idx="351">
                  <c:v>3039.0887662803289</c:v>
                </c:pt>
                <c:pt idx="352">
                  <c:v>2494.0752674444466</c:v>
                </c:pt>
                <c:pt idx="353">
                  <c:v>2477.5796196209144</c:v>
                </c:pt>
                <c:pt idx="354">
                  <c:v>2739.9171196209181</c:v>
                </c:pt>
                <c:pt idx="355">
                  <c:v>3567.5248773914473</c:v>
                </c:pt>
                <c:pt idx="356">
                  <c:v>3853.1037413901272</c:v>
                </c:pt>
                <c:pt idx="357">
                  <c:v>2757.3530452222185</c:v>
                </c:pt>
                <c:pt idx="358">
                  <c:v>-465.22733269812517</c:v>
                </c:pt>
                <c:pt idx="359">
                  <c:v>-4548.493972005208</c:v>
                </c:pt>
                <c:pt idx="360">
                  <c:v>-5845.9472605324409</c:v>
                </c:pt>
                <c:pt idx="361">
                  <c:v>-4345.3201224027271</c:v>
                </c:pt>
                <c:pt idx="362">
                  <c:v>-2237.9163858515944</c:v>
                </c:pt>
                <c:pt idx="363">
                  <c:v>-460.59351803995173</c:v>
                </c:pt>
                <c:pt idx="364">
                  <c:v>1096.5064819600427</c:v>
                </c:pt>
                <c:pt idx="365">
                  <c:v>2083.8923775857811</c:v>
                </c:pt>
                <c:pt idx="366">
                  <c:v>2938.6516456214445</c:v>
                </c:pt>
                <c:pt idx="367">
                  <c:v>4767.7200665830733</c:v>
                </c:pt>
                <c:pt idx="368">
                  <c:v>7352.3940917072496</c:v>
                </c:pt>
                <c:pt idx="369">
                  <c:v>7419.4123657532327</c:v>
                </c:pt>
                <c:pt idx="370">
                  <c:v>4727.6951340496971</c:v>
                </c:pt>
                <c:pt idx="371">
                  <c:v>1196.6750943518198</c:v>
                </c:pt>
                <c:pt idx="372">
                  <c:v>-4453.4114896786905</c:v>
                </c:pt>
                <c:pt idx="373">
                  <c:v>-8648.0788867927167</c:v>
                </c:pt>
                <c:pt idx="374">
                  <c:v>-8193.1426909440015</c:v>
                </c:pt>
                <c:pt idx="375">
                  <c:v>-5577.9671298587991</c:v>
                </c:pt>
                <c:pt idx="376">
                  <c:v>-3265.2265128061254</c:v>
                </c:pt>
                <c:pt idx="377">
                  <c:v>-1855.6055827593386</c:v>
                </c:pt>
                <c:pt idx="378">
                  <c:v>-1072.1026008888884</c:v>
                </c:pt>
                <c:pt idx="379">
                  <c:v>-630.65215736800008</c:v>
                </c:pt>
                <c:pt idx="380">
                  <c:v>-653.3585027744291</c:v>
                </c:pt>
                <c:pt idx="381">
                  <c:v>-712.2703918876025</c:v>
                </c:pt>
                <c:pt idx="382">
                  <c:v>-574.48493548927593</c:v>
                </c:pt>
                <c:pt idx="383">
                  <c:v>-401.30504383818925</c:v>
                </c:pt>
                <c:pt idx="384">
                  <c:v>-174.15358422142185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58.380218782335071</c:v>
                </c:pt>
                <c:pt idx="392">
                  <c:v>561.55529970564066</c:v>
                </c:pt>
                <c:pt idx="393">
                  <c:v>2280.839202261333</c:v>
                </c:pt>
                <c:pt idx="394">
                  <c:v>5445.2849666801794</c:v>
                </c:pt>
                <c:pt idx="395">
                  <c:v>9622.3353669401113</c:v>
                </c:pt>
                <c:pt idx="396">
                  <c:v>14335.2990271081</c:v>
                </c:pt>
                <c:pt idx="397">
                  <c:v>18802.186216503225</c:v>
                </c:pt>
                <c:pt idx="398">
                  <c:v>19670.719202071508</c:v>
                </c:pt>
                <c:pt idx="399">
                  <c:v>13914.912941966228</c:v>
                </c:pt>
                <c:pt idx="400">
                  <c:v>5971.4462752995605</c:v>
                </c:pt>
                <c:pt idx="401">
                  <c:v>848.62544169815476</c:v>
                </c:pt>
                <c:pt idx="402">
                  <c:v>-2798.6877041480343</c:v>
                </c:pt>
                <c:pt idx="403">
                  <c:v>-4705.7099769359938</c:v>
                </c:pt>
                <c:pt idx="404">
                  <c:v>-4078.3529531693221</c:v>
                </c:pt>
                <c:pt idx="405">
                  <c:v>-3476.9304087497835</c:v>
                </c:pt>
                <c:pt idx="406">
                  <c:v>-3690.5860096579845</c:v>
                </c:pt>
                <c:pt idx="407">
                  <c:v>-3650.1283438456694</c:v>
                </c:pt>
                <c:pt idx="408">
                  <c:v>-2609.0037498430702</c:v>
                </c:pt>
                <c:pt idx="409">
                  <c:v>-729.80460890369648</c:v>
                </c:pt>
                <c:pt idx="410">
                  <c:v>846.51211759722321</c:v>
                </c:pt>
                <c:pt idx="411">
                  <c:v>1530.0990279347068</c:v>
                </c:pt>
                <c:pt idx="412">
                  <c:v>1841.179915703342</c:v>
                </c:pt>
                <c:pt idx="413">
                  <c:v>2180.6993352698642</c:v>
                </c:pt>
                <c:pt idx="414">
                  <c:v>3397.4113432361305</c:v>
                </c:pt>
                <c:pt idx="415">
                  <c:v>5559.900776108705</c:v>
                </c:pt>
                <c:pt idx="416">
                  <c:v>6545.4904245835523</c:v>
                </c:pt>
                <c:pt idx="417">
                  <c:v>4724.0283928627468</c:v>
                </c:pt>
                <c:pt idx="418">
                  <c:v>1811.0732037452249</c:v>
                </c:pt>
                <c:pt idx="419">
                  <c:v>-989.75361454933318</c:v>
                </c:pt>
                <c:pt idx="420">
                  <c:v>-2053.7426395585685</c:v>
                </c:pt>
                <c:pt idx="421">
                  <c:v>-795.99613033237802</c:v>
                </c:pt>
                <c:pt idx="422">
                  <c:v>1049.8459737098844</c:v>
                </c:pt>
                <c:pt idx="423">
                  <c:v>3064.2861265847782</c:v>
                </c:pt>
                <c:pt idx="424">
                  <c:v>6519.9589484183016</c:v>
                </c:pt>
                <c:pt idx="425">
                  <c:v>13612.77690239963</c:v>
                </c:pt>
                <c:pt idx="426">
                  <c:v>24295.386705978839</c:v>
                </c:pt>
                <c:pt idx="427">
                  <c:v>30480.381201139004</c:v>
                </c:pt>
                <c:pt idx="428">
                  <c:v>22985.154962312037</c:v>
                </c:pt>
                <c:pt idx="429">
                  <c:v>10150.161762553596</c:v>
                </c:pt>
                <c:pt idx="430">
                  <c:v>2153.7265279013295</c:v>
                </c:pt>
                <c:pt idx="431">
                  <c:v>-995.23364921748475</c:v>
                </c:pt>
                <c:pt idx="432">
                  <c:v>-739.95564909482812</c:v>
                </c:pt>
                <c:pt idx="433">
                  <c:v>1292.8729716253195</c:v>
                </c:pt>
                <c:pt idx="434">
                  <c:v>1513.8817062346272</c:v>
                </c:pt>
                <c:pt idx="435">
                  <c:v>-1969.0566437941163</c:v>
                </c:pt>
                <c:pt idx="436">
                  <c:v>-7003.1028705021445</c:v>
                </c:pt>
                <c:pt idx="437">
                  <c:v>-11212.488483189234</c:v>
                </c:pt>
                <c:pt idx="438">
                  <c:v>-12983.613228913347</c:v>
                </c:pt>
                <c:pt idx="439">
                  <c:v>-11246.859084169964</c:v>
                </c:pt>
                <c:pt idx="440">
                  <c:v>-7042.9785912515672</c:v>
                </c:pt>
                <c:pt idx="441">
                  <c:v>-2983.8201116856812</c:v>
                </c:pt>
                <c:pt idx="442">
                  <c:v>-691.54951622834551</c:v>
                </c:pt>
                <c:pt idx="443">
                  <c:v>-53.752733762374987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58.380218782335071</c:v>
                </c:pt>
                <c:pt idx="512">
                  <c:v>762.76980334743928</c:v>
                </c:pt>
                <c:pt idx="513">
                  <c:v>4259.7933068629573</c:v>
                </c:pt>
                <c:pt idx="514">
                  <c:v>11221.415310518209</c:v>
                </c:pt>
                <c:pt idx="515">
                  <c:v>17514.840365288004</c:v>
                </c:pt>
                <c:pt idx="516">
                  <c:v>18618.57540842643</c:v>
                </c:pt>
                <c:pt idx="517">
                  <c:v>12540.188210930604</c:v>
                </c:pt>
                <c:pt idx="518">
                  <c:v>4921.1173775972729</c:v>
                </c:pt>
                <c:pt idx="519">
                  <c:v>753.84684365464511</c:v>
                </c:pt>
                <c:pt idx="520">
                  <c:v>-1231.3968395233589</c:v>
                </c:pt>
                <c:pt idx="521">
                  <c:v>-2107.9272686080021</c:v>
                </c:pt>
                <c:pt idx="522">
                  <c:v>-2668.5635988524859</c:v>
                </c:pt>
                <c:pt idx="523">
                  <c:v>-4130.4260554559432</c:v>
                </c:pt>
                <c:pt idx="524">
                  <c:v>-5689.8601854143571</c:v>
                </c:pt>
                <c:pt idx="525">
                  <c:v>-5094.0882048187777</c:v>
                </c:pt>
                <c:pt idx="526">
                  <c:v>-2689.2263367777778</c:v>
                </c:pt>
                <c:pt idx="527">
                  <c:v>-913.25310348611117</c:v>
                </c:pt>
                <c:pt idx="528">
                  <c:v>-212.3002936302083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17.708377348736114</c:v>
                </c:pt>
                <c:pt idx="533">
                  <c:v>219.165337327</c:v>
                </c:pt>
                <c:pt idx="534">
                  <c:v>1127.4110159786667</c:v>
                </c:pt>
                <c:pt idx="535">
                  <c:v>2325.2378202747782</c:v>
                </c:pt>
                <c:pt idx="536">
                  <c:v>4453.7874922415122</c:v>
                </c:pt>
                <c:pt idx="537">
                  <c:v>10547.85805443229</c:v>
                </c:pt>
                <c:pt idx="538">
                  <c:v>20372.156537078557</c:v>
                </c:pt>
                <c:pt idx="539">
                  <c:v>24148.222021541009</c:v>
                </c:pt>
                <c:pt idx="540">
                  <c:v>15554.993745160804</c:v>
                </c:pt>
                <c:pt idx="541">
                  <c:v>5649.1673562719161</c:v>
                </c:pt>
                <c:pt idx="542">
                  <c:v>1935.7123657532363</c:v>
                </c:pt>
                <c:pt idx="543">
                  <c:v>288.11135947900317</c:v>
                </c:pt>
                <c:pt idx="544">
                  <c:v>-2099.0025132190922</c:v>
                </c:pt>
                <c:pt idx="545">
                  <c:v>-4818.0875973150878</c:v>
                </c:pt>
                <c:pt idx="546">
                  <c:v>-5012.0033206039525</c:v>
                </c:pt>
                <c:pt idx="547">
                  <c:v>-3243.0972067485591</c:v>
                </c:pt>
                <c:pt idx="548">
                  <c:v>-2024.454426016626</c:v>
                </c:pt>
                <c:pt idx="549">
                  <c:v>-1354.8406503458734</c:v>
                </c:pt>
                <c:pt idx="550">
                  <c:v>-1031.8850902986007</c:v>
                </c:pt>
                <c:pt idx="551">
                  <c:v>-339.57881548339714</c:v>
                </c:pt>
                <c:pt idx="552">
                  <c:v>-207.7110642109775</c:v>
                </c:pt>
                <c:pt idx="553">
                  <c:v>-208.63526914855387</c:v>
                </c:pt>
                <c:pt idx="554">
                  <c:v>283.84231036965144</c:v>
                </c:pt>
                <c:pt idx="555">
                  <c:v>776.54786592520531</c:v>
                </c:pt>
                <c:pt idx="556">
                  <c:v>1292.048064184781</c:v>
                </c:pt>
                <c:pt idx="557">
                  <c:v>1998.5109092844598</c:v>
                </c:pt>
                <c:pt idx="558">
                  <c:v>2795.5618601477859</c:v>
                </c:pt>
                <c:pt idx="559">
                  <c:v>5558.1178607753891</c:v>
                </c:pt>
                <c:pt idx="560">
                  <c:v>5420.7056570086797</c:v>
                </c:pt>
                <c:pt idx="561">
                  <c:v>2223.7612125642363</c:v>
                </c:pt>
                <c:pt idx="562">
                  <c:v>1424.525101453125</c:v>
                </c:pt>
                <c:pt idx="563">
                  <c:v>-1065.2350947903187</c:v>
                </c:pt>
                <c:pt idx="564">
                  <c:v>-5798.3495555489435</c:v>
                </c:pt>
                <c:pt idx="565">
                  <c:v>-4444.0274644053334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163.81081748090281</c:v>
                </c:pt>
                <c:pt idx="601">
                  <c:v>561.55529970564066</c:v>
                </c:pt>
                <c:pt idx="602">
                  <c:v>2055.1725355946664</c:v>
                </c:pt>
                <c:pt idx="603">
                  <c:v>6660.8171212330535</c:v>
                </c:pt>
                <c:pt idx="604">
                  <c:v>13680.36847237915</c:v>
                </c:pt>
                <c:pt idx="605">
                  <c:v>21679.142701299876</c:v>
                </c:pt>
                <c:pt idx="606">
                  <c:v>29679.092862195965</c:v>
                </c:pt>
                <c:pt idx="607">
                  <c:v>34193.32566652973</c:v>
                </c:pt>
                <c:pt idx="608">
                  <c:v>34908.419748202985</c:v>
                </c:pt>
                <c:pt idx="609">
                  <c:v>35828.373060928541</c:v>
                </c:pt>
                <c:pt idx="610">
                  <c:v>39506.781049948266</c:v>
                </c:pt>
                <c:pt idx="611">
                  <c:v>41254.106634851567</c:v>
                </c:pt>
                <c:pt idx="612">
                  <c:v>33374.838994529477</c:v>
                </c:pt>
                <c:pt idx="613">
                  <c:v>19547.797546404581</c:v>
                </c:pt>
                <c:pt idx="614">
                  <c:v>9844.9163500948489</c:v>
                </c:pt>
                <c:pt idx="615">
                  <c:v>7526.3264701276485</c:v>
                </c:pt>
                <c:pt idx="616">
                  <c:v>7449.9175202609731</c:v>
                </c:pt>
                <c:pt idx="617">
                  <c:v>5950.4274645857022</c:v>
                </c:pt>
                <c:pt idx="618">
                  <c:v>3025.8266708801975</c:v>
                </c:pt>
                <c:pt idx="619">
                  <c:v>-294.31895583313349</c:v>
                </c:pt>
                <c:pt idx="620">
                  <c:v>-1330.6375548549688</c:v>
                </c:pt>
                <c:pt idx="621">
                  <c:v>1092.6242325310006</c:v>
                </c:pt>
                <c:pt idx="622">
                  <c:v>4819.9324394417699</c:v>
                </c:pt>
                <c:pt idx="623">
                  <c:v>7809.110919527132</c:v>
                </c:pt>
                <c:pt idx="624">
                  <c:v>11000.826272640226</c:v>
                </c:pt>
                <c:pt idx="625">
                  <c:v>12987.143872312925</c:v>
                </c:pt>
                <c:pt idx="626">
                  <c:v>11836.385893374993</c:v>
                </c:pt>
                <c:pt idx="627">
                  <c:v>9241.219226708321</c:v>
                </c:pt>
                <c:pt idx="628">
                  <c:v>7943.6358933750007</c:v>
                </c:pt>
                <c:pt idx="629">
                  <c:v>8415.030585119328</c:v>
                </c:pt>
                <c:pt idx="630">
                  <c:v>11285.726776825304</c:v>
                </c:pt>
                <c:pt idx="631">
                  <c:v>15783.089951375523</c:v>
                </c:pt>
                <c:pt idx="632">
                  <c:v>19214.72241888439</c:v>
                </c:pt>
                <c:pt idx="633">
                  <c:v>21996.561468103173</c:v>
                </c:pt>
                <c:pt idx="634">
                  <c:v>23382.821289789015</c:v>
                </c:pt>
                <c:pt idx="635">
                  <c:v>22124.304832148955</c:v>
                </c:pt>
                <c:pt idx="636">
                  <c:v>17916.349753251732</c:v>
                </c:pt>
                <c:pt idx="637">
                  <c:v>12932.877531029508</c:v>
                </c:pt>
                <c:pt idx="638">
                  <c:v>10394.184253196003</c:v>
                </c:pt>
                <c:pt idx="639">
                  <c:v>9309.6801401283974</c:v>
                </c:pt>
                <c:pt idx="640">
                  <c:v>9265.0659432600587</c:v>
                </c:pt>
                <c:pt idx="641">
                  <c:v>12984.690808596728</c:v>
                </c:pt>
                <c:pt idx="642">
                  <c:v>20256.045547171445</c:v>
                </c:pt>
                <c:pt idx="643">
                  <c:v>22932.594080872012</c:v>
                </c:pt>
                <c:pt idx="644">
                  <c:v>18450.218403693372</c:v>
                </c:pt>
                <c:pt idx="645">
                  <c:v>16076.310756490971</c:v>
                </c:pt>
                <c:pt idx="646">
                  <c:v>16843.661337499332</c:v>
                </c:pt>
                <c:pt idx="647">
                  <c:v>17088.026330124445</c:v>
                </c:pt>
                <c:pt idx="648">
                  <c:v>16141.164687413169</c:v>
                </c:pt>
                <c:pt idx="649">
                  <c:v>13410.986212265749</c:v>
                </c:pt>
                <c:pt idx="650">
                  <c:v>7710.6699040000076</c:v>
                </c:pt>
                <c:pt idx="651">
                  <c:v>-1723.9846642680384</c:v>
                </c:pt>
                <c:pt idx="652">
                  <c:v>-8591.5575660000795</c:v>
                </c:pt>
                <c:pt idx="653">
                  <c:v>-9702.1511961552005</c:v>
                </c:pt>
                <c:pt idx="654">
                  <c:v>-13339.042484612441</c:v>
                </c:pt>
                <c:pt idx="655">
                  <c:v>-21092.656111487995</c:v>
                </c:pt>
                <c:pt idx="656">
                  <c:v>-23822.744509119115</c:v>
                </c:pt>
                <c:pt idx="657">
                  <c:v>-18083.249672358295</c:v>
                </c:pt>
                <c:pt idx="658">
                  <c:v>-11447.966437003208</c:v>
                </c:pt>
                <c:pt idx="659">
                  <c:v>-12420.497915314236</c:v>
                </c:pt>
                <c:pt idx="660">
                  <c:v>-17622.945372319438</c:v>
                </c:pt>
                <c:pt idx="661">
                  <c:v>-18172.606018039955</c:v>
                </c:pt>
                <c:pt idx="662">
                  <c:v>-14097.485094790318</c:v>
                </c:pt>
                <c:pt idx="663">
                  <c:v>-8338.5049118525712</c:v>
                </c:pt>
                <c:pt idx="664">
                  <c:v>-2915.4453863333333</c:v>
                </c:pt>
                <c:pt idx="665">
                  <c:v>261.50019620768273</c:v>
                </c:pt>
                <c:pt idx="666">
                  <c:v>3742.5676731527778</c:v>
                </c:pt>
                <c:pt idx="667">
                  <c:v>13271.106479289931</c:v>
                </c:pt>
                <c:pt idx="668">
                  <c:v>22294.686072800887</c:v>
                </c:pt>
                <c:pt idx="669">
                  <c:v>26715.630823</c:v>
                </c:pt>
                <c:pt idx="670">
                  <c:v>30304.039854222221</c:v>
                </c:pt>
                <c:pt idx="671">
                  <c:v>23464.960208291664</c:v>
                </c:pt>
                <c:pt idx="672">
                  <c:v>18320.471689000002</c:v>
                </c:pt>
                <c:pt idx="673">
                  <c:v>19611.909722097225</c:v>
                </c:pt>
                <c:pt idx="674">
                  <c:v>20947.720844444448</c:v>
                </c:pt>
                <c:pt idx="675">
                  <c:v>14710.220994692943</c:v>
                </c:pt>
                <c:pt idx="676">
                  <c:v>7960.443102931642</c:v>
                </c:pt>
                <c:pt idx="677">
                  <c:v>838.58101633855222</c:v>
                </c:pt>
                <c:pt idx="678">
                  <c:v>-11409.3278621876</c:v>
                </c:pt>
                <c:pt idx="679">
                  <c:v>-17746.436249777624</c:v>
                </c:pt>
                <c:pt idx="680">
                  <c:v>-19055.961291241845</c:v>
                </c:pt>
                <c:pt idx="681">
                  <c:v>-17127.883354107002</c:v>
                </c:pt>
                <c:pt idx="682">
                  <c:v>-9975.4622191849321</c:v>
                </c:pt>
                <c:pt idx="683">
                  <c:v>-5284.3266345879874</c:v>
                </c:pt>
                <c:pt idx="684">
                  <c:v>-2263.2141345879895</c:v>
                </c:pt>
                <c:pt idx="685">
                  <c:v>6762.2218436546455</c:v>
                </c:pt>
                <c:pt idx="686">
                  <c:v>13567.20131197599</c:v>
                </c:pt>
                <c:pt idx="687">
                  <c:v>13853.915806289422</c:v>
                </c:pt>
                <c:pt idx="688">
                  <c:v>15111.705954810999</c:v>
                </c:pt>
                <c:pt idx="689">
                  <c:v>16002.217909511884</c:v>
                </c:pt>
                <c:pt idx="690">
                  <c:v>10853.928639938473</c:v>
                </c:pt>
                <c:pt idx="691">
                  <c:v>5971.6951938475349</c:v>
                </c:pt>
                <c:pt idx="692">
                  <c:v>6473.2387502223819</c:v>
                </c:pt>
                <c:pt idx="693">
                  <c:v>8901.097514231511</c:v>
                </c:pt>
                <c:pt idx="694">
                  <c:v>8466.0808041981199</c:v>
                </c:pt>
                <c:pt idx="695">
                  <c:v>3000.2987353409872</c:v>
                </c:pt>
                <c:pt idx="696">
                  <c:v>-9962.5809041868379</c:v>
                </c:pt>
                <c:pt idx="697">
                  <c:v>-13376.330739026369</c:v>
                </c:pt>
                <c:pt idx="698">
                  <c:v>-9084.015478458994</c:v>
                </c:pt>
                <c:pt idx="699">
                  <c:v>-6174.9386169560976</c:v>
                </c:pt>
                <c:pt idx="700">
                  <c:v>-1845.4816877118928</c:v>
                </c:pt>
                <c:pt idx="701">
                  <c:v>335.34662397395715</c:v>
                </c:pt>
                <c:pt idx="702">
                  <c:v>1520.09662397396</c:v>
                </c:pt>
                <c:pt idx="703">
                  <c:v>1705.1153831698946</c:v>
                </c:pt>
                <c:pt idx="704">
                  <c:v>-287.12558926338647</c:v>
                </c:pt>
                <c:pt idx="705">
                  <c:v>-3521.9949588004315</c:v>
                </c:pt>
                <c:pt idx="706">
                  <c:v>-5594.6283610544106</c:v>
                </c:pt>
                <c:pt idx="707">
                  <c:v>-5143.4968973653304</c:v>
                </c:pt>
                <c:pt idx="708">
                  <c:v>-2576.945386333332</c:v>
                </c:pt>
                <c:pt idx="709">
                  <c:v>1528.8648089036649</c:v>
                </c:pt>
                <c:pt idx="710">
                  <c:v>9635.9042652673616</c:v>
                </c:pt>
                <c:pt idx="711">
                  <c:v>17601.944725259516</c:v>
                </c:pt>
                <c:pt idx="712">
                  <c:v>11658.369716377236</c:v>
                </c:pt>
                <c:pt idx="713">
                  <c:v>2141.2960900658845</c:v>
                </c:pt>
                <c:pt idx="714">
                  <c:v>-4142.2463761595063</c:v>
                </c:pt>
                <c:pt idx="715">
                  <c:v>-8441.0226644592494</c:v>
                </c:pt>
                <c:pt idx="716">
                  <c:v>-6413.2787196666668</c:v>
                </c:pt>
                <c:pt idx="717">
                  <c:v>-1222.945386333334</c:v>
                </c:pt>
                <c:pt idx="718">
                  <c:v>2235.8024988767365</c:v>
                </c:pt>
                <c:pt idx="719">
                  <c:v>7332.8176017777787</c:v>
                </c:pt>
                <c:pt idx="720">
                  <c:v>11165.475846062716</c:v>
                </c:pt>
                <c:pt idx="721">
                  <c:v>10771.931015475602</c:v>
                </c:pt>
                <c:pt idx="722">
                  <c:v>10585.731140283204</c:v>
                </c:pt>
                <c:pt idx="723">
                  <c:v>10018.894522666664</c:v>
                </c:pt>
                <c:pt idx="724">
                  <c:v>13025.338923811574</c:v>
                </c:pt>
                <c:pt idx="725">
                  <c:v>19973.08234438713</c:v>
                </c:pt>
                <c:pt idx="726">
                  <c:v>31309.036414869646</c:v>
                </c:pt>
                <c:pt idx="727">
                  <c:v>33342.382664296114</c:v>
                </c:pt>
                <c:pt idx="728">
                  <c:v>26375.715723812649</c:v>
                </c:pt>
                <c:pt idx="729">
                  <c:v>21267.576661575131</c:v>
                </c:pt>
                <c:pt idx="730">
                  <c:v>13198.512175113578</c:v>
                </c:pt>
                <c:pt idx="731">
                  <c:v>8113.2404817916613</c:v>
                </c:pt>
                <c:pt idx="732">
                  <c:v>7789.6541055205598</c:v>
                </c:pt>
                <c:pt idx="733">
                  <c:v>8260.1549485271062</c:v>
                </c:pt>
                <c:pt idx="734">
                  <c:v>8773.1380523709158</c:v>
                </c:pt>
                <c:pt idx="735">
                  <c:v>9737.8111074601147</c:v>
                </c:pt>
                <c:pt idx="736">
                  <c:v>11216.809493860032</c:v>
                </c:pt>
                <c:pt idx="737">
                  <c:v>10936.415170999993</c:v>
                </c:pt>
                <c:pt idx="738">
                  <c:v>8906.861533937823</c:v>
                </c:pt>
                <c:pt idx="739">
                  <c:v>13219.18896086421</c:v>
                </c:pt>
                <c:pt idx="740">
                  <c:v>18130.795523740431</c:v>
                </c:pt>
                <c:pt idx="741">
                  <c:v>16840.113070943138</c:v>
                </c:pt>
                <c:pt idx="742">
                  <c:v>12450.025310189319</c:v>
                </c:pt>
                <c:pt idx="743">
                  <c:v>9378.3450759274401</c:v>
                </c:pt>
                <c:pt idx="744">
                  <c:v>8932.6534092607981</c:v>
                </c:pt>
                <c:pt idx="745">
                  <c:v>8973.4309934190605</c:v>
                </c:pt>
                <c:pt idx="746">
                  <c:v>10939.503130595574</c:v>
                </c:pt>
                <c:pt idx="747">
                  <c:v>14000.950593025884</c:v>
                </c:pt>
                <c:pt idx="748">
                  <c:v>16277.845523448706</c:v>
                </c:pt>
                <c:pt idx="749">
                  <c:v>15101.019747918604</c:v>
                </c:pt>
                <c:pt idx="750">
                  <c:v>11354.95308125195</c:v>
                </c:pt>
                <c:pt idx="751">
                  <c:v>8971.5012123534252</c:v>
                </c:pt>
                <c:pt idx="752">
                  <c:v>6950.0805896130432</c:v>
                </c:pt>
                <c:pt idx="753">
                  <c:v>3460.4302389837121</c:v>
                </c:pt>
                <c:pt idx="754">
                  <c:v>958.04724348124205</c:v>
                </c:pt>
                <c:pt idx="755">
                  <c:v>-1519.8496138484113</c:v>
                </c:pt>
                <c:pt idx="756">
                  <c:v>-8917.3585616955188</c:v>
                </c:pt>
                <c:pt idx="757">
                  <c:v>-20173.214930686088</c:v>
                </c:pt>
                <c:pt idx="758">
                  <c:v>-26473.743225712697</c:v>
                </c:pt>
                <c:pt idx="759">
                  <c:v>-24877.160502706593</c:v>
                </c:pt>
                <c:pt idx="760">
                  <c:v>-20875.567755467404</c:v>
                </c:pt>
                <c:pt idx="761">
                  <c:v>-16752.970426041778</c:v>
                </c:pt>
                <c:pt idx="762">
                  <c:v>-11499.73575992784</c:v>
                </c:pt>
                <c:pt idx="763">
                  <c:v>-6300.445386333331</c:v>
                </c:pt>
                <c:pt idx="764">
                  <c:v>-810.69689736533314</c:v>
                </c:pt>
                <c:pt idx="765">
                  <c:v>7332.8176017777787</c:v>
                </c:pt>
                <c:pt idx="766">
                  <c:v>12985.3089484183</c:v>
                </c:pt>
                <c:pt idx="767">
                  <c:v>15588.723284238218</c:v>
                </c:pt>
                <c:pt idx="768">
                  <c:v>18247.71294196622</c:v>
                </c:pt>
                <c:pt idx="769">
                  <c:v>25218.680636161829</c:v>
                </c:pt>
                <c:pt idx="770">
                  <c:v>36797.848486690084</c:v>
                </c:pt>
                <c:pt idx="771">
                  <c:v>42639.748707655701</c:v>
                </c:pt>
                <c:pt idx="772">
                  <c:v>45885.659530638251</c:v>
                </c:pt>
                <c:pt idx="773">
                  <c:v>42470.826826752396</c:v>
                </c:pt>
                <c:pt idx="774">
                  <c:v>40596.173237815892</c:v>
                </c:pt>
                <c:pt idx="775">
                  <c:v>45050.194738275859</c:v>
                </c:pt>
                <c:pt idx="776">
                  <c:v>41194.975226388226</c:v>
                </c:pt>
                <c:pt idx="777">
                  <c:v>35445.926794412451</c:v>
                </c:pt>
                <c:pt idx="778">
                  <c:v>34254.801752763757</c:v>
                </c:pt>
                <c:pt idx="779">
                  <c:v>32594.158092042151</c:v>
                </c:pt>
                <c:pt idx="780">
                  <c:v>29412.470044921294</c:v>
                </c:pt>
                <c:pt idx="781">
                  <c:v>26468.188616148527</c:v>
                </c:pt>
                <c:pt idx="782">
                  <c:v>23897.127518006801</c:v>
                </c:pt>
                <c:pt idx="783">
                  <c:v>21736.122677112362</c:v>
                </c:pt>
                <c:pt idx="784">
                  <c:v>21429.983580444463</c:v>
                </c:pt>
                <c:pt idx="785">
                  <c:v>24381.412567377629</c:v>
                </c:pt>
                <c:pt idx="786">
                  <c:v>25388.932649380353</c:v>
                </c:pt>
                <c:pt idx="787">
                  <c:v>21785.326231886062</c:v>
                </c:pt>
                <c:pt idx="788">
                  <c:v>18715.31928744162</c:v>
                </c:pt>
                <c:pt idx="789">
                  <c:v>18785.568776852098</c:v>
                </c:pt>
                <c:pt idx="790">
                  <c:v>20850.751439126496</c:v>
                </c:pt>
                <c:pt idx="791">
                  <c:v>22314.001939624966</c:v>
                </c:pt>
                <c:pt idx="792">
                  <c:v>17692.996366321724</c:v>
                </c:pt>
                <c:pt idx="793">
                  <c:v>1959.1570691898887</c:v>
                </c:pt>
                <c:pt idx="794">
                  <c:v>-18603.699852777972</c:v>
                </c:pt>
                <c:pt idx="795">
                  <c:v>-33964.7698819937</c:v>
                </c:pt>
                <c:pt idx="796">
                  <c:v>-38942.056910386986</c:v>
                </c:pt>
                <c:pt idx="797">
                  <c:v>-33416.676443743861</c:v>
                </c:pt>
                <c:pt idx="798">
                  <c:v>-21209.333604683328</c:v>
                </c:pt>
                <c:pt idx="799">
                  <c:v>-7285.183761319623</c:v>
                </c:pt>
                <c:pt idx="800">
                  <c:v>2424.1632939542928</c:v>
                </c:pt>
                <c:pt idx="801">
                  <c:v>9337.3552872105138</c:v>
                </c:pt>
                <c:pt idx="802">
                  <c:v>21753.045142952993</c:v>
                </c:pt>
                <c:pt idx="803">
                  <c:v>37562.559803460979</c:v>
                </c:pt>
                <c:pt idx="804">
                  <c:v>42572.783764772706</c:v>
                </c:pt>
                <c:pt idx="805">
                  <c:v>32103.89402901729</c:v>
                </c:pt>
                <c:pt idx="806">
                  <c:v>18913.044197696188</c:v>
                </c:pt>
                <c:pt idx="807">
                  <c:v>9714.2511339680859</c:v>
                </c:pt>
                <c:pt idx="808">
                  <c:v>1945.8735582186887</c:v>
                </c:pt>
                <c:pt idx="809">
                  <c:v>-3646.0862876465899</c:v>
                </c:pt>
                <c:pt idx="810">
                  <c:v>-8895.013257405868</c:v>
                </c:pt>
                <c:pt idx="811">
                  <c:v>-17546.287728362193</c:v>
                </c:pt>
                <c:pt idx="812">
                  <c:v>-22930.533919772108</c:v>
                </c:pt>
                <c:pt idx="813">
                  <c:v>-22719.158762339637</c:v>
                </c:pt>
                <c:pt idx="814">
                  <c:v>-21516.385361708031</c:v>
                </c:pt>
                <c:pt idx="815">
                  <c:v>-20031.847332411937</c:v>
                </c:pt>
                <c:pt idx="816">
                  <c:v>-16906.490955736062</c:v>
                </c:pt>
                <c:pt idx="817">
                  <c:v>-12508.776841375002</c:v>
                </c:pt>
                <c:pt idx="818">
                  <c:v>-6407.9887874357628</c:v>
                </c:pt>
                <c:pt idx="819">
                  <c:v>1538.973158625</c:v>
                </c:pt>
                <c:pt idx="820">
                  <c:v>10822.804222398428</c:v>
                </c:pt>
                <c:pt idx="821">
                  <c:v>18328.386989972445</c:v>
                </c:pt>
                <c:pt idx="822">
                  <c:v>20054.192119620919</c:v>
                </c:pt>
                <c:pt idx="823">
                  <c:v>20945.750956566331</c:v>
                </c:pt>
                <c:pt idx="824">
                  <c:v>19874.613771203127</c:v>
                </c:pt>
                <c:pt idx="825">
                  <c:v>18743.291549475802</c:v>
                </c:pt>
                <c:pt idx="826">
                  <c:v>19374.254180617019</c:v>
                </c:pt>
                <c:pt idx="827">
                  <c:v>19475.85775859499</c:v>
                </c:pt>
                <c:pt idx="828">
                  <c:v>23078.26623868036</c:v>
                </c:pt>
                <c:pt idx="829">
                  <c:v>28312.748504333336</c:v>
                </c:pt>
                <c:pt idx="830">
                  <c:v>29389.901775040482</c:v>
                </c:pt>
                <c:pt idx="831">
                  <c:v>25201.852451375533</c:v>
                </c:pt>
                <c:pt idx="832">
                  <c:v>17420.623075816544</c:v>
                </c:pt>
                <c:pt idx="833">
                  <c:v>13594.898935293451</c:v>
                </c:pt>
                <c:pt idx="834">
                  <c:v>14366.991700724127</c:v>
                </c:pt>
                <c:pt idx="835">
                  <c:v>14632.761414585262</c:v>
                </c:pt>
                <c:pt idx="836">
                  <c:v>13903.953389768905</c:v>
                </c:pt>
                <c:pt idx="837">
                  <c:v>15230.2996267048</c:v>
                </c:pt>
                <c:pt idx="838">
                  <c:v>18167.869687982067</c:v>
                </c:pt>
                <c:pt idx="839">
                  <c:v>18599.876133968108</c:v>
                </c:pt>
                <c:pt idx="840">
                  <c:v>18601.631308422973</c:v>
                </c:pt>
                <c:pt idx="841">
                  <c:v>21925.708201935984</c:v>
                </c:pt>
                <c:pt idx="842">
                  <c:v>24861.794233167631</c:v>
                </c:pt>
                <c:pt idx="843">
                  <c:v>23340.597288258032</c:v>
                </c:pt>
                <c:pt idx="844">
                  <c:v>18751.763990043521</c:v>
                </c:pt>
                <c:pt idx="845">
                  <c:v>15665.162047494792</c:v>
                </c:pt>
                <c:pt idx="846">
                  <c:v>15245.853479062589</c:v>
                </c:pt>
                <c:pt idx="847">
                  <c:v>17168.026034862167</c:v>
                </c:pt>
                <c:pt idx="848">
                  <c:v>22213.551942266193</c:v>
                </c:pt>
                <c:pt idx="849">
                  <c:v>28315.653786661987</c:v>
                </c:pt>
                <c:pt idx="850">
                  <c:v>29147.099758708813</c:v>
                </c:pt>
                <c:pt idx="851">
                  <c:v>25013.299218219312</c:v>
                </c:pt>
                <c:pt idx="852">
                  <c:v>23138.888542880188</c:v>
                </c:pt>
                <c:pt idx="853">
                  <c:v>23591.630789186784</c:v>
                </c:pt>
                <c:pt idx="854">
                  <c:v>22706.735851340163</c:v>
                </c:pt>
                <c:pt idx="855">
                  <c:v>19801.010169019679</c:v>
                </c:pt>
                <c:pt idx="856">
                  <c:v>18080.219569189903</c:v>
                </c:pt>
                <c:pt idx="857">
                  <c:v>24224.953165421233</c:v>
                </c:pt>
                <c:pt idx="858">
                  <c:v>32679.93997543749</c:v>
                </c:pt>
                <c:pt idx="859">
                  <c:v>33607.563388940755</c:v>
                </c:pt>
                <c:pt idx="860">
                  <c:v>29737.248584487246</c:v>
                </c:pt>
                <c:pt idx="861">
                  <c:v>33580.871225870222</c:v>
                </c:pt>
                <c:pt idx="862">
                  <c:v>47181.739914380079</c:v>
                </c:pt>
                <c:pt idx="863">
                  <c:v>47223.746378172407</c:v>
                </c:pt>
                <c:pt idx="864">
                  <c:v>35485.904929545795</c:v>
                </c:pt>
                <c:pt idx="865">
                  <c:v>31950.658352598217</c:v>
                </c:pt>
                <c:pt idx="866">
                  <c:v>38027.767211177103</c:v>
                </c:pt>
                <c:pt idx="867">
                  <c:v>45237.949107888853</c:v>
                </c:pt>
                <c:pt idx="868">
                  <c:v>41614.813710453927</c:v>
                </c:pt>
                <c:pt idx="869">
                  <c:v>30713.81365929102</c:v>
                </c:pt>
                <c:pt idx="870">
                  <c:v>23975.102288613522</c:v>
                </c:pt>
                <c:pt idx="871">
                  <c:v>21486.825055615966</c:v>
                </c:pt>
                <c:pt idx="872">
                  <c:v>20442.593883611094</c:v>
                </c:pt>
                <c:pt idx="873">
                  <c:v>18545.28498112522</c:v>
                </c:pt>
                <c:pt idx="874">
                  <c:v>14366.623322450823</c:v>
                </c:pt>
                <c:pt idx="875">
                  <c:v>9409.5804506086297</c:v>
                </c:pt>
                <c:pt idx="876">
                  <c:v>5176.9212031710786</c:v>
                </c:pt>
                <c:pt idx="877">
                  <c:v>6660.6136643982472</c:v>
                </c:pt>
                <c:pt idx="878">
                  <c:v>13013.442344097242</c:v>
                </c:pt>
                <c:pt idx="879">
                  <c:v>18937.192344097188</c:v>
                </c:pt>
                <c:pt idx="880">
                  <c:v>14307.263767223958</c:v>
                </c:pt>
                <c:pt idx="881">
                  <c:v>7252.7560152222222</c:v>
                </c:pt>
                <c:pt idx="882">
                  <c:v>13646.644904111114</c:v>
                </c:pt>
                <c:pt idx="883">
                  <c:v>20040.533793000002</c:v>
                </c:pt>
                <c:pt idx="884">
                  <c:v>20755.429506590706</c:v>
                </c:pt>
                <c:pt idx="885">
                  <c:v>22912.593967111043</c:v>
                </c:pt>
                <c:pt idx="886">
                  <c:v>23716.073737641149</c:v>
                </c:pt>
                <c:pt idx="887">
                  <c:v>22504.59720441253</c:v>
                </c:pt>
                <c:pt idx="888">
                  <c:v>19771.267200294526</c:v>
                </c:pt>
                <c:pt idx="889">
                  <c:v>16273.125339924021</c:v>
                </c:pt>
                <c:pt idx="890">
                  <c:v>11930.426596502855</c:v>
                </c:pt>
                <c:pt idx="891">
                  <c:v>6905.1845943100434</c:v>
                </c:pt>
                <c:pt idx="892">
                  <c:v>2525.125438728001</c:v>
                </c:pt>
                <c:pt idx="893">
                  <c:v>1403.5560104456592</c:v>
                </c:pt>
                <c:pt idx="894">
                  <c:v>3351.5650820190963</c:v>
                </c:pt>
                <c:pt idx="895">
                  <c:v>7223.7950449212694</c:v>
                </c:pt>
                <c:pt idx="896">
                  <c:v>11782.09475221323</c:v>
                </c:pt>
                <c:pt idx="897">
                  <c:v>14692.254474435453</c:v>
                </c:pt>
                <c:pt idx="898">
                  <c:v>15212.41580717445</c:v>
                </c:pt>
                <c:pt idx="899">
                  <c:v>13293.072774180348</c:v>
                </c:pt>
                <c:pt idx="900">
                  <c:v>10082.630460869212</c:v>
                </c:pt>
                <c:pt idx="901">
                  <c:v>4411.479313888658</c:v>
                </c:pt>
                <c:pt idx="902">
                  <c:v>-20616.586548660358</c:v>
                </c:pt>
                <c:pt idx="903">
                  <c:v>-38942.056910386986</c:v>
                </c:pt>
                <c:pt idx="904">
                  <c:v>-33416.676443743861</c:v>
                </c:pt>
                <c:pt idx="905">
                  <c:v>-21209.333604683328</c:v>
                </c:pt>
                <c:pt idx="906">
                  <c:v>-7285.183761319623</c:v>
                </c:pt>
                <c:pt idx="907">
                  <c:v>2424.1632939542928</c:v>
                </c:pt>
                <c:pt idx="908">
                  <c:v>9337.3552872105138</c:v>
                </c:pt>
                <c:pt idx="909">
                  <c:v>21753.045142952993</c:v>
                </c:pt>
                <c:pt idx="910">
                  <c:v>37562.559803460979</c:v>
                </c:pt>
                <c:pt idx="911">
                  <c:v>42572.783764772706</c:v>
                </c:pt>
                <c:pt idx="912">
                  <c:v>32103.89402901729</c:v>
                </c:pt>
                <c:pt idx="913">
                  <c:v>24628.520962875009</c:v>
                </c:pt>
                <c:pt idx="914">
                  <c:v>36031.578714161442</c:v>
                </c:pt>
                <c:pt idx="915">
                  <c:v>35992.22818330134</c:v>
                </c:pt>
                <c:pt idx="916">
                  <c:v>26469.072720369797</c:v>
                </c:pt>
                <c:pt idx="917">
                  <c:v>19099.857988109365</c:v>
                </c:pt>
                <c:pt idx="918">
                  <c:v>13609.148533895372</c:v>
                </c:pt>
                <c:pt idx="919">
                  <c:v>17195.386154316624</c:v>
                </c:pt>
                <c:pt idx="920">
                  <c:v>22957.429885631285</c:v>
                </c:pt>
                <c:pt idx="921">
                  <c:v>32511.577431769088</c:v>
                </c:pt>
                <c:pt idx="922">
                  <c:v>37579.347166675288</c:v>
                </c:pt>
                <c:pt idx="923">
                  <c:v>35102.654404073175</c:v>
                </c:pt>
                <c:pt idx="924">
                  <c:v>18489.829050495788</c:v>
                </c:pt>
                <c:pt idx="925">
                  <c:v>2216.0353295872883</c:v>
                </c:pt>
                <c:pt idx="926">
                  <c:v>3676.8932897083687</c:v>
                </c:pt>
                <c:pt idx="927">
                  <c:v>7412.6894735594678</c:v>
                </c:pt>
                <c:pt idx="928">
                  <c:v>8937.3721275358621</c:v>
                </c:pt>
                <c:pt idx="929">
                  <c:v>10442.33266340909</c:v>
                </c:pt>
                <c:pt idx="930">
                  <c:v>10850.540158294594</c:v>
                </c:pt>
                <c:pt idx="931">
                  <c:v>10638.785086097079</c:v>
                </c:pt>
                <c:pt idx="932">
                  <c:v>9871.2981830966</c:v>
                </c:pt>
                <c:pt idx="933">
                  <c:v>7265.1902621738163</c:v>
                </c:pt>
                <c:pt idx="934">
                  <c:v>2986.9076171820839</c:v>
                </c:pt>
                <c:pt idx="935">
                  <c:v>2125.1653046164301</c:v>
                </c:pt>
                <c:pt idx="936">
                  <c:v>4551.3365706666682</c:v>
                </c:pt>
                <c:pt idx="937">
                  <c:v>6447.5725703600192</c:v>
                </c:pt>
                <c:pt idx="938">
                  <c:v>6758.7896296440977</c:v>
                </c:pt>
                <c:pt idx="939">
                  <c:v>5999.8092756337701</c:v>
                </c:pt>
                <c:pt idx="940">
                  <c:v>6898.4239049425223</c:v>
                </c:pt>
                <c:pt idx="941">
                  <c:v>9396.0209628750072</c:v>
                </c:pt>
                <c:pt idx="942">
                  <c:v>10363.943717601151</c:v>
                </c:pt>
                <c:pt idx="943">
                  <c:v>10870.75343982338</c:v>
                </c:pt>
                <c:pt idx="944">
                  <c:v>11934.770962875007</c:v>
                </c:pt>
                <c:pt idx="945">
                  <c:v>13055.301446843067</c:v>
                </c:pt>
                <c:pt idx="946">
                  <c:v>17101.845185199654</c:v>
                </c:pt>
                <c:pt idx="947">
                  <c:v>20739.300907967347</c:v>
                </c:pt>
                <c:pt idx="948">
                  <c:v>18896.726152575975</c:v>
                </c:pt>
                <c:pt idx="949">
                  <c:v>14084.986975755977</c:v>
                </c:pt>
                <c:pt idx="950">
                  <c:v>6282.5017068115549</c:v>
                </c:pt>
                <c:pt idx="951">
                  <c:v>-6051.6379154271654</c:v>
                </c:pt>
                <c:pt idx="952">
                  <c:v>-21599.717974316787</c:v>
                </c:pt>
                <c:pt idx="953">
                  <c:v>-32003.940281428793</c:v>
                </c:pt>
                <c:pt idx="954">
                  <c:v>-32411.242335703875</c:v>
                </c:pt>
                <c:pt idx="955">
                  <c:v>-28455.977201231555</c:v>
                </c:pt>
                <c:pt idx="956">
                  <c:v>-24234.203497656883</c:v>
                </c:pt>
                <c:pt idx="957">
                  <c:v>-14944.99734809833</c:v>
                </c:pt>
                <c:pt idx="958">
                  <c:v>-265.41759454166493</c:v>
                </c:pt>
                <c:pt idx="959">
                  <c:v>14838.124393146722</c:v>
                </c:pt>
                <c:pt idx="960">
                  <c:v>32407.077544557687</c:v>
                </c:pt>
                <c:pt idx="961">
                  <c:v>48191.34113486766</c:v>
                </c:pt>
                <c:pt idx="962">
                  <c:v>53258.097294197534</c:v>
                </c:pt>
                <c:pt idx="963">
                  <c:v>48764.467588508691</c:v>
                </c:pt>
                <c:pt idx="964">
                  <c:v>37923.514630711092</c:v>
                </c:pt>
                <c:pt idx="965">
                  <c:v>25700.372989555475</c:v>
                </c:pt>
                <c:pt idx="966">
                  <c:v>15959.691778935136</c:v>
                </c:pt>
                <c:pt idx="967">
                  <c:v>10513.946600666579</c:v>
                </c:pt>
                <c:pt idx="968">
                  <c:v>7898.1658587743377</c:v>
                </c:pt>
                <c:pt idx="969">
                  <c:v>4222.467682260336</c:v>
                </c:pt>
                <c:pt idx="970">
                  <c:v>-2339.9293124996643</c:v>
                </c:pt>
                <c:pt idx="971">
                  <c:v>-13673.531455833136</c:v>
                </c:pt>
                <c:pt idx="972">
                  <c:v>-26743.38392029802</c:v>
                </c:pt>
                <c:pt idx="973">
                  <c:v>-30581.516791087684</c:v>
                </c:pt>
                <c:pt idx="974">
                  <c:v>-26495.124798958335</c:v>
                </c:pt>
                <c:pt idx="975">
                  <c:v>-22162.72489688835</c:v>
                </c:pt>
                <c:pt idx="976">
                  <c:v>-17722.021324305184</c:v>
                </c:pt>
                <c:pt idx="977">
                  <c:v>-11773.626842666667</c:v>
                </c:pt>
                <c:pt idx="978">
                  <c:v>-6538.7185244296679</c:v>
                </c:pt>
                <c:pt idx="979">
                  <c:v>-4526.553254797418</c:v>
                </c:pt>
                <c:pt idx="980">
                  <c:v>-2993.9361497075543</c:v>
                </c:pt>
                <c:pt idx="981">
                  <c:v>-1849.2521573679992</c:v>
                </c:pt>
                <c:pt idx="982">
                  <c:v>-1314.9701229342452</c:v>
                </c:pt>
                <c:pt idx="983">
                  <c:v>-978.8112062435556</c:v>
                </c:pt>
                <c:pt idx="984">
                  <c:v>-378.32186153458508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115.9901969857778</c:v>
                </c:pt>
                <c:pt idx="1027">
                  <c:v>1471.913819829</c:v>
                </c:pt>
                <c:pt idx="1028">
                  <c:v>6938.0461601842071</c:v>
                </c:pt>
                <c:pt idx="1029">
                  <c:v>16270.403185275733</c:v>
                </c:pt>
                <c:pt idx="1030">
                  <c:v>23222.258658333332</c:v>
                </c:pt>
                <c:pt idx="1031">
                  <c:v>24892.237579103214</c:v>
                </c:pt>
                <c:pt idx="1032">
                  <c:v>24800.612074723456</c:v>
                </c:pt>
                <c:pt idx="1033">
                  <c:v>25519.444260613574</c:v>
                </c:pt>
                <c:pt idx="1034">
                  <c:v>26905.384982595486</c:v>
                </c:pt>
                <c:pt idx="1035">
                  <c:v>26067.491446406235</c:v>
                </c:pt>
                <c:pt idx="1036">
                  <c:v>23357.460524672329</c:v>
                </c:pt>
                <c:pt idx="1037">
                  <c:v>21589.88865280012</c:v>
                </c:pt>
                <c:pt idx="1038">
                  <c:v>23061.494617462322</c:v>
                </c:pt>
                <c:pt idx="1039">
                  <c:v>27407.385893375002</c:v>
                </c:pt>
                <c:pt idx="1040">
                  <c:v>30736.143136794322</c:v>
                </c:pt>
                <c:pt idx="1041">
                  <c:v>31155.522603048827</c:v>
                </c:pt>
                <c:pt idx="1042">
                  <c:v>27501.208069340511</c:v>
                </c:pt>
                <c:pt idx="1043">
                  <c:v>21135.132609926717</c:v>
                </c:pt>
                <c:pt idx="1044">
                  <c:v>15312.048183167992</c:v>
                </c:pt>
                <c:pt idx="1045">
                  <c:v>12383.812030973773</c:v>
                </c:pt>
                <c:pt idx="1046">
                  <c:v>12485.403308596757</c:v>
                </c:pt>
                <c:pt idx="1047">
                  <c:v>13088.782697311855</c:v>
                </c:pt>
                <c:pt idx="1048">
                  <c:v>10987.540808596736</c:v>
                </c:pt>
                <c:pt idx="1049">
                  <c:v>5689.7865659560803</c:v>
                </c:pt>
                <c:pt idx="1050">
                  <c:v>-1564.8987892258833</c:v>
                </c:pt>
                <c:pt idx="1051">
                  <c:v>-7002.5355533964439</c:v>
                </c:pt>
                <c:pt idx="1052">
                  <c:v>-10229.007217310556</c:v>
                </c:pt>
                <c:pt idx="1053">
                  <c:v>-13449.375834888455</c:v>
                </c:pt>
                <c:pt idx="1054">
                  <c:v>-17498.99428308483</c:v>
                </c:pt>
                <c:pt idx="1055">
                  <c:v>-21622.528310999987</c:v>
                </c:pt>
                <c:pt idx="1056">
                  <c:v>-24163.22431291443</c:v>
                </c:pt>
                <c:pt idx="1057">
                  <c:v>-22747.477775878513</c:v>
                </c:pt>
                <c:pt idx="1058">
                  <c:v>-17238.445042692707</c:v>
                </c:pt>
                <c:pt idx="1059">
                  <c:v>-12270.124124252661</c:v>
                </c:pt>
                <c:pt idx="1060">
                  <c:v>-8524.2798540810145</c:v>
                </c:pt>
                <c:pt idx="1061">
                  <c:v>-4382.2787196666659</c:v>
                </c:pt>
                <c:pt idx="1062">
                  <c:v>-549.07611142161716</c:v>
                </c:pt>
                <c:pt idx="1063">
                  <c:v>1957.4808804124452</c:v>
                </c:pt>
                <c:pt idx="1064">
                  <c:v>6406.4865660856667</c:v>
                </c:pt>
                <c:pt idx="1065">
                  <c:v>15056.327188514389</c:v>
                </c:pt>
                <c:pt idx="1066">
                  <c:v>19417.142649289122</c:v>
                </c:pt>
                <c:pt idx="1067">
                  <c:v>13311.276989187549</c:v>
                </c:pt>
                <c:pt idx="1068">
                  <c:v>6801.0281053470026</c:v>
                </c:pt>
                <c:pt idx="1069">
                  <c:v>7204.4218458959931</c:v>
                </c:pt>
                <c:pt idx="1070">
                  <c:v>12919.407608448008</c:v>
                </c:pt>
                <c:pt idx="1071">
                  <c:v>19928.613750222383</c:v>
                </c:pt>
                <c:pt idx="1072">
                  <c:v>26176.470708912297</c:v>
                </c:pt>
                <c:pt idx="1073">
                  <c:v>34351.640090366971</c:v>
                </c:pt>
                <c:pt idx="1074">
                  <c:v>45885.659530638251</c:v>
                </c:pt>
                <c:pt idx="1075">
                  <c:v>54696.445867390801</c:v>
                </c:pt>
                <c:pt idx="1076">
                  <c:v>55186.899363978511</c:v>
                </c:pt>
                <c:pt idx="1077">
                  <c:v>50314.455322454334</c:v>
                </c:pt>
                <c:pt idx="1078">
                  <c:v>45063.407735527995</c:v>
                </c:pt>
                <c:pt idx="1079">
                  <c:v>43042.020563877035</c:v>
                </c:pt>
                <c:pt idx="1080">
                  <c:v>38079.784526463533</c:v>
                </c:pt>
                <c:pt idx="1081">
                  <c:v>27221.978807296862</c:v>
                </c:pt>
                <c:pt idx="1082">
                  <c:v>15649.315081515835</c:v>
                </c:pt>
                <c:pt idx="1083">
                  <c:v>3211.0804608691956</c:v>
                </c:pt>
                <c:pt idx="1084">
                  <c:v>-3561.6011049836725</c:v>
                </c:pt>
                <c:pt idx="1085">
                  <c:v>1204.1597066182539</c:v>
                </c:pt>
                <c:pt idx="1086">
                  <c:v>10020.204151062706</c:v>
                </c:pt>
                <c:pt idx="1087">
                  <c:v>14486.349164488425</c:v>
                </c:pt>
                <c:pt idx="1088">
                  <c:v>15097.526650889644</c:v>
                </c:pt>
                <c:pt idx="1089">
                  <c:v>14544.6433175563</c:v>
                </c:pt>
                <c:pt idx="1090">
                  <c:v>13991.759984222999</c:v>
                </c:pt>
                <c:pt idx="1091">
                  <c:v>15831.965200562072</c:v>
                </c:pt>
                <c:pt idx="1092">
                  <c:v>22099.477397773131</c:v>
                </c:pt>
                <c:pt idx="1093">
                  <c:v>30814.813107108199</c:v>
                </c:pt>
                <c:pt idx="1094">
                  <c:v>33738.103807296873</c:v>
                </c:pt>
                <c:pt idx="1095">
                  <c:v>28997.236451381912</c:v>
                </c:pt>
                <c:pt idx="1096">
                  <c:v>22558.409666675288</c:v>
                </c:pt>
                <c:pt idx="1097">
                  <c:v>15691.914013634316</c:v>
                </c:pt>
                <c:pt idx="1098">
                  <c:v>6736.6829873246488</c:v>
                </c:pt>
                <c:pt idx="1099">
                  <c:v>-3270.7699515074055</c:v>
                </c:pt>
                <c:pt idx="1100">
                  <c:v>-4780.7172644720013</c:v>
                </c:pt>
                <c:pt idx="1101">
                  <c:v>3330.0492643137868</c:v>
                </c:pt>
                <c:pt idx="1102">
                  <c:v>13438.876650889659</c:v>
                </c:pt>
                <c:pt idx="1103">
                  <c:v>25001.720713850154</c:v>
                </c:pt>
                <c:pt idx="1104">
                  <c:v>36612.128820657992</c:v>
                </c:pt>
                <c:pt idx="1105">
                  <c:v>39381.859666675271</c:v>
                </c:pt>
                <c:pt idx="1106">
                  <c:v>30896.223998754573</c:v>
                </c:pt>
                <c:pt idx="1107">
                  <c:v>20513.772717625492</c:v>
                </c:pt>
                <c:pt idx="1108">
                  <c:v>10915.302902523221</c:v>
                </c:pt>
                <c:pt idx="1109">
                  <c:v>1927.976623041636</c:v>
                </c:pt>
                <c:pt idx="1110">
                  <c:v>2185.070563877021</c:v>
                </c:pt>
                <c:pt idx="1111">
                  <c:v>11447.421418003929</c:v>
                </c:pt>
                <c:pt idx="1112">
                  <c:v>24541.665082019066</c:v>
                </c:pt>
                <c:pt idx="1113">
                  <c:v>42661.373454108318</c:v>
                </c:pt>
                <c:pt idx="1114">
                  <c:v>54567.533792999995</c:v>
                </c:pt>
                <c:pt idx="1115">
                  <c:v>47857.326684341824</c:v>
                </c:pt>
                <c:pt idx="1116">
                  <c:v>32476.752214694741</c:v>
                </c:pt>
                <c:pt idx="1117">
                  <c:v>20373.876537607084</c:v>
                </c:pt>
                <c:pt idx="1118">
                  <c:v>9869.8336732573553</c:v>
                </c:pt>
                <c:pt idx="1119">
                  <c:v>4136.2392910845729</c:v>
                </c:pt>
                <c:pt idx="1120">
                  <c:v>6905.1845943100434</c:v>
                </c:pt>
                <c:pt idx="1121">
                  <c:v>10966.551439126441</c:v>
                </c:pt>
                <c:pt idx="1122">
                  <c:v>9892.8608128974902</c:v>
                </c:pt>
                <c:pt idx="1123">
                  <c:v>1833.0213242231148</c:v>
                </c:pt>
                <c:pt idx="1124">
                  <c:v>-11208.594951507435</c:v>
                </c:pt>
                <c:pt idx="1125">
                  <c:v>-26481.449092032657</c:v>
                </c:pt>
                <c:pt idx="1126">
                  <c:v>-36746.637119173385</c:v>
                </c:pt>
                <c:pt idx="1127">
                  <c:v>-37405.556275691866</c:v>
                </c:pt>
                <c:pt idx="1128">
                  <c:v>-33279.681914145986</c:v>
                </c:pt>
                <c:pt idx="1129">
                  <c:v>-25801.786959294877</c:v>
                </c:pt>
                <c:pt idx="1130">
                  <c:v>-18246.382039306434</c:v>
                </c:pt>
                <c:pt idx="1131">
                  <c:v>-14567.314892396658</c:v>
                </c:pt>
                <c:pt idx="1132">
                  <c:v>-12986.505520632867</c:v>
                </c:pt>
                <c:pt idx="1133">
                  <c:v>-12510.071816522572</c:v>
                </c:pt>
                <c:pt idx="1134">
                  <c:v>-11425.706260078381</c:v>
                </c:pt>
                <c:pt idx="1135">
                  <c:v>-8921.3919260166276</c:v>
                </c:pt>
                <c:pt idx="1136">
                  <c:v>-5419.9245925020414</c:v>
                </c:pt>
                <c:pt idx="1137">
                  <c:v>-1674.3676387319599</c:v>
                </c:pt>
                <c:pt idx="1138">
                  <c:v>736.09896229438186</c:v>
                </c:pt>
                <c:pt idx="1139">
                  <c:v>1718.6642963868478</c:v>
                </c:pt>
                <c:pt idx="1140">
                  <c:v>2356.3605278344762</c:v>
                </c:pt>
                <c:pt idx="1141">
                  <c:v>4133.9570848209978</c:v>
                </c:pt>
                <c:pt idx="1142">
                  <c:v>8854.6686706405235</c:v>
                </c:pt>
                <c:pt idx="1143">
                  <c:v>15028.543640283207</c:v>
                </c:pt>
                <c:pt idx="1144">
                  <c:v>14567.987579103214</c:v>
                </c:pt>
                <c:pt idx="1145">
                  <c:v>7834.8869899724459</c:v>
                </c:pt>
                <c:pt idx="1146">
                  <c:v>-1476.4433041509581</c:v>
                </c:pt>
                <c:pt idx="1147">
                  <c:v>-10637.324223891295</c:v>
                </c:pt>
                <c:pt idx="1148">
                  <c:v>-10458.28909071554</c:v>
                </c:pt>
                <c:pt idx="1149">
                  <c:v>-5172.112052999998</c:v>
                </c:pt>
                <c:pt idx="1150">
                  <c:v>-1110.112053000001</c:v>
                </c:pt>
                <c:pt idx="1151">
                  <c:v>920.88794699999994</c:v>
                </c:pt>
                <c:pt idx="1152">
                  <c:v>3583.2495577629716</c:v>
                </c:pt>
                <c:pt idx="1153">
                  <c:v>13654.812092634113</c:v>
                </c:pt>
                <c:pt idx="1154">
                  <c:v>28952.810985234999</c:v>
                </c:pt>
                <c:pt idx="1155">
                  <c:v>34187.968440936675</c:v>
                </c:pt>
                <c:pt idx="1156">
                  <c:v>31885.60621782194</c:v>
                </c:pt>
                <c:pt idx="1157">
                  <c:v>35547.644399679717</c:v>
                </c:pt>
                <c:pt idx="1158">
                  <c:v>46179.557525959957</c:v>
                </c:pt>
                <c:pt idx="1159">
                  <c:v>58297.368252217733</c:v>
                </c:pt>
                <c:pt idx="1160">
                  <c:v>63938.684932748336</c:v>
                </c:pt>
                <c:pt idx="1161">
                  <c:v>61795.666928278064</c:v>
                </c:pt>
                <c:pt idx="1162">
                  <c:v>60133.010274180357</c:v>
                </c:pt>
                <c:pt idx="1163">
                  <c:v>61899.532870703144</c:v>
                </c:pt>
                <c:pt idx="1164">
                  <c:v>64717.343967111039</c:v>
                </c:pt>
                <c:pt idx="1165">
                  <c:v>67286.026480105618</c:v>
                </c:pt>
                <c:pt idx="1166">
                  <c:v>55592.644528355864</c:v>
                </c:pt>
                <c:pt idx="1167">
                  <c:v>44000.993998151687</c:v>
                </c:pt>
                <c:pt idx="1168">
                  <c:v>49768.802288613479</c:v>
                </c:pt>
                <c:pt idx="1169">
                  <c:v>54801.954508081937</c:v>
                </c:pt>
                <c:pt idx="1170">
                  <c:v>54659.107157849598</c:v>
                </c:pt>
                <c:pt idx="1171">
                  <c:v>55115.964268453092</c:v>
                </c:pt>
                <c:pt idx="1172">
                  <c:v>54529.064679471514</c:v>
                </c:pt>
                <c:pt idx="1173">
                  <c:v>53777.0547061951</c:v>
                </c:pt>
                <c:pt idx="1174">
                  <c:v>53655.669249533341</c:v>
                </c:pt>
                <c:pt idx="1175">
                  <c:v>52451.512638419925</c:v>
                </c:pt>
                <c:pt idx="1176">
                  <c:v>51085.004795917601</c:v>
                </c:pt>
                <c:pt idx="1177">
                  <c:v>51327.451288348733</c:v>
                </c:pt>
                <c:pt idx="1178">
                  <c:v>54324.505269870926</c:v>
                </c:pt>
                <c:pt idx="1179">
                  <c:v>57384.889238576099</c:v>
                </c:pt>
                <c:pt idx="1180">
                  <c:v>58814.514567127444</c:v>
                </c:pt>
                <c:pt idx="1181">
                  <c:v>59268.0051013872</c:v>
                </c:pt>
                <c:pt idx="1182">
                  <c:v>57707.807329679286</c:v>
                </c:pt>
                <c:pt idx="1183">
                  <c:v>55977.552221083133</c:v>
                </c:pt>
                <c:pt idx="1184">
                  <c:v>54953.511405923513</c:v>
                </c:pt>
                <c:pt idx="1185">
                  <c:v>52757.591327379349</c:v>
                </c:pt>
                <c:pt idx="1186">
                  <c:v>48380.598271823794</c:v>
                </c:pt>
                <c:pt idx="1187">
                  <c:v>45754.402438490477</c:v>
                </c:pt>
                <c:pt idx="1188">
                  <c:v>45754.402438490477</c:v>
                </c:pt>
                <c:pt idx="1189">
                  <c:v>45754.402438490477</c:v>
                </c:pt>
                <c:pt idx="1190">
                  <c:v>45754.402438490477</c:v>
                </c:pt>
                <c:pt idx="1191">
                  <c:v>45754.402438490477</c:v>
                </c:pt>
                <c:pt idx="1192">
                  <c:v>45754.402438490477</c:v>
                </c:pt>
                <c:pt idx="1193">
                  <c:v>45754.402438490477</c:v>
                </c:pt>
                <c:pt idx="1194">
                  <c:v>45754.402438490477</c:v>
                </c:pt>
                <c:pt idx="1195">
                  <c:v>46764.366704525972</c:v>
                </c:pt>
                <c:pt idx="1196">
                  <c:v>46764.366704525972</c:v>
                </c:pt>
                <c:pt idx="1197">
                  <c:v>46899.204436550004</c:v>
                </c:pt>
                <c:pt idx="1198">
                  <c:v>50965.443085320971</c:v>
                </c:pt>
                <c:pt idx="1199">
                  <c:v>55210.968995751435</c:v>
                </c:pt>
                <c:pt idx="1200">
                  <c:v>59952.523222352407</c:v>
                </c:pt>
                <c:pt idx="1201">
                  <c:v>63871.218351320102</c:v>
                </c:pt>
                <c:pt idx="1202">
                  <c:v>62999.278242309949</c:v>
                </c:pt>
                <c:pt idx="1203">
                  <c:v>59983.901912576897</c:v>
                </c:pt>
                <c:pt idx="1204">
                  <c:v>56642.485876869745</c:v>
                </c:pt>
                <c:pt idx="1205">
                  <c:v>54053.551079721488</c:v>
                </c:pt>
                <c:pt idx="1206">
                  <c:v>53287.15807820703</c:v>
                </c:pt>
                <c:pt idx="1207">
                  <c:v>53434.058553143346</c:v>
                </c:pt>
                <c:pt idx="1208">
                  <c:v>53581.243074236518</c:v>
                </c:pt>
                <c:pt idx="1209">
                  <c:v>52665.412518681012</c:v>
                </c:pt>
                <c:pt idx="1210">
                  <c:v>51749.581963125391</c:v>
                </c:pt>
                <c:pt idx="1211">
                  <c:v>51749.581963125391</c:v>
                </c:pt>
                <c:pt idx="1212">
                  <c:v>50689.387719809914</c:v>
                </c:pt>
                <c:pt idx="1213">
                  <c:v>50689.387719809914</c:v>
                </c:pt>
                <c:pt idx="1214">
                  <c:v>51604.277997587764</c:v>
                </c:pt>
                <c:pt idx="1215">
                  <c:v>51604.277997587764</c:v>
                </c:pt>
                <c:pt idx="1216">
                  <c:v>50545.308078207061</c:v>
                </c:pt>
                <c:pt idx="1217">
                  <c:v>49488.502468610386</c:v>
                </c:pt>
                <c:pt idx="1218">
                  <c:v>49345.930321314212</c:v>
                </c:pt>
                <c:pt idx="1219">
                  <c:v>49203.641344390358</c:v>
                </c:pt>
                <c:pt idx="1220">
                  <c:v>48010.663122834878</c:v>
                </c:pt>
                <c:pt idx="1221">
                  <c:v>45777.150464532126</c:v>
                </c:pt>
                <c:pt idx="1222">
                  <c:v>44461.060853232957</c:v>
                </c:pt>
                <c:pt idx="1223">
                  <c:v>43018.925481794664</c:v>
                </c:pt>
                <c:pt idx="1224">
                  <c:v>43649.3039656205</c:v>
                </c:pt>
                <c:pt idx="1225">
                  <c:v>45173.121226352894</c:v>
                </c:pt>
                <c:pt idx="1226">
                  <c:v>45932.626480738705</c:v>
                </c:pt>
                <c:pt idx="1227">
                  <c:v>45660.301000130239</c:v>
                </c:pt>
                <c:pt idx="1228">
                  <c:v>45524.554403501839</c:v>
                </c:pt>
                <c:pt idx="1229">
                  <c:v>45253.8920379556</c:v>
                </c:pt>
                <c:pt idx="1230">
                  <c:v>44095.77299650191</c:v>
                </c:pt>
                <c:pt idx="1231">
                  <c:v>44849.97117998937</c:v>
                </c:pt>
                <c:pt idx="1232">
                  <c:v>46625.21562443384</c:v>
                </c:pt>
                <c:pt idx="1233">
                  <c:v>46489.246332604023</c:v>
                </c:pt>
                <c:pt idx="1234">
                  <c:v>46489.246332604023</c:v>
                </c:pt>
                <c:pt idx="1235">
                  <c:v>45333.331933058464</c:v>
                </c:pt>
                <c:pt idx="1236">
                  <c:v>43299.356629106114</c:v>
                </c:pt>
                <c:pt idx="1237">
                  <c:v>40008.558982046874</c:v>
                </c:pt>
                <c:pt idx="1238">
                  <c:v>35756.800294812369</c:v>
                </c:pt>
                <c:pt idx="1239">
                  <c:v>32191.619109222171</c:v>
                </c:pt>
                <c:pt idx="1240">
                  <c:v>30518.233869095784</c:v>
                </c:pt>
                <c:pt idx="1241">
                  <c:v>30574.855843913741</c:v>
                </c:pt>
                <c:pt idx="1242">
                  <c:v>30744.12322812503</c:v>
                </c:pt>
                <c:pt idx="1243">
                  <c:v>29959.678264906815</c:v>
                </c:pt>
                <c:pt idx="1244">
                  <c:v>29297.467647003898</c:v>
                </c:pt>
                <c:pt idx="1245">
                  <c:v>29472.963603204258</c:v>
                </c:pt>
                <c:pt idx="1246">
                  <c:v>27894.572981658046</c:v>
                </c:pt>
                <c:pt idx="1247">
                  <c:v>26341.848366896895</c:v>
                </c:pt>
                <c:pt idx="1248">
                  <c:v>25623.328516430513</c:v>
                </c:pt>
                <c:pt idx="1249">
                  <c:v>24917.110521102371</c:v>
                </c:pt>
                <c:pt idx="1250">
                  <c:v>25117.911459718965</c:v>
                </c:pt>
                <c:pt idx="1251">
                  <c:v>25316.330540248222</c:v>
                </c:pt>
                <c:pt idx="1252">
                  <c:v>24727.172761750633</c:v>
                </c:pt>
                <c:pt idx="1253">
                  <c:v>24146.790345508776</c:v>
                </c:pt>
                <c:pt idx="1254">
                  <c:v>23575.120235027069</c:v>
                </c:pt>
                <c:pt idx="1255">
                  <c:v>23012.099373810604</c:v>
                </c:pt>
                <c:pt idx="1256">
                  <c:v>22457.664705364004</c:v>
                </c:pt>
                <c:pt idx="1257">
                  <c:v>21911.753173192039</c:v>
                </c:pt>
                <c:pt idx="1258">
                  <c:v>21374.301720799558</c:v>
                </c:pt>
                <c:pt idx="1259">
                  <c:v>21679.423134823064</c:v>
                </c:pt>
                <c:pt idx="1260">
                  <c:v>22812.307589046832</c:v>
                </c:pt>
                <c:pt idx="1261">
                  <c:v>24024.519884926944</c:v>
                </c:pt>
                <c:pt idx="1262">
                  <c:v>26984.514329371428</c:v>
                </c:pt>
                <c:pt idx="1263">
                  <c:v>30042.943056961845</c:v>
                </c:pt>
                <c:pt idx="1264">
                  <c:v>32570.906477397744</c:v>
                </c:pt>
                <c:pt idx="1265">
                  <c:v>34371.292579267531</c:v>
                </c:pt>
                <c:pt idx="1266">
                  <c:v>33832.567708254552</c:v>
                </c:pt>
                <c:pt idx="1267">
                  <c:v>33291.011225578979</c:v>
                </c:pt>
                <c:pt idx="1268">
                  <c:v>31790.327892245728</c:v>
                </c:pt>
                <c:pt idx="1269">
                  <c:v>28593.339930476752</c:v>
                </c:pt>
                <c:pt idx="1270">
                  <c:v>26064.729236135438</c:v>
                </c:pt>
                <c:pt idx="1271">
                  <c:v>24206.574046211066</c:v>
                </c:pt>
                <c:pt idx="1272">
                  <c:v>23105.266658120032</c:v>
                </c:pt>
                <c:pt idx="1273">
                  <c:v>23573.399954365803</c:v>
                </c:pt>
                <c:pt idx="1274">
                  <c:v>24037.946174748573</c:v>
                </c:pt>
                <c:pt idx="1275">
                  <c:v>24589.178887147918</c:v>
                </c:pt>
                <c:pt idx="1276">
                  <c:v>26780.966387147895</c:v>
                </c:pt>
                <c:pt idx="1277">
                  <c:v>29068.903831982192</c:v>
                </c:pt>
                <c:pt idx="1278">
                  <c:v>29897.757285859669</c:v>
                </c:pt>
                <c:pt idx="1279">
                  <c:v>30827.431444012072</c:v>
                </c:pt>
                <c:pt idx="1280">
                  <c:v>31761.778697030986</c:v>
                </c:pt>
                <c:pt idx="1281">
                  <c:v>30289.303697031071</c:v>
                </c:pt>
                <c:pt idx="1282">
                  <c:v>29650.583241713852</c:v>
                </c:pt>
                <c:pt idx="1283">
                  <c:v>29650.583241713852</c:v>
                </c:pt>
                <c:pt idx="1284">
                  <c:v>28913.405463936007</c:v>
                </c:pt>
                <c:pt idx="1285">
                  <c:v>27249.886065476916</c:v>
                </c:pt>
                <c:pt idx="1286">
                  <c:v>25594.802040708295</c:v>
                </c:pt>
                <c:pt idx="1287">
                  <c:v>24589.178887147918</c:v>
                </c:pt>
                <c:pt idx="1288">
                  <c:v>22775.741693010314</c:v>
                </c:pt>
                <c:pt idx="1289">
                  <c:v>21704.03312263784</c:v>
                </c:pt>
                <c:pt idx="1290">
                  <c:v>22167.988710453908</c:v>
                </c:pt>
                <c:pt idx="1291">
                  <c:v>21825.627288613443</c:v>
                </c:pt>
                <c:pt idx="1292">
                  <c:v>19979.09787560621</c:v>
                </c:pt>
                <c:pt idx="1293">
                  <c:v>18863.987648583116</c:v>
                </c:pt>
                <c:pt idx="1294">
                  <c:v>18466.155949850363</c:v>
                </c:pt>
                <c:pt idx="1295">
                  <c:v>19629.209443922693</c:v>
                </c:pt>
                <c:pt idx="1296">
                  <c:v>22343.575942596079</c:v>
                </c:pt>
                <c:pt idx="1297">
                  <c:v>25225.742777256008</c:v>
                </c:pt>
                <c:pt idx="1298">
                  <c:v>27506.058877843767</c:v>
                </c:pt>
                <c:pt idx="1299">
                  <c:v>29188.653208041054</c:v>
                </c:pt>
                <c:pt idx="1300">
                  <c:v>29376.2125831751</c:v>
                </c:pt>
                <c:pt idx="1301">
                  <c:v>28856.619744011561</c:v>
                </c:pt>
                <c:pt idx="1302">
                  <c:v>29044.05480375417</c:v>
                </c:pt>
                <c:pt idx="1303">
                  <c:v>30039.591722282654</c:v>
                </c:pt>
                <c:pt idx="1304">
                  <c:v>29421.572128326803</c:v>
                </c:pt>
                <c:pt idx="1305">
                  <c:v>28087.282441222247</c:v>
                </c:pt>
                <c:pt idx="1306">
                  <c:v>27372.671330111072</c:v>
                </c:pt>
                <c:pt idx="1307">
                  <c:v>26658.060218999999</c:v>
                </c:pt>
                <c:pt idx="1308">
                  <c:v>25853.217961660139</c:v>
                </c:pt>
                <c:pt idx="1309">
                  <c:v>25853.217961660139</c:v>
                </c:pt>
                <c:pt idx="1310">
                  <c:v>25763.208388949257</c:v>
                </c:pt>
                <c:pt idx="1311">
                  <c:v>24961.62982005057</c:v>
                </c:pt>
                <c:pt idx="1312">
                  <c:v>24074.68674819859</c:v>
                </c:pt>
                <c:pt idx="1313">
                  <c:v>22399.432093027561</c:v>
                </c:pt>
                <c:pt idx="1314">
                  <c:v>22230.24008919271</c:v>
                </c:pt>
                <c:pt idx="1315">
                  <c:v>21978.093449850363</c:v>
                </c:pt>
                <c:pt idx="1316">
                  <c:v>18692.696856014347</c:v>
                </c:pt>
                <c:pt idx="1317">
                  <c:v>17686.811339812983</c:v>
                </c:pt>
                <c:pt idx="1318">
                  <c:v>18759.561296722641</c:v>
                </c:pt>
                <c:pt idx="1319">
                  <c:v>23062.366906008447</c:v>
                </c:pt>
                <c:pt idx="1320">
                  <c:v>29747.036798013909</c:v>
                </c:pt>
                <c:pt idx="1321">
                  <c:v>35527.065708041089</c:v>
                </c:pt>
                <c:pt idx="1322">
                  <c:v>41776.032675119452</c:v>
                </c:pt>
                <c:pt idx="1323">
                  <c:v>48698.841387147899</c:v>
                </c:pt>
                <c:pt idx="1324">
                  <c:v>52779.983503192074</c:v>
                </c:pt>
                <c:pt idx="1325">
                  <c:v>50423.301905208886</c:v>
                </c:pt>
                <c:pt idx="1326">
                  <c:v>43456.491932719066</c:v>
                </c:pt>
                <c:pt idx="1327">
                  <c:v>36836.96426845315</c:v>
                </c:pt>
                <c:pt idx="1328">
                  <c:v>33028.83926845315</c:v>
                </c:pt>
                <c:pt idx="1329">
                  <c:v>31505.589268453132</c:v>
                </c:pt>
                <c:pt idx="1330">
                  <c:v>31505.589268453132</c:v>
                </c:pt>
                <c:pt idx="1331">
                  <c:v>31505.589268453132</c:v>
                </c:pt>
                <c:pt idx="1332">
                  <c:v>30642.282237843909</c:v>
                </c:pt>
                <c:pt idx="1333">
                  <c:v>28065.060331210276</c:v>
                </c:pt>
                <c:pt idx="1334">
                  <c:v>26261.924127431084</c:v>
                </c:pt>
                <c:pt idx="1335">
                  <c:v>25976.625466666708</c:v>
                </c:pt>
                <c:pt idx="1336">
                  <c:v>27384.557276355092</c:v>
                </c:pt>
                <c:pt idx="1337">
                  <c:v>28788.96122557902</c:v>
                </c:pt>
                <c:pt idx="1338">
                  <c:v>29539.302892245643</c:v>
                </c:pt>
                <c:pt idx="1339">
                  <c:v>30289.64455891238</c:v>
                </c:pt>
                <c:pt idx="1340">
                  <c:v>31140.966998577314</c:v>
                </c:pt>
                <c:pt idx="1341">
                  <c:v>31994.403244444467</c:v>
                </c:pt>
                <c:pt idx="1342">
                  <c:v>34673.308795167679</c:v>
                </c:pt>
                <c:pt idx="1343">
                  <c:v>37378.536377163538</c:v>
                </c:pt>
                <c:pt idx="1344">
                  <c:v>37819.588007171427</c:v>
                </c:pt>
                <c:pt idx="1345">
                  <c:v>37386.538299032793</c:v>
                </c:pt>
                <c:pt idx="1346">
                  <c:v>35195.365701930605</c:v>
                </c:pt>
                <c:pt idx="1347">
                  <c:v>32893.565701930624</c:v>
                </c:pt>
                <c:pt idx="1348">
                  <c:v>30387.673817633247</c:v>
                </c:pt>
                <c:pt idx="1349">
                  <c:v>24369.193061150745</c:v>
                </c:pt>
                <c:pt idx="1350">
                  <c:v>16617.962152698914</c:v>
                </c:pt>
                <c:pt idx="1351">
                  <c:v>10338.049954365824</c:v>
                </c:pt>
                <c:pt idx="1352">
                  <c:v>7175.7099557546871</c:v>
                </c:pt>
                <c:pt idx="1353">
                  <c:v>5491.6572440115788</c:v>
                </c:pt>
                <c:pt idx="1354">
                  <c:v>3885.2728040636266</c:v>
                </c:pt>
                <c:pt idx="1355">
                  <c:v>1569.8038387245433</c:v>
                </c:pt>
                <c:pt idx="1356">
                  <c:v>-2035.3290851935849</c:v>
                </c:pt>
                <c:pt idx="1357">
                  <c:v>-4819.6426433681554</c:v>
                </c:pt>
                <c:pt idx="1358">
                  <c:v>-6821.3143264199725</c:v>
                </c:pt>
                <c:pt idx="1359">
                  <c:v>-9311.0860382954361</c:v>
                </c:pt>
                <c:pt idx="1360">
                  <c:v>-10396.073362135958</c:v>
                </c:pt>
                <c:pt idx="1361">
                  <c:v>-5564.8292861498412</c:v>
                </c:pt>
                <c:pt idx="1362">
                  <c:v>4453.6378638748483</c:v>
                </c:pt>
                <c:pt idx="1363">
                  <c:v>16068.820971406531</c:v>
                </c:pt>
                <c:pt idx="1364">
                  <c:v>27415.34080717446</c:v>
                </c:pt>
                <c:pt idx="1365">
                  <c:v>29250.5761931302</c:v>
                </c:pt>
                <c:pt idx="1366">
                  <c:v>21671.322829587272</c:v>
                </c:pt>
                <c:pt idx="1367">
                  <c:v>11782.09475221323</c:v>
                </c:pt>
                <c:pt idx="1368">
                  <c:v>-539.02102500001433</c:v>
                </c:pt>
                <c:pt idx="1369">
                  <c:v>-5455.9062912417758</c:v>
                </c:pt>
                <c:pt idx="1370">
                  <c:v>1469.3252616113864</c:v>
                </c:pt>
                <c:pt idx="1371">
                  <c:v>10165.014150500283</c:v>
                </c:pt>
                <c:pt idx="1372">
                  <c:v>13425.897483833625</c:v>
                </c:pt>
                <c:pt idx="1373">
                  <c:v>10455.416189960681</c:v>
                </c:pt>
                <c:pt idx="1374">
                  <c:v>4100.5150414648797</c:v>
                </c:pt>
                <c:pt idx="1375">
                  <c:v>-3740.7836194952015</c:v>
                </c:pt>
                <c:pt idx="1376">
                  <c:v>-15872.731369917023</c:v>
                </c:pt>
                <c:pt idx="1377">
                  <c:v>-29892.711043646043</c:v>
                </c:pt>
                <c:pt idx="1378">
                  <c:v>-34102.950942854019</c:v>
                </c:pt>
                <c:pt idx="1379">
                  <c:v>-30282.665242741597</c:v>
                </c:pt>
                <c:pt idx="1380">
                  <c:v>-26176.190340731559</c:v>
                </c:pt>
                <c:pt idx="1381">
                  <c:v>-16615.185744040875</c:v>
                </c:pt>
                <c:pt idx="1382">
                  <c:v>2440.5618931467225</c:v>
                </c:pt>
                <c:pt idx="1383">
                  <c:v>21350.595738471347</c:v>
                </c:pt>
                <c:pt idx="1384">
                  <c:v>25766.297780069006</c:v>
                </c:pt>
                <c:pt idx="1385">
                  <c:v>18077.409782866453</c:v>
                </c:pt>
                <c:pt idx="1386">
                  <c:v>12279.25811307289</c:v>
                </c:pt>
                <c:pt idx="1387">
                  <c:v>15726.076597759109</c:v>
                </c:pt>
                <c:pt idx="1388">
                  <c:v>26280.004779302293</c:v>
                </c:pt>
                <c:pt idx="1389">
                  <c:v>39177.888616022792</c:v>
                </c:pt>
                <c:pt idx="1390">
                  <c:v>46001.275611991114</c:v>
                </c:pt>
                <c:pt idx="1391">
                  <c:v>42121.248183167976</c:v>
                </c:pt>
                <c:pt idx="1392">
                  <c:v>32509.745547171435</c:v>
                </c:pt>
                <c:pt idx="1393">
                  <c:v>22719.732557441395</c:v>
                </c:pt>
                <c:pt idx="1394">
                  <c:v>14976.545057441399</c:v>
                </c:pt>
                <c:pt idx="1395">
                  <c:v>10748.99198243962</c:v>
                </c:pt>
                <c:pt idx="1396">
                  <c:v>7407.1141827203073</c:v>
                </c:pt>
                <c:pt idx="1397">
                  <c:v>3532.3313222703359</c:v>
                </c:pt>
                <c:pt idx="1398">
                  <c:v>716.2521562221342</c:v>
                </c:pt>
                <c:pt idx="1399">
                  <c:v>-2041.6196225592221</c:v>
                </c:pt>
                <c:pt idx="1400">
                  <c:v>-4667.038641484306</c:v>
                </c:pt>
                <c:pt idx="1401">
                  <c:v>-6220.8632574058947</c:v>
                </c:pt>
                <c:pt idx="1402">
                  <c:v>-8930.1840534696585</c:v>
                </c:pt>
                <c:pt idx="1403">
                  <c:v>-15541.646591418601</c:v>
                </c:pt>
                <c:pt idx="1404">
                  <c:v>-24947.27745013608</c:v>
                </c:pt>
                <c:pt idx="1405">
                  <c:v>-27443.445907314657</c:v>
                </c:pt>
                <c:pt idx="1406">
                  <c:v>-20149.36980372433</c:v>
                </c:pt>
                <c:pt idx="1407">
                  <c:v>-8053.26899936479</c:v>
                </c:pt>
                <c:pt idx="1408">
                  <c:v>2123.6100892924514</c:v>
                </c:pt>
                <c:pt idx="1409">
                  <c:v>4481.0196998860711</c:v>
                </c:pt>
                <c:pt idx="1410">
                  <c:v>3169.2255948677303</c:v>
                </c:pt>
                <c:pt idx="1411">
                  <c:v>1838.8914865359395</c:v>
                </c:pt>
                <c:pt idx="1412">
                  <c:v>1030.6304628311943</c:v>
                </c:pt>
                <c:pt idx="1413">
                  <c:v>2049.4443911296648</c:v>
                </c:pt>
                <c:pt idx="1414">
                  <c:v>7035.0037413901246</c:v>
                </c:pt>
                <c:pt idx="1415">
                  <c:v>16206.618804958647</c:v>
                </c:pt>
                <c:pt idx="1416">
                  <c:v>26073.569748202986</c:v>
                </c:pt>
                <c:pt idx="1417">
                  <c:v>31790.647365802655</c:v>
                </c:pt>
                <c:pt idx="1418">
                  <c:v>29639.980648200111</c:v>
                </c:pt>
                <c:pt idx="1419">
                  <c:v>19375.122223600221</c:v>
                </c:pt>
                <c:pt idx="1420">
                  <c:v>6180.9903704223289</c:v>
                </c:pt>
                <c:pt idx="1421">
                  <c:v>-6839.9572437349443</c:v>
                </c:pt>
                <c:pt idx="1422">
                  <c:v>-13985.614013309912</c:v>
                </c:pt>
                <c:pt idx="1423">
                  <c:v>-8545.3289370031889</c:v>
                </c:pt>
                <c:pt idx="1424">
                  <c:v>2150.8192112243614</c:v>
                </c:pt>
                <c:pt idx="1425">
                  <c:v>11685.033754283024</c:v>
                </c:pt>
                <c:pt idx="1426">
                  <c:v>23952.167868144741</c:v>
                </c:pt>
                <c:pt idx="1427">
                  <c:v>28085.36174191473</c:v>
                </c:pt>
                <c:pt idx="1428">
                  <c:v>18687.261723746746</c:v>
                </c:pt>
                <c:pt idx="1429">
                  <c:v>6894.8899528913798</c:v>
                </c:pt>
                <c:pt idx="1430">
                  <c:v>-3115.5708030348746</c:v>
                </c:pt>
                <c:pt idx="1431">
                  <c:v>-13301.792117609948</c:v>
                </c:pt>
                <c:pt idx="1432">
                  <c:v>-22224.362593539285</c:v>
                </c:pt>
                <c:pt idx="1433">
                  <c:v>-23245.806483430555</c:v>
                </c:pt>
                <c:pt idx="1434">
                  <c:v>-18863.743984524401</c:v>
                </c:pt>
                <c:pt idx="1435">
                  <c:v>-10720.974384915035</c:v>
                </c:pt>
                <c:pt idx="1436">
                  <c:v>78.638238094886475</c:v>
                </c:pt>
                <c:pt idx="1437">
                  <c:v>5896.4266697039575</c:v>
                </c:pt>
                <c:pt idx="1438">
                  <c:v>6810.037304430557</c:v>
                </c:pt>
                <c:pt idx="1439">
                  <c:v>4144.3158999164052</c:v>
                </c:pt>
                <c:pt idx="1440">
                  <c:v>761.83200017620561</c:v>
                </c:pt>
                <c:pt idx="1441">
                  <c:v>-2874.2198263621108</c:v>
                </c:pt>
                <c:pt idx="1442">
                  <c:v>-3759.8768722429077</c:v>
                </c:pt>
                <c:pt idx="1443">
                  <c:v>-1169.0268413750023</c:v>
                </c:pt>
                <c:pt idx="1444">
                  <c:v>1574.3189610904221</c:v>
                </c:pt>
                <c:pt idx="1445">
                  <c:v>2467.9064016182724</c:v>
                </c:pt>
                <c:pt idx="1446">
                  <c:v>854.05781897734175</c:v>
                </c:pt>
                <c:pt idx="1447">
                  <c:v>-3726.2329352864581</c:v>
                </c:pt>
                <c:pt idx="1448">
                  <c:v>-6709.4199787125144</c:v>
                </c:pt>
                <c:pt idx="1449">
                  <c:v>-4172.7748637055138</c:v>
                </c:pt>
                <c:pt idx="1450">
                  <c:v>-897.88466267300009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609.02816672331949</c:v>
                </c:pt>
                <c:pt idx="1479">
                  <c:v>2131.3536740087784</c:v>
                </c:pt>
                <c:pt idx="1480">
                  <c:v>2880.2300880522967</c:v>
                </c:pt>
                <c:pt idx="1481">
                  <c:v>3174.7583632296028</c:v>
                </c:pt>
                <c:pt idx="1482">
                  <c:v>3188.104286578111</c:v>
                </c:pt>
                <c:pt idx="1483">
                  <c:v>3224.6897501982221</c:v>
                </c:pt>
                <c:pt idx="1484">
                  <c:v>3362.9778713374571</c:v>
                </c:pt>
                <c:pt idx="1485">
                  <c:v>4036.4159158300363</c:v>
                </c:pt>
                <c:pt idx="1486">
                  <c:v>5602.7149097013989</c:v>
                </c:pt>
                <c:pt idx="1487">
                  <c:v>7978.2612125642354</c:v>
                </c:pt>
                <c:pt idx="1488">
                  <c:v>11253.342701299878</c:v>
                </c:pt>
                <c:pt idx="1489">
                  <c:v>15460.055354874343</c:v>
                </c:pt>
                <c:pt idx="1490">
                  <c:v>20110.747129497853</c:v>
                </c:pt>
                <c:pt idx="1491">
                  <c:v>24729.429833196387</c:v>
                </c:pt>
                <c:pt idx="1492">
                  <c:v>28034.159552065092</c:v>
                </c:pt>
                <c:pt idx="1493">
                  <c:v>29863.106464274086</c:v>
                </c:pt>
                <c:pt idx="1494">
                  <c:v>30901.285524146431</c:v>
                </c:pt>
                <c:pt idx="1495">
                  <c:v>30583.556949221052</c:v>
                </c:pt>
                <c:pt idx="1496">
                  <c:v>29745.714705646249</c:v>
                </c:pt>
                <c:pt idx="1497">
                  <c:v>28341.439951375549</c:v>
                </c:pt>
                <c:pt idx="1498">
                  <c:v>25955.915311835241</c:v>
                </c:pt>
                <c:pt idx="1499">
                  <c:v>23083.237880826597</c:v>
                </c:pt>
                <c:pt idx="1500">
                  <c:v>19793.286058218702</c:v>
                </c:pt>
                <c:pt idx="1501">
                  <c:v>18352.102156222143</c:v>
                </c:pt>
                <c:pt idx="1502">
                  <c:v>17733.628751239521</c:v>
                </c:pt>
                <c:pt idx="1503">
                  <c:v>17660.036892316191</c:v>
                </c:pt>
                <c:pt idx="1504">
                  <c:v>18027.770962874984</c:v>
                </c:pt>
                <c:pt idx="1505">
                  <c:v>17313.645701935991</c:v>
                </c:pt>
                <c:pt idx="1506">
                  <c:v>17101.845185199654</c:v>
                </c:pt>
                <c:pt idx="1507">
                  <c:v>17990.722384607896</c:v>
                </c:pt>
                <c:pt idx="1508">
                  <c:v>19490.543281943774</c:v>
                </c:pt>
                <c:pt idx="1509">
                  <c:v>21699.920145729233</c:v>
                </c:pt>
                <c:pt idx="1510">
                  <c:v>25921.587152017597</c:v>
                </c:pt>
                <c:pt idx="1511">
                  <c:v>31794.287380516798</c:v>
                </c:pt>
                <c:pt idx="1512">
                  <c:v>38369.507987324643</c:v>
                </c:pt>
                <c:pt idx="1513">
                  <c:v>45065.643122933172</c:v>
                </c:pt>
                <c:pt idx="1514">
                  <c:v>49662.799509457436</c:v>
                </c:pt>
                <c:pt idx="1515">
                  <c:v>50228.767586016998</c:v>
                </c:pt>
                <c:pt idx="1516">
                  <c:v>46056.414344046054</c:v>
                </c:pt>
                <c:pt idx="1517">
                  <c:v>41352.222664704073</c:v>
                </c:pt>
                <c:pt idx="1518">
                  <c:v>37436.440172830815</c:v>
                </c:pt>
                <c:pt idx="1519">
                  <c:v>34711.313908153716</c:v>
                </c:pt>
                <c:pt idx="1520">
                  <c:v>32336.197804063584</c:v>
                </c:pt>
                <c:pt idx="1521">
                  <c:v>29840.630189347641</c:v>
                </c:pt>
                <c:pt idx="1522">
                  <c:v>26268.009020236128</c:v>
                </c:pt>
                <c:pt idx="1523">
                  <c:v>21070.287248881774</c:v>
                </c:pt>
                <c:pt idx="1524">
                  <c:v>13371.46511847331</c:v>
                </c:pt>
                <c:pt idx="1525">
                  <c:v>3564.4343752663494</c:v>
                </c:pt>
                <c:pt idx="1526">
                  <c:v>-4665.2707068033278</c:v>
                </c:pt>
                <c:pt idx="1527">
                  <c:v>-9901.3404056899726</c:v>
                </c:pt>
                <c:pt idx="1528">
                  <c:v>-10464.238641777738</c:v>
                </c:pt>
                <c:pt idx="1529">
                  <c:v>-7348.2746902197341</c:v>
                </c:pt>
                <c:pt idx="1530">
                  <c:v>-2515.2112057974723</c:v>
                </c:pt>
                <c:pt idx="1531">
                  <c:v>3491.9262694056815</c:v>
                </c:pt>
                <c:pt idx="1532">
                  <c:v>9615.9789750000091</c:v>
                </c:pt>
                <c:pt idx="1533">
                  <c:v>16068.820971406531</c:v>
                </c:pt>
                <c:pt idx="1534">
                  <c:v>23626.69289079565</c:v>
                </c:pt>
                <c:pt idx="1535">
                  <c:v>33328.565768667584</c:v>
                </c:pt>
                <c:pt idx="1536">
                  <c:v>44216.351921877307</c:v>
                </c:pt>
                <c:pt idx="1537">
                  <c:v>53783.793967111029</c:v>
                </c:pt>
                <c:pt idx="1538">
                  <c:v>63246.593146772328</c:v>
                </c:pt>
                <c:pt idx="1539">
                  <c:v>71444.736541374383</c:v>
                </c:pt>
                <c:pt idx="1540">
                  <c:v>79041.494352824986</c:v>
                </c:pt>
                <c:pt idx="1541">
                  <c:v>85406.263217711879</c:v>
                </c:pt>
                <c:pt idx="1542">
                  <c:v>87584.412961622133</c:v>
                </c:pt>
                <c:pt idx="1543">
                  <c:v>84598.964648324763</c:v>
                </c:pt>
                <c:pt idx="1544">
                  <c:v>74817.153783439193</c:v>
                </c:pt>
                <c:pt idx="1545">
                  <c:v>63747.873228124954</c:v>
                </c:pt>
                <c:pt idx="1546">
                  <c:v>56131.605843913734</c:v>
                </c:pt>
                <c:pt idx="1547">
                  <c:v>51567.130101387156</c:v>
                </c:pt>
                <c:pt idx="1548">
                  <c:v>51396.348176302796</c:v>
                </c:pt>
                <c:pt idx="1549">
                  <c:v>52952.952442555557</c:v>
                </c:pt>
                <c:pt idx="1550">
                  <c:v>55682.26586233882</c:v>
                </c:pt>
                <c:pt idx="1551">
                  <c:v>58451.16731538016</c:v>
                </c:pt>
                <c:pt idx="1552">
                  <c:v>60525.418995751381</c:v>
                </c:pt>
                <c:pt idx="1553">
                  <c:v>61586.379403501822</c:v>
                </c:pt>
                <c:pt idx="1554">
                  <c:v>62815.533815128023</c:v>
                </c:pt>
                <c:pt idx="1555">
                  <c:v>66036.328849902435</c:v>
                </c:pt>
                <c:pt idx="1556">
                  <c:v>70560.228833739253</c:v>
                </c:pt>
                <c:pt idx="1557">
                  <c:v>75351.924107310741</c:v>
                </c:pt>
                <c:pt idx="1558">
                  <c:v>81731.280356151037</c:v>
                </c:pt>
                <c:pt idx="1559">
                  <c:v>88477.250797208282</c:v>
                </c:pt>
                <c:pt idx="1560">
                  <c:v>92497.421756967771</c:v>
                </c:pt>
                <c:pt idx="1561">
                  <c:v>95635.933417858148</c:v>
                </c:pt>
                <c:pt idx="1562">
                  <c:v>98853.064851196366</c:v>
                </c:pt>
                <c:pt idx="1563">
                  <c:v>103378.94978749932</c:v>
                </c:pt>
                <c:pt idx="1564">
                  <c:v>108028.34264015923</c:v>
                </c:pt>
                <c:pt idx="1565">
                  <c:v>111750.50681918122</c:v>
                </c:pt>
                <c:pt idx="1566">
                  <c:v>116863.64863624563</c:v>
                </c:pt>
                <c:pt idx="1567">
                  <c:v>119479.49029633305</c:v>
                </c:pt>
                <c:pt idx="1568">
                  <c:v>119717.62116606573</c:v>
                </c:pt>
                <c:pt idx="1569">
                  <c:v>120821.85035016311</c:v>
                </c:pt>
                <c:pt idx="1570">
                  <c:v>121700.07976144338</c:v>
                </c:pt>
                <c:pt idx="1571">
                  <c:v>122345.06681463888</c:v>
                </c:pt>
                <c:pt idx="1572">
                  <c:v>122750.34107462026</c:v>
                </c:pt>
                <c:pt idx="1573">
                  <c:v>120111.75065214255</c:v>
                </c:pt>
                <c:pt idx="1574">
                  <c:v>115791.49551802319</c:v>
                </c:pt>
                <c:pt idx="1575">
                  <c:v>112112.38316606234</c:v>
                </c:pt>
                <c:pt idx="1576">
                  <c:v>106536.31057311421</c:v>
                </c:pt>
                <c:pt idx="1577">
                  <c:v>100490.549832729</c:v>
                </c:pt>
                <c:pt idx="1578">
                  <c:v>95164.835550197386</c:v>
                </c:pt>
                <c:pt idx="1579">
                  <c:v>92178.010795109454</c:v>
                </c:pt>
                <c:pt idx="1580">
                  <c:v>88768.008189545391</c:v>
                </c:pt>
                <c:pt idx="1581">
                  <c:v>86748.83237388682</c:v>
                </c:pt>
                <c:pt idx="1582">
                  <c:v>84316.079059154305</c:v>
                </c:pt>
                <c:pt idx="1583">
                  <c:v>79425.85998058581</c:v>
                </c:pt>
                <c:pt idx="1584">
                  <c:v>75518.453200000004</c:v>
                </c:pt>
                <c:pt idx="1585">
                  <c:v>71465.345471485969</c:v>
                </c:pt>
                <c:pt idx="1586">
                  <c:v>67281.384710016893</c:v>
                </c:pt>
                <c:pt idx="1587">
                  <c:v>64270.577060071169</c:v>
                </c:pt>
                <c:pt idx="1588">
                  <c:v>63682.110522077463</c:v>
                </c:pt>
                <c:pt idx="1589">
                  <c:v>65645.099972625729</c:v>
                </c:pt>
                <c:pt idx="1590">
                  <c:v>67772.403560490391</c:v>
                </c:pt>
                <c:pt idx="1591">
                  <c:v>70255.130855243275</c:v>
                </c:pt>
                <c:pt idx="1592">
                  <c:v>71647.782663852457</c:v>
                </c:pt>
                <c:pt idx="1593">
                  <c:v>73411.442998677987</c:v>
                </c:pt>
                <c:pt idx="1594">
                  <c:v>75168.911136245719</c:v>
                </c:pt>
                <c:pt idx="1595">
                  <c:v>72273.253144571849</c:v>
                </c:pt>
                <c:pt idx="1596">
                  <c:v>69397.931672092236</c:v>
                </c:pt>
                <c:pt idx="1597">
                  <c:v>64942.493481714366</c:v>
                </c:pt>
                <c:pt idx="1598">
                  <c:v>59320.014065007475</c:v>
                </c:pt>
                <c:pt idx="1599">
                  <c:v>55689.044302883878</c:v>
                </c:pt>
                <c:pt idx="1600">
                  <c:v>51953.770919659444</c:v>
                </c:pt>
                <c:pt idx="1601">
                  <c:v>49308.276176388237</c:v>
                </c:pt>
                <c:pt idx="1602">
                  <c:v>50063.741493441179</c:v>
                </c:pt>
                <c:pt idx="1603">
                  <c:v>53141.401652934488</c:v>
                </c:pt>
                <c:pt idx="1604">
                  <c:v>55346.13025549482</c:v>
                </c:pt>
                <c:pt idx="1605">
                  <c:v>59023.579330607245</c:v>
                </c:pt>
                <c:pt idx="1606">
                  <c:v>61688.65140777397</c:v>
                </c:pt>
                <c:pt idx="1607">
                  <c:v>63685.801407773855</c:v>
                </c:pt>
                <c:pt idx="1608">
                  <c:v>65682.951407773886</c:v>
                </c:pt>
                <c:pt idx="1609">
                  <c:v>68027.679330607163</c:v>
                </c:pt>
                <c:pt idx="1610">
                  <c:v>69203.329896830066</c:v>
                </c:pt>
                <c:pt idx="1611">
                  <c:v>70734.998184529584</c:v>
                </c:pt>
                <c:pt idx="1612">
                  <c:v>74470.327730076489</c:v>
                </c:pt>
                <c:pt idx="1613">
                  <c:v>78604.599631809324</c:v>
                </c:pt>
                <c:pt idx="1614">
                  <c:v>82974.922009721544</c:v>
                </c:pt>
                <c:pt idx="1615">
                  <c:v>87793.044035850195</c:v>
                </c:pt>
                <c:pt idx="1616">
                  <c:v>94132.301247328345</c:v>
                </c:pt>
                <c:pt idx="1617">
                  <c:v>99754.539813534386</c:v>
                </c:pt>
                <c:pt idx="1618">
                  <c:v>104646.55790217535</c:v>
                </c:pt>
                <c:pt idx="1619">
                  <c:v>105979.2048860747</c:v>
                </c:pt>
                <c:pt idx="1620">
                  <c:v>104944.8089374299</c:v>
                </c:pt>
                <c:pt idx="1621">
                  <c:v>103446.98167463731</c:v>
                </c:pt>
                <c:pt idx="1622">
                  <c:v>100391.2034659404</c:v>
                </c:pt>
                <c:pt idx="1623">
                  <c:v>94244.545979398361</c:v>
                </c:pt>
                <c:pt idx="1624">
                  <c:v>86356.8864729622</c:v>
                </c:pt>
                <c:pt idx="1625">
                  <c:v>78978.549410966254</c:v>
                </c:pt>
                <c:pt idx="1626">
                  <c:v>67253.069660672118</c:v>
                </c:pt>
                <c:pt idx="1627">
                  <c:v>53960.265126971899</c:v>
                </c:pt>
                <c:pt idx="1628">
                  <c:v>42467.050316444416</c:v>
                </c:pt>
                <c:pt idx="1629">
                  <c:v>34309.846996060391</c:v>
                </c:pt>
                <c:pt idx="1630">
                  <c:v>31677.454141511742</c:v>
                </c:pt>
                <c:pt idx="1631">
                  <c:v>35876.668786470545</c:v>
                </c:pt>
                <c:pt idx="1632">
                  <c:v>43563.544300640468</c:v>
                </c:pt>
                <c:pt idx="1633">
                  <c:v>53061.26911545694</c:v>
                </c:pt>
                <c:pt idx="1634">
                  <c:v>60853.335311225848</c:v>
                </c:pt>
                <c:pt idx="1635">
                  <c:v>63834.956144559153</c:v>
                </c:pt>
                <c:pt idx="1636">
                  <c:v>63665.998964010578</c:v>
                </c:pt>
                <c:pt idx="1637">
                  <c:v>60190.638411846463</c:v>
                </c:pt>
                <c:pt idx="1638">
                  <c:v>56573.805752430235</c:v>
                </c:pt>
                <c:pt idx="1639">
                  <c:v>53809.274849481095</c:v>
                </c:pt>
                <c:pt idx="1640">
                  <c:v>53181.30001599995</c:v>
                </c:pt>
                <c:pt idx="1641">
                  <c:v>55797.160399057298</c:v>
                </c:pt>
                <c:pt idx="1642">
                  <c:v>60840.654939707994</c:v>
                </c:pt>
                <c:pt idx="1643">
                  <c:v>68534.024849481109</c:v>
                </c:pt>
                <c:pt idx="1644">
                  <c:v>75672.846643466823</c:v>
                </c:pt>
                <c:pt idx="1645">
                  <c:v>82471.298467307046</c:v>
                </c:pt>
                <c:pt idx="1646">
                  <c:v>88582.016618965426</c:v>
                </c:pt>
                <c:pt idx="1647">
                  <c:v>94197.137287499412</c:v>
                </c:pt>
                <c:pt idx="1648">
                  <c:v>100147.62521039692</c:v>
                </c:pt>
                <c:pt idx="1649">
                  <c:v>104146.92063932597</c:v>
                </c:pt>
                <c:pt idx="1650">
                  <c:v>107176.53434754122</c:v>
                </c:pt>
                <c:pt idx="1651">
                  <c:v>107682.68744312246</c:v>
                </c:pt>
                <c:pt idx="1652">
                  <c:v>106887.52311245658</c:v>
                </c:pt>
                <c:pt idx="1653">
                  <c:v>106939.28681566661</c:v>
                </c:pt>
                <c:pt idx="1654">
                  <c:v>105440.44338828797</c:v>
                </c:pt>
                <c:pt idx="1655">
                  <c:v>105024.05551245059</c:v>
                </c:pt>
                <c:pt idx="1656">
                  <c:v>106826.12821095833</c:v>
                </c:pt>
                <c:pt idx="1657">
                  <c:v>108650.32206216989</c:v>
                </c:pt>
                <c:pt idx="1658">
                  <c:v>110496.78653333327</c:v>
                </c:pt>
                <c:pt idx="1659">
                  <c:v>112365.67109169683</c:v>
                </c:pt>
                <c:pt idx="1660">
                  <c:v>114257.1252045084</c:v>
                </c:pt>
                <c:pt idx="1661">
                  <c:v>114780.81941973748</c:v>
                </c:pt>
                <c:pt idx="1662">
                  <c:v>116707.47208585871</c:v>
                </c:pt>
                <c:pt idx="1663">
                  <c:v>118412.15465092819</c:v>
                </c:pt>
                <c:pt idx="1664">
                  <c:v>117547.99110735337</c:v>
                </c:pt>
                <c:pt idx="1665">
                  <c:v>117849.68183268234</c:v>
                </c:pt>
                <c:pt idx="1666">
                  <c:v>116479.69033303123</c:v>
                </c:pt>
                <c:pt idx="1667">
                  <c:v>115100.51163671666</c:v>
                </c:pt>
                <c:pt idx="1668">
                  <c:v>114652.95489479558</c:v>
                </c:pt>
                <c:pt idx="1669">
                  <c:v>114203.0695795628</c:v>
                </c:pt>
                <c:pt idx="1670">
                  <c:v>113505.05905438795</c:v>
                </c:pt>
                <c:pt idx="1671">
                  <c:v>111368.19968419053</c:v>
                </c:pt>
                <c:pt idx="1672">
                  <c:v>110420.22129815748</c:v>
                </c:pt>
                <c:pt idx="1673">
                  <c:v>110663.9450215502</c:v>
                </c:pt>
                <c:pt idx="1674">
                  <c:v>109470.73252155026</c:v>
                </c:pt>
                <c:pt idx="1675">
                  <c:v>108277.52002155015</c:v>
                </c:pt>
                <c:pt idx="1676">
                  <c:v>106843.40463149067</c:v>
                </c:pt>
                <c:pt idx="1677">
                  <c:v>103981.92572105447</c:v>
                </c:pt>
                <c:pt idx="1678">
                  <c:v>100894.15348401686</c:v>
                </c:pt>
                <c:pt idx="1679">
                  <c:v>99005.732928375088</c:v>
                </c:pt>
                <c:pt idx="1680">
                  <c:v>98308.193672067166</c:v>
                </c:pt>
                <c:pt idx="1681">
                  <c:v>100438.39266118837</c:v>
                </c:pt>
                <c:pt idx="1682">
                  <c:v>103981.35932785501</c:v>
                </c:pt>
                <c:pt idx="1683">
                  <c:v>108003.29497005006</c:v>
                </c:pt>
                <c:pt idx="1684">
                  <c:v>113712.16442714483</c:v>
                </c:pt>
                <c:pt idx="1685">
                  <c:v>117076.23405438793</c:v>
                </c:pt>
                <c:pt idx="1686">
                  <c:v>118072.95586851907</c:v>
                </c:pt>
                <c:pt idx="1687">
                  <c:v>119075.60966405539</c:v>
                </c:pt>
                <c:pt idx="1688">
                  <c:v>117179.5780045256</c:v>
                </c:pt>
                <c:pt idx="1689">
                  <c:v>115277.51412440227</c:v>
                </c:pt>
                <c:pt idx="1690">
                  <c:v>114324.2208314388</c:v>
                </c:pt>
                <c:pt idx="1691">
                  <c:v>113369.42035911116</c:v>
                </c:pt>
                <c:pt idx="1692">
                  <c:v>113617.60883268122</c:v>
                </c:pt>
                <c:pt idx="1693">
                  <c:v>113866.1712662997</c:v>
                </c:pt>
                <c:pt idx="1694">
                  <c:v>114115.10795189501</c:v>
                </c:pt>
                <c:pt idx="1695">
                  <c:v>114364.41918139457</c:v>
                </c:pt>
                <c:pt idx="1696">
                  <c:v>114614.10524672666</c:v>
                </c:pt>
                <c:pt idx="1697">
                  <c:v>114864.16643982018</c:v>
                </c:pt>
                <c:pt idx="1698">
                  <c:v>113654.96921759802</c:v>
                </c:pt>
                <c:pt idx="1699">
                  <c:v>110989.33441339352</c:v>
                </c:pt>
                <c:pt idx="1700">
                  <c:v>108083.22600745056</c:v>
                </c:pt>
                <c:pt idx="1701">
                  <c:v>106390.63383268128</c:v>
                </c:pt>
                <c:pt idx="1702">
                  <c:v>105905.91388699414</c:v>
                </c:pt>
                <c:pt idx="1703">
                  <c:v>103981.83911563677</c:v>
                </c:pt>
                <c:pt idx="1704">
                  <c:v>103502.7291084997</c:v>
                </c:pt>
                <c:pt idx="1705">
                  <c:v>104221.14010089879</c:v>
                </c:pt>
                <c:pt idx="1706">
                  <c:v>103743.1225351857</c:v>
                </c:pt>
                <c:pt idx="1707">
                  <c:v>104697.8825215502</c:v>
                </c:pt>
                <c:pt idx="1708">
                  <c:v>105651.13240926852</c:v>
                </c:pt>
                <c:pt idx="1709">
                  <c:v>105411.53996196833</c:v>
                </c:pt>
                <c:pt idx="1710">
                  <c:v>108035.676853713</c:v>
                </c:pt>
                <c:pt idx="1711">
                  <c:v>110663.9450215502</c:v>
                </c:pt>
                <c:pt idx="1712">
                  <c:v>112347.59718654805</c:v>
                </c:pt>
                <c:pt idx="1713">
                  <c:v>115481.86799738859</c:v>
                </c:pt>
                <c:pt idx="1714">
                  <c:v>117430.03466829647</c:v>
                </c:pt>
                <c:pt idx="1715">
                  <c:v>119640.08799934789</c:v>
                </c:pt>
                <c:pt idx="1716">
                  <c:v>121863.64691339343</c:v>
                </c:pt>
                <c:pt idx="1717">
                  <c:v>124358.87666170319</c:v>
                </c:pt>
                <c:pt idx="1718">
                  <c:v>126872.92387284529</c:v>
                </c:pt>
                <c:pt idx="1719">
                  <c:v>129670.01067874333</c:v>
                </c:pt>
                <c:pt idx="1720">
                  <c:v>130996.64170097761</c:v>
                </c:pt>
                <c:pt idx="1721">
                  <c:v>129601.27963798445</c:v>
                </c:pt>
                <c:pt idx="1722">
                  <c:v>126432.96143901859</c:v>
                </c:pt>
                <c:pt idx="1723">
                  <c:v>122993.26837497303</c:v>
                </c:pt>
                <c:pt idx="1724">
                  <c:v>119031.09477235198</c:v>
                </c:pt>
                <c:pt idx="1725">
                  <c:v>110371.07856802798</c:v>
                </c:pt>
                <c:pt idx="1726">
                  <c:v>98366.578095291159</c:v>
                </c:pt>
                <c:pt idx="1727">
                  <c:v>84181.502514727894</c:v>
                </c:pt>
                <c:pt idx="1728">
                  <c:v>68060.471339043492</c:v>
                </c:pt>
                <c:pt idx="1729">
                  <c:v>51468.834272669643</c:v>
                </c:pt>
                <c:pt idx="1730">
                  <c:v>39937.569648952827</c:v>
                </c:pt>
                <c:pt idx="1731">
                  <c:v>33223.844345088619</c:v>
                </c:pt>
                <c:pt idx="1732">
                  <c:v>29188.668743718175</c:v>
                </c:pt>
                <c:pt idx="1733">
                  <c:v>27660.647941630297</c:v>
                </c:pt>
                <c:pt idx="1734">
                  <c:v>26379.281656261246</c:v>
                </c:pt>
                <c:pt idx="1735">
                  <c:v>24154.458419659572</c:v>
                </c:pt>
                <c:pt idx="1736">
                  <c:v>19909.164152934514</c:v>
                </c:pt>
                <c:pt idx="1737">
                  <c:v>16996.503829705751</c:v>
                </c:pt>
                <c:pt idx="1738">
                  <c:v>15209.470897748546</c:v>
                </c:pt>
                <c:pt idx="1739">
                  <c:v>14704.519245039986</c:v>
                </c:pt>
                <c:pt idx="1740">
                  <c:v>17358.049745015407</c:v>
                </c:pt>
                <c:pt idx="1741">
                  <c:v>22212.85807820698</c:v>
                </c:pt>
                <c:pt idx="1742">
                  <c:v>25253.10199919041</c:v>
                </c:pt>
                <c:pt idx="1743">
                  <c:v>26670.034846752947</c:v>
                </c:pt>
                <c:pt idx="1744">
                  <c:v>28173.912248434379</c:v>
                </c:pt>
                <c:pt idx="1745">
                  <c:v>27903.600294812444</c:v>
                </c:pt>
                <c:pt idx="1746">
                  <c:v>26778.398724334875</c:v>
                </c:pt>
                <c:pt idx="1747">
                  <c:v>27608.852323609404</c:v>
                </c:pt>
                <c:pt idx="1748">
                  <c:v>28426.218933455042</c:v>
                </c:pt>
                <c:pt idx="1749">
                  <c:v>29451.810084579502</c:v>
                </c:pt>
                <c:pt idx="1750">
                  <c:v>31413.476738576031</c:v>
                </c:pt>
                <c:pt idx="1751">
                  <c:v>31687.265538089756</c:v>
                </c:pt>
                <c:pt idx="1752">
                  <c:v>31129.733047648722</c:v>
                </c:pt>
                <c:pt idx="1753">
                  <c:v>30578.630276225664</c:v>
                </c:pt>
                <c:pt idx="1754">
                  <c:v>30033.92073279322</c:v>
                </c:pt>
                <c:pt idx="1755">
                  <c:v>29495.567926324064</c:v>
                </c:pt>
                <c:pt idx="1756">
                  <c:v>28963.535365790845</c:v>
                </c:pt>
                <c:pt idx="1757">
                  <c:v>27529.450138419972</c:v>
                </c:pt>
                <c:pt idx="1758">
                  <c:v>27015.895059418453</c:v>
                </c:pt>
                <c:pt idx="1759">
                  <c:v>26407.814339942168</c:v>
                </c:pt>
                <c:pt idx="1760">
                  <c:v>25020.650789686522</c:v>
                </c:pt>
                <c:pt idx="1761">
                  <c:v>24435.888574378652</c:v>
                </c:pt>
                <c:pt idx="1762">
                  <c:v>23859.870193078768</c:v>
                </c:pt>
                <c:pt idx="1763">
                  <c:v>23292.532589291652</c:v>
                </c:pt>
                <c:pt idx="1764">
                  <c:v>21877.080299136953</c:v>
                </c:pt>
                <c:pt idx="1765">
                  <c:v>18797.658795167717</c:v>
                </c:pt>
                <c:pt idx="1766">
                  <c:v>13233.153699620008</c:v>
                </c:pt>
                <c:pt idx="1767">
                  <c:v>6124.6388542878849</c:v>
                </c:pt>
                <c:pt idx="1768">
                  <c:v>-2400.4749168248977</c:v>
                </c:pt>
                <c:pt idx="1769">
                  <c:v>-11240.84528849432</c:v>
                </c:pt>
                <c:pt idx="1770">
                  <c:v>-18112.168517912432</c:v>
                </c:pt>
                <c:pt idx="1771">
                  <c:v>-21137.112732816771</c:v>
                </c:pt>
                <c:pt idx="1772">
                  <c:v>-21366.131337079387</c:v>
                </c:pt>
                <c:pt idx="1773">
                  <c:v>-20287.737352778044</c:v>
                </c:pt>
                <c:pt idx="1774">
                  <c:v>-17564.25461917189</c:v>
                </c:pt>
                <c:pt idx="1775">
                  <c:v>-14455.886548660379</c:v>
                </c:pt>
                <c:pt idx="1776">
                  <c:v>-12998.98322106486</c:v>
                </c:pt>
                <c:pt idx="1777">
                  <c:v>-13459.765454313263</c:v>
                </c:pt>
                <c:pt idx="1778">
                  <c:v>-15511.866459687022</c:v>
                </c:pt>
                <c:pt idx="1779">
                  <c:v>-18320.937422676445</c:v>
                </c:pt>
                <c:pt idx="1780">
                  <c:v>-20013.780459010948</c:v>
                </c:pt>
                <c:pt idx="1781">
                  <c:v>-19415.661784417891</c:v>
                </c:pt>
                <c:pt idx="1782">
                  <c:v>-16819.869195801875</c:v>
                </c:pt>
                <c:pt idx="1783">
                  <c:v>-13412.938222359153</c:v>
                </c:pt>
                <c:pt idx="1784">
                  <c:v>-9962.5809041868379</c:v>
                </c:pt>
                <c:pt idx="1785">
                  <c:v>-7667.1945546341612</c:v>
                </c:pt>
                <c:pt idx="1786">
                  <c:v>-6539.3679764523367</c:v>
                </c:pt>
                <c:pt idx="1787">
                  <c:v>-5916.1438597167999</c:v>
                </c:pt>
                <c:pt idx="1788">
                  <c:v>-5668.7995915735637</c:v>
                </c:pt>
                <c:pt idx="1789">
                  <c:v>-5796.1298955800139</c:v>
                </c:pt>
                <c:pt idx="1790">
                  <c:v>-6025.0857776781668</c:v>
                </c:pt>
                <c:pt idx="1791">
                  <c:v>-5875.3229663932225</c:v>
                </c:pt>
                <c:pt idx="1792">
                  <c:v>-4923.9549158614118</c:v>
                </c:pt>
                <c:pt idx="1793">
                  <c:v>-3102.0455130585565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AB-46A0-BF36-A201687AD9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829376"/>
        <c:axId val="105830816"/>
      </c:scatterChart>
      <c:valAx>
        <c:axId val="105829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830816"/>
        <c:crosses val="autoZero"/>
        <c:crossBetween val="midCat"/>
      </c:valAx>
      <c:valAx>
        <c:axId val="10583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Energy(J) </a:t>
                </a:r>
              </a:p>
            </c:rich>
          </c:tx>
          <c:layout>
            <c:manualLayout>
              <c:xMode val="edge"/>
              <c:yMode val="edge"/>
              <c:x val="1.4656489959150323E-2"/>
              <c:y val="0.463588403951322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829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Cumalative Regeneration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4.9189941015017509E-3</c:v>
                </c:pt>
                <c:pt idx="12">
                  <c:v>0.10847994557679243</c:v>
                </c:pt>
                <c:pt idx="13">
                  <c:v>0.84014646809306626</c:v>
                </c:pt>
                <c:pt idx="14">
                  <c:v>2.3252099141521914</c:v>
                </c:pt>
                <c:pt idx="15">
                  <c:v>2.918745396873899</c:v>
                </c:pt>
                <c:pt idx="16">
                  <c:v>3.4824569943040888</c:v>
                </c:pt>
                <c:pt idx="17">
                  <c:v>5.4327418315199267</c:v>
                </c:pt>
                <c:pt idx="18">
                  <c:v>6.9208953576569243</c:v>
                </c:pt>
                <c:pt idx="19">
                  <c:v>4.9797203767410121</c:v>
                </c:pt>
                <c:pt idx="20">
                  <c:v>2.3854635055445654</c:v>
                </c:pt>
                <c:pt idx="21">
                  <c:v>1.4458445404304707</c:v>
                </c:pt>
                <c:pt idx="22">
                  <c:v>1.4072800038179465</c:v>
                </c:pt>
                <c:pt idx="23">
                  <c:v>1.5047764494174267</c:v>
                </c:pt>
                <c:pt idx="24">
                  <c:v>2.600424856462892</c:v>
                </c:pt>
                <c:pt idx="25">
                  <c:v>3.3895850599643942</c:v>
                </c:pt>
                <c:pt idx="26">
                  <c:v>4.1355936477791255</c:v>
                </c:pt>
                <c:pt idx="27">
                  <c:v>5.8645489550129666</c:v>
                </c:pt>
                <c:pt idx="28">
                  <c:v>6.6715148280046792</c:v>
                </c:pt>
                <c:pt idx="29">
                  <c:v>6.8220123403778699</c:v>
                </c:pt>
                <c:pt idx="30">
                  <c:v>5.634926546896577</c:v>
                </c:pt>
                <c:pt idx="31">
                  <c:v>4.1978410007343383</c:v>
                </c:pt>
                <c:pt idx="32">
                  <c:v>3.5990820875656104</c:v>
                </c:pt>
                <c:pt idx="33">
                  <c:v>3.3186644041591511</c:v>
                </c:pt>
                <c:pt idx="34">
                  <c:v>2.7503416019947244</c:v>
                </c:pt>
                <c:pt idx="35">
                  <c:v>1.7923421105164099</c:v>
                </c:pt>
                <c:pt idx="36">
                  <c:v>-0.12814723335861927</c:v>
                </c:pt>
                <c:pt idx="37">
                  <c:v>-2.8498165591920572</c:v>
                </c:pt>
                <c:pt idx="38">
                  <c:v>-4.1071612760569645</c:v>
                </c:pt>
                <c:pt idx="39">
                  <c:v>-3.5596230347383626</c:v>
                </c:pt>
                <c:pt idx="40">
                  <c:v>-2.8839883230058438</c:v>
                </c:pt>
                <c:pt idx="41">
                  <c:v>-3.3503264879137338</c:v>
                </c:pt>
                <c:pt idx="42">
                  <c:v>-4.0202719615255864</c:v>
                </c:pt>
                <c:pt idx="43">
                  <c:v>-3.3649993092046344</c:v>
                </c:pt>
                <c:pt idx="44">
                  <c:v>-1.7644792785494099</c:v>
                </c:pt>
                <c:pt idx="45">
                  <c:v>-0.4491823871704218</c:v>
                </c:pt>
                <c:pt idx="46">
                  <c:v>-0.23510259769691372</c:v>
                </c:pt>
                <c:pt idx="47">
                  <c:v>-0.52055972789094784</c:v>
                </c:pt>
                <c:pt idx="48">
                  <c:v>-0.36933559712932568</c:v>
                </c:pt>
                <c:pt idx="49">
                  <c:v>0.14207107958567491</c:v>
                </c:pt>
                <c:pt idx="50">
                  <c:v>0.22646088185076854</c:v>
                </c:pt>
                <c:pt idx="51">
                  <c:v>-0.50471601087528306</c:v>
                </c:pt>
                <c:pt idx="52">
                  <c:v>-1.1871345612261008</c:v>
                </c:pt>
                <c:pt idx="53">
                  <c:v>-0.87940817229075119</c:v>
                </c:pt>
                <c:pt idx="54">
                  <c:v>-8.89663181358233E-2</c:v>
                </c:pt>
                <c:pt idx="55">
                  <c:v>0.22445963286417672</c:v>
                </c:pt>
                <c:pt idx="56">
                  <c:v>0.25580222796417657</c:v>
                </c:pt>
                <c:pt idx="57">
                  <c:v>0.35978763071081654</c:v>
                </c:pt>
                <c:pt idx="58">
                  <c:v>0.46856419065690297</c:v>
                </c:pt>
                <c:pt idx="59">
                  <c:v>1.2491523896640533</c:v>
                </c:pt>
                <c:pt idx="60">
                  <c:v>1.4237457128314062</c:v>
                </c:pt>
                <c:pt idx="61">
                  <c:v>0.86066757160417773</c:v>
                </c:pt>
                <c:pt idx="62">
                  <c:v>0.75207752396275895</c:v>
                </c:pt>
                <c:pt idx="63">
                  <c:v>0.93477556513408422</c:v>
                </c:pt>
                <c:pt idx="64">
                  <c:v>1.1648844330156745</c:v>
                </c:pt>
                <c:pt idx="65">
                  <c:v>0.90350144290258716</c:v>
                </c:pt>
                <c:pt idx="66">
                  <c:v>0.7289650634290511</c:v>
                </c:pt>
                <c:pt idx="67">
                  <c:v>1.6727517833352468</c:v>
                </c:pt>
                <c:pt idx="68">
                  <c:v>3.5267587591532705</c:v>
                </c:pt>
                <c:pt idx="69">
                  <c:v>5.0561589797792035</c:v>
                </c:pt>
                <c:pt idx="70">
                  <c:v>6.0719577687328217</c:v>
                </c:pt>
                <c:pt idx="71">
                  <c:v>6.2937212025656466</c:v>
                </c:pt>
                <c:pt idx="72">
                  <c:v>5.3495653763017366</c:v>
                </c:pt>
                <c:pt idx="73">
                  <c:v>3.9812467271090743</c:v>
                </c:pt>
                <c:pt idx="74">
                  <c:v>3.2583611847503242</c:v>
                </c:pt>
                <c:pt idx="75">
                  <c:v>3.287495744389016</c:v>
                </c:pt>
                <c:pt idx="76">
                  <c:v>3.6287445551756643</c:v>
                </c:pt>
                <c:pt idx="77">
                  <c:v>3.5319116443993637</c:v>
                </c:pt>
                <c:pt idx="78">
                  <c:v>2.6297748496814384</c:v>
                </c:pt>
                <c:pt idx="79">
                  <c:v>1.2515735305902871</c:v>
                </c:pt>
                <c:pt idx="80">
                  <c:v>0.51146228418816242</c:v>
                </c:pt>
                <c:pt idx="81">
                  <c:v>-0.23229649556059542</c:v>
                </c:pt>
                <c:pt idx="82">
                  <c:v>-4.8295210606961333E-2</c:v>
                </c:pt>
                <c:pt idx="83">
                  <c:v>0.8038345718931218</c:v>
                </c:pt>
                <c:pt idx="84">
                  <c:v>0.28929914978426968</c:v>
                </c:pt>
                <c:pt idx="85">
                  <c:v>-1.251546766140231E-2</c:v>
                </c:pt>
                <c:pt idx="86">
                  <c:v>5.522293346163714E-2</c:v>
                </c:pt>
                <c:pt idx="87">
                  <c:v>0.22051702351327543</c:v>
                </c:pt>
                <c:pt idx="88">
                  <c:v>-1.1929635319481058</c:v>
                </c:pt>
                <c:pt idx="89">
                  <c:v>-4.1161989156035403</c:v>
                </c:pt>
                <c:pt idx="90">
                  <c:v>-5.1186165903573482</c:v>
                </c:pt>
                <c:pt idx="91">
                  <c:v>-4.1777055529485736</c:v>
                </c:pt>
                <c:pt idx="92">
                  <c:v>-2.5791601985731583</c:v>
                </c:pt>
                <c:pt idx="93">
                  <c:v>-1.3113275270358231</c:v>
                </c:pt>
                <c:pt idx="94">
                  <c:v>-1.0257171625790489</c:v>
                </c:pt>
                <c:pt idx="95">
                  <c:v>-0.82424627134324213</c:v>
                </c:pt>
                <c:pt idx="96">
                  <c:v>-0.44678786356830397</c:v>
                </c:pt>
                <c:pt idx="97">
                  <c:v>-0.16410175693956308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4.9189941015017509E-3</c:v>
                </c:pt>
                <c:pt idx="138">
                  <c:v>0.13118593601890519</c:v>
                </c:pt>
                <c:pt idx="139">
                  <c:v>1.0612454082030249</c:v>
                </c:pt>
                <c:pt idx="140">
                  <c:v>3.2430678454276674</c:v>
                </c:pt>
                <c:pt idx="141">
                  <c:v>4.7892863017659897</c:v>
                </c:pt>
                <c:pt idx="142">
                  <c:v>4.011600561320245</c:v>
                </c:pt>
                <c:pt idx="143">
                  <c:v>2.3111605150357133</c:v>
                </c:pt>
                <c:pt idx="144">
                  <c:v>1.5567480072025479</c:v>
                </c:pt>
                <c:pt idx="145">
                  <c:v>2.3288149953495378</c:v>
                </c:pt>
                <c:pt idx="146">
                  <c:v>3.7652132647075716</c:v>
                </c:pt>
                <c:pt idx="147">
                  <c:v>4.3689271669117602</c:v>
                </c:pt>
                <c:pt idx="148">
                  <c:v>3.8002577177814887</c:v>
                </c:pt>
                <c:pt idx="149">
                  <c:v>2.569422766307822</c:v>
                </c:pt>
                <c:pt idx="150">
                  <c:v>1.0665268966030352</c:v>
                </c:pt>
                <c:pt idx="151">
                  <c:v>-1.0482664875314367</c:v>
                </c:pt>
                <c:pt idx="152">
                  <c:v>-3.4201563809706164</c:v>
                </c:pt>
                <c:pt idx="153">
                  <c:v>-4.0682815354624227</c:v>
                </c:pt>
                <c:pt idx="154">
                  <c:v>-2.9412118069739934</c:v>
                </c:pt>
                <c:pt idx="155">
                  <c:v>-1.4053553123358233</c:v>
                </c:pt>
                <c:pt idx="156">
                  <c:v>4.0737767541902753E-2</c:v>
                </c:pt>
                <c:pt idx="157">
                  <c:v>1.0843909795425952</c:v>
                </c:pt>
                <c:pt idx="158">
                  <c:v>2.4684685659732408</c:v>
                </c:pt>
                <c:pt idx="159">
                  <c:v>3.6490326722980302</c:v>
                </c:pt>
                <c:pt idx="160">
                  <c:v>4.4157622002857035</c:v>
                </c:pt>
                <c:pt idx="161">
                  <c:v>4.3146152605939969</c:v>
                </c:pt>
                <c:pt idx="162">
                  <c:v>3.8464762881650256</c:v>
                </c:pt>
                <c:pt idx="163">
                  <c:v>4.0004236309828789</c:v>
                </c:pt>
                <c:pt idx="164">
                  <c:v>3.8520024453400423</c:v>
                </c:pt>
                <c:pt idx="165">
                  <c:v>3.2487066170640202</c:v>
                </c:pt>
                <c:pt idx="166">
                  <c:v>2.9586908921823838</c:v>
                </c:pt>
                <c:pt idx="167">
                  <c:v>4.1213886089841507</c:v>
                </c:pt>
                <c:pt idx="168">
                  <c:v>5.3028172358893277</c:v>
                </c:pt>
                <c:pt idx="169">
                  <c:v>4.2567345226027751</c:v>
                </c:pt>
                <c:pt idx="170">
                  <c:v>1.6268605806740131</c:v>
                </c:pt>
                <c:pt idx="171">
                  <c:v>-1.3942802366880205</c:v>
                </c:pt>
                <c:pt idx="172">
                  <c:v>-4.1788539218955734</c:v>
                </c:pt>
                <c:pt idx="173">
                  <c:v>-4.8686308407613188</c:v>
                </c:pt>
                <c:pt idx="174">
                  <c:v>-3.0576497315770474</c:v>
                </c:pt>
                <c:pt idx="175">
                  <c:v>-0.61124236781558972</c:v>
                </c:pt>
                <c:pt idx="176">
                  <c:v>1.1423995437563021</c:v>
                </c:pt>
                <c:pt idx="177">
                  <c:v>2.7893571298749058</c:v>
                </c:pt>
                <c:pt idx="178">
                  <c:v>3.4189228107314884</c:v>
                </c:pt>
                <c:pt idx="179">
                  <c:v>2.3154905226903391</c:v>
                </c:pt>
                <c:pt idx="180">
                  <c:v>1.1495534183453793</c:v>
                </c:pt>
                <c:pt idx="181">
                  <c:v>0.59704449856148656</c:v>
                </c:pt>
                <c:pt idx="182">
                  <c:v>-3.2481195119529314E-2</c:v>
                </c:pt>
                <c:pt idx="183">
                  <c:v>-1.3674056139085806</c:v>
                </c:pt>
                <c:pt idx="184">
                  <c:v>-2.2623056675489135</c:v>
                </c:pt>
                <c:pt idx="185">
                  <c:v>-2.2653784338300871</c:v>
                </c:pt>
                <c:pt idx="186">
                  <c:v>-1.8627853252972553</c:v>
                </c:pt>
                <c:pt idx="187">
                  <c:v>-1.3430475337584158</c:v>
                </c:pt>
                <c:pt idx="188">
                  <c:v>-0.95578819202278209</c:v>
                </c:pt>
                <c:pt idx="189">
                  <c:v>-0.66260246839924075</c:v>
                </c:pt>
                <c:pt idx="190">
                  <c:v>-0.41552548317718407</c:v>
                </c:pt>
                <c:pt idx="191">
                  <c:v>-0.26019814604824715</c:v>
                </c:pt>
                <c:pt idx="192">
                  <c:v>-0.12325227017286143</c:v>
                </c:pt>
                <c:pt idx="193">
                  <c:v>3.7808841951901997E-2</c:v>
                </c:pt>
                <c:pt idx="194">
                  <c:v>9.9089252464176589E-2</c:v>
                </c:pt>
                <c:pt idx="195">
                  <c:v>0.19311703776417682</c:v>
                </c:pt>
                <c:pt idx="196">
                  <c:v>0.25580222796417657</c:v>
                </c:pt>
                <c:pt idx="197">
                  <c:v>0.25580222796417657</c:v>
                </c:pt>
                <c:pt idx="198">
                  <c:v>0.43177285138963833</c:v>
                </c:pt>
                <c:pt idx="199">
                  <c:v>0.6210562993724823</c:v>
                </c:pt>
                <c:pt idx="200">
                  <c:v>0.8567704098494977</c:v>
                </c:pt>
                <c:pt idx="201">
                  <c:v>1.1197386260735853</c:v>
                </c:pt>
                <c:pt idx="202">
                  <c:v>1.4577296149818944</c:v>
                </c:pt>
                <c:pt idx="203">
                  <c:v>2.4457743720079028</c:v>
                </c:pt>
                <c:pt idx="204">
                  <c:v>3.1419127455071036</c:v>
                </c:pt>
                <c:pt idx="205">
                  <c:v>3.6270388966188412</c:v>
                </c:pt>
                <c:pt idx="206">
                  <c:v>4.7889457227982462</c:v>
                </c:pt>
                <c:pt idx="207">
                  <c:v>5.4079599058903378</c:v>
                </c:pt>
                <c:pt idx="208">
                  <c:v>5.3253201386181699</c:v>
                </c:pt>
                <c:pt idx="209">
                  <c:v>6.4198455829841512</c:v>
                </c:pt>
                <c:pt idx="210">
                  <c:v>6.8261238694993329</c:v>
                </c:pt>
                <c:pt idx="211">
                  <c:v>5.6688677194948145</c:v>
                </c:pt>
                <c:pt idx="212">
                  <c:v>4.8557658337200253</c:v>
                </c:pt>
                <c:pt idx="213">
                  <c:v>4.3865000408636776</c:v>
                </c:pt>
                <c:pt idx="214">
                  <c:v>4.8438186735283324</c:v>
                </c:pt>
                <c:pt idx="215">
                  <c:v>6.0994330288617205</c:v>
                </c:pt>
                <c:pt idx="216">
                  <c:v>7.2453095332156225</c:v>
                </c:pt>
                <c:pt idx="217">
                  <c:v>7.6585024119572473</c:v>
                </c:pt>
                <c:pt idx="218">
                  <c:v>7.3567509339612984</c:v>
                </c:pt>
                <c:pt idx="219">
                  <c:v>6.67017729879435</c:v>
                </c:pt>
                <c:pt idx="220">
                  <c:v>5.889531991568556</c:v>
                </c:pt>
                <c:pt idx="221">
                  <c:v>4.8550776963497295</c:v>
                </c:pt>
                <c:pt idx="222">
                  <c:v>4.2238035105247533</c:v>
                </c:pt>
                <c:pt idx="223">
                  <c:v>4.1303750031069777</c:v>
                </c:pt>
                <c:pt idx="224">
                  <c:v>4.1927291323808822</c:v>
                </c:pt>
                <c:pt idx="225">
                  <c:v>4.7169740435454548</c:v>
                </c:pt>
                <c:pt idx="226">
                  <c:v>4.9455930929863792</c:v>
                </c:pt>
                <c:pt idx="227">
                  <c:v>4.8864589764631798</c:v>
                </c:pt>
                <c:pt idx="228">
                  <c:v>4.8087275567100232</c:v>
                </c:pt>
                <c:pt idx="229">
                  <c:v>4.5650717570057857</c:v>
                </c:pt>
                <c:pt idx="230">
                  <c:v>3.9747862159557772</c:v>
                </c:pt>
                <c:pt idx="231">
                  <c:v>3.0472737120900191</c:v>
                </c:pt>
                <c:pt idx="232">
                  <c:v>1.0055195408419413</c:v>
                </c:pt>
                <c:pt idx="233">
                  <c:v>-1.5341217807925756</c:v>
                </c:pt>
                <c:pt idx="234">
                  <c:v>-2.4143269544699231</c:v>
                </c:pt>
                <c:pt idx="235">
                  <c:v>-1.3983580522616117</c:v>
                </c:pt>
                <c:pt idx="236">
                  <c:v>0.24955206278833403</c:v>
                </c:pt>
                <c:pt idx="237">
                  <c:v>0.70007993968383075</c:v>
                </c:pt>
                <c:pt idx="238">
                  <c:v>-0.51470320982243867</c:v>
                </c:pt>
                <c:pt idx="239">
                  <c:v>-2.7108542460357317</c:v>
                </c:pt>
                <c:pt idx="240">
                  <c:v>-4.0833703768177134</c:v>
                </c:pt>
                <c:pt idx="241">
                  <c:v>-3.3540489314935589</c:v>
                </c:pt>
                <c:pt idx="242">
                  <c:v>-2.9474852573569619</c:v>
                </c:pt>
                <c:pt idx="243">
                  <c:v>-3.1981384379183639</c:v>
                </c:pt>
                <c:pt idx="244">
                  <c:v>-2.8839883230058438</c:v>
                </c:pt>
                <c:pt idx="245">
                  <c:v>-3.3503264879137338</c:v>
                </c:pt>
                <c:pt idx="246">
                  <c:v>-4.0202719615255864</c:v>
                </c:pt>
                <c:pt idx="247">
                  <c:v>-3.3649993092046344</c:v>
                </c:pt>
                <c:pt idx="248">
                  <c:v>-1.7644792785494099</c:v>
                </c:pt>
                <c:pt idx="249">
                  <c:v>-0.4491823871704218</c:v>
                </c:pt>
                <c:pt idx="250">
                  <c:v>-0.23510259769691372</c:v>
                </c:pt>
                <c:pt idx="251">
                  <c:v>-0.52055972789094784</c:v>
                </c:pt>
                <c:pt idx="252">
                  <c:v>-0.36933559712932568</c:v>
                </c:pt>
                <c:pt idx="253">
                  <c:v>0.14207107958567491</c:v>
                </c:pt>
                <c:pt idx="254">
                  <c:v>0.22646088185076854</c:v>
                </c:pt>
                <c:pt idx="255">
                  <c:v>-0.50471601087528306</c:v>
                </c:pt>
                <c:pt idx="256">
                  <c:v>-0.77621937563673971</c:v>
                </c:pt>
                <c:pt idx="257">
                  <c:v>0.22700030047135406</c:v>
                </c:pt>
                <c:pt idx="258">
                  <c:v>2.0138410676133245</c:v>
                </c:pt>
                <c:pt idx="259">
                  <c:v>3.3150320287605783</c:v>
                </c:pt>
                <c:pt idx="260">
                  <c:v>3.8297371784532706</c:v>
                </c:pt>
                <c:pt idx="261">
                  <c:v>4.1506359739719709</c:v>
                </c:pt>
                <c:pt idx="262">
                  <c:v>4.9982931871109271</c:v>
                </c:pt>
                <c:pt idx="263">
                  <c:v>6.8657591970667404</c:v>
                </c:pt>
                <c:pt idx="264">
                  <c:v>8.3124993392678501</c:v>
                </c:pt>
                <c:pt idx="265">
                  <c:v>8.1782870476902829</c:v>
                </c:pt>
                <c:pt idx="266">
                  <c:v>6.7167856004190947</c:v>
                </c:pt>
                <c:pt idx="267">
                  <c:v>6.2680160708713162</c:v>
                </c:pt>
                <c:pt idx="268">
                  <c:v>6.2178544509091527</c:v>
                </c:pt>
                <c:pt idx="269">
                  <c:v>5.792630614567873</c:v>
                </c:pt>
                <c:pt idx="270">
                  <c:v>4.1289115352627439</c:v>
                </c:pt>
                <c:pt idx="271">
                  <c:v>1.8074916165837658</c:v>
                </c:pt>
                <c:pt idx="272">
                  <c:v>1.3056312972831465</c:v>
                </c:pt>
                <c:pt idx="273">
                  <c:v>-0.19425856662894544</c:v>
                </c:pt>
                <c:pt idx="274">
                  <c:v>-3.0871781468608983</c:v>
                </c:pt>
                <c:pt idx="275">
                  <c:v>-4.1796473251472257</c:v>
                </c:pt>
                <c:pt idx="276">
                  <c:v>-4.5337996118982593</c:v>
                </c:pt>
                <c:pt idx="277">
                  <c:v>-4.7329090897608994</c:v>
                </c:pt>
                <c:pt idx="278">
                  <c:v>-5.209615825418501</c:v>
                </c:pt>
                <c:pt idx="279">
                  <c:v>-4.7629722019764529</c:v>
                </c:pt>
                <c:pt idx="280">
                  <c:v>-2.2935966828248762</c:v>
                </c:pt>
                <c:pt idx="281">
                  <c:v>1.5030738362995242</c:v>
                </c:pt>
                <c:pt idx="282">
                  <c:v>5.216099964025747</c:v>
                </c:pt>
                <c:pt idx="283">
                  <c:v>6.7154084222660382</c:v>
                </c:pt>
                <c:pt idx="284">
                  <c:v>7.876332372964125</c:v>
                </c:pt>
                <c:pt idx="285">
                  <c:v>8.4647700783240154</c:v>
                </c:pt>
                <c:pt idx="286">
                  <c:v>8.7156088982968765</c:v>
                </c:pt>
                <c:pt idx="287">
                  <c:v>9.5884957219870053</c:v>
                </c:pt>
                <c:pt idx="288">
                  <c:v>10.5002381947012</c:v>
                </c:pt>
                <c:pt idx="289">
                  <c:v>9.2448768564883341</c:v>
                </c:pt>
                <c:pt idx="290">
                  <c:v>5.8856610489783892</c:v>
                </c:pt>
                <c:pt idx="291">
                  <c:v>2.5626355811683306</c:v>
                </c:pt>
                <c:pt idx="292">
                  <c:v>0.30002605173495273</c:v>
                </c:pt>
                <c:pt idx="293">
                  <c:v>-8.371052612980767E-4</c:v>
                </c:pt>
                <c:pt idx="294">
                  <c:v>0.70282881742435133</c:v>
                </c:pt>
                <c:pt idx="295">
                  <c:v>1.5492502317001273</c:v>
                </c:pt>
                <c:pt idx="296">
                  <c:v>2.2918983889943561</c:v>
                </c:pt>
                <c:pt idx="297">
                  <c:v>2.8166008455856191</c:v>
                </c:pt>
                <c:pt idx="298">
                  <c:v>2.9641723911987081</c:v>
                </c:pt>
                <c:pt idx="299">
                  <c:v>2.5935462041412034</c:v>
                </c:pt>
                <c:pt idx="300">
                  <c:v>2.0784827309806264</c:v>
                </c:pt>
                <c:pt idx="301">
                  <c:v>1.4183429250211841</c:v>
                </c:pt>
                <c:pt idx="302">
                  <c:v>0.63049207852886735</c:v>
                </c:pt>
                <c:pt idx="303">
                  <c:v>-2.3192459597624154E-2</c:v>
                </c:pt>
                <c:pt idx="304">
                  <c:v>-0.89141287862816088</c:v>
                </c:pt>
                <c:pt idx="305">
                  <c:v>-1.4785300356517566</c:v>
                </c:pt>
                <c:pt idx="306">
                  <c:v>-0.95588168006089824</c:v>
                </c:pt>
                <c:pt idx="307">
                  <c:v>8.6335314074621264E-2</c:v>
                </c:pt>
                <c:pt idx="308">
                  <c:v>0.91508418656124235</c:v>
                </c:pt>
                <c:pt idx="309">
                  <c:v>0.99252113563782918</c:v>
                </c:pt>
                <c:pt idx="310">
                  <c:v>0.65196299715481509</c:v>
                </c:pt>
                <c:pt idx="311">
                  <c:v>0.31034729896315988</c:v>
                </c:pt>
                <c:pt idx="312">
                  <c:v>-0.32682784722598701</c:v>
                </c:pt>
                <c:pt idx="313">
                  <c:v>-1.0227857237672955</c:v>
                </c:pt>
                <c:pt idx="314">
                  <c:v>-1.4789413428182607</c:v>
                </c:pt>
                <c:pt idx="315">
                  <c:v>-1.4608365693104923</c:v>
                </c:pt>
                <c:pt idx="316">
                  <c:v>-1.1909337883141347</c:v>
                </c:pt>
                <c:pt idx="317">
                  <c:v>-1.4046644083800879</c:v>
                </c:pt>
                <c:pt idx="318">
                  <c:v>-1.8668465256748694</c:v>
                </c:pt>
                <c:pt idx="319">
                  <c:v>-1.9127667686485805</c:v>
                </c:pt>
                <c:pt idx="320">
                  <c:v>-0.88210450026909415</c:v>
                </c:pt>
                <c:pt idx="321">
                  <c:v>-8.9450115943558173E-2</c:v>
                </c:pt>
                <c:pt idx="322">
                  <c:v>0.2357293082189417</c:v>
                </c:pt>
                <c:pt idx="323">
                  <c:v>0.28382290208173017</c:v>
                </c:pt>
                <c:pt idx="324">
                  <c:v>2.3227218147804492E-2</c:v>
                </c:pt>
                <c:pt idx="325">
                  <c:v>0.39777122959280314</c:v>
                </c:pt>
                <c:pt idx="326">
                  <c:v>0.44987356177108756</c:v>
                </c:pt>
                <c:pt idx="327">
                  <c:v>0.25715351324720986</c:v>
                </c:pt>
                <c:pt idx="328">
                  <c:v>-1.146317879488205</c:v>
                </c:pt>
                <c:pt idx="329">
                  <c:v>-2.2396415423335028</c:v>
                </c:pt>
                <c:pt idx="330">
                  <c:v>-1.1964700775409107</c:v>
                </c:pt>
                <c:pt idx="331">
                  <c:v>3.7489057990668775E-2</c:v>
                </c:pt>
                <c:pt idx="332">
                  <c:v>-5.2969075560822129E-2</c:v>
                </c:pt>
                <c:pt idx="333">
                  <c:v>-9.4707442923168766E-2</c:v>
                </c:pt>
                <c:pt idx="334">
                  <c:v>-1.6430446301414926E-2</c:v>
                </c:pt>
                <c:pt idx="335">
                  <c:v>-9.4517932211740069E-2</c:v>
                </c:pt>
                <c:pt idx="336">
                  <c:v>5.5072247018416134E-2</c:v>
                </c:pt>
                <c:pt idx="337">
                  <c:v>0.32207739432575982</c:v>
                </c:pt>
                <c:pt idx="338">
                  <c:v>0.79012225910135347</c:v>
                </c:pt>
                <c:pt idx="339">
                  <c:v>1.9552402061206744</c:v>
                </c:pt>
                <c:pt idx="340">
                  <c:v>3.676993427719192</c:v>
                </c:pt>
                <c:pt idx="341">
                  <c:v>4.6216340939642961</c:v>
                </c:pt>
                <c:pt idx="342">
                  <c:v>3.2420273967681301</c:v>
                </c:pt>
                <c:pt idx="343">
                  <c:v>1.5019142905954526</c:v>
                </c:pt>
                <c:pt idx="344">
                  <c:v>1.051067545806498</c:v>
                </c:pt>
                <c:pt idx="345">
                  <c:v>1.5185524860849282</c:v>
                </c:pt>
                <c:pt idx="346">
                  <c:v>1.5338674163607466</c:v>
                </c:pt>
                <c:pt idx="347">
                  <c:v>1.2894055315111843</c:v>
                </c:pt>
                <c:pt idx="348">
                  <c:v>1.6196592000567598</c:v>
                </c:pt>
                <c:pt idx="349">
                  <c:v>1.5781304934270639</c:v>
                </c:pt>
                <c:pt idx="350">
                  <c:v>1.2176168774251177</c:v>
                </c:pt>
                <c:pt idx="351">
                  <c:v>0.8441913915020639</c:v>
                </c:pt>
                <c:pt idx="352">
                  <c:v>0.69279874082512993</c:v>
                </c:pt>
                <c:pt idx="353">
                  <c:v>0.68821661606313445</c:v>
                </c:pt>
                <c:pt idx="354">
                  <c:v>0.76108814967063543</c:v>
                </c:pt>
                <c:pt idx="355">
                  <c:v>0.99097921188706595</c:v>
                </c:pt>
                <c:pt idx="356">
                  <c:v>1.0703066804551185</c:v>
                </c:pt>
                <c:pt idx="357">
                  <c:v>0.76593146272512835</c:v>
                </c:pt>
                <c:pt idx="358">
                  <c:v>-0.12922982497675328</c:v>
                </c:pt>
                <c:pt idx="359">
                  <c:v>-1.2634706488568683</c:v>
                </c:pt>
                <c:pt idx="360">
                  <c:v>-1.6238743689467283</c:v>
                </c:pt>
                <c:pt idx="361">
                  <c:v>-1.2070334638967601</c:v>
                </c:pt>
                <c:pt idx="362">
                  <c:v>-0.62164349024580701</c:v>
                </c:pt>
                <c:pt idx="363">
                  <c:v>-0.1279426541353981</c:v>
                </c:pt>
                <c:pt idx="364">
                  <c:v>0.30458515824460036</c:v>
                </c:pt>
                <c:pt idx="365">
                  <c:v>0.57885904008254763</c:v>
                </c:pt>
                <c:pt idx="366">
                  <c:v>0.81629218908710444</c:v>
                </c:pt>
                <c:pt idx="367">
                  <c:v>1.3243667911112995</c:v>
                </c:pt>
                <c:pt idx="368">
                  <c:v>2.0423318555274381</c:v>
                </c:pt>
                <c:pt idx="369">
                  <c:v>2.0609480442517283</c:v>
                </c:pt>
                <c:pt idx="370">
                  <c:v>1.3132487534070298</c:v>
                </c:pt>
                <c:pt idx="371">
                  <c:v>0.33240977502384089</c:v>
                </c:pt>
                <c:pt idx="372">
                  <c:v>-1.2370588460976693</c:v>
                </c:pt>
                <c:pt idx="373">
                  <c:v>-2.40224432739973</c:v>
                </c:pt>
                <c:pt idx="374">
                  <c:v>-2.2758731517765045</c:v>
                </c:pt>
                <c:pt idx="375">
                  <c:v>-1.5494354378044914</c:v>
                </c:pt>
                <c:pt idx="376">
                  <c:v>-0.90700743722895727</c:v>
                </c:pt>
                <c:pt idx="377">
                  <c:v>-0.51544603644660703</c:v>
                </c:pt>
                <c:pt idx="378">
                  <c:v>-0.29780630184919349</c:v>
                </c:pt>
                <c:pt idx="379">
                  <c:v>-0.17518116883893683</c:v>
                </c:pt>
                <c:pt idx="380">
                  <c:v>-0.1814884875119748</c:v>
                </c:pt>
                <c:pt idx="381">
                  <c:v>-0.19785290246367607</c:v>
                </c:pt>
                <c:pt idx="382">
                  <c:v>-0.159579161513353</c:v>
                </c:pt>
                <c:pt idx="383">
                  <c:v>-0.11147363220627576</c:v>
                </c:pt>
                <c:pt idx="384">
                  <c:v>-4.8375999487141275E-2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1.6216728736875713E-2</c:v>
                </c:pt>
                <c:pt idx="392">
                  <c:v>0.1559875957305735</c:v>
                </c:pt>
                <c:pt idx="393">
                  <c:v>0.63356649575790813</c:v>
                </c:pt>
                <c:pt idx="394">
                  <c:v>1.5125792784174936</c:v>
                </c:pt>
                <c:pt idx="395">
                  <c:v>2.6728711490908168</c:v>
                </c:pt>
                <c:pt idx="396">
                  <c:v>3.9820278260922284</c:v>
                </c:pt>
                <c:pt idx="397">
                  <c:v>5.2228299224105896</c:v>
                </c:pt>
                <c:pt idx="398">
                  <c:v>5.4640891043691786</c:v>
                </c:pt>
                <c:pt idx="399">
                  <c:v>3.8652539042109062</c:v>
                </c:pt>
                <c:pt idx="400">
                  <c:v>1.6587352091709062</c:v>
                </c:pt>
                <c:pt idx="401">
                  <c:v>0.2357293082189417</c:v>
                </c:pt>
                <c:pt idx="402">
                  <c:v>-0.77741331334529185</c:v>
                </c:pt>
                <c:pt idx="403">
                  <c:v>-1.307141764831331</c:v>
                </c:pt>
                <c:pt idx="404">
                  <c:v>-1.1328759109548774</c:v>
                </c:pt>
                <c:pt idx="405">
                  <c:v>-0.96581407969561561</c:v>
                </c:pt>
                <c:pt idx="406">
                  <c:v>-1.0251628624735736</c:v>
                </c:pt>
                <c:pt idx="407">
                  <c:v>-1.0139246210710935</c:v>
                </c:pt>
                <c:pt idx="408">
                  <c:v>-0.72472332182315835</c:v>
                </c:pt>
                <c:pt idx="409">
                  <c:v>-0.20272351869112923</c:v>
                </c:pt>
                <c:pt idx="410">
                  <c:v>0.23514227369949794</c:v>
                </c:pt>
                <c:pt idx="411">
                  <c:v>0.42502754176184138</c:v>
                </c:pt>
                <c:pt idx="412">
                  <c:v>0.51143890638825973</c:v>
                </c:pt>
                <c:pt idx="413">
                  <c:v>0.60574986381272522</c:v>
                </c:pt>
                <c:pt idx="414">
                  <c:v>0.94372544861917718</c:v>
                </c:pt>
                <c:pt idx="415">
                  <c:v>1.5444170058057687</c:v>
                </c:pt>
                <c:pt idx="416">
                  <c:v>1.818191930061885</c:v>
                </c:pt>
                <c:pt idx="417">
                  <c:v>1.3122302141069495</c:v>
                </c:pt>
                <c:pt idx="418">
                  <c:v>0.50307593017530028</c:v>
                </c:pt>
                <c:pt idx="419">
                  <c:v>-0.27493158159156178</c:v>
                </c:pt>
                <c:pt idx="420">
                  <c:v>-0.57048411218277217</c:v>
                </c:pt>
                <c:pt idx="421">
                  <c:v>-0.22111005389224123</c:v>
                </c:pt>
                <c:pt idx="422">
                  <c:v>0.29162390491598955</c:v>
                </c:pt>
                <c:pt idx="423">
                  <c:v>0.85119065881324119</c:v>
                </c:pt>
                <c:pt idx="424">
                  <c:v>1.8110998527819493</c:v>
                </c:pt>
                <c:pt idx="425">
                  <c:v>3.7813272198393837</c:v>
                </c:pt>
                <c:pt idx="426">
                  <c:v>6.7487190693360484</c:v>
                </c:pt>
                <c:pt idx="427">
                  <c:v>8.4667732332137504</c:v>
                </c:pt>
                <c:pt idx="428">
                  <c:v>6.3847657780901201</c:v>
                </c:pt>
                <c:pt idx="429">
                  <c:v>2.8194896040462605</c:v>
                </c:pt>
                <c:pt idx="430">
                  <c:v>0.59825741672206989</c:v>
                </c:pt>
                <c:pt idx="431">
                  <c:v>-0.27645381356560461</c:v>
                </c:pt>
                <c:pt idx="432">
                  <c:v>-0.20554325230313333</c:v>
                </c:pt>
                <c:pt idx="433">
                  <c:v>0.35913140973754365</c:v>
                </c:pt>
                <c:pt idx="434">
                  <c:v>0.42052272981810102</c:v>
                </c:pt>
                <c:pt idx="435">
                  <c:v>-0.54696022258851329</c:v>
                </c:pt>
                <c:pt idx="436">
                  <c:v>-1.9453065085417705</c:v>
                </c:pt>
                <c:pt idx="437">
                  <c:v>-3.1145803833856425</c:v>
                </c:pt>
                <c:pt idx="438">
                  <c:v>-3.6065595187784458</c:v>
                </c:pt>
                <c:pt idx="439">
                  <c:v>-3.1241277733107475</c:v>
                </c:pt>
                <c:pt idx="440">
                  <c:v>-1.9563830985249595</c:v>
                </c:pt>
                <c:pt idx="441">
                  <c:v>-0.82883898621980279</c:v>
                </c:pt>
                <c:pt idx="442">
                  <c:v>-0.19209710320897411</c:v>
                </c:pt>
                <c:pt idx="443">
                  <c:v>-1.4931316128498247E-2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1.6216728736875713E-2</c:v>
                </c:pt>
                <c:pt idx="512">
                  <c:v>0.21188051788028431</c:v>
                </c:pt>
                <c:pt idx="513">
                  <c:v>1.1832760132351172</c:v>
                </c:pt>
                <c:pt idx="514">
                  <c:v>3.1170600578420649</c:v>
                </c:pt>
                <c:pt idx="515">
                  <c:v>4.8652338240208985</c:v>
                </c:pt>
                <c:pt idx="516">
                  <c:v>5.1718269160867951</c:v>
                </c:pt>
                <c:pt idx="517">
                  <c:v>3.4833858928182391</c:v>
                </c:pt>
                <c:pt idx="518">
                  <c:v>1.3669771586907398</c:v>
                </c:pt>
                <c:pt idx="519">
                  <c:v>0.20940191776733127</c:v>
                </c:pt>
                <c:pt idx="520">
                  <c:v>-0.34205470500975171</c:v>
                </c:pt>
                <c:pt idx="521">
                  <c:v>-0.58553539923393993</c:v>
                </c:pt>
                <c:pt idx="522">
                  <c:v>-0.74126772564932608</c:v>
                </c:pt>
                <c:pt idx="523">
                  <c:v>-1.1473406627472298</c:v>
                </c:pt>
                <c:pt idx="524">
                  <c:v>-1.5805168446119922</c:v>
                </c:pt>
                <c:pt idx="525">
                  <c:v>-1.4150246145405094</c:v>
                </c:pt>
                <c:pt idx="526">
                  <c:v>-0.74700737553219021</c:v>
                </c:pt>
                <c:pt idx="527">
                  <c:v>-0.25368143792954428</c:v>
                </c:pt>
                <c:pt idx="528">
                  <c:v>-5.8972308503953276E-2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4.9189941015017509E-3</c:v>
                </c:pt>
                <c:pt idx="533">
                  <c:v>6.0879265238951943E-2</c:v>
                </c:pt>
                <c:pt idx="534">
                  <c:v>0.31316975171431888</c:v>
                </c:pt>
                <c:pt idx="535">
                  <c:v>0.64589944619272321</c:v>
                </c:pt>
                <c:pt idx="536">
                  <c:v>1.2371632912623642</c:v>
                </c:pt>
                <c:pt idx="537">
                  <c:v>2.9299608050724819</c:v>
                </c:pt>
                <c:pt idx="538">
                  <c:v>5.6589328241252996</c:v>
                </c:pt>
                <c:pt idx="539">
                  <c:v>6.7078399870552143</c:v>
                </c:pt>
                <c:pt idx="540">
                  <c:v>4.3208319415445287</c:v>
                </c:pt>
                <c:pt idx="541">
                  <c:v>1.5692132800570291</c:v>
                </c:pt>
                <c:pt idx="542">
                  <c:v>0.53769792239172931</c:v>
                </c:pt>
                <c:pt idx="543">
                  <c:v>8.0030939591086647E-2</c:v>
                </c:pt>
                <c:pt idx="544">
                  <c:v>-0.58305630031647038</c:v>
                </c:pt>
                <c:pt idx="545">
                  <c:v>-1.3383577729894709</c:v>
                </c:pt>
                <c:pt idx="546">
                  <c:v>-1.3922232559900605</c:v>
                </c:pt>
                <c:pt idx="547">
                  <c:v>-0.90086040727675987</c:v>
                </c:pt>
                <c:pt idx="548">
                  <c:v>-0.56234849665916109</c:v>
                </c:pt>
                <c:pt idx="549">
                  <c:v>-0.37634465520364596</c:v>
                </c:pt>
                <c:pt idx="550">
                  <c:v>-0.28663477023594663</c:v>
                </c:pt>
                <c:pt idx="551">
                  <c:v>-9.4327456291583997E-2</c:v>
                </c:pt>
                <c:pt idx="552">
                  <c:v>-5.7697522452184062E-2</c:v>
                </c:pt>
                <c:pt idx="553">
                  <c:v>-5.7954246066493166E-2</c:v>
                </c:pt>
                <c:pt idx="554">
                  <c:v>7.8845092521398957E-2</c:v>
                </c:pt>
                <c:pt idx="555">
                  <c:v>0.2157077577913985</c:v>
                </c:pt>
                <c:pt idx="556">
                  <c:v>0.35890226876350723</c:v>
                </c:pt>
                <c:pt idx="557">
                  <c:v>0.55514196365703683</c:v>
                </c:pt>
                <c:pt idx="558">
                  <c:v>0.77654502327575958</c:v>
                </c:pt>
                <c:pt idx="559">
                  <c:v>1.5439217515068939</c:v>
                </c:pt>
                <c:pt idx="560">
                  <c:v>1.5057516918514255</c:v>
                </c:pt>
                <c:pt idx="561">
                  <c:v>0.61771149735142594</c:v>
                </c:pt>
                <c:pt idx="562">
                  <c:v>0.39570144872642588</c:v>
                </c:pt>
                <c:pt idx="563">
                  <c:v>-0.29589866111364621</c:v>
                </c:pt>
                <c:pt idx="564">
                  <c:v>-1.6106527831713633</c:v>
                </c:pt>
                <c:pt idx="565">
                  <c:v>-1.2344521722020918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4.5503008496046722E-2</c:v>
                </c:pt>
                <c:pt idx="601">
                  <c:v>0.1559875957305735</c:v>
                </c:pt>
                <c:pt idx="602">
                  <c:v>0.57088130555790817</c:v>
                </c:pt>
                <c:pt idx="603">
                  <c:v>1.8502271261384509</c:v>
                </c:pt>
                <c:pt idx="604">
                  <c:v>3.8001026574468413</c:v>
                </c:pt>
                <c:pt idx="605">
                  <c:v>6.0219845654531365</c:v>
                </c:pt>
                <c:pt idx="606">
                  <c:v>8.2441931212564974</c:v>
                </c:pt>
                <c:pt idx="607">
                  <c:v>9.4981467783321616</c:v>
                </c:pt>
                <c:pt idx="608">
                  <c:v>9.6967840391323783</c:v>
                </c:pt>
                <c:pt idx="609">
                  <c:v>9.9523266464439963</c:v>
                </c:pt>
                <c:pt idx="610">
                  <c:v>10.97410672513632</c:v>
                </c:pt>
                <c:pt idx="611">
                  <c:v>11.459474981994472</c:v>
                </c:pt>
                <c:pt idx="612">
                  <c:v>9.27078935125461</c:v>
                </c:pt>
                <c:pt idx="613">
                  <c:v>5.4299441972856624</c:v>
                </c:pt>
                <c:pt idx="614">
                  <c:v>2.7346992049133769</c:v>
                </c:pt>
                <c:pt idx="615">
                  <c:v>2.0906464089538237</c:v>
                </c:pt>
                <c:pt idx="616">
                  <c:v>2.0694216989595486</c:v>
                </c:pt>
                <c:pt idx="617">
                  <c:v>1.6528966501721942</c:v>
                </c:pt>
                <c:pt idx="618">
                  <c:v>0.84050747581842533</c:v>
                </c:pt>
                <c:pt idx="619">
                  <c:v>-8.1755272049624989E-2</c:v>
                </c:pt>
                <c:pt idx="620">
                  <c:v>-0.36962157258499256</c:v>
                </c:pt>
                <c:pt idx="621">
                  <c:v>0.3035067555391498</c:v>
                </c:pt>
                <c:pt idx="622">
                  <c:v>1.338870229176768</c:v>
                </c:pt>
                <c:pt idx="623">
                  <c:v>2.1691976511822237</c:v>
                </c:pt>
                <c:pt idx="624">
                  <c:v>3.0557853201962022</c:v>
                </c:pt>
                <c:pt idx="625">
                  <c:v>3.6075402531345651</c:v>
                </c:pt>
                <c:pt idx="626">
                  <c:v>3.28788523341274</c:v>
                </c:pt>
                <c:pt idx="627">
                  <c:v>2.5670055461127386</c:v>
                </c:pt>
                <c:pt idx="628">
                  <c:v>2.2065657024627421</c:v>
                </c:pt>
                <c:pt idx="629">
                  <c:v>2.3375086828671594</c:v>
                </c:pt>
                <c:pt idx="630">
                  <c:v>3.134924355467624</c:v>
                </c:pt>
                <c:pt idx="631">
                  <c:v>4.3841920038951994</c:v>
                </c:pt>
                <c:pt idx="632">
                  <c:v>5.3374233211283846</c:v>
                </c:pt>
                <c:pt idx="633">
                  <c:v>6.1101564521744693</c:v>
                </c:pt>
                <c:pt idx="634">
                  <c:v>6.495228655670755</c:v>
                </c:pt>
                <c:pt idx="635">
                  <c:v>6.145640722803706</c:v>
                </c:pt>
                <c:pt idx="636">
                  <c:v>4.9767642184888086</c:v>
                </c:pt>
                <c:pt idx="637">
                  <c:v>3.5924662682388084</c:v>
                </c:pt>
                <c:pt idx="638">
                  <c:v>2.8872736346474284</c:v>
                </c:pt>
                <c:pt idx="639">
                  <c:v>2.586022468028558</c:v>
                </c:pt>
                <c:pt idx="640">
                  <c:v>2.5736296345737038</c:v>
                </c:pt>
                <c:pt idx="641">
                  <c:v>3.6068588464922202</c:v>
                </c:pt>
                <c:pt idx="642">
                  <c:v>5.6266797687930801</c:v>
                </c:pt>
                <c:pt idx="643">
                  <c:v>6.3701655320776496</c:v>
                </c:pt>
                <c:pt idx="644">
                  <c:v>5.125061077697457</c:v>
                </c:pt>
                <c:pt idx="645">
                  <c:v>4.465642234054398</c:v>
                </c:pt>
                <c:pt idx="646">
                  <c:v>4.678795190275622</c:v>
                </c:pt>
                <c:pt idx="647">
                  <c:v>4.7466743603240422</c:v>
                </c:pt>
                <c:pt idx="648">
                  <c:v>4.4836572163073178</c:v>
                </c:pt>
                <c:pt idx="649">
                  <c:v>3.7252742458735124</c:v>
                </c:pt>
                <c:pt idx="650">
                  <c:v>2.1418529224593335</c:v>
                </c:pt>
                <c:pt idx="651">
                  <c:v>-0.47888466727411433</c:v>
                </c:pt>
                <c:pt idx="652">
                  <c:v>-2.3865439592568567</c:v>
                </c:pt>
                <c:pt idx="653">
                  <c:v>-2.6950422145353601</c:v>
                </c:pt>
                <c:pt idx="654">
                  <c:v>-3.7052898754821775</c:v>
                </c:pt>
                <c:pt idx="655">
                  <c:v>-5.8590716108056897</c:v>
                </c:pt>
                <c:pt idx="656">
                  <c:v>-6.6174295597051875</c:v>
                </c:pt>
                <c:pt idx="657">
                  <c:v>-5.0231253108384077</c:v>
                </c:pt>
                <c:pt idx="658">
                  <c:v>-3.1799909313445895</c:v>
                </c:pt>
                <c:pt idx="659">
                  <c:v>-3.4501385858205746</c:v>
                </c:pt>
                <c:pt idx="660">
                  <c:v>-4.8952629950430744</c:v>
                </c:pt>
                <c:pt idx="661">
                  <c:v>-5.0479465199578986</c:v>
                </c:pt>
                <c:pt idx="662">
                  <c:v>-3.9159683951636457</c:v>
                </c:pt>
                <c:pt idx="663">
                  <c:v>-2.3162515497036011</c:v>
                </c:pt>
                <c:pt idx="664">
                  <c:v>-0.80984600543582341</c:v>
                </c:pt>
                <c:pt idx="665">
                  <c:v>7.2638949202138453E-2</c:v>
                </c:pt>
                <c:pt idx="666">
                  <c:v>1.0396022145994976</c:v>
                </c:pt>
                <c:pt idx="667">
                  <c:v>3.6864187613829023</c:v>
                </c:pt>
                <c:pt idx="668">
                  <c:v>6.1929688489932699</c:v>
                </c:pt>
                <c:pt idx="669">
                  <c:v>7.4210091556251294</c:v>
                </c:pt>
                <c:pt idx="670">
                  <c:v>8.41778952181817</c:v>
                </c:pt>
                <c:pt idx="671">
                  <c:v>6.5180450237467999</c:v>
                </c:pt>
                <c:pt idx="672">
                  <c:v>5.0890203207327049</c:v>
                </c:pt>
                <c:pt idx="673">
                  <c:v>5.4477531364027785</c:v>
                </c:pt>
                <c:pt idx="674">
                  <c:v>5.8188118111839211</c:v>
                </c:pt>
                <c:pt idx="675">
                  <c:v>4.0861728254196175</c:v>
                </c:pt>
                <c:pt idx="676">
                  <c:v>2.2112343721575249</c:v>
                </c:pt>
                <c:pt idx="677">
                  <c:v>0.23293918984028708</c:v>
                </c:pt>
                <c:pt idx="678">
                  <c:v>-3.1692579930371747</c:v>
                </c:pt>
                <c:pt idx="679">
                  <c:v>-4.9295660193034792</c:v>
                </c:pt>
                <c:pt idx="680">
                  <c:v>-5.2933230043663189</c:v>
                </c:pt>
                <c:pt idx="681">
                  <c:v>-4.757745756760464</c:v>
                </c:pt>
                <c:pt idx="682">
                  <c:v>-2.7709619492283082</c:v>
                </c:pt>
                <c:pt idx="683">
                  <c:v>-1.467868627037255</c:v>
                </c:pt>
                <c:pt idx="684">
                  <c:v>-0.62867064323475563</c:v>
                </c:pt>
                <c:pt idx="685">
                  <c:v>1.8783951068423312</c:v>
                </c:pt>
                <c:pt idx="686">
                  <c:v>3.7686673325978042</c:v>
                </c:pt>
                <c:pt idx="687">
                  <c:v>3.8483102540563019</c:v>
                </c:pt>
                <c:pt idx="688">
                  <c:v>4.1976964343742988</c:v>
                </c:pt>
                <c:pt idx="689">
                  <c:v>4.4450608860248106</c:v>
                </c:pt>
                <c:pt idx="690">
                  <c:v>3.0149804189591012</c:v>
                </c:pt>
                <c:pt idx="691">
                  <c:v>1.6588043532175418</c:v>
                </c:pt>
                <c:pt idx="692">
                  <c:v>1.7981220189115228</c:v>
                </c:pt>
                <c:pt idx="693">
                  <c:v>2.4725272850886979</c:v>
                </c:pt>
                <c:pt idx="694">
                  <c:v>2.3516893004123847</c:v>
                </c:pt>
                <c:pt idx="695">
                  <c:v>0.8334163820458016</c:v>
                </c:pt>
                <c:pt idx="696">
                  <c:v>-2.7673838058870306</c:v>
                </c:pt>
                <c:pt idx="697">
                  <c:v>-3.7156477247591186</c:v>
                </c:pt>
                <c:pt idx="698">
                  <c:v>-2.5233378347722866</c:v>
                </c:pt>
                <c:pt idx="699">
                  <c:v>-1.7152608641531075</c:v>
                </c:pt>
                <c:pt idx="700">
                  <c:v>-0.51263384315289662</c:v>
                </c:pt>
                <c:pt idx="701">
                  <c:v>9.3151847444913075E-2</c:v>
                </c:pt>
                <c:pt idx="702">
                  <c:v>0.42224909599491389</c:v>
                </c:pt>
                <c:pt idx="703">
                  <c:v>0.47364319988309034</c:v>
                </c:pt>
                <c:pt idx="704">
                  <c:v>-7.9757114509287116E-2</c:v>
                </c:pt>
                <c:pt idx="705">
                  <c:v>-0.97833201126667446</c:v>
                </c:pt>
                <c:pt idx="706">
                  <c:v>-1.5540635579512998</c:v>
                </c:pt>
                <c:pt idx="707">
                  <c:v>-1.4287492524569672</c:v>
                </c:pt>
                <c:pt idx="708">
                  <c:v>-0.71581822013582297</c:v>
                </c:pt>
                <c:pt idx="709">
                  <c:v>0.42468470311468043</c:v>
                </c:pt>
                <c:pt idx="710">
                  <c:v>2.6766402878165843</c:v>
                </c:pt>
                <c:pt idx="711">
                  <c:v>4.8894294815041928</c:v>
                </c:pt>
                <c:pt idx="712">
                  <c:v>3.2384362914018925</c:v>
                </c:pt>
                <c:pt idx="713">
                  <c:v>0.59480451704710324</c:v>
                </c:pt>
                <c:pt idx="714">
                  <c:v>-1.15062408542756</c:v>
                </c:pt>
                <c:pt idx="715">
                  <c:v>-2.3447287054836283</c:v>
                </c:pt>
                <c:pt idx="716">
                  <c:v>-1.7814664535358233</c:v>
                </c:pt>
                <c:pt idx="717">
                  <c:v>-0.33970707893582358</c:v>
                </c:pt>
                <c:pt idx="718">
                  <c:v>0.6210562993724823</c:v>
                </c:pt>
                <c:pt idx="719">
                  <c:v>2.0368939412231075</c:v>
                </c:pt>
                <c:pt idx="720">
                  <c:v>3.1015213164724398</c:v>
                </c:pt>
                <c:pt idx="721">
                  <c:v>2.9922032992305785</c:v>
                </c:pt>
                <c:pt idx="722">
                  <c:v>2.9404811075393598</c:v>
                </c:pt>
                <c:pt idx="723">
                  <c:v>2.7830264789383961</c:v>
                </c:pt>
                <c:pt idx="724">
                  <c:v>3.6181499905107466</c:v>
                </c:pt>
                <c:pt idx="725">
                  <c:v>5.5480788728426997</c:v>
                </c:pt>
                <c:pt idx="726">
                  <c:v>8.6969552554423775</c:v>
                </c:pt>
                <c:pt idx="727">
                  <c:v>9.2617737032463126</c:v>
                </c:pt>
                <c:pt idx="728">
                  <c:v>7.3265882871860848</c:v>
                </c:pt>
                <c:pt idx="729">
                  <c:v>5.9076606563836842</c:v>
                </c:pt>
                <c:pt idx="730">
                  <c:v>3.6662536752762644</c:v>
                </c:pt>
                <c:pt idx="731">
                  <c:v>2.2536780919030277</c:v>
                </c:pt>
                <c:pt idx="732">
                  <c:v>2.1637929801924689</c:v>
                </c:pt>
                <c:pt idx="733">
                  <c:v>2.2944876692609726</c:v>
                </c:pt>
                <c:pt idx="734">
                  <c:v>2.4369829872838777</c:v>
                </c:pt>
                <c:pt idx="735">
                  <c:v>2.7049477462458342</c:v>
                </c:pt>
                <c:pt idx="736">
                  <c:v>3.115780664223553</c:v>
                </c:pt>
                <c:pt idx="737">
                  <c:v>3.0378933460870017</c:v>
                </c:pt>
                <c:pt idx="738">
                  <c:v>2.4741284018018739</c:v>
                </c:pt>
                <c:pt idx="739">
                  <c:v>3.6719972273331463</c:v>
                </c:pt>
                <c:pt idx="740">
                  <c:v>5.0363324928344646</c:v>
                </c:pt>
                <c:pt idx="741">
                  <c:v>4.6778095605978285</c:v>
                </c:pt>
                <c:pt idx="742">
                  <c:v>3.4583406406087067</c:v>
                </c:pt>
                <c:pt idx="743">
                  <c:v>2.605096062831957</c:v>
                </c:pt>
                <c:pt idx="744">
                  <c:v>2.4812928121869642</c:v>
                </c:pt>
                <c:pt idx="745">
                  <c:v>2.4926199198037611</c:v>
                </c:pt>
                <c:pt idx="746">
                  <c:v>3.0387511127099511</c:v>
                </c:pt>
                <c:pt idx="747">
                  <c:v>3.8891532536394253</c:v>
                </c:pt>
                <c:pt idx="748">
                  <c:v>4.5216241182434302</c:v>
                </c:pt>
                <c:pt idx="749">
                  <c:v>4.1947280433333844</c:v>
                </c:pt>
                <c:pt idx="750">
                  <c:v>3.154153886013388</c:v>
                </c:pt>
                <c:pt idx="751">
                  <c:v>2.4920838694648673</c:v>
                </c:pt>
                <c:pt idx="752">
                  <c:v>1.930578096005414</c:v>
                </c:pt>
                <c:pt idx="753">
                  <c:v>0.96123069883836976</c:v>
                </c:pt>
                <c:pt idx="754">
                  <c:v>0.26612425559028374</c:v>
                </c:pt>
                <c:pt idx="755">
                  <c:v>-0.42218048206566122</c:v>
                </c:pt>
                <c:pt idx="756">
                  <c:v>-2.4770442430789457</c:v>
                </c:pt>
                <c:pt idx="757">
                  <c:v>-5.6036712623731342</c:v>
                </c:pt>
                <c:pt idx="758">
                  <c:v>-7.3538181510033764</c:v>
                </c:pt>
                <c:pt idx="759">
                  <c:v>-6.9103229146887308</c:v>
                </c:pt>
                <c:pt idx="760">
                  <c:v>-5.7987692848646732</c:v>
                </c:pt>
                <c:pt idx="761">
                  <c:v>-4.6536032684109481</c:v>
                </c:pt>
                <c:pt idx="762">
                  <c:v>-3.1943712999740836</c:v>
                </c:pt>
                <c:pt idx="763">
                  <c:v>-1.7501238584358227</c:v>
                </c:pt>
                <c:pt idx="764">
                  <c:v>-0.22519360061696803</c:v>
                </c:pt>
                <c:pt idx="765">
                  <c:v>2.0368939412231075</c:v>
                </c:pt>
                <c:pt idx="766">
                  <c:v>3.607030552011949</c:v>
                </c:pt>
                <c:pt idx="767">
                  <c:v>4.3302012587044665</c:v>
                </c:pt>
                <c:pt idx="768">
                  <c:v>5.0688095560509039</c:v>
                </c:pt>
                <c:pt idx="769">
                  <c:v>7.0051896260156337</c:v>
                </c:pt>
                <c:pt idx="770">
                  <c:v>10.2216253973661</c:v>
                </c:pt>
                <c:pt idx="771">
                  <c:v>11.844375588565443</c:v>
                </c:pt>
                <c:pt idx="772">
                  <c:v>12.746017555969726</c:v>
                </c:pt>
                <c:pt idx="773">
                  <c:v>11.797452840116261</c:v>
                </c:pt>
                <c:pt idx="774">
                  <c:v>11.276715690419374</c:v>
                </c:pt>
                <c:pt idx="775">
                  <c:v>12.513943983969844</c:v>
                </c:pt>
                <c:pt idx="776">
                  <c:v>11.443049589440623</c:v>
                </c:pt>
                <c:pt idx="777">
                  <c:v>9.8460915639129425</c:v>
                </c:pt>
                <c:pt idx="778">
                  <c:v>9.5152234703188601</c:v>
                </c:pt>
                <c:pt idx="779">
                  <c:v>9.053933527659666</c:v>
                </c:pt>
                <c:pt idx="780">
                  <c:v>8.1701312216441373</c:v>
                </c:pt>
                <c:pt idx="781">
                  <c:v>7.352275203778782</c:v>
                </c:pt>
                <c:pt idx="782">
                  <c:v>6.6380915082713896</c:v>
                </c:pt>
                <c:pt idx="783">
                  <c:v>6.0378123377783819</c:v>
                </c:pt>
                <c:pt idx="784">
                  <c:v>5.9527736930119861</c:v>
                </c:pt>
                <c:pt idx="785">
                  <c:v>6.7726151438585092</c:v>
                </c:pt>
                <c:pt idx="786">
                  <c:v>7.0524818556930455</c:v>
                </c:pt>
                <c:pt idx="787">
                  <c:v>6.0514799929756</c:v>
                </c:pt>
                <c:pt idx="788">
                  <c:v>5.1987002179631006</c:v>
                </c:pt>
                <c:pt idx="789">
                  <c:v>5.2182139665826668</c:v>
                </c:pt>
                <c:pt idx="790">
                  <c:v>5.7918758631073919</c:v>
                </c:pt>
                <c:pt idx="791">
                  <c:v>6.1983343679847556</c:v>
                </c:pt>
                <c:pt idx="792">
                  <c:v>4.9147216060448429</c:v>
                </c:pt>
                <c:pt idx="793">
                  <c:v>0.54421034053401507</c:v>
                </c:pt>
                <c:pt idx="794">
                  <c:v>-5.167694816964989</c:v>
                </c:pt>
                <c:pt idx="795">
                  <c:v>-9.4346590553264686</c:v>
                </c:pt>
                <c:pt idx="796">
                  <c:v>-10.817238896042094</c:v>
                </c:pt>
                <c:pt idx="797">
                  <c:v>-9.2824108658549935</c:v>
                </c:pt>
                <c:pt idx="798">
                  <c:v>-5.8914820281750044</c:v>
                </c:pt>
                <c:pt idx="799">
                  <c:v>-2.0236623178150901</c:v>
                </c:pt>
                <c:pt idx="800">
                  <c:v>0.67337874663537678</c:v>
                </c:pt>
                <c:pt idx="801">
                  <c:v>2.5937100094997048</c:v>
                </c:pt>
                <c:pt idx="802">
                  <c:v>6.0425130231101676</c:v>
                </c:pt>
                <c:pt idx="803">
                  <c:v>10.434045224573824</c:v>
                </c:pt>
                <c:pt idx="804">
                  <c:v>11.825774214054279</c:v>
                </c:pt>
                <c:pt idx="805">
                  <c:v>8.9177490548135587</c:v>
                </c:pt>
                <c:pt idx="806">
                  <c:v>5.2536238085388121</c:v>
                </c:pt>
                <c:pt idx="807">
                  <c:v>2.6984033086411601</c:v>
                </c:pt>
                <c:pt idx="808">
                  <c:v>0.5405204760801593</c:v>
                </c:pt>
                <c:pt idx="809">
                  <c:v>-1.0128018275926369</c:v>
                </c:pt>
                <c:pt idx="810">
                  <c:v>-2.4708372136130357</c:v>
                </c:pt>
                <c:pt idx="811">
                  <c:v>-4.8739692033514475</c:v>
                </c:pt>
                <c:pt idx="812">
                  <c:v>-6.369593265059672</c:v>
                </c:pt>
                <c:pt idx="813">
                  <c:v>-6.3108779388534275</c:v>
                </c:pt>
                <c:pt idx="814">
                  <c:v>-5.9767741897274611</c:v>
                </c:pt>
                <c:pt idx="815">
                  <c:v>-5.5644024819332563</c:v>
                </c:pt>
                <c:pt idx="816">
                  <c:v>-4.6962478634042606</c:v>
                </c:pt>
                <c:pt idx="817">
                  <c:v>-3.4746605116880969</c:v>
                </c:pt>
                <c:pt idx="818">
                  <c:v>-1.7799970277985737</c:v>
                </c:pt>
                <c:pt idx="819">
                  <c:v>0.42749257826190351</c:v>
                </c:pt>
                <c:pt idx="820">
                  <c:v>3.0063347467285459</c:v>
                </c:pt>
                <c:pt idx="821">
                  <c:v>5.0912190156231674</c:v>
                </c:pt>
                <c:pt idx="822">
                  <c:v>5.5706093677656359</c:v>
                </c:pt>
                <c:pt idx="823">
                  <c:v>5.8182646200628909</c:v>
                </c:pt>
                <c:pt idx="824">
                  <c:v>5.5207264892145078</c:v>
                </c:pt>
                <c:pt idx="825">
                  <c:v>5.2064702913719794</c:v>
                </c:pt>
                <c:pt idx="826">
                  <c:v>5.3817377029325986</c:v>
                </c:pt>
                <c:pt idx="827">
                  <c:v>5.4099609212954469</c:v>
                </c:pt>
                <c:pt idx="828">
                  <c:v>6.410630023594905</c:v>
                </c:pt>
                <c:pt idx="829">
                  <c:v>7.8646529914870049</c:v>
                </c:pt>
                <c:pt idx="830">
                  <c:v>8.1638622572868407</c:v>
                </c:pt>
                <c:pt idx="831">
                  <c:v>7.0005151298677024</c:v>
                </c:pt>
                <c:pt idx="832">
                  <c:v>4.8390623526295524</c:v>
                </c:pt>
                <c:pt idx="833">
                  <c:v>3.7763611174681571</c:v>
                </c:pt>
                <c:pt idx="834">
                  <c:v>3.9908313472454067</c:v>
                </c:pt>
                <c:pt idx="835">
                  <c:v>4.0646562736683816</c:v>
                </c:pt>
                <c:pt idx="836">
                  <c:v>3.862209583912549</c:v>
                </c:pt>
                <c:pt idx="837">
                  <c:v>4.2306391236468803</c:v>
                </c:pt>
                <c:pt idx="838">
                  <c:v>5.0466308726143447</c:v>
                </c:pt>
                <c:pt idx="839">
                  <c:v>5.1666326727661662</c:v>
                </c:pt>
                <c:pt idx="840">
                  <c:v>5.167120221264855</c:v>
                </c:pt>
                <c:pt idx="841">
                  <c:v>6.0904749877757336</c:v>
                </c:pt>
                <c:pt idx="842">
                  <c:v>6.9060545061419916</c:v>
                </c:pt>
                <c:pt idx="843">
                  <c:v>6.4834997654182818</c:v>
                </c:pt>
                <c:pt idx="844">
                  <c:v>5.2088237472735113</c:v>
                </c:pt>
                <c:pt idx="845">
                  <c:v>4.3514342501965988</c:v>
                </c:pt>
                <c:pt idx="846">
                  <c:v>4.2349596385363517</c:v>
                </c:pt>
                <c:pt idx="847">
                  <c:v>4.7688965023067356</c:v>
                </c:pt>
                <c:pt idx="848">
                  <c:v>6.1704315887084302</c:v>
                </c:pt>
                <c:pt idx="849">
                  <c:v>7.8654600144206359</c:v>
                </c:pt>
                <c:pt idx="850">
                  <c:v>8.0964172473546654</c:v>
                </c:pt>
                <c:pt idx="851">
                  <c:v>6.9481392275786806</c:v>
                </c:pt>
                <c:pt idx="852">
                  <c:v>6.4274695538864641</c:v>
                </c:pt>
                <c:pt idx="853">
                  <c:v>6.5532312990325687</c:v>
                </c:pt>
                <c:pt idx="854">
                  <c:v>6.3074271299663973</c:v>
                </c:pt>
                <c:pt idx="855">
                  <c:v>5.5002810425279147</c:v>
                </c:pt>
                <c:pt idx="856">
                  <c:v>5.0222836154465194</c:v>
                </c:pt>
                <c:pt idx="857">
                  <c:v>6.7291541953937459</c:v>
                </c:pt>
                <c:pt idx="858">
                  <c:v>9.077761830509079</c:v>
                </c:pt>
                <c:pt idx="859">
                  <c:v>9.3354350215405066</c:v>
                </c:pt>
                <c:pt idx="860">
                  <c:v>8.2603474898519806</c:v>
                </c:pt>
                <c:pt idx="861">
                  <c:v>9.3280205312055333</c:v>
                </c:pt>
                <c:pt idx="862">
                  <c:v>13.106039913588686</c:v>
                </c:pt>
                <c:pt idx="863">
                  <c:v>13.1177083766867</c:v>
                </c:pt>
                <c:pt idx="864">
                  <c:v>9.8571966023383855</c:v>
                </c:pt>
                <c:pt idx="865">
                  <c:v>8.875183585736357</c:v>
                </c:pt>
                <c:pt idx="866">
                  <c:v>10.563269514832911</c:v>
                </c:pt>
                <c:pt idx="867">
                  <c:v>12.566097979701327</c:v>
                </c:pt>
                <c:pt idx="868">
                  <c:v>11.559671399899729</c:v>
                </c:pt>
                <c:pt idx="869">
                  <c:v>8.5316155878878082</c:v>
                </c:pt>
                <c:pt idx="870">
                  <c:v>6.6597511685060287</c:v>
                </c:pt>
                <c:pt idx="871">
                  <c:v>5.9685629929338804</c:v>
                </c:pt>
                <c:pt idx="872">
                  <c:v>5.6784987552829458</c:v>
                </c:pt>
                <c:pt idx="873">
                  <c:v>5.1514684624300049</c:v>
                </c:pt>
                <c:pt idx="874">
                  <c:v>3.9907290199390801</c:v>
                </c:pt>
                <c:pt idx="875">
                  <c:v>2.6137725564930738</c:v>
                </c:pt>
                <c:pt idx="876">
                  <c:v>1.4380337825902152</c:v>
                </c:pt>
                <c:pt idx="877">
                  <c:v>1.8501706103464834</c:v>
                </c:pt>
                <c:pt idx="878">
                  <c:v>3.6148453847701747</c:v>
                </c:pt>
                <c:pt idx="879">
                  <c:v>5.2603316275201601</c:v>
                </c:pt>
                <c:pt idx="880">
                  <c:v>3.974240253279183</c:v>
                </c:pt>
                <c:pt idx="881">
                  <c:v>2.0146546098451954</c:v>
                </c:pt>
                <c:pt idx="882">
                  <c:v>3.7907349988451959</c:v>
                </c:pt>
                <c:pt idx="883">
                  <c:v>5.566815387845196</c:v>
                </c:pt>
                <c:pt idx="884">
                  <c:v>5.7653975463958522</c:v>
                </c:pt>
                <c:pt idx="885">
                  <c:v>6.3646099444773778</c:v>
                </c:pt>
                <c:pt idx="886">
                  <c:v>6.587798787479735</c:v>
                </c:pt>
                <c:pt idx="887">
                  <c:v>6.2512775013278628</c:v>
                </c:pt>
                <c:pt idx="888">
                  <c:v>5.4920191061099723</c:v>
                </c:pt>
                <c:pt idx="889">
                  <c:v>4.5203129560483468</c:v>
                </c:pt>
                <c:pt idx="890">
                  <c:v>3.3140076530380509</c:v>
                </c:pt>
                <c:pt idx="891">
                  <c:v>1.9181069852013364</c:v>
                </c:pt>
                <c:pt idx="892">
                  <c:v>0.70142378909389891</c:v>
                </c:pt>
                <c:pt idx="893">
                  <c:v>0.38987670075837222</c:v>
                </c:pt>
                <c:pt idx="894">
                  <c:v>0.93099037504008408</c:v>
                </c:pt>
                <c:pt idx="895">
                  <c:v>2.0066098952291314</c:v>
                </c:pt>
                <c:pt idx="896">
                  <c:v>3.2728043596613361</c:v>
                </c:pt>
                <c:pt idx="897">
                  <c:v>4.0811821249488363</c:v>
                </c:pt>
                <c:pt idx="898">
                  <c:v>4.2256713956021423</c:v>
                </c:pt>
                <c:pt idx="899">
                  <c:v>3.6925205104517138</c:v>
                </c:pt>
                <c:pt idx="900">
                  <c:v>2.8007309076332358</c:v>
                </c:pt>
                <c:pt idx="901">
                  <c:v>1.2254110185575009</c:v>
                </c:pt>
                <c:pt idx="902">
                  <c:v>-5.7268300549964675</c:v>
                </c:pt>
                <c:pt idx="903">
                  <c:v>-10.817238896042094</c:v>
                </c:pt>
                <c:pt idx="904">
                  <c:v>-9.2824108658549935</c:v>
                </c:pt>
                <c:pt idx="905">
                  <c:v>-5.8914820281750044</c:v>
                </c:pt>
                <c:pt idx="906">
                  <c:v>-2.0236623178150901</c:v>
                </c:pt>
                <c:pt idx="907">
                  <c:v>0.67337874663537678</c:v>
                </c:pt>
                <c:pt idx="908">
                  <c:v>2.5937100094997048</c:v>
                </c:pt>
                <c:pt idx="909">
                  <c:v>6.0425130231101676</c:v>
                </c:pt>
                <c:pt idx="910">
                  <c:v>10.434045224573824</c:v>
                </c:pt>
                <c:pt idx="911">
                  <c:v>11.825774214054279</c:v>
                </c:pt>
                <c:pt idx="912">
                  <c:v>8.9177490548135587</c:v>
                </c:pt>
                <c:pt idx="913">
                  <c:v>6.8412563703213012</c:v>
                </c:pt>
                <c:pt idx="914">
                  <c:v>10.008772665746594</c:v>
                </c:pt>
                <c:pt idx="915">
                  <c:v>9.9978419618554426</c:v>
                </c:pt>
                <c:pt idx="916">
                  <c:v>7.3525207883043375</c:v>
                </c:pt>
                <c:pt idx="917">
                  <c:v>5.3055165322494453</c:v>
                </c:pt>
                <c:pt idx="918">
                  <c:v>3.7803193396186816</c:v>
                </c:pt>
                <c:pt idx="919">
                  <c:v>4.7764965360965324</c:v>
                </c:pt>
                <c:pt idx="920">
                  <c:v>6.3770643672849099</c:v>
                </c:pt>
                <c:pt idx="921">
                  <c:v>9.0309944535264677</c:v>
                </c:pt>
                <c:pt idx="922">
                  <c:v>10.438708381395294</c:v>
                </c:pt>
                <c:pt idx="923">
                  <c:v>9.7507381145237577</c:v>
                </c:pt>
                <c:pt idx="924">
                  <c:v>5.1360640360228089</c:v>
                </c:pt>
                <c:pt idx="925">
                  <c:v>0.61556541857503189</c:v>
                </c:pt>
                <c:pt idx="926">
                  <c:v>1.0213593288499532</c:v>
                </c:pt>
                <c:pt idx="927">
                  <c:v>2.0590805740485072</c:v>
                </c:pt>
                <c:pt idx="928">
                  <c:v>2.4826035673682312</c:v>
                </c:pt>
                <c:pt idx="929">
                  <c:v>2.9006481941099174</c:v>
                </c:pt>
                <c:pt idx="930">
                  <c:v>3.0140391739827241</c:v>
                </c:pt>
                <c:pt idx="931">
                  <c:v>2.9552183158888572</c:v>
                </c:pt>
                <c:pt idx="932">
                  <c:v>2.7420274924445707</c:v>
                </c:pt>
                <c:pt idx="933">
                  <c:v>2.0181085676080657</c:v>
                </c:pt>
                <c:pt idx="934">
                  <c:v>0.8296966267040814</c:v>
                </c:pt>
                <c:pt idx="935">
                  <c:v>0.59032374295268175</c:v>
                </c:pt>
                <c:pt idx="936">
                  <c:v>1.2642602596593315</c:v>
                </c:pt>
                <c:pt idx="937">
                  <c:v>1.7909925239349513</c:v>
                </c:pt>
                <c:pt idx="938">
                  <c:v>1.8774417139853521</c:v>
                </c:pt>
                <c:pt idx="939">
                  <c:v>1.6666138210051422</c:v>
                </c:pt>
                <c:pt idx="940">
                  <c:v>1.9162290157823429</c:v>
                </c:pt>
                <c:pt idx="941">
                  <c:v>2.610006031821301</c:v>
                </c:pt>
                <c:pt idx="942">
                  <c:v>2.8788734851990689</c:v>
                </c:pt>
                <c:pt idx="943">
                  <c:v>3.0196539748565709</c:v>
                </c:pt>
                <c:pt idx="944">
                  <c:v>3.3152144215713011</c:v>
                </c:pt>
                <c:pt idx="945">
                  <c:v>3.626472914240884</c:v>
                </c:pt>
                <c:pt idx="946">
                  <c:v>4.7505129314853525</c:v>
                </c:pt>
                <c:pt idx="947">
                  <c:v>5.7609173797531721</c:v>
                </c:pt>
                <c:pt idx="948">
                  <c:v>5.2490910178650187</c:v>
                </c:pt>
                <c:pt idx="949">
                  <c:v>3.9124966951541484</c:v>
                </c:pt>
                <c:pt idx="950">
                  <c:v>1.7451395026143588</c:v>
                </c:pt>
                <c:pt idx="951">
                  <c:v>-1.6810106665439439</c:v>
                </c:pt>
                <c:pt idx="952">
                  <c:v>-5.9999221395261735</c:v>
                </c:pt>
                <c:pt idx="953">
                  <c:v>-8.8899841227066716</c:v>
                </c:pt>
                <c:pt idx="954">
                  <c:v>-9.0031235912786833</c:v>
                </c:pt>
                <c:pt idx="955">
                  <c:v>-7.9044387438082584</c:v>
                </c:pt>
                <c:pt idx="956">
                  <c:v>-6.7317237323314343</c:v>
                </c:pt>
                <c:pt idx="957">
                  <c:v>-4.1513884843605879</c:v>
                </c:pt>
                <c:pt idx="958">
                  <c:v>-7.3727115493075687E-2</c:v>
                </c:pt>
                <c:pt idx="959">
                  <c:v>4.121701550054631</c:v>
                </c:pt>
                <c:pt idx="960">
                  <c:v>9.0019667047566365</c:v>
                </c:pt>
                <c:pt idx="961">
                  <c:v>13.386484719493042</c:v>
                </c:pt>
                <c:pt idx="962">
                  <c:v>14.793917098568144</c:v>
                </c:pt>
                <c:pt idx="963">
                  <c:v>13.54568652490725</c:v>
                </c:pt>
                <c:pt idx="964">
                  <c:v>10.53431046238674</c:v>
                </c:pt>
                <c:pt idx="965">
                  <c:v>7.1389930682181424</c:v>
                </c:pt>
                <c:pt idx="966">
                  <c:v>4.4332480710306879</c:v>
                </c:pt>
                <c:pt idx="967">
                  <c:v>2.9205409560506408</c:v>
                </c:pt>
                <c:pt idx="968">
                  <c:v>2.1939351362854462</c:v>
                </c:pt>
                <c:pt idx="969">
                  <c:v>1.1729077833493751</c:v>
                </c:pt>
                <c:pt idx="970">
                  <c:v>-0.64998041658166927</c:v>
                </c:pt>
                <c:pt idx="971">
                  <c:v>-3.7982034860321257</c:v>
                </c:pt>
                <c:pt idx="972">
                  <c:v>-7.4287183499357594</c:v>
                </c:pt>
                <c:pt idx="973">
                  <c:v>-8.4948664548913957</c:v>
                </c:pt>
                <c:pt idx="974">
                  <c:v>-7.3597574773800885</c:v>
                </c:pt>
                <c:pt idx="975">
                  <c:v>-6.1563129638628729</c:v>
                </c:pt>
                <c:pt idx="976">
                  <c:v>-4.9227840950185806</c:v>
                </c:pt>
                <c:pt idx="977">
                  <c:v>-3.2704521623768925</c:v>
                </c:pt>
                <c:pt idx="978">
                  <c:v>-1.8163108465353195</c:v>
                </c:pt>
                <c:pt idx="979">
                  <c:v>-1.2573760047004663</c:v>
                </c:pt>
                <c:pt idx="980">
                  <c:v>-0.83164899700623507</c:v>
                </c:pt>
                <c:pt idx="981">
                  <c:v>-0.51368119591893657</c:v>
                </c:pt>
                <c:pt idx="982">
                  <c:v>-0.36526950781440415</c:v>
                </c:pt>
                <c:pt idx="983">
                  <c:v>-0.27189202348568114</c:v>
                </c:pt>
                <c:pt idx="984">
                  <c:v>-0.10508941438898167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3.2219501740275991E-2</c:v>
                </c:pt>
                <c:pt idx="1027">
                  <c:v>0.40886498266169596</c:v>
                </c:pt>
                <c:pt idx="1028">
                  <c:v>1.9272351986744165</c:v>
                </c:pt>
                <c:pt idx="1029">
                  <c:v>4.5195568019188856</c:v>
                </c:pt>
                <c:pt idx="1030">
                  <c:v>6.4506279211427842</c:v>
                </c:pt>
                <c:pt idx="1031">
                  <c:v>6.9145109918006167</c:v>
                </c:pt>
                <c:pt idx="1032">
                  <c:v>6.8890594607701168</c:v>
                </c:pt>
                <c:pt idx="1033">
                  <c:v>7.0887350839358652</c:v>
                </c:pt>
                <c:pt idx="1034">
                  <c:v>7.4737186486184122</c:v>
                </c:pt>
                <c:pt idx="1035">
                  <c:v>7.2409704255015415</c:v>
                </c:pt>
                <c:pt idx="1036">
                  <c:v>6.4881839981303253</c:v>
                </c:pt>
                <c:pt idx="1037">
                  <c:v>5.9971917722197814</c:v>
                </c:pt>
                <c:pt idx="1038">
                  <c:v>6.4059712395505253</c:v>
                </c:pt>
                <c:pt idx="1039">
                  <c:v>7.6131633572127422</c:v>
                </c:pt>
                <c:pt idx="1040">
                  <c:v>8.5378182210238265</c:v>
                </c:pt>
                <c:pt idx="1041">
                  <c:v>8.6543125265251764</c:v>
                </c:pt>
                <c:pt idx="1042">
                  <c:v>7.6392250748436545</c:v>
                </c:pt>
                <c:pt idx="1043">
                  <c:v>5.8708706390937015</c:v>
                </c:pt>
                <c:pt idx="1044">
                  <c:v>4.2533470578144019</c:v>
                </c:pt>
                <c:pt idx="1045">
                  <c:v>3.4399480615774265</c:v>
                </c:pt>
                <c:pt idx="1046">
                  <c:v>3.4681678631747279</c:v>
                </c:pt>
                <c:pt idx="1047">
                  <c:v>3.6357732623373531</c:v>
                </c:pt>
                <c:pt idx="1048">
                  <c:v>3.0520949132222222</c:v>
                </c:pt>
                <c:pt idx="1049">
                  <c:v>1.5804963947608348</c:v>
                </c:pt>
                <c:pt idx="1050">
                  <c:v>-0.43469414289382957</c:v>
                </c:pt>
                <c:pt idx="1051">
                  <c:v>-1.9451489204442467</c:v>
                </c:pt>
                <c:pt idx="1052">
                  <c:v>-2.8413911210086482</c:v>
                </c:pt>
                <c:pt idx="1053">
                  <c:v>-3.735938030788478</c:v>
                </c:pt>
                <c:pt idx="1054">
                  <c:v>-4.8608321341678815</c:v>
                </c:pt>
                <c:pt idx="1055">
                  <c:v>-6.0062583446672919</c:v>
                </c:pt>
                <c:pt idx="1056">
                  <c:v>-6.7120072905478816</c:v>
                </c:pt>
                <c:pt idx="1057">
                  <c:v>-6.3187443321324261</c:v>
                </c:pt>
                <c:pt idx="1058">
                  <c:v>-4.788457339380086</c:v>
                </c:pt>
                <c:pt idx="1059">
                  <c:v>-3.4083680849618307</c:v>
                </c:pt>
                <c:pt idx="1060">
                  <c:v>-2.3678557044509452</c:v>
                </c:pt>
                <c:pt idx="1061">
                  <c:v>-1.2172997417358231</c:v>
                </c:pt>
                <c:pt idx="1062">
                  <c:v>-0.15252115426325169</c:v>
                </c:pt>
                <c:pt idx="1063">
                  <c:v>0.54374473250303212</c:v>
                </c:pt>
                <c:pt idx="1064">
                  <c:v>1.7795797440568311</c:v>
                </c:pt>
                <c:pt idx="1065">
                  <c:v>4.1823134425057127</c:v>
                </c:pt>
                <c:pt idx="1066">
                  <c:v>5.3936511674057037</c:v>
                </c:pt>
                <c:pt idx="1067">
                  <c:v>3.6975772372471409</c:v>
                </c:pt>
                <c:pt idx="1068">
                  <c:v>1.8891746248414585</c:v>
                </c:pt>
                <c:pt idx="1069">
                  <c:v>2.0012284506249278</c:v>
                </c:pt>
                <c:pt idx="1070">
                  <c:v>3.5887246227779488</c:v>
                </c:pt>
                <c:pt idx="1071">
                  <c:v>5.5357264845865233</c:v>
                </c:pt>
                <c:pt idx="1072">
                  <c:v>7.2712424452860978</c:v>
                </c:pt>
                <c:pt idx="1073">
                  <c:v>9.5421230106939383</c:v>
                </c:pt>
                <c:pt idx="1074">
                  <c:v>12.746017555969726</c:v>
                </c:pt>
                <c:pt idx="1075">
                  <c:v>15.193458400862909</c:v>
                </c:pt>
                <c:pt idx="1076">
                  <c:v>15.32969549414735</c:v>
                </c:pt>
                <c:pt idx="1077">
                  <c:v>13.976238707669655</c:v>
                </c:pt>
                <c:pt idx="1078">
                  <c:v>12.517614261277949</c:v>
                </c:pt>
                <c:pt idx="1079">
                  <c:v>11.956117779788523</c:v>
                </c:pt>
                <c:pt idx="1080">
                  <c:v>10.577718770235082</c:v>
                </c:pt>
                <c:pt idx="1081">
                  <c:v>7.5616613847375458</c:v>
                </c:pt>
                <c:pt idx="1082">
                  <c:v>4.3470323148502894</c:v>
                </c:pt>
                <c:pt idx="1083">
                  <c:v>0.89196686604323117</c:v>
                </c:pt>
                <c:pt idx="1084">
                  <c:v>-0.98933371941993353</c:v>
                </c:pt>
                <c:pt idx="1085">
                  <c:v>0.33448883415306402</c:v>
                </c:pt>
                <c:pt idx="1086">
                  <c:v>2.7833902646330659</c:v>
                </c:pt>
                <c:pt idx="1087">
                  <c:v>4.0239862009434324</c:v>
                </c:pt>
                <c:pt idx="1088">
                  <c:v>4.1937577385254929</c:v>
                </c:pt>
                <c:pt idx="1089">
                  <c:v>4.0401790225354901</c:v>
                </c:pt>
                <c:pt idx="1090">
                  <c:v>3.8866003065454993</c:v>
                </c:pt>
                <c:pt idx="1091">
                  <c:v>4.3977684630886911</c:v>
                </c:pt>
                <c:pt idx="1092">
                  <c:v>6.1387442127031449</c:v>
                </c:pt>
                <c:pt idx="1093">
                  <c:v>8.5596709923036798</c:v>
                </c:pt>
                <c:pt idx="1094">
                  <c:v>9.3716962517625486</c:v>
                </c:pt>
                <c:pt idx="1095">
                  <c:v>8.0547885475446748</c:v>
                </c:pt>
                <c:pt idx="1096">
                  <c:v>6.2662254087077951</c:v>
                </c:pt>
                <c:pt idx="1097">
                  <c:v>4.35886535249651</c:v>
                </c:pt>
                <c:pt idx="1098">
                  <c:v>1.8713009795164688</c:v>
                </c:pt>
                <c:pt idx="1099">
                  <c:v>-0.90854728143583374</c:v>
                </c:pt>
                <c:pt idx="1100">
                  <c:v>-1.3279771241470506</c:v>
                </c:pt>
                <c:pt idx="1101">
                  <c:v>0.92501375853270218</c:v>
                </c:pt>
                <c:pt idx="1102">
                  <c:v>3.7330215905554973</c:v>
                </c:pt>
                <c:pt idx="1103">
                  <c:v>6.9449229761077254</c:v>
                </c:pt>
                <c:pt idx="1104">
                  <c:v>10.170036597118971</c:v>
                </c:pt>
                <c:pt idx="1105">
                  <c:v>10.93940633811779</c:v>
                </c:pt>
                <c:pt idx="1106">
                  <c:v>8.5822851306812478</c:v>
                </c:pt>
                <c:pt idx="1107">
                  <c:v>5.6982706552020304</c:v>
                </c:pt>
                <c:pt idx="1108">
                  <c:v>3.0320288265965147</c:v>
                </c:pt>
                <c:pt idx="1109">
                  <c:v>0.53554910479993489</c:v>
                </c:pt>
                <c:pt idx="1110">
                  <c:v>0.60696409407851837</c:v>
                </c:pt>
                <c:pt idx="1111">
                  <c:v>3.1798395371660115</c:v>
                </c:pt>
                <c:pt idx="1112">
                  <c:v>6.8171297348200754</c:v>
                </c:pt>
                <c:pt idx="1113">
                  <c:v>11.85038246306061</c:v>
                </c:pt>
                <c:pt idx="1114">
                  <c:v>15.157649488445193</c:v>
                </c:pt>
                <c:pt idx="1115">
                  <c:v>13.293702920257767</c:v>
                </c:pt>
                <c:pt idx="1116">
                  <c:v>9.0213207813430323</c:v>
                </c:pt>
                <c:pt idx="1117">
                  <c:v>5.659410602088113</c:v>
                </c:pt>
                <c:pt idx="1118">
                  <c:v>2.741620684123347</c:v>
                </c:pt>
                <c:pt idx="1119">
                  <c:v>1.1489554505510322</c:v>
                </c:pt>
                <c:pt idx="1120">
                  <c:v>1.9181069852013364</c:v>
                </c:pt>
                <c:pt idx="1121">
                  <c:v>3.0462645323473767</c:v>
                </c:pt>
                <c:pt idx="1122">
                  <c:v>2.7480171123128763</c:v>
                </c:pt>
                <c:pt idx="1123">
                  <c:v>0.50917263079578357</c:v>
                </c:pt>
                <c:pt idx="1124">
                  <c:v>-3.1134988467208422</c:v>
                </c:pt>
                <c:pt idx="1125">
                  <c:v>-7.3559586695968289</c:v>
                </c:pt>
                <c:pt idx="1126">
                  <c:v>-10.207400016362321</c:v>
                </c:pt>
                <c:pt idx="1127">
                  <c:v>-10.390433130037881</c:v>
                </c:pt>
                <c:pt idx="1128">
                  <c:v>-9.244356826811261</c:v>
                </c:pt>
                <c:pt idx="1129">
                  <c:v>-7.16716361762162</c:v>
                </c:pt>
                <c:pt idx="1130">
                  <c:v>-5.0684398608380548</c:v>
                </c:pt>
                <c:pt idx="1131">
                  <c:v>-4.0464766827171808</c:v>
                </c:pt>
                <c:pt idx="1132">
                  <c:v>-3.6073629332092523</c:v>
                </c:pt>
                <c:pt idx="1133">
                  <c:v>-3.4750202270356434</c:v>
                </c:pt>
                <c:pt idx="1134">
                  <c:v>-3.1738075483708004</c:v>
                </c:pt>
                <c:pt idx="1135">
                  <c:v>-2.4781646221466613</c:v>
                </c:pt>
                <c:pt idx="1136">
                  <c:v>-1.5055347294711134</c:v>
                </c:pt>
                <c:pt idx="1137">
                  <c:v>-0.46510215907815861</c:v>
                </c:pt>
                <c:pt idx="1138">
                  <c:v>0.20447195032841634</c:v>
                </c:pt>
                <c:pt idx="1139">
                  <c:v>0.47740678718888652</c:v>
                </c:pt>
                <c:pt idx="1140">
                  <c:v>0.65454464342869956</c:v>
                </c:pt>
                <c:pt idx="1141">
                  <c:v>1.1483215043159902</c:v>
                </c:pt>
                <c:pt idx="1142">
                  <c:v>2.4596303830594493</c:v>
                </c:pt>
                <c:pt idx="1143">
                  <c:v>4.1745957896018604</c:v>
                </c:pt>
                <c:pt idx="1144">
                  <c:v>4.0466635401506164</c:v>
                </c:pt>
                <c:pt idx="1145">
                  <c:v>2.176357671323168</c:v>
                </c:pt>
                <c:pt idx="1146">
                  <c:v>-0.41012317285178401</c:v>
                </c:pt>
                <c:pt idx="1147">
                  <c:v>-2.9548125207992313</c:v>
                </c:pt>
                <c:pt idx="1148">
                  <c:v>-2.9050805353829632</c:v>
                </c:pt>
                <c:pt idx="1149">
                  <c:v>-1.4366979074358228</c:v>
                </c:pt>
                <c:pt idx="1150">
                  <c:v>-0.30836448383582366</c:v>
                </c:pt>
                <c:pt idx="1151">
                  <c:v>0.25580222796417657</c:v>
                </c:pt>
                <c:pt idx="1152">
                  <c:v>0.99534717900637115</c:v>
                </c:pt>
                <c:pt idx="1153">
                  <c:v>3.7930036625053001</c:v>
                </c:pt>
                <c:pt idx="1154">
                  <c:v>8.0424481392944109</c:v>
                </c:pt>
                <c:pt idx="1155">
                  <c:v>9.4966586599928196</c:v>
                </c:pt>
                <c:pt idx="1156">
                  <c:v>8.857113546852899</c:v>
                </c:pt>
                <c:pt idx="1157">
                  <c:v>9.8743464565253518</c:v>
                </c:pt>
                <c:pt idx="1158">
                  <c:v>12.827655894534599</c:v>
                </c:pt>
                <c:pt idx="1159">
                  <c:v>16.193714698890886</c:v>
                </c:pt>
                <c:pt idx="1160">
                  <c:v>17.760747235511982</c:v>
                </c:pt>
                <c:pt idx="1161">
                  <c:v>17.165464408869838</c:v>
                </c:pt>
                <c:pt idx="1162">
                  <c:v>16.703615301339216</c:v>
                </c:pt>
                <c:pt idx="1163">
                  <c:v>17.194316061851602</c:v>
                </c:pt>
                <c:pt idx="1164">
                  <c:v>17.977041429027377</c:v>
                </c:pt>
                <c:pt idx="1165">
                  <c:v>18.690564406385484</c:v>
                </c:pt>
                <c:pt idx="1166">
                  <c:v>15.442402493268728</c:v>
                </c:pt>
                <c:pt idx="1167">
                  <c:v>12.22249931061978</c:v>
                </c:pt>
                <c:pt idx="1168">
                  <c:v>13.824668408366017</c:v>
                </c:pt>
                <c:pt idx="1169">
                  <c:v>15.222766358955083</c:v>
                </c:pt>
                <c:pt idx="1170">
                  <c:v>15.183086536271714</c:v>
                </c:pt>
                <c:pt idx="1171">
                  <c:v>15.309991299369509</c:v>
                </c:pt>
                <c:pt idx="1172">
                  <c:v>15.146963622721302</c:v>
                </c:pt>
                <c:pt idx="1173">
                  <c:v>14.93807194676652</c:v>
                </c:pt>
                <c:pt idx="1174">
                  <c:v>14.904353761663023</c:v>
                </c:pt>
                <c:pt idx="1175">
                  <c:v>14.569865787372482</c:v>
                </c:pt>
                <c:pt idx="1176">
                  <c:v>14.190280245199441</c:v>
                </c:pt>
                <c:pt idx="1177">
                  <c:v>14.257626498484676</c:v>
                </c:pt>
                <c:pt idx="1178">
                  <c:v>15.090141559953151</c:v>
                </c:pt>
                <c:pt idx="1179">
                  <c:v>15.940248285935343</c:v>
                </c:pt>
                <c:pt idx="1180">
                  <c:v>16.337366464524614</c:v>
                </c:pt>
                <c:pt idx="1181">
                  <c:v>16.463336067452111</c:v>
                </c:pt>
                <c:pt idx="1182">
                  <c:v>16.029947762862186</c:v>
                </c:pt>
                <c:pt idx="1183">
                  <c:v>15.549321305357585</c:v>
                </c:pt>
                <c:pt idx="1184">
                  <c:v>15.264865500612339</c:v>
                </c:pt>
                <c:pt idx="1185">
                  <c:v>14.654887652218514</c:v>
                </c:pt>
                <c:pt idx="1186">
                  <c:v>13.439056150631016</c:v>
                </c:pt>
                <c:pt idx="1187">
                  <c:v>12.70955724967852</c:v>
                </c:pt>
                <c:pt idx="1188">
                  <c:v>12.70955724967852</c:v>
                </c:pt>
                <c:pt idx="1189">
                  <c:v>12.70955724967852</c:v>
                </c:pt>
                <c:pt idx="1190">
                  <c:v>12.70955724967852</c:v>
                </c:pt>
                <c:pt idx="1191">
                  <c:v>12.70955724967852</c:v>
                </c:pt>
                <c:pt idx="1192">
                  <c:v>12.70955724967852</c:v>
                </c:pt>
                <c:pt idx="1193">
                  <c:v>12.70955724967852</c:v>
                </c:pt>
                <c:pt idx="1194">
                  <c:v>12.70955724967852</c:v>
                </c:pt>
                <c:pt idx="1195">
                  <c:v>12.990102901576474</c:v>
                </c:pt>
                <c:pt idx="1196">
                  <c:v>12.990102901576474</c:v>
                </c:pt>
                <c:pt idx="1197">
                  <c:v>13.0275578301351</c:v>
                </c:pt>
                <c:pt idx="1198">
                  <c:v>14.157068656265672</c:v>
                </c:pt>
                <c:pt idx="1199">
                  <c:v>15.336381503508042</c:v>
                </c:pt>
                <c:pt idx="1200">
                  <c:v>16.653480005153963</c:v>
                </c:pt>
                <c:pt idx="1201">
                  <c:v>17.742006516949324</c:v>
                </c:pt>
                <c:pt idx="1202">
                  <c:v>17.499800911736724</c:v>
                </c:pt>
                <c:pt idx="1203">
                  <c:v>16.662196308691403</c:v>
                </c:pt>
                <c:pt idx="1204">
                  <c:v>15.734025113407949</c:v>
                </c:pt>
                <c:pt idx="1205">
                  <c:v>15.01487650111266</c:v>
                </c:pt>
                <c:pt idx="1206">
                  <c:v>14.801989539216576</c:v>
                </c:pt>
                <c:pt idx="1207">
                  <c:v>14.842795229963341</c:v>
                </c:pt>
                <c:pt idx="1208">
                  <c:v>14.883679822426656</c:v>
                </c:pt>
                <c:pt idx="1209">
                  <c:v>14.62928242553167</c:v>
                </c:pt>
                <c:pt idx="1210">
                  <c:v>14.374885028636651</c:v>
                </c:pt>
                <c:pt idx="1211">
                  <c:v>14.374885028636651</c:v>
                </c:pt>
                <c:pt idx="1212">
                  <c:v>14.080386604155814</c:v>
                </c:pt>
                <c:pt idx="1213">
                  <c:v>14.080386604155814</c:v>
                </c:pt>
                <c:pt idx="1214">
                  <c:v>14.334522812758333</c:v>
                </c:pt>
                <c:pt idx="1215">
                  <c:v>14.334522812758333</c:v>
                </c:pt>
                <c:pt idx="1216">
                  <c:v>14.040364478286586</c:v>
                </c:pt>
                <c:pt idx="1217">
                  <c:v>13.746807341025162</c:v>
                </c:pt>
                <c:pt idx="1218">
                  <c:v>13.707203963607954</c:v>
                </c:pt>
                <c:pt idx="1219">
                  <c:v>13.667679244633796</c:v>
                </c:pt>
                <c:pt idx="1220">
                  <c:v>13.336296378802201</c:v>
                </c:pt>
                <c:pt idx="1221">
                  <c:v>12.715876146306712</c:v>
                </c:pt>
                <c:pt idx="1222">
                  <c:v>12.350295669477173</c:v>
                </c:pt>
                <c:pt idx="1223">
                  <c:v>11.949702478696862</c:v>
                </c:pt>
                <c:pt idx="1224">
                  <c:v>12.124807627101339</c:v>
                </c:pt>
                <c:pt idx="1225">
                  <c:v>12.548090233389608</c:v>
                </c:pt>
                <c:pt idx="1226">
                  <c:v>12.759063932041339</c:v>
                </c:pt>
                <c:pt idx="1227">
                  <c:v>12.683417959153978</c:v>
                </c:pt>
                <c:pt idx="1228">
                  <c:v>12.645710568185052</c:v>
                </c:pt>
                <c:pt idx="1229">
                  <c:v>12.570526571740823</c:v>
                </c:pt>
                <c:pt idx="1230">
                  <c:v>12.248826812267708</c:v>
                </c:pt>
                <c:pt idx="1231">
                  <c:v>12.458326324440851</c:v>
                </c:pt>
                <c:pt idx="1232">
                  <c:v>12.951449820680859</c:v>
                </c:pt>
                <c:pt idx="1233">
                  <c:v>12.913680569928813</c:v>
                </c:pt>
                <c:pt idx="1234">
                  <c:v>12.913680569928813</c:v>
                </c:pt>
                <c:pt idx="1235">
                  <c:v>12.592593211034727</c:v>
                </c:pt>
                <c:pt idx="1236">
                  <c:v>12.027600025848512</c:v>
                </c:pt>
                <c:pt idx="1237">
                  <c:v>11.11348949520322</c:v>
                </c:pt>
                <c:pt idx="1238">
                  <c:v>9.9324453209323309</c:v>
                </c:pt>
                <c:pt idx="1239">
                  <c:v>8.9421171345976944</c:v>
                </c:pt>
                <c:pt idx="1240">
                  <c:v>8.4772878640429141</c:v>
                </c:pt>
                <c:pt idx="1241">
                  <c:v>8.4930161916395015</c:v>
                </c:pt>
                <c:pt idx="1242">
                  <c:v>8.5400349132374682</c:v>
                </c:pt>
                <c:pt idx="1243">
                  <c:v>8.3221335171336328</c:v>
                </c:pt>
                <c:pt idx="1244">
                  <c:v>8.1381861085559191</c:v>
                </c:pt>
                <c:pt idx="1245">
                  <c:v>8.1869349891781518</c:v>
                </c:pt>
                <c:pt idx="1246">
                  <c:v>7.7484931147844121</c:v>
                </c:pt>
                <c:pt idx="1247">
                  <c:v>7.3171806872902119</c:v>
                </c:pt>
                <c:pt idx="1248">
                  <c:v>7.1175918239713312</c:v>
                </c:pt>
                <c:pt idx="1249">
                  <c:v>6.9214201429086701</c:v>
                </c:pt>
                <c:pt idx="1250">
                  <c:v>6.9771981858755225</c:v>
                </c:pt>
                <c:pt idx="1251">
                  <c:v>7.0323146015429625</c:v>
                </c:pt>
                <c:pt idx="1252">
                  <c:v>6.8686596499790147</c:v>
                </c:pt>
                <c:pt idx="1253">
                  <c:v>6.7074422992366678</c:v>
                </c:pt>
                <c:pt idx="1254">
                  <c:v>6.5486450336213018</c:v>
                </c:pt>
                <c:pt idx="1255">
                  <c:v>6.3922503374384876</c:v>
                </c:pt>
                <c:pt idx="1256">
                  <c:v>6.2382406949936611</c:v>
                </c:pt>
                <c:pt idx="1257">
                  <c:v>6.0865985905923035</c:v>
                </c:pt>
                <c:pt idx="1258">
                  <c:v>5.9373065085399155</c:v>
                </c:pt>
                <c:pt idx="1259">
                  <c:v>6.0220624636602542</c:v>
                </c:pt>
                <c:pt idx="1260">
                  <c:v>6.3367526150087325</c:v>
                </c:pt>
                <c:pt idx="1261">
                  <c:v>6.6734782796912597</c:v>
                </c:pt>
                <c:pt idx="1262">
                  <c:v>7.4956990244812705</c:v>
                </c:pt>
                <c:pt idx="1263">
                  <c:v>8.3452626278881361</c:v>
                </c:pt>
                <c:pt idx="1264">
                  <c:v>9.0474747452972952</c:v>
                </c:pt>
                <c:pt idx="1265">
                  <c:v>9.5475820358252594</c:v>
                </c:pt>
                <c:pt idx="1266">
                  <c:v>9.3979362263499908</c:v>
                </c:pt>
                <c:pt idx="1267">
                  <c:v>9.247503858016632</c:v>
                </c:pt>
                <c:pt idx="1268">
                  <c:v>8.830647343186655</c:v>
                </c:pt>
                <c:pt idx="1269">
                  <c:v>7.9425950605399853</c:v>
                </c:pt>
                <c:pt idx="1270">
                  <c:v>7.2402031448093824</c:v>
                </c:pt>
                <c:pt idx="1271">
                  <c:v>6.7240488840936079</c:v>
                </c:pt>
                <c:pt idx="1272">
                  <c:v>6.4181301407059346</c:v>
                </c:pt>
                <c:pt idx="1273">
                  <c:v>6.5481671778438333</c:v>
                </c:pt>
                <c:pt idx="1274">
                  <c:v>6.6772078049400738</c:v>
                </c:pt>
                <c:pt idx="1275">
                  <c:v>6.8303280150783969</c:v>
                </c:pt>
                <c:pt idx="1276">
                  <c:v>7.4391579248958903</c:v>
                </c:pt>
                <c:pt idx="1277">
                  <c:v>8.0746961548595824</c:v>
                </c:pt>
                <c:pt idx="1278">
                  <c:v>8.30493324380007</c:v>
                </c:pt>
                <c:pt idx="1279">
                  <c:v>8.5631760861684967</c:v>
                </c:pt>
                <c:pt idx="1280">
                  <c:v>8.8227170105481338</c:v>
                </c:pt>
                <c:pt idx="1281">
                  <c:v>8.4136961444931568</c:v>
                </c:pt>
                <c:pt idx="1282">
                  <c:v>8.2362737816001417</c:v>
                </c:pt>
                <c:pt idx="1283">
                  <c:v>8.2362737816001417</c:v>
                </c:pt>
                <c:pt idx="1284">
                  <c:v>8.0315021602801231</c:v>
                </c:pt>
                <c:pt idx="1285">
                  <c:v>7.5694134015188332</c:v>
                </c:pt>
                <c:pt idx="1286">
                  <c:v>7.1096678023034601</c:v>
                </c:pt>
                <c:pt idx="1287">
                  <c:v>6.8303280150783969</c:v>
                </c:pt>
                <c:pt idx="1288">
                  <c:v>6.32659542085268</c:v>
                </c:pt>
                <c:pt idx="1289">
                  <c:v>6.0288985719334693</c:v>
                </c:pt>
                <c:pt idx="1290">
                  <c:v>6.1577751344147238</c:v>
                </c:pt>
                <c:pt idx="1291">
                  <c:v>6.0626747318510068</c:v>
                </c:pt>
                <c:pt idx="1292">
                  <c:v>5.5497498538705665</c:v>
                </c:pt>
                <c:pt idx="1293">
                  <c:v>5.2399969882505912</c:v>
                </c:pt>
                <c:pt idx="1294">
                  <c:v>5.1294881742063438</c:v>
                </c:pt>
                <c:pt idx="1295">
                  <c:v>5.4525586150720686</c:v>
                </c:pt>
                <c:pt idx="1296">
                  <c:v>6.2065493694672647</c:v>
                </c:pt>
                <c:pt idx="1297">
                  <c:v>7.0071513320320635</c:v>
                </c:pt>
                <c:pt idx="1298">
                  <c:v>7.6405725217579104</c:v>
                </c:pt>
                <c:pt idx="1299">
                  <c:v>8.1079598730925859</c:v>
                </c:pt>
                <c:pt idx="1300">
                  <c:v>8.1600597036866969</c:v>
                </c:pt>
                <c:pt idx="1301">
                  <c:v>8.0157283479280945</c:v>
                </c:pt>
                <c:pt idx="1302">
                  <c:v>8.0677936464662654</c:v>
                </c:pt>
                <c:pt idx="1303">
                  <c:v>8.3443317015138856</c:v>
                </c:pt>
                <c:pt idx="1304">
                  <c:v>8.1726595783479361</c:v>
                </c:pt>
                <c:pt idx="1305">
                  <c:v>7.8020235245013447</c:v>
                </c:pt>
                <c:pt idx="1306">
                  <c:v>7.6035204222013268</c:v>
                </c:pt>
                <c:pt idx="1307">
                  <c:v>7.4050173199013374</c:v>
                </c:pt>
                <c:pt idx="1308">
                  <c:v>7.1814500083104376</c:v>
                </c:pt>
                <c:pt idx="1309">
                  <c:v>7.1814500083104376</c:v>
                </c:pt>
                <c:pt idx="1310">
                  <c:v>7.1564473472238692</c:v>
                </c:pt>
                <c:pt idx="1311">
                  <c:v>6.9337866158280432</c:v>
                </c:pt>
                <c:pt idx="1312">
                  <c:v>6.6874135206037586</c:v>
                </c:pt>
                <c:pt idx="1313">
                  <c:v>6.2220649680505913</c:v>
                </c:pt>
                <c:pt idx="1314">
                  <c:v>6.1750671854477543</c:v>
                </c:pt>
                <c:pt idx="1315">
                  <c:v>6.1050264466938442</c:v>
                </c:pt>
                <c:pt idx="1316">
                  <c:v>5.1924162087305819</c:v>
                </c:pt>
                <c:pt idx="1317">
                  <c:v>4.913003542988303</c:v>
                </c:pt>
                <c:pt idx="1318">
                  <c:v>5.2109896659687625</c:v>
                </c:pt>
                <c:pt idx="1319">
                  <c:v>6.4062135419438331</c:v>
                </c:pt>
                <c:pt idx="1320">
                  <c:v>8.2630664382713483</c:v>
                </c:pt>
                <c:pt idx="1321">
                  <c:v>9.8686301528350953</c:v>
                </c:pt>
                <c:pt idx="1322">
                  <c:v>11.604454449222796</c:v>
                </c:pt>
                <c:pt idx="1323">
                  <c:v>13.527457023070891</c:v>
                </c:pt>
                <c:pt idx="1324">
                  <c:v>14.661107701552988</c:v>
                </c:pt>
                <c:pt idx="1325">
                  <c:v>14.006473871964733</c:v>
                </c:pt>
                <c:pt idx="1326">
                  <c:v>12.07124872478845</c:v>
                </c:pt>
                <c:pt idx="1327">
                  <c:v>10.232490893169524</c:v>
                </c:pt>
                <c:pt idx="1328">
                  <c:v>9.1746783085445252</c:v>
                </c:pt>
                <c:pt idx="1329">
                  <c:v>8.7515532746945208</c:v>
                </c:pt>
                <c:pt idx="1330">
                  <c:v>8.7515532746945208</c:v>
                </c:pt>
                <c:pt idx="1331">
                  <c:v>8.7515532746945208</c:v>
                </c:pt>
                <c:pt idx="1332">
                  <c:v>8.5117457470073568</c:v>
                </c:pt>
                <c:pt idx="1333">
                  <c:v>7.7958507156708619</c:v>
                </c:pt>
                <c:pt idx="1334">
                  <c:v>7.2949795078847259</c:v>
                </c:pt>
                <c:pt idx="1335">
                  <c:v>7.2157298735546513</c:v>
                </c:pt>
                <c:pt idx="1336">
                  <c:v>7.6068220741999095</c:v>
                </c:pt>
                <c:pt idx="1337">
                  <c:v>7.9969343135266433</c:v>
                </c:pt>
                <c:pt idx="1338">
                  <c:v>8.2053625709416309</c:v>
                </c:pt>
                <c:pt idx="1339">
                  <c:v>8.4137908283566514</c:v>
                </c:pt>
                <c:pt idx="1340">
                  <c:v>8.65026930273741</c:v>
                </c:pt>
                <c:pt idx="1341">
                  <c:v>8.8873349455546471</c:v>
                </c:pt>
                <c:pt idx="1342">
                  <c:v>9.6314754358423276</c:v>
                </c:pt>
                <c:pt idx="1343">
                  <c:v>10.382927602068458</c:v>
                </c:pt>
                <c:pt idx="1344">
                  <c:v>10.505441953538464</c:v>
                </c:pt>
                <c:pt idx="1345">
                  <c:v>10.385150358321072</c:v>
                </c:pt>
                <c:pt idx="1346">
                  <c:v>9.7764912548777385</c:v>
                </c:pt>
                <c:pt idx="1347">
                  <c:v>9.1371023148377439</c:v>
                </c:pt>
                <c:pt idx="1348">
                  <c:v>8.4410211801797637</c:v>
                </c:pt>
                <c:pt idx="1349">
                  <c:v>6.7692208363017192</c:v>
                </c:pt>
                <c:pt idx="1350">
                  <c:v>4.6161009672599684</c:v>
                </c:pt>
                <c:pt idx="1351">
                  <c:v>2.8716807726138391</c:v>
                </c:pt>
                <c:pt idx="1352">
                  <c:v>1.9932529249476343</c:v>
                </c:pt>
                <c:pt idx="1353">
                  <c:v>1.5254604675955994</c:v>
                </c:pt>
                <c:pt idx="1354">
                  <c:v>1.0792425319126253</c:v>
                </c:pt>
                <c:pt idx="1355">
                  <c:v>0.43605665675245842</c:v>
                </c:pt>
                <c:pt idx="1356">
                  <c:v>-0.56536923556108654</c:v>
                </c:pt>
                <c:pt idx="1357">
                  <c:v>-1.3387897302609908</c:v>
                </c:pt>
                <c:pt idx="1358">
                  <c:v>-1.8948096867014219</c:v>
                </c:pt>
                <c:pt idx="1359">
                  <c:v>-2.5864129953284221</c:v>
                </c:pt>
                <c:pt idx="1360">
                  <c:v>-2.8877983871727295</c:v>
                </c:pt>
                <c:pt idx="1361">
                  <c:v>-1.5457860364822733</c:v>
                </c:pt>
                <c:pt idx="1362">
                  <c:v>1.2371217278238549</c:v>
                </c:pt>
                <c:pt idx="1363">
                  <c:v>4.463561738031169</c:v>
                </c:pt>
                <c:pt idx="1364">
                  <c:v>7.6153730556671455</c:v>
                </c:pt>
                <c:pt idx="1365">
                  <c:v>8.1251607036600824</c:v>
                </c:pt>
                <c:pt idx="1366">
                  <c:v>6.0198123786925271</c:v>
                </c:pt>
                <c:pt idx="1367">
                  <c:v>3.2728043596613361</c:v>
                </c:pt>
                <c:pt idx="1368">
                  <c:v>-0.14972807447824898</c:v>
                </c:pt>
                <c:pt idx="1369">
                  <c:v>-1.5155296465872996</c:v>
                </c:pt>
                <c:pt idx="1370">
                  <c:v>0.40814593865483534</c:v>
                </c:pt>
                <c:pt idx="1371">
                  <c:v>2.8236152676948376</c:v>
                </c:pt>
                <c:pt idx="1372">
                  <c:v>3.72941626608484</c:v>
                </c:pt>
                <c:pt idx="1373">
                  <c:v>2.90428250733166</c:v>
                </c:pt>
                <c:pt idx="1374">
                  <c:v>1.139032047085023</c:v>
                </c:pt>
                <c:pt idx="1375">
                  <c:v>-1.0391066440994141</c:v>
                </c:pt>
                <c:pt idx="1376">
                  <c:v>-4.4090923999265366</c:v>
                </c:pt>
                <c:pt idx="1377">
                  <c:v>-8.3035315097397007</c:v>
                </c:pt>
                <c:pt idx="1378">
                  <c:v>-9.4730426864139154</c:v>
                </c:pt>
                <c:pt idx="1379">
                  <c:v>-8.4118521292652275</c:v>
                </c:pt>
                <c:pt idx="1380">
                  <c:v>-7.2711645652296628</c:v>
                </c:pt>
                <c:pt idx="1381">
                  <c:v>-4.6153297425710376</c:v>
                </c:pt>
                <c:pt idx="1382">
                  <c:v>0.67793391344213161</c:v>
                </c:pt>
                <c:pt idx="1383">
                  <c:v>5.9307215129219459</c:v>
                </c:pt>
                <c:pt idx="1384">
                  <c:v>7.157305511492452</c:v>
                </c:pt>
                <c:pt idx="1385">
                  <c:v>5.0215031191831212</c:v>
                </c:pt>
                <c:pt idx="1386">
                  <c:v>3.4109053042815387</c:v>
                </c:pt>
                <c:pt idx="1387">
                  <c:v>4.36835495995701</c:v>
                </c:pt>
                <c:pt idx="1388">
                  <c:v>7.3000019115840766</c:v>
                </c:pt>
                <c:pt idx="1389">
                  <c:v>10.882747708403857</c:v>
                </c:pt>
                <c:pt idx="1390">
                  <c:v>12.778133136692546</c:v>
                </c:pt>
                <c:pt idx="1391">
                  <c:v>11.700347653574397</c:v>
                </c:pt>
                <c:pt idx="1392">
                  <c:v>9.0304855966530777</c:v>
                </c:pt>
                <c:pt idx="1393">
                  <c:v>6.3110373263944446</c:v>
                </c:pt>
                <c:pt idx="1394">
                  <c:v>4.1601517376569452</c:v>
                </c:pt>
                <c:pt idx="1395">
                  <c:v>2.9858313450997165</c:v>
                </c:pt>
                <c:pt idx="1396">
                  <c:v>2.0575318820248452</c:v>
                </c:pt>
                <c:pt idx="1397">
                  <c:v>0.98120322357134493</c:v>
                </c:pt>
                <c:pt idx="1398">
                  <c:v>0.19895894820064075</c:v>
                </c:pt>
                <c:pt idx="1399">
                  <c:v>-0.56711660719133106</c:v>
                </c:pt>
                <c:pt idx="1400">
                  <c:v>-1.2963997263464992</c:v>
                </c:pt>
                <c:pt idx="1401">
                  <c:v>-1.7280177097430431</c:v>
                </c:pt>
                <c:pt idx="1402">
                  <c:v>-2.4806068799678842</c:v>
                </c:pt>
                <c:pt idx="1403">
                  <c:v>-4.3171243985417576</c:v>
                </c:pt>
                <c:pt idx="1404">
                  <c:v>-6.92979984608841</c:v>
                </c:pt>
                <c:pt idx="1405">
                  <c:v>-7.623180028552869</c:v>
                </c:pt>
                <c:pt idx="1406">
                  <c:v>-5.5970476154649758</c:v>
                </c:pt>
                <c:pt idx="1407">
                  <c:v>-2.2370193454517526</c:v>
                </c:pt>
                <c:pt idx="1408">
                  <c:v>0.58989173866146072</c:v>
                </c:pt>
                <c:pt idx="1409">
                  <c:v>1.2447277939910131</c:v>
                </c:pt>
                <c:pt idx="1410">
                  <c:v>0.88034051344604936</c:v>
                </c:pt>
                <c:pt idx="1411">
                  <c:v>0.5108032315686829</c:v>
                </c:pt>
                <c:pt idx="1412">
                  <c:v>0.28628626257823092</c:v>
                </c:pt>
                <c:pt idx="1413">
                  <c:v>0.56929015419033779</c:v>
                </c:pt>
                <c:pt idx="1414">
                  <c:v>1.9541678622751177</c:v>
                </c:pt>
                <c:pt idx="1415">
                  <c:v>4.5018389170800424</c:v>
                </c:pt>
                <c:pt idx="1416">
                  <c:v>7.2426588428023795</c:v>
                </c:pt>
                <c:pt idx="1417">
                  <c:v>8.8307360858484572</c:v>
                </c:pt>
                <c:pt idx="1418">
                  <c:v>8.2333286164996</c:v>
                </c:pt>
                <c:pt idx="1419">
                  <c:v>5.3819788260027774</c:v>
                </c:pt>
                <c:pt idx="1420">
                  <c:v>1.7169419069170995</c:v>
                </c:pt>
                <c:pt idx="1421">
                  <c:v>-1.8999882752587567</c:v>
                </c:pt>
                <c:pt idx="1422">
                  <c:v>-3.884893092266398</c:v>
                </c:pt>
                <c:pt idx="1423">
                  <c:v>-2.3737026723970844</c:v>
                </c:pt>
                <c:pt idx="1424">
                  <c:v>0.59744982869163843</c:v>
                </c:pt>
                <c:pt idx="1425">
                  <c:v>3.2458429691904791</c:v>
                </c:pt>
                <c:pt idx="1426">
                  <c:v>6.653380495643936</c:v>
                </c:pt>
                <c:pt idx="1427">
                  <c:v>7.8014899968732419</c:v>
                </c:pt>
                <c:pt idx="1428">
                  <c:v>5.1909064496465787</c:v>
                </c:pt>
                <c:pt idx="1429">
                  <c:v>1.9152473623562711</c:v>
                </c:pt>
                <c:pt idx="1430">
                  <c:v>-0.86543640341126082</c:v>
                </c:pt>
                <c:pt idx="1431">
                  <c:v>-3.6949425504870326</c:v>
                </c:pt>
                <c:pt idx="1432">
                  <c:v>-6.1734345476356367</c:v>
                </c:pt>
                <c:pt idx="1433">
                  <c:v>-6.4571689841930757</c:v>
                </c:pt>
                <c:pt idx="1434">
                  <c:v>-5.2399293037844217</c:v>
                </c:pt>
                <c:pt idx="1435">
                  <c:v>-2.9780486784980513</c:v>
                </c:pt>
                <c:pt idx="1436">
                  <c:v>2.1843956773873754E-2</c:v>
                </c:pt>
                <c:pt idx="1437">
                  <c:v>1.6378964281716919</c:v>
                </c:pt>
                <c:pt idx="1438">
                  <c:v>1.8916771803426504</c:v>
                </c:pt>
                <c:pt idx="1439">
                  <c:v>1.1511989531837992</c:v>
                </c:pt>
                <c:pt idx="1440">
                  <c:v>0.21162001697854602</c:v>
                </c:pt>
                <c:pt idx="1441">
                  <c:v>-0.7983944600832491</c:v>
                </c:pt>
                <c:pt idx="1442">
                  <c:v>-1.0444103258425159</c:v>
                </c:pt>
                <c:pt idx="1443">
                  <c:v>-0.3247297041380971</c:v>
                </c:pt>
                <c:pt idx="1444">
                  <c:v>0.43731085750998305</c:v>
                </c:pt>
                <c:pt idx="1445">
                  <c:v>0.68552961084744013</c:v>
                </c:pt>
                <c:pt idx="1446">
                  <c:v>0.23723830202832424</c:v>
                </c:pt>
                <c:pt idx="1447">
                  <c:v>-1.0350647870514147</c:v>
                </c:pt>
                <c:pt idx="1448">
                  <c:v>-1.863727920962809</c:v>
                </c:pt>
                <c:pt idx="1449">
                  <c:v>-1.1591042215354175</c:v>
                </c:pt>
                <c:pt idx="1450">
                  <c:v>-0.24941242625104809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0.1691745042904369</c:v>
                </c:pt>
                <c:pt idx="1479">
                  <c:v>0.59204273458807566</c:v>
                </c:pt>
                <c:pt idx="1480">
                  <c:v>0.80006397735297319</c:v>
                </c:pt>
                <c:pt idx="1481">
                  <c:v>0.88187739366951989</c:v>
                </c:pt>
                <c:pt idx="1482">
                  <c:v>0.8855845948962372</c:v>
                </c:pt>
                <c:pt idx="1483">
                  <c:v>0.89574722449261168</c:v>
                </c:pt>
                <c:pt idx="1484">
                  <c:v>0.93416059454880185</c:v>
                </c:pt>
                <c:pt idx="1485">
                  <c:v>1.1212267329842527</c:v>
                </c:pt>
                <c:pt idx="1486">
                  <c:v>1.5563098216440532</c:v>
                </c:pt>
                <c:pt idx="1487">
                  <c:v>2.2161838474514255</c:v>
                </c:pt>
                <c:pt idx="1488">
                  <c:v>3.1259287782131371</c:v>
                </c:pt>
                <c:pt idx="1489">
                  <c:v>4.2944601643552138</c:v>
                </c:pt>
                <c:pt idx="1490">
                  <c:v>5.5863190939882283</c:v>
                </c:pt>
                <c:pt idx="1491">
                  <c:v>6.8692866143196589</c:v>
                </c:pt>
                <c:pt idx="1492">
                  <c:v>7.7872671652216265</c:v>
                </c:pt>
                <c:pt idx="1493">
                  <c:v>8.2953080148118339</c:v>
                </c:pt>
                <c:pt idx="1494">
                  <c:v>8.5836911100692426</c:v>
                </c:pt>
                <c:pt idx="1495">
                  <c:v>8.4954331655293363</c:v>
                </c:pt>
                <c:pt idx="1496">
                  <c:v>8.2626991903620617</c:v>
                </c:pt>
                <c:pt idx="1497">
                  <c:v>7.8726228385252064</c:v>
                </c:pt>
                <c:pt idx="1498">
                  <c:v>7.2099770523079068</c:v>
                </c:pt>
                <c:pt idx="1499">
                  <c:v>6.4120110354126743</c:v>
                </c:pt>
                <c:pt idx="1500">
                  <c:v>5.4981354560226627</c:v>
                </c:pt>
                <c:pt idx="1501">
                  <c:v>5.0978065623306428</c:v>
                </c:pt>
                <c:pt idx="1502">
                  <c:v>4.9260083805360617</c:v>
                </c:pt>
                <c:pt idx="1503">
                  <c:v>4.9055661958664283</c:v>
                </c:pt>
                <c:pt idx="1504">
                  <c:v>5.0077145569712949</c:v>
                </c:pt>
                <c:pt idx="1505">
                  <c:v>4.8093464130632357</c:v>
                </c:pt>
                <c:pt idx="1506">
                  <c:v>4.7505129314853525</c:v>
                </c:pt>
                <c:pt idx="1507">
                  <c:v>4.9974232844071347</c:v>
                </c:pt>
                <c:pt idx="1508">
                  <c:v>5.4140402336631208</c:v>
                </c:pt>
                <c:pt idx="1509">
                  <c:v>6.0277560782563455</c:v>
                </c:pt>
                <c:pt idx="1510">
                  <c:v>7.2004414515957134</c:v>
                </c:pt>
                <c:pt idx="1511">
                  <c:v>8.8317472011277189</c:v>
                </c:pt>
                <c:pt idx="1512">
                  <c:v>10.658197515801467</c:v>
                </c:pt>
                <c:pt idx="1513">
                  <c:v>12.518235202273505</c:v>
                </c:pt>
                <c:pt idx="1514">
                  <c:v>13.795223189578165</c:v>
                </c:pt>
                <c:pt idx="1515">
                  <c:v>13.952436556755112</c:v>
                </c:pt>
                <c:pt idx="1516">
                  <c:v>12.793449452377557</c:v>
                </c:pt>
                <c:pt idx="1517">
                  <c:v>11.486729436911634</c:v>
                </c:pt>
                <c:pt idx="1518">
                  <c:v>10.399011991040563</c:v>
                </c:pt>
                <c:pt idx="1519">
                  <c:v>9.6420324125163415</c:v>
                </c:pt>
                <c:pt idx="1520">
                  <c:v>8.9822778863776129</c:v>
                </c:pt>
                <c:pt idx="1521">
                  <c:v>8.2890646046105712</c:v>
                </c:pt>
                <c:pt idx="1522">
                  <c:v>7.2966697560213474</c:v>
                </c:pt>
                <c:pt idx="1523">
                  <c:v>5.8528580373624317</c:v>
                </c:pt>
                <c:pt idx="1524">
                  <c:v>3.7142961633862552</c:v>
                </c:pt>
                <c:pt idx="1525">
                  <c:v>0.99012073900586095</c:v>
                </c:pt>
                <c:pt idx="1526">
                  <c:v>-1.2959086333402734</c:v>
                </c:pt>
                <c:pt idx="1527">
                  <c:v>-2.7503725549436679</c:v>
                </c:pt>
                <c:pt idx="1528">
                  <c:v>-2.9067331885880079</c:v>
                </c:pt>
                <c:pt idx="1529">
                  <c:v>-2.0411875772449193</c:v>
                </c:pt>
                <c:pt idx="1530">
                  <c:v>-0.69866983528176907</c:v>
                </c:pt>
                <c:pt idx="1531">
                  <c:v>0.96997959687771751</c:v>
                </c:pt>
                <c:pt idx="1532">
                  <c:v>2.6711054845217577</c:v>
                </c:pt>
                <c:pt idx="1533">
                  <c:v>4.463561738031169</c:v>
                </c:pt>
                <c:pt idx="1534">
                  <c:v>6.5629707724808561</c:v>
                </c:pt>
                <c:pt idx="1535">
                  <c:v>9.2579356763757907</c:v>
                </c:pt>
                <c:pt idx="1536">
                  <c:v>12.282320960884849</c:v>
                </c:pt>
                <c:pt idx="1537">
                  <c:v>14.939943963837374</c:v>
                </c:pt>
                <c:pt idx="1538">
                  <c:v>17.568499501805494</c:v>
                </c:pt>
                <c:pt idx="1539">
                  <c:v>19.845761738042583</c:v>
                </c:pt>
                <c:pt idx="1540">
                  <c:v>21.955972410040147</c:v>
                </c:pt>
                <c:pt idx="1541">
                  <c:v>23.723963902836928</c:v>
                </c:pt>
                <c:pt idx="1542">
                  <c:v>24.32900554677088</c:v>
                </c:pt>
                <c:pt idx="1543">
                  <c:v>23.499714282289425</c:v>
                </c:pt>
                <c:pt idx="1544">
                  <c:v>20.782544380225414</c:v>
                </c:pt>
                <c:pt idx="1545">
                  <c:v>17.707743979987448</c:v>
                </c:pt>
                <c:pt idx="1546">
                  <c:v>15.592113981789501</c:v>
                </c:pt>
                <c:pt idx="1547">
                  <c:v>14.3242039518771</c:v>
                </c:pt>
                <c:pt idx="1548">
                  <c:v>14.276764524447403</c:v>
                </c:pt>
                <c:pt idx="1549">
                  <c:v>14.709154632997709</c:v>
                </c:pt>
                <c:pt idx="1550">
                  <c:v>15.46729731025558</c:v>
                </c:pt>
                <c:pt idx="1551">
                  <c:v>16.236436664298207</c:v>
                </c:pt>
                <c:pt idx="1552">
                  <c:v>16.812617732718028</c:v>
                </c:pt>
                <c:pt idx="1553">
                  <c:v>17.107328980670047</c:v>
                </c:pt>
                <c:pt idx="1554">
                  <c:v>17.448760788991869</c:v>
                </c:pt>
                <c:pt idx="1555">
                  <c:v>18.343426148002429</c:v>
                </c:pt>
                <c:pt idx="1556">
                  <c:v>19.600065132932656</c:v>
                </c:pt>
                <c:pt idx="1557">
                  <c:v>20.931091704295742</c:v>
                </c:pt>
                <c:pt idx="1558">
                  <c:v>22.703135248514851</c:v>
                </c:pt>
                <c:pt idx="1559">
                  <c:v>24.577016076496761</c:v>
                </c:pt>
                <c:pt idx="1560">
                  <c:v>25.69373032132264</c:v>
                </c:pt>
                <c:pt idx="1561">
                  <c:v>26.565539185759118</c:v>
                </c:pt>
                <c:pt idx="1562">
                  <c:v>27.459186877622653</c:v>
                </c:pt>
                <c:pt idx="1563">
                  <c:v>28.716377238282028</c:v>
                </c:pt>
                <c:pt idx="1564">
                  <c:v>30.007875356229622</c:v>
                </c:pt>
                <c:pt idx="1565">
                  <c:v>31.041809933117154</c:v>
                </c:pt>
                <c:pt idx="1566">
                  <c:v>32.462127218149313</c:v>
                </c:pt>
                <c:pt idx="1567">
                  <c:v>33.188749959636745</c:v>
                </c:pt>
                <c:pt idx="1568">
                  <c:v>33.25489742874317</c:v>
                </c:pt>
                <c:pt idx="1569">
                  <c:v>33.561627782197533</c:v>
                </c:pt>
                <c:pt idx="1570">
                  <c:v>33.805580415958268</c:v>
                </c:pt>
                <c:pt idx="1571">
                  <c:v>33.984743500623395</c:v>
                </c:pt>
                <c:pt idx="1572">
                  <c:v>34.097319692957647</c:v>
                </c:pt>
                <c:pt idx="1573">
                  <c:v>33.36437785030072</c:v>
                </c:pt>
                <c:pt idx="1574">
                  <c:v>32.164306883706345</c:v>
                </c:pt>
                <c:pt idx="1575">
                  <c:v>31.142331148625832</c:v>
                </c:pt>
                <c:pt idx="1576">
                  <c:v>29.593421971116406</c:v>
                </c:pt>
                <c:pt idx="1577">
                  <c:v>27.914043853325829</c:v>
                </c:pt>
                <c:pt idx="1578">
                  <c:v>26.43467865649562</c:v>
                </c:pt>
                <c:pt idx="1579">
                  <c:v>25.605005047041754</c:v>
                </c:pt>
                <c:pt idx="1580">
                  <c:v>24.657782025273903</c:v>
                </c:pt>
                <c:pt idx="1581">
                  <c:v>24.096899809387057</c:v>
                </c:pt>
                <c:pt idx="1582">
                  <c:v>23.421134945677952</c:v>
                </c:pt>
                <c:pt idx="1583">
                  <c:v>22.06274064851517</c:v>
                </c:pt>
                <c:pt idx="1584">
                  <c:v>20.977349789298959</c:v>
                </c:pt>
                <c:pt idx="1585">
                  <c:v>19.851486441309333</c:v>
                </c:pt>
                <c:pt idx="1586">
                  <c:v>18.689275025702131</c:v>
                </c:pt>
                <c:pt idx="1587">
                  <c:v>17.852939500477039</c:v>
                </c:pt>
                <c:pt idx="1588">
                  <c:v>17.689476560179529</c:v>
                </c:pt>
                <c:pt idx="1589">
                  <c:v>18.234751451176034</c:v>
                </c:pt>
                <c:pt idx="1590">
                  <c:v>18.825669161745186</c:v>
                </c:pt>
                <c:pt idx="1591">
                  <c:v>19.515315687681596</c:v>
                </c:pt>
                <c:pt idx="1592">
                  <c:v>19.902163443243076</c:v>
                </c:pt>
                <c:pt idx="1593">
                  <c:v>20.392069130998173</c:v>
                </c:pt>
                <c:pt idx="1594">
                  <c:v>20.880254763821835</c:v>
                </c:pt>
                <c:pt idx="1595">
                  <c:v>20.075905257342249</c:v>
                </c:pt>
                <c:pt idx="1596">
                  <c:v>19.277204784424104</c:v>
                </c:pt>
                <c:pt idx="1597">
                  <c:v>18.039582965864955</c:v>
                </c:pt>
                <c:pt idx="1598">
                  <c:v>16.477783002946833</c:v>
                </c:pt>
                <c:pt idx="1599">
                  <c:v>15.469180210557617</c:v>
                </c:pt>
                <c:pt idx="1600">
                  <c:v>14.431604187766977</c:v>
                </c:pt>
                <c:pt idx="1601">
                  <c:v>13.696744478069537</c:v>
                </c:pt>
                <c:pt idx="1602">
                  <c:v>13.906595971816804</c:v>
                </c:pt>
                <c:pt idx="1603">
                  <c:v>14.761501640068506</c:v>
                </c:pt>
                <c:pt idx="1604">
                  <c:v>15.373926300884788</c:v>
                </c:pt>
                <c:pt idx="1605">
                  <c:v>16.395440014581553</c:v>
                </c:pt>
                <c:pt idx="1606">
                  <c:v>17.135737873018357</c:v>
                </c:pt>
                <c:pt idx="1607">
                  <c:v>17.690501806288324</c:v>
                </c:pt>
                <c:pt idx="1608">
                  <c:v>18.245265739558331</c:v>
                </c:pt>
                <c:pt idx="1609">
                  <c:v>18.896579103561532</c:v>
                </c:pt>
                <c:pt idx="1610">
                  <c:v>19.223148731415684</c:v>
                </c:pt>
                <c:pt idx="1611">
                  <c:v>19.648612178702621</c:v>
                </c:pt>
                <c:pt idx="1612">
                  <c:v>20.686203802139641</c:v>
                </c:pt>
                <c:pt idx="1613">
                  <c:v>21.834612755604805</c:v>
                </c:pt>
                <c:pt idx="1614">
                  <c:v>23.048591291032029</c:v>
                </c:pt>
                <c:pt idx="1615">
                  <c:v>24.386958627581588</c:v>
                </c:pt>
                <c:pt idx="1616">
                  <c:v>26.147863549420123</c:v>
                </c:pt>
                <c:pt idx="1617">
                  <c:v>27.709596609415993</c:v>
                </c:pt>
                <c:pt idx="1618">
                  <c:v>29.068490631638884</c:v>
                </c:pt>
                <c:pt idx="1619">
                  <c:v>29.438670379003081</c:v>
                </c:pt>
                <c:pt idx="1620">
                  <c:v>29.151338148059615</c:v>
                </c:pt>
                <c:pt idx="1621">
                  <c:v>28.735274986221068</c:v>
                </c:pt>
                <c:pt idx="1622">
                  <c:v>27.8864476381213</c:v>
                </c:pt>
                <c:pt idx="1623">
                  <c:v>26.179042644156123</c:v>
                </c:pt>
                <c:pt idx="1624">
                  <c:v>23.9880259393092</c:v>
                </c:pt>
                <c:pt idx="1625">
                  <c:v>21.938487702569503</c:v>
                </c:pt>
                <c:pt idx="1626">
                  <c:v>18.681409733588247</c:v>
                </c:pt>
                <c:pt idx="1627">
                  <c:v>14.988963734386974</c:v>
                </c:pt>
                <c:pt idx="1628">
                  <c:v>11.796403809391233</c:v>
                </c:pt>
                <c:pt idx="1629">
                  <c:v>9.5305138169022641</c:v>
                </c:pt>
                <c:pt idx="1630">
                  <c:v>8.7992935210300196</c:v>
                </c:pt>
                <c:pt idx="1631">
                  <c:v>9.9657421268344581</c:v>
                </c:pt>
                <c:pt idx="1632">
                  <c:v>12.100985496034447</c:v>
                </c:pt>
                <c:pt idx="1633">
                  <c:v>14.739242600099574</c:v>
                </c:pt>
                <c:pt idx="1634">
                  <c:v>16.903705605414633</c:v>
                </c:pt>
                <c:pt idx="1635">
                  <c:v>17.731933680932123</c:v>
                </c:pt>
                <c:pt idx="1636">
                  <c:v>17.685001127025139</c:v>
                </c:pt>
                <c:pt idx="1637">
                  <c:v>16.719623118638204</c:v>
                </c:pt>
                <c:pt idx="1638">
                  <c:v>15.714947299537416</c:v>
                </c:pt>
                <c:pt idx="1639">
                  <c:v>14.94702198728419</c:v>
                </c:pt>
                <c:pt idx="1640">
                  <c:v>14.772584519584431</c:v>
                </c:pt>
                <c:pt idx="1641">
                  <c:v>15.499212461897258</c:v>
                </c:pt>
                <c:pt idx="1642">
                  <c:v>16.900183279711218</c:v>
                </c:pt>
                <c:pt idx="1643">
                  <c:v>19.037230647834193</c:v>
                </c:pt>
                <c:pt idx="1644">
                  <c:v>21.020236860359599</c:v>
                </c:pt>
                <c:pt idx="1645">
                  <c:v>22.908695851391922</c:v>
                </c:pt>
                <c:pt idx="1646">
                  <c:v>24.606117695979655</c:v>
                </c:pt>
                <c:pt idx="1647">
                  <c:v>26.165873562019552</c:v>
                </c:pt>
                <c:pt idx="1648">
                  <c:v>27.818787006168591</c:v>
                </c:pt>
                <c:pt idx="1649">
                  <c:v>28.929702491966559</c:v>
                </c:pt>
                <c:pt idx="1650">
                  <c:v>29.771261922684435</c:v>
                </c:pt>
                <c:pt idx="1651">
                  <c:v>29.91186001603818</c:v>
                </c:pt>
                <c:pt idx="1652">
                  <c:v>29.69098101762734</c:v>
                </c:pt>
                <c:pt idx="1653">
                  <c:v>29.705359825224875</c:v>
                </c:pt>
                <c:pt idx="1654">
                  <c:v>29.289014395423177</c:v>
                </c:pt>
                <c:pt idx="1655">
                  <c:v>29.173351087326399</c:v>
                </c:pt>
                <c:pt idx="1656">
                  <c:v>29.673926876957939</c:v>
                </c:pt>
                <c:pt idx="1657">
                  <c:v>30.180647431721013</c:v>
                </c:pt>
                <c:pt idx="1658">
                  <c:v>30.693554270298943</c:v>
                </c:pt>
                <c:pt idx="1659">
                  <c:v>31.212688911375142</c:v>
                </c:pt>
                <c:pt idx="1660">
                  <c:v>31.73809287363289</c:v>
                </c:pt>
                <c:pt idx="1661">
                  <c:v>31.883563500611952</c:v>
                </c:pt>
                <c:pt idx="1662">
                  <c:v>32.418744839571239</c:v>
                </c:pt>
                <c:pt idx="1663">
                  <c:v>32.892267812194603</c:v>
                </c:pt>
                <c:pt idx="1664">
                  <c:v>32.652222364220187</c:v>
                </c:pt>
                <c:pt idx="1665">
                  <c:v>32.736025350182466</c:v>
                </c:pt>
                <c:pt idx="1666">
                  <c:v>32.355472125390683</c:v>
                </c:pt>
                <c:pt idx="1667">
                  <c:v>31.972366901321553</c:v>
                </c:pt>
                <c:pt idx="1668">
                  <c:v>31.848045574175547</c:v>
                </c:pt>
                <c:pt idx="1669">
                  <c:v>31.72307742105788</c:v>
                </c:pt>
                <c:pt idx="1670">
                  <c:v>31.529185592997965</c:v>
                </c:pt>
                <c:pt idx="1671">
                  <c:v>30.935613498235142</c:v>
                </c:pt>
                <c:pt idx="1672">
                  <c:v>30.672286147715329</c:v>
                </c:pt>
                <c:pt idx="1673">
                  <c:v>30.739987187407166</c:v>
                </c:pt>
                <c:pt idx="1674">
                  <c:v>30.408539244224684</c:v>
                </c:pt>
                <c:pt idx="1675">
                  <c:v>30.077091301042152</c:v>
                </c:pt>
                <c:pt idx="1676">
                  <c:v>29.678725883045288</c:v>
                </c:pt>
                <c:pt idx="1677">
                  <c:v>28.883870566557924</c:v>
                </c:pt>
                <c:pt idx="1678">
                  <c:v>28.026155987652537</c:v>
                </c:pt>
                <c:pt idx="1679">
                  <c:v>27.501594680231587</c:v>
                </c:pt>
                <c:pt idx="1680">
                  <c:v>27.307833760200737</c:v>
                </c:pt>
                <c:pt idx="1681">
                  <c:v>27.899555748961049</c:v>
                </c:pt>
                <c:pt idx="1682">
                  <c:v>28.883713235101045</c:v>
                </c:pt>
                <c:pt idx="1683">
                  <c:v>30.000917669531571</c:v>
                </c:pt>
                <c:pt idx="1684">
                  <c:v>31.586714867810549</c:v>
                </c:pt>
                <c:pt idx="1685">
                  <c:v>32.521178727912961</c:v>
                </c:pt>
                <c:pt idx="1686">
                  <c:v>32.798045920654317</c:v>
                </c:pt>
                <c:pt idx="1687">
                  <c:v>33.076560886140044</c:v>
                </c:pt>
                <c:pt idx="1688">
                  <c:v>32.549885383025511</c:v>
                </c:pt>
                <c:pt idx="1689">
                  <c:v>32.021534262945387</c:v>
                </c:pt>
                <c:pt idx="1690">
                  <c:v>31.756730549271239</c:v>
                </c:pt>
                <c:pt idx="1691">
                  <c:v>31.491508174629107</c:v>
                </c:pt>
                <c:pt idx="1692">
                  <c:v>31.560449422802755</c:v>
                </c:pt>
                <c:pt idx="1693">
                  <c:v>31.629494548775945</c:v>
                </c:pt>
                <c:pt idx="1694">
                  <c:v>31.698643633639904</c:v>
                </c:pt>
                <c:pt idx="1695">
                  <c:v>31.767896758485584</c:v>
                </c:pt>
                <c:pt idx="1696">
                  <c:v>31.837254004404187</c:v>
                </c:pt>
                <c:pt idx="1697">
                  <c:v>31.906715452487081</c:v>
                </c:pt>
                <c:pt idx="1698">
                  <c:v>31.570827308332099</c:v>
                </c:pt>
                <c:pt idx="1699">
                  <c:v>30.830373136816743</c:v>
                </c:pt>
                <c:pt idx="1700">
                  <c:v>30.023120737252398</c:v>
                </c:pt>
                <c:pt idx="1701">
                  <c:v>29.552956206647774</c:v>
                </c:pt>
                <c:pt idx="1702">
                  <c:v>29.418311766518681</c:v>
                </c:pt>
                <c:pt idx="1703">
                  <c:v>28.883846509495527</c:v>
                </c:pt>
                <c:pt idx="1704">
                  <c:v>28.750760385755008</c:v>
                </c:pt>
                <c:pt idx="1705">
                  <c:v>28.950319010719443</c:v>
                </c:pt>
                <c:pt idx="1706">
                  <c:v>28.817536342954305</c:v>
                </c:pt>
                <c:pt idx="1707">
                  <c:v>29.082747471494667</c:v>
                </c:pt>
                <c:pt idx="1708">
                  <c:v>29.347539128155312</c:v>
                </c:pt>
                <c:pt idx="1709">
                  <c:v>29.280985665247645</c:v>
                </c:pt>
                <c:pt idx="1710">
                  <c:v>30.009912637935319</c:v>
                </c:pt>
                <c:pt idx="1711">
                  <c:v>30.739987187407166</c:v>
                </c:pt>
                <c:pt idx="1712">
                  <c:v>31.207668381765508</c:v>
                </c:pt>
                <c:pt idx="1713">
                  <c:v>32.078299232205005</c:v>
                </c:pt>
                <c:pt idx="1714">
                  <c:v>32.619456684083126</c:v>
                </c:pt>
                <c:pt idx="1715">
                  <c:v>33.233360436265258</c:v>
                </c:pt>
                <c:pt idx="1716">
                  <c:v>33.851015739579218</c:v>
                </c:pt>
                <c:pt idx="1717">
                  <c:v>34.544135169559254</c:v>
                </c:pt>
                <c:pt idx="1718">
                  <c:v>35.242481672966441</c:v>
                </c:pt>
                <c:pt idx="1719">
                  <c:v>36.019450292317828</c:v>
                </c:pt>
                <c:pt idx="1720">
                  <c:v>36.387958939085813</c:v>
                </c:pt>
                <c:pt idx="1721">
                  <c:v>36.000358335024117</c:v>
                </c:pt>
                <c:pt idx="1722">
                  <c:v>35.120269876015421</c:v>
                </c:pt>
                <c:pt idx="1723">
                  <c:v>34.164799504009586</c:v>
                </c:pt>
                <c:pt idx="1724">
                  <c:v>33.064195637455434</c:v>
                </c:pt>
                <c:pt idx="1725">
                  <c:v>30.658635388253963</c:v>
                </c:pt>
                <c:pt idx="1726">
                  <c:v>27.324051656838169</c:v>
                </c:pt>
                <c:pt idx="1727">
                  <c:v>23.383752569235583</c:v>
                </c:pt>
                <c:pt idx="1728">
                  <c:v>18.905687995522555</c:v>
                </c:pt>
                <c:pt idx="1729">
                  <c:v>14.296899552826773</c:v>
                </c:pt>
                <c:pt idx="1730">
                  <c:v>11.093770234432888</c:v>
                </c:pt>
                <c:pt idx="1731">
                  <c:v>9.2288463897211575</c:v>
                </c:pt>
                <c:pt idx="1732">
                  <c:v>8.1079641885587979</c:v>
                </c:pt>
                <c:pt idx="1733">
                  <c:v>7.6835139318005918</c:v>
                </c:pt>
                <c:pt idx="1734">
                  <c:v>7.3275788240566051</c:v>
                </c:pt>
                <c:pt idx="1735">
                  <c:v>6.7095723200045123</c:v>
                </c:pt>
                <c:pt idx="1736">
                  <c:v>5.5303238182410128</c:v>
                </c:pt>
                <c:pt idx="1737">
                  <c:v>4.7212514415072384</c:v>
                </c:pt>
                <c:pt idx="1738">
                  <c:v>4.2248533651406159</c:v>
                </c:pt>
                <c:pt idx="1739">
                  <c:v>4.084589005944868</c:v>
                </c:pt>
                <c:pt idx="1740">
                  <c:v>4.8216808704609404</c:v>
                </c:pt>
                <c:pt idx="1741">
                  <c:v>6.1702388486765631</c:v>
                </c:pt>
                <c:pt idx="1742">
                  <c:v>7.0147511165107135</c:v>
                </c:pt>
                <c:pt idx="1743">
                  <c:v>7.4083436056543706</c:v>
                </c:pt>
                <c:pt idx="1744">
                  <c:v>7.8260873617631548</c:v>
                </c:pt>
                <c:pt idx="1745">
                  <c:v>7.7510007019723517</c:v>
                </c:pt>
                <c:pt idx="1746">
                  <c:v>7.4384446851685482</c:v>
                </c:pt>
                <c:pt idx="1747">
                  <c:v>7.6691262589771085</c:v>
                </c:pt>
                <c:pt idx="1748">
                  <c:v>7.8961725576534878</c:v>
                </c:pt>
                <c:pt idx="1749">
                  <c:v>8.181059011312307</c:v>
                </c:pt>
                <c:pt idx="1750">
                  <c:v>8.7259664587928256</c:v>
                </c:pt>
                <c:pt idx="1751">
                  <c:v>8.8020189091863887</c:v>
                </c:pt>
                <c:pt idx="1752">
                  <c:v>8.647148760563157</c:v>
                </c:pt>
                <c:pt idx="1753">
                  <c:v>8.4940646451433572</c:v>
                </c:pt>
                <c:pt idx="1754">
                  <c:v>8.3427564265296876</c:v>
                </c:pt>
                <c:pt idx="1755">
                  <c:v>8.1932139683248604</c:v>
                </c:pt>
                <c:pt idx="1756">
                  <c:v>8.0454271341315753</c:v>
                </c:pt>
                <c:pt idx="1757">
                  <c:v>7.6470700946599948</c:v>
                </c:pt>
                <c:pt idx="1758">
                  <c:v>7.5044158946361268</c:v>
                </c:pt>
                <c:pt idx="1759">
                  <c:v>7.3355045701575872</c:v>
                </c:pt>
                <c:pt idx="1760">
                  <c:v>6.9501813309273848</c:v>
                </c:pt>
                <c:pt idx="1761">
                  <c:v>6.7877473692360386</c:v>
                </c:pt>
                <c:pt idx="1762">
                  <c:v>6.6277422505189953</c:v>
                </c:pt>
                <c:pt idx="1763">
                  <c:v>6.4701484590817389</c:v>
                </c:pt>
                <c:pt idx="1764">
                  <c:v>6.0769672359176043</c:v>
                </c:pt>
                <c:pt idx="1765">
                  <c:v>5.2215723052723391</c:v>
                </c:pt>
                <c:pt idx="1766">
                  <c:v>3.6758763217423067</c:v>
                </c:pt>
                <c:pt idx="1767">
                  <c:v>1.7012887067386091</c:v>
                </c:pt>
                <c:pt idx="1768">
                  <c:v>-0.66679864135080302</c:v>
                </c:pt>
                <c:pt idx="1769">
                  <c:v>-3.1224572743783177</c:v>
                </c:pt>
                <c:pt idx="1770">
                  <c:v>-5.0311583241349762</c:v>
                </c:pt>
                <c:pt idx="1771">
                  <c:v>-5.8714206732738301</c:v>
                </c:pt>
                <c:pt idx="1772">
                  <c:v>-5.9350369573249706</c:v>
                </c:pt>
                <c:pt idx="1773">
                  <c:v>-5.6354830488325085</c:v>
                </c:pt>
                <c:pt idx="1774">
                  <c:v>-4.8789600067534051</c:v>
                </c:pt>
                <c:pt idx="1775">
                  <c:v>-4.0155243625364729</c:v>
                </c:pt>
                <c:pt idx="1776">
                  <c:v>-3.6108289613843105</c:v>
                </c:pt>
                <c:pt idx="1777">
                  <c:v>-3.7388240364151386</c:v>
                </c:pt>
                <c:pt idx="1778">
                  <c:v>-4.3088521390656496</c:v>
                </c:pt>
                <c:pt idx="1779">
                  <c:v>-5.0891496912087328</c:v>
                </c:pt>
                <c:pt idx="1780">
                  <c:v>-5.5593839055870511</c:v>
                </c:pt>
                <c:pt idx="1781">
                  <c:v>-5.3932398160196762</c:v>
                </c:pt>
                <c:pt idx="1782">
                  <c:v>-4.6721862614976137</c:v>
                </c:pt>
                <c:pt idx="1783">
                  <c:v>-3.7258164709428363</c:v>
                </c:pt>
                <c:pt idx="1784">
                  <c:v>-2.7673838058870306</c:v>
                </c:pt>
                <c:pt idx="1785">
                  <c:v>-2.1297764355582571</c:v>
                </c:pt>
                <c:pt idx="1786">
                  <c:v>-1.8164912498893819</c:v>
                </c:pt>
                <c:pt idx="1787">
                  <c:v>-1.6433734258356412</c:v>
                </c:pt>
                <c:pt idx="1788">
                  <c:v>-1.5746666791882031</c:v>
                </c:pt>
                <c:pt idx="1789">
                  <c:v>-1.6100362109084461</c:v>
                </c:pt>
                <c:pt idx="1790">
                  <c:v>-1.6736350721347302</c:v>
                </c:pt>
                <c:pt idx="1791">
                  <c:v>-1.6320342878941831</c:v>
                </c:pt>
                <c:pt idx="1792">
                  <c:v>-1.3677653638271681</c:v>
                </c:pt>
                <c:pt idx="1793">
                  <c:v>-0.86167937811727713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72-449E-B425-FBDFB21069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803712"/>
        <c:axId val="87820512"/>
      </c:scatterChart>
      <c:valAx>
        <c:axId val="87803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820512"/>
        <c:crosses val="autoZero"/>
        <c:crossBetween val="midCat"/>
      </c:valAx>
      <c:valAx>
        <c:axId val="8782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 Regeneration</a:t>
                </a:r>
              </a:p>
            </c:rich>
          </c:tx>
          <c:layout>
            <c:manualLayout>
              <c:xMode val="edge"/>
              <c:yMode val="edge"/>
              <c:x val="1.9870165465709314E-2"/>
              <c:y val="0.45189127950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803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18.230753891945991</c:v>
                </c:pt>
                <c:pt idx="12">
                  <c:v>427.74710153793461</c:v>
                </c:pt>
                <c:pt idx="13">
                  <c:v>3339.911881135838</c:v>
                </c:pt>
                <c:pt idx="14">
                  <c:v>8895.7434472134137</c:v>
                </c:pt>
                <c:pt idx="15">
                  <c:v>10403.660250184466</c:v>
                </c:pt>
                <c:pt idx="16">
                  <c:v>12402.462810806444</c:v>
                </c:pt>
                <c:pt idx="17">
                  <c:v>19883.831991805178</c:v>
                </c:pt>
                <c:pt idx="18">
                  <c:v>25030.797104532412</c:v>
                </c:pt>
                <c:pt idx="19">
                  <c:v>17284.860556367548</c:v>
                </c:pt>
                <c:pt idx="20">
                  <c:v>8205.9412739963827</c:v>
                </c:pt>
                <c:pt idx="21">
                  <c:v>5155.8059399489694</c:v>
                </c:pt>
                <c:pt idx="22">
                  <c:v>5064.2486964109612</c:v>
                </c:pt>
                <c:pt idx="23">
                  <c:v>5419.1536965641908</c:v>
                </c:pt>
                <c:pt idx="24">
                  <c:v>9405.4083639737419</c:v>
                </c:pt>
                <c:pt idx="25">
                  <c:v>12252.653387819548</c:v>
                </c:pt>
                <c:pt idx="26">
                  <c:v>14927.967152373731</c:v>
                </c:pt>
                <c:pt idx="27">
                  <c:v>21258.63998115548</c:v>
                </c:pt>
                <c:pt idx="28">
                  <c:v>24055.454352939247</c:v>
                </c:pt>
                <c:pt idx="29">
                  <c:v>24521.239567102417</c:v>
                </c:pt>
                <c:pt idx="30">
                  <c:v>20148.218320968961</c:v>
                </c:pt>
                <c:pt idx="31">
                  <c:v>15013.497226998841</c:v>
                </c:pt>
                <c:pt idx="32">
                  <c:v>12930.053274996935</c:v>
                </c:pt>
                <c:pt idx="33">
                  <c:v>11937.396339012488</c:v>
                </c:pt>
                <c:pt idx="34">
                  <c:v>9890.1284735394802</c:v>
                </c:pt>
                <c:pt idx="35">
                  <c:v>6448.2520693189099</c:v>
                </c:pt>
                <c:pt idx="36">
                  <c:v>-419.53987972783915</c:v>
                </c:pt>
                <c:pt idx="37">
                  <c:v>-10060.182735245537</c:v>
                </c:pt>
                <c:pt idx="38">
                  <c:v>-14602.947620819263</c:v>
                </c:pt>
                <c:pt idx="39">
                  <c:v>-12872.10331963984</c:v>
                </c:pt>
                <c:pt idx="40">
                  <c:v>-10460.71361371395</c:v>
                </c:pt>
                <c:pt idx="41">
                  <c:v>-11940.113627706602</c:v>
                </c:pt>
                <c:pt idx="42">
                  <c:v>-14205.521113530425</c:v>
                </c:pt>
                <c:pt idx="43">
                  <c:v>-12187.129260066342</c:v>
                </c:pt>
                <c:pt idx="44">
                  <c:v>-6725.6241230029455</c:v>
                </c:pt>
                <c:pt idx="45">
                  <c:v>-1805.1120200045573</c:v>
                </c:pt>
                <c:pt idx="46">
                  <c:v>-863.0853333820628</c:v>
                </c:pt>
                <c:pt idx="47">
                  <c:v>-1847.3736667825187</c:v>
                </c:pt>
                <c:pt idx="48">
                  <c:v>-1344.1039923710032</c:v>
                </c:pt>
                <c:pt idx="49">
                  <c:v>478.41552923393738</c:v>
                </c:pt>
                <c:pt idx="50">
                  <c:v>812.64722672598873</c:v>
                </c:pt>
                <c:pt idx="51">
                  <c:v>-1761.4749860767702</c:v>
                </c:pt>
                <c:pt idx="52">
                  <c:v>-4089.8075353093609</c:v>
                </c:pt>
                <c:pt idx="53">
                  <c:v>-3238.0877240759364</c:v>
                </c:pt>
                <c:pt idx="54">
                  <c:v>-473.7268292345675</c:v>
                </c:pt>
                <c:pt idx="55">
                  <c:v>792.38331737037083</c:v>
                </c:pt>
                <c:pt idx="56">
                  <c:v>920.75735286419751</c:v>
                </c:pt>
                <c:pt idx="57">
                  <c:v>1296.4107141623324</c:v>
                </c:pt>
                <c:pt idx="58">
                  <c:v>1690.3569930850413</c:v>
                </c:pt>
                <c:pt idx="59">
                  <c:v>4567.4690763680655</c:v>
                </c:pt>
                <c:pt idx="60">
                  <c:v>5145.4650589321081</c:v>
                </c:pt>
                <c:pt idx="61">
                  <c:v>3022.0054404583548</c:v>
                </c:pt>
                <c:pt idx="62">
                  <c:v>2699.2514391120671</c:v>
                </c:pt>
                <c:pt idx="63">
                  <c:v>3373.4191958229176</c:v>
                </c:pt>
                <c:pt idx="64">
                  <c:v>4208.2101665796145</c:v>
                </c:pt>
                <c:pt idx="65">
                  <c:v>3232.232249055734</c:v>
                </c:pt>
                <c:pt idx="66">
                  <c:v>2615.9159937113045</c:v>
                </c:pt>
                <c:pt idx="67">
                  <c:v>6080.4121110939195</c:v>
                </c:pt>
                <c:pt idx="68">
                  <c:v>12934.011844405826</c:v>
                </c:pt>
                <c:pt idx="69">
                  <c:v>18403.285840167264</c:v>
                </c:pt>
                <c:pt idx="70">
                  <c:v>21925.910416245326</c:v>
                </c:pt>
                <c:pt idx="71">
                  <c:v>22574.467240410198</c:v>
                </c:pt>
                <c:pt idx="72">
                  <c:v>19048.830226048583</c:v>
                </c:pt>
                <c:pt idx="73">
                  <c:v>14165.979547845554</c:v>
                </c:pt>
                <c:pt idx="74">
                  <c:v>11672.507312804333</c:v>
                </c:pt>
                <c:pt idx="75">
                  <c:v>11829.890561705464</c:v>
                </c:pt>
                <c:pt idx="76">
                  <c:v>13073.926884418241</c:v>
                </c:pt>
                <c:pt idx="77">
                  <c:v>12704.43337178304</c:v>
                </c:pt>
                <c:pt idx="78">
                  <c:v>9433.103632033637</c:v>
                </c:pt>
                <c:pt idx="79">
                  <c:v>4493.7802833138603</c:v>
                </c:pt>
                <c:pt idx="80">
                  <c:v>1853.1481421342835</c:v>
                </c:pt>
                <c:pt idx="81">
                  <c:v>-811.58502545009139</c:v>
                </c:pt>
                <c:pt idx="82">
                  <c:v>-182.22076896739941</c:v>
                </c:pt>
                <c:pt idx="83">
                  <c:v>2869.1219356442334</c:v>
                </c:pt>
                <c:pt idx="84">
                  <c:v>1052.5773574484324</c:v>
                </c:pt>
                <c:pt idx="85">
                  <c:v>-35.261119791408568</c:v>
                </c:pt>
                <c:pt idx="86">
                  <c:v>195.27650289102317</c:v>
                </c:pt>
                <c:pt idx="87">
                  <c:v>787.59270262037523</c:v>
                </c:pt>
                <c:pt idx="88">
                  <c:v>-4215.2671368718102</c:v>
                </c:pt>
                <c:pt idx="89">
                  <c:v>-14291.759355151997</c:v>
                </c:pt>
                <c:pt idx="90">
                  <c:v>-17768.82380668055</c:v>
                </c:pt>
                <c:pt idx="91">
                  <c:v>-14934.218725707367</c:v>
                </c:pt>
                <c:pt idx="92">
                  <c:v>-9875.9144365714656</c:v>
                </c:pt>
                <c:pt idx="93">
                  <c:v>-5188.8281023827158</c:v>
                </c:pt>
                <c:pt idx="94">
                  <c:v>-3679.3914821620074</c:v>
                </c:pt>
                <c:pt idx="95">
                  <c:v>-2804.9578286502951</c:v>
                </c:pt>
                <c:pt idx="96">
                  <c:v>-1715.3927773932223</c:v>
                </c:pt>
                <c:pt idx="97">
                  <c:v>-816.56353852359405</c:v>
                </c:pt>
                <c:pt idx="98">
                  <c:v>0</c:v>
                </c:pt>
                <c:pt idx="99">
                  <c:v>-106.04243827160494</c:v>
                </c:pt>
                <c:pt idx="100">
                  <c:v>-63.207561728395071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18.230753891945991</c:v>
                </c:pt>
                <c:pt idx="138">
                  <c:v>518.8914383679936</c:v>
                </c:pt>
                <c:pt idx="139">
                  <c:v>4227.9368675959404</c:v>
                </c:pt>
                <c:pt idx="140">
                  <c:v>12474.671203054657</c:v>
                </c:pt>
                <c:pt idx="141">
                  <c:v>17372.676413524699</c:v>
                </c:pt>
                <c:pt idx="142">
                  <c:v>13733.287678683617</c:v>
                </c:pt>
                <c:pt idx="143">
                  <c:v>7803.1550048724184</c:v>
                </c:pt>
                <c:pt idx="144">
                  <c:v>5491.4590442524495</c:v>
                </c:pt>
                <c:pt idx="145">
                  <c:v>8446.4184977448567</c:v>
                </c:pt>
                <c:pt idx="146">
                  <c:v>13721.274191714072</c:v>
                </c:pt>
                <c:pt idx="147">
                  <c:v>15765.355871335118</c:v>
                </c:pt>
                <c:pt idx="148">
                  <c:v>13555.948101576261</c:v>
                </c:pt>
                <c:pt idx="149">
                  <c:v>9118.935300504585</c:v>
                </c:pt>
                <c:pt idx="150">
                  <c:v>3782.4268832655266</c:v>
                </c:pt>
                <c:pt idx="151">
                  <c:v>-3685.9997939531886</c:v>
                </c:pt>
                <c:pt idx="152">
                  <c:v>-11796.976338341112</c:v>
                </c:pt>
                <c:pt idx="153">
                  <c:v>-13969.726514950351</c:v>
                </c:pt>
                <c:pt idx="154">
                  <c:v>-10738.806102481887</c:v>
                </c:pt>
                <c:pt idx="155">
                  <c:v>-5821.9484727530871</c:v>
                </c:pt>
                <c:pt idx="156">
                  <c:v>-213.78386339644103</c:v>
                </c:pt>
                <c:pt idx="157">
                  <c:v>3955.0001152833333</c:v>
                </c:pt>
                <c:pt idx="158">
                  <c:v>9105.2313040539138</c:v>
                </c:pt>
                <c:pt idx="159">
                  <c:v>13330.318266882447</c:v>
                </c:pt>
                <c:pt idx="160">
                  <c:v>15928.607618424923</c:v>
                </c:pt>
                <c:pt idx="161">
                  <c:v>15411.422337504602</c:v>
                </c:pt>
                <c:pt idx="162">
                  <c:v>13696.869085164566</c:v>
                </c:pt>
                <c:pt idx="163">
                  <c:v>14380.106481144847</c:v>
                </c:pt>
                <c:pt idx="164">
                  <c:v>13818.234892921611</c:v>
                </c:pt>
                <c:pt idx="165">
                  <c:v>11623.646705247487</c:v>
                </c:pt>
                <c:pt idx="166">
                  <c:v>10620.596737840093</c:v>
                </c:pt>
                <c:pt idx="167">
                  <c:v>14904.906756000402</c:v>
                </c:pt>
                <c:pt idx="168">
                  <c:v>19173.590174768116</c:v>
                </c:pt>
                <c:pt idx="169">
                  <c:v>15217.678240615731</c:v>
                </c:pt>
                <c:pt idx="170">
                  <c:v>5754.8341959647114</c:v>
                </c:pt>
                <c:pt idx="171">
                  <c:v>-4910.1011588575311</c:v>
                </c:pt>
                <c:pt idx="172">
                  <c:v>-14618.789003277196</c:v>
                </c:pt>
                <c:pt idx="173">
                  <c:v>-17226.180735686288</c:v>
                </c:pt>
                <c:pt idx="174">
                  <c:v>-11419.040274987898</c:v>
                </c:pt>
                <c:pt idx="175">
                  <c:v>-2572.5350409995699</c:v>
                </c:pt>
                <c:pt idx="176">
                  <c:v>4065.1017630795468</c:v>
                </c:pt>
                <c:pt idx="177">
                  <c:v>10132.186600325984</c:v>
                </c:pt>
                <c:pt idx="178">
                  <c:v>12355.135022872557</c:v>
                </c:pt>
                <c:pt idx="179">
                  <c:v>8235.8607009351144</c:v>
                </c:pt>
                <c:pt idx="180">
                  <c:v>4097.2548221942297</c:v>
                </c:pt>
                <c:pt idx="181">
                  <c:v>2150.2741818231671</c:v>
                </c:pt>
                <c:pt idx="182">
                  <c:v>-100.21624369300608</c:v>
                </c:pt>
                <c:pt idx="183">
                  <c:v>-4815.9644073074878</c:v>
                </c:pt>
                <c:pt idx="184">
                  <c:v>-7981.3182701506275</c:v>
                </c:pt>
                <c:pt idx="185">
                  <c:v>-8104.1688081248094</c:v>
                </c:pt>
                <c:pt idx="186">
                  <c:v>-6757.2195358225563</c:v>
                </c:pt>
                <c:pt idx="187">
                  <c:v>-4924.8195001647373</c:v>
                </c:pt>
                <c:pt idx="188">
                  <c:v>-3505.7425015088656</c:v>
                </c:pt>
                <c:pt idx="189">
                  <c:v>-2430.8154546670303</c:v>
                </c:pt>
                <c:pt idx="190">
                  <c:v>-1531.9356012480146</c:v>
                </c:pt>
                <c:pt idx="191">
                  <c:v>-955.51880639218518</c:v>
                </c:pt>
                <c:pt idx="192">
                  <c:v>-458.33468033552674</c:v>
                </c:pt>
                <c:pt idx="193">
                  <c:v>123.70537723666706</c:v>
                </c:pt>
                <c:pt idx="194">
                  <c:v>353.58702107407402</c:v>
                </c:pt>
                <c:pt idx="195">
                  <c:v>692.47880348148226</c:v>
                </c:pt>
                <c:pt idx="196">
                  <c:v>920.36557045679012</c:v>
                </c:pt>
                <c:pt idx="197">
                  <c:v>920.88794699999994</c:v>
                </c:pt>
                <c:pt idx="198">
                  <c:v>1557.6469940471884</c:v>
                </c:pt>
                <c:pt idx="199">
                  <c:v>2245.5970590619218</c:v>
                </c:pt>
                <c:pt idx="200">
                  <c:v>3100.697495683642</c:v>
                </c:pt>
                <c:pt idx="201">
                  <c:v>4053.9127051456408</c:v>
                </c:pt>
                <c:pt idx="202">
                  <c:v>5277.2098746642796</c:v>
                </c:pt>
                <c:pt idx="203">
                  <c:v>8932.1163172528941</c:v>
                </c:pt>
                <c:pt idx="204">
                  <c:v>11390.416807658479</c:v>
                </c:pt>
                <c:pt idx="205">
                  <c:v>13069.745426141944</c:v>
                </c:pt>
                <c:pt idx="206">
                  <c:v>17363.61468119076</c:v>
                </c:pt>
                <c:pt idx="207">
                  <c:v>19483.672429330174</c:v>
                </c:pt>
                <c:pt idx="208">
                  <c:v>19071.507639716052</c:v>
                </c:pt>
                <c:pt idx="209">
                  <c:v>23181.310112481886</c:v>
                </c:pt>
                <c:pt idx="210">
                  <c:v>24559.548015200009</c:v>
                </c:pt>
                <c:pt idx="211">
                  <c:v>20221.825514029042</c:v>
                </c:pt>
                <c:pt idx="212">
                  <c:v>17389.339707869916</c:v>
                </c:pt>
                <c:pt idx="213">
                  <c:v>15749.08638379733</c:v>
                </c:pt>
                <c:pt idx="214">
                  <c:v>17450.805243262577</c:v>
                </c:pt>
                <c:pt idx="215">
                  <c:v>22020.642332450807</c:v>
                </c:pt>
                <c:pt idx="216">
                  <c:v>26141.096029223558</c:v>
                </c:pt>
                <c:pt idx="217">
                  <c:v>27570.606477397574</c:v>
                </c:pt>
                <c:pt idx="218">
                  <c:v>26435.32844259065</c:v>
                </c:pt>
                <c:pt idx="219">
                  <c:v>23955.044340759861</c:v>
                </c:pt>
                <c:pt idx="220">
                  <c:v>21157.519684881478</c:v>
                </c:pt>
                <c:pt idx="221">
                  <c:v>17442.756703658488</c:v>
                </c:pt>
                <c:pt idx="222">
                  <c:v>15191.979037174538</c:v>
                </c:pt>
                <c:pt idx="223">
                  <c:v>14867.389909600179</c:v>
                </c:pt>
                <c:pt idx="224">
                  <c:v>15093.823669065281</c:v>
                </c:pt>
                <c:pt idx="225">
                  <c:v>16987.765499201148</c:v>
                </c:pt>
                <c:pt idx="226">
                  <c:v>17806.876187272119</c:v>
                </c:pt>
                <c:pt idx="227">
                  <c:v>17588.508431115526</c:v>
                </c:pt>
                <c:pt idx="228">
                  <c:v>17308.936530662413</c:v>
                </c:pt>
                <c:pt idx="229">
                  <c:v>16430.077998134591</c:v>
                </c:pt>
                <c:pt idx="230">
                  <c:v>14304.005467270361</c:v>
                </c:pt>
                <c:pt idx="231">
                  <c:v>10970.184485909311</c:v>
                </c:pt>
                <c:pt idx="232">
                  <c:v>3652.1268089845944</c:v>
                </c:pt>
                <c:pt idx="233">
                  <c:v>-5414.0530539027777</c:v>
                </c:pt>
                <c:pt idx="234">
                  <c:v>-8635.1596740989498</c:v>
                </c:pt>
                <c:pt idx="235">
                  <c:v>-5107.2213014640975</c:v>
                </c:pt>
                <c:pt idx="236">
                  <c:v>815.19888966084113</c:v>
                </c:pt>
                <c:pt idx="237">
                  <c:v>2503.5715318560683</c:v>
                </c:pt>
                <c:pt idx="238">
                  <c:v>-1809.4435599040442</c:v>
                </c:pt>
                <c:pt idx="239">
                  <c:v>-9608.6300605582292</c:v>
                </c:pt>
                <c:pt idx="240">
                  <c:v>-14538.848422817146</c:v>
                </c:pt>
                <c:pt idx="241">
                  <c:v>-12154.498798521909</c:v>
                </c:pt>
                <c:pt idx="242">
                  <c:v>-10647.381841498265</c:v>
                </c:pt>
                <c:pt idx="243">
                  <c:v>-11464.194060380587</c:v>
                </c:pt>
                <c:pt idx="244">
                  <c:v>-10407.431206306541</c:v>
                </c:pt>
                <c:pt idx="245">
                  <c:v>-11940.113627706602</c:v>
                </c:pt>
                <c:pt idx="246">
                  <c:v>-14205.521113530425</c:v>
                </c:pt>
                <c:pt idx="247">
                  <c:v>-12187.129260066342</c:v>
                </c:pt>
                <c:pt idx="248">
                  <c:v>-6725.6241230029455</c:v>
                </c:pt>
                <c:pt idx="249">
                  <c:v>-1805.1120200045573</c:v>
                </c:pt>
                <c:pt idx="250">
                  <c:v>-863.0853333820628</c:v>
                </c:pt>
                <c:pt idx="251">
                  <c:v>-1847.3736667825187</c:v>
                </c:pt>
                <c:pt idx="252">
                  <c:v>-1344.1039923710032</c:v>
                </c:pt>
                <c:pt idx="253">
                  <c:v>478.41552923393738</c:v>
                </c:pt>
                <c:pt idx="254">
                  <c:v>812.64722672598873</c:v>
                </c:pt>
                <c:pt idx="255">
                  <c:v>-1761.4749860767702</c:v>
                </c:pt>
                <c:pt idx="256">
                  <c:v>-2742.151874420113</c:v>
                </c:pt>
                <c:pt idx="257">
                  <c:v>708.54669533313916</c:v>
                </c:pt>
                <c:pt idx="258">
                  <c:v>7399.6187371872193</c:v>
                </c:pt>
                <c:pt idx="259">
                  <c:v>12136.274071031157</c:v>
                </c:pt>
                <c:pt idx="260">
                  <c:v>13800.765123726815</c:v>
                </c:pt>
                <c:pt idx="261">
                  <c:v>14915.124730669118</c:v>
                </c:pt>
                <c:pt idx="262">
                  <c:v>18049.225947671261</c:v>
                </c:pt>
                <c:pt idx="263">
                  <c:v>24925.551155249927</c:v>
                </c:pt>
                <c:pt idx="264">
                  <c:v>30036.261431068349</c:v>
                </c:pt>
                <c:pt idx="265">
                  <c:v>29278.457752449649</c:v>
                </c:pt>
                <c:pt idx="266">
                  <c:v>23917.148449296867</c:v>
                </c:pt>
                <c:pt idx="267">
                  <c:v>22475.007284516156</c:v>
                </c:pt>
                <c:pt idx="268">
                  <c:v>22354.890551975455</c:v>
                </c:pt>
                <c:pt idx="269">
                  <c:v>20801.753266389082</c:v>
                </c:pt>
                <c:pt idx="270">
                  <c:v>14779.97771436266</c:v>
                </c:pt>
                <c:pt idx="271">
                  <c:v>6474.7125476008032</c:v>
                </c:pt>
                <c:pt idx="272">
                  <c:v>4705.4960596296432</c:v>
                </c:pt>
                <c:pt idx="273">
                  <c:v>-658.58541354737065</c:v>
                </c:pt>
                <c:pt idx="274">
                  <c:v>-10896.53179761669</c:v>
                </c:pt>
                <c:pt idx="275">
                  <c:v>-14886.881944569455</c:v>
                </c:pt>
                <c:pt idx="276">
                  <c:v>-16211.064064074859</c:v>
                </c:pt>
                <c:pt idx="277">
                  <c:v>-16915.059901728197</c:v>
                </c:pt>
                <c:pt idx="278">
                  <c:v>-18378.504360026258</c:v>
                </c:pt>
                <c:pt idx="279">
                  <c:v>-17002.522629453419</c:v>
                </c:pt>
                <c:pt idx="280">
                  <c:v>-9068.7205457619111</c:v>
                </c:pt>
                <c:pt idx="281">
                  <c:v>5073.6101308794759</c:v>
                </c:pt>
                <c:pt idx="282">
                  <c:v>19283.488267947378</c:v>
                </c:pt>
                <c:pt idx="283">
                  <c:v>24336.490955564714</c:v>
                </c:pt>
                <c:pt idx="284">
                  <c:v>28393.450138484841</c:v>
                </c:pt>
                <c:pt idx="285">
                  <c:v>30415.577830223978</c:v>
                </c:pt>
                <c:pt idx="286">
                  <c:v>31268.05757932915</c:v>
                </c:pt>
                <c:pt idx="287">
                  <c:v>34518.581837666672</c:v>
                </c:pt>
                <c:pt idx="288">
                  <c:v>37800.854476855966</c:v>
                </c:pt>
                <c:pt idx="289">
                  <c:v>33065.812508488008</c:v>
                </c:pt>
                <c:pt idx="290">
                  <c:v>20916.872872918622</c:v>
                </c:pt>
                <c:pt idx="291">
                  <c:v>9143.866019290459</c:v>
                </c:pt>
                <c:pt idx="292">
                  <c:v>1117.8354050852472</c:v>
                </c:pt>
                <c:pt idx="293">
                  <c:v>6.3891990781914743</c:v>
                </c:pt>
                <c:pt idx="294">
                  <c:v>2505.1094662389073</c:v>
                </c:pt>
                <c:pt idx="295">
                  <c:v>5559.9313678746994</c:v>
                </c:pt>
                <c:pt idx="296">
                  <c:v>8246.1321514241099</c:v>
                </c:pt>
                <c:pt idx="297">
                  <c:v>10141.85173910009</c:v>
                </c:pt>
                <c:pt idx="298">
                  <c:v>10672.195101855992</c:v>
                </c:pt>
                <c:pt idx="299">
                  <c:v>9334.0231111152334</c:v>
                </c:pt>
                <c:pt idx="300">
                  <c:v>7482.5372329272759</c:v>
                </c:pt>
                <c:pt idx="301">
                  <c:v>5111.9108577046445</c:v>
                </c:pt>
                <c:pt idx="302">
                  <c:v>2285.4425974185151</c:v>
                </c:pt>
                <c:pt idx="303">
                  <c:v>-63.250756822636347</c:v>
                </c:pt>
                <c:pt idx="304">
                  <c:v>-3169.7772714579473</c:v>
                </c:pt>
                <c:pt idx="305">
                  <c:v>-5286.7943151840282</c:v>
                </c:pt>
                <c:pt idx="306">
                  <c:v>-3477.0871602710108</c:v>
                </c:pt>
                <c:pt idx="307">
                  <c:v>258.56945148308046</c:v>
                </c:pt>
                <c:pt idx="308">
                  <c:v>3271.3182401750132</c:v>
                </c:pt>
                <c:pt idx="309">
                  <c:v>3571.3780786846887</c:v>
                </c:pt>
                <c:pt idx="310">
                  <c:v>2352.9433381031176</c:v>
                </c:pt>
                <c:pt idx="311">
                  <c:v>1125.4776174429162</c:v>
                </c:pt>
                <c:pt idx="312">
                  <c:v>-1153.0732114426962</c:v>
                </c:pt>
                <c:pt idx="313">
                  <c:v>-3642.7194761234559</c:v>
                </c:pt>
                <c:pt idx="314">
                  <c:v>-5288.2750208649868</c:v>
                </c:pt>
                <c:pt idx="315">
                  <c:v>-5259.0112287968741</c:v>
                </c:pt>
                <c:pt idx="316">
                  <c:v>-4309.6928921642038</c:v>
                </c:pt>
                <c:pt idx="317">
                  <c:v>-5034.4598684027769</c:v>
                </c:pt>
                <c:pt idx="318">
                  <c:v>-6659.3983050864153</c:v>
                </c:pt>
                <c:pt idx="319">
                  <c:v>-6866.10950761613</c:v>
                </c:pt>
                <c:pt idx="320">
                  <c:v>-3298.9874052559962</c:v>
                </c:pt>
                <c:pt idx="321">
                  <c:v>-378.43705830184462</c:v>
                </c:pt>
                <c:pt idx="322">
                  <c:v>836.21899879692012</c:v>
                </c:pt>
                <c:pt idx="323">
                  <c:v>1020.0646419878071</c:v>
                </c:pt>
                <c:pt idx="324">
                  <c:v>91.976003334015928</c:v>
                </c:pt>
                <c:pt idx="325">
                  <c:v>1421.006404568579</c:v>
                </c:pt>
                <c:pt idx="326">
                  <c:v>1618.6305338617226</c:v>
                </c:pt>
                <c:pt idx="327">
                  <c:v>929.27861529641632</c:v>
                </c:pt>
                <c:pt idx="328">
                  <c:v>-4005.9444604007313</c:v>
                </c:pt>
                <c:pt idx="329">
                  <c:v>-7748.8911990505649</c:v>
                </c:pt>
                <c:pt idx="330">
                  <c:v>-4577.3606074034296</c:v>
                </c:pt>
                <c:pt idx="331">
                  <c:v>-25.93137733908236</c:v>
                </c:pt>
                <c:pt idx="332">
                  <c:v>-185.9872678749783</c:v>
                </c:pt>
                <c:pt idx="333">
                  <c:v>-338.20429039581427</c:v>
                </c:pt>
                <c:pt idx="334">
                  <c:v>-64.373367385224327</c:v>
                </c:pt>
                <c:pt idx="335">
                  <c:v>-335.04076330900324</c:v>
                </c:pt>
                <c:pt idx="336">
                  <c:v>188.85729562771445</c:v>
                </c:pt>
                <c:pt idx="337">
                  <c:v>1153.0794141601323</c:v>
                </c:pt>
                <c:pt idx="338">
                  <c:v>2860.2417956417789</c:v>
                </c:pt>
                <c:pt idx="339">
                  <c:v>7165.2793023820832</c:v>
                </c:pt>
                <c:pt idx="340">
                  <c:v>13519.258614148403</c:v>
                </c:pt>
                <c:pt idx="341">
                  <c:v>16731.909185018732</c:v>
                </c:pt>
                <c:pt idx="342">
                  <c:v>11351.603250217007</c:v>
                </c:pt>
                <c:pt idx="343">
                  <c:v>5227.0628885923479</c:v>
                </c:pt>
                <c:pt idx="344">
                  <c:v>3768.30216003547</c:v>
                </c:pt>
                <c:pt idx="345">
                  <c:v>5479.3255495996982</c:v>
                </c:pt>
                <c:pt idx="346">
                  <c:v>5521.9222571449072</c:v>
                </c:pt>
                <c:pt idx="347">
                  <c:v>4632.4567643137225</c:v>
                </c:pt>
                <c:pt idx="348">
                  <c:v>5840.1754315203007</c:v>
                </c:pt>
                <c:pt idx="349">
                  <c:v>5678.5268449840323</c:v>
                </c:pt>
                <c:pt idx="350">
                  <c:v>4373.6258478716063</c:v>
                </c:pt>
                <c:pt idx="351">
                  <c:v>3035.823912885267</c:v>
                </c:pt>
                <c:pt idx="352">
                  <c:v>2494.5976439876563</c:v>
                </c:pt>
                <c:pt idx="353">
                  <c:v>2477.5796196209144</c:v>
                </c:pt>
                <c:pt idx="354">
                  <c:v>2739.5253372135107</c:v>
                </c:pt>
                <c:pt idx="355">
                  <c:v>3567.9166597988547</c:v>
                </c:pt>
                <c:pt idx="356">
                  <c:v>3853.7567120691397</c:v>
                </c:pt>
                <c:pt idx="357">
                  <c:v>2756.3082921357986</c:v>
                </c:pt>
                <c:pt idx="358">
                  <c:v>-443.28751788331033</c:v>
                </c:pt>
                <c:pt idx="359">
                  <c:v>-4453.0296587336034</c:v>
                </c:pt>
                <c:pt idx="360">
                  <c:v>-5784.6986108410829</c:v>
                </c:pt>
                <c:pt idx="361">
                  <c:v>-4398.602529810134</c:v>
                </c:pt>
                <c:pt idx="362">
                  <c:v>-2305.8253364688785</c:v>
                </c:pt>
                <c:pt idx="363">
                  <c:v>-499.37997637328499</c:v>
                </c:pt>
                <c:pt idx="364">
                  <c:v>1079.7904325773268</c:v>
                </c:pt>
                <c:pt idx="365">
                  <c:v>2081.9334655487442</c:v>
                </c:pt>
                <c:pt idx="366">
                  <c:v>2941.7859048807036</c:v>
                </c:pt>
                <c:pt idx="367">
                  <c:v>4786.5256221386289</c:v>
                </c:pt>
                <c:pt idx="368">
                  <c:v>7399.4079805961383</c:v>
                </c:pt>
                <c:pt idx="369">
                  <c:v>7413.5356296421214</c:v>
                </c:pt>
                <c:pt idx="370">
                  <c:v>4677.5469859015493</c:v>
                </c:pt>
                <c:pt idx="371">
                  <c:v>1186.8805341666346</c:v>
                </c:pt>
                <c:pt idx="372">
                  <c:v>-4322.9479480120235</c:v>
                </c:pt>
                <c:pt idx="373">
                  <c:v>-8295.8665025334576</c:v>
                </c:pt>
                <c:pt idx="374">
                  <c:v>-8057.3247897094334</c:v>
                </c:pt>
                <c:pt idx="375">
                  <c:v>-5760.407137574849</c:v>
                </c:pt>
                <c:pt idx="376">
                  <c:v>-3474.1771300900755</c:v>
                </c:pt>
                <c:pt idx="377">
                  <c:v>-1968.4389160926721</c:v>
                </c:pt>
                <c:pt idx="378">
                  <c:v>-1126.4297613827157</c:v>
                </c:pt>
                <c:pt idx="379">
                  <c:v>-656.11801384948149</c:v>
                </c:pt>
                <c:pt idx="380">
                  <c:v>-643.95572499665127</c:v>
                </c:pt>
                <c:pt idx="381">
                  <c:v>-690.33057707278772</c:v>
                </c:pt>
                <c:pt idx="382">
                  <c:v>-568.34701110655988</c:v>
                </c:pt>
                <c:pt idx="383">
                  <c:v>-388.24563025794225</c:v>
                </c:pt>
                <c:pt idx="384">
                  <c:v>-160.04941755475519</c:v>
                </c:pt>
                <c:pt idx="385">
                  <c:v>-33.301504629629648</c:v>
                </c:pt>
                <c:pt idx="386">
                  <c:v>-58.506172839506164</c:v>
                </c:pt>
                <c:pt idx="387">
                  <c:v>-10.578125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61.645072177396798</c:v>
                </c:pt>
                <c:pt idx="392">
                  <c:v>615.8824601994678</c:v>
                </c:pt>
                <c:pt idx="393">
                  <c:v>2464.7157454712096</c:v>
                </c:pt>
                <c:pt idx="394">
                  <c:v>5705.8202676061055</c:v>
                </c:pt>
                <c:pt idx="395">
                  <c:v>9854.923522804309</c:v>
                </c:pt>
                <c:pt idx="396">
                  <c:v>14500.37001476242</c:v>
                </c:pt>
                <c:pt idx="397">
                  <c:v>18868.397443355076</c:v>
                </c:pt>
                <c:pt idx="398">
                  <c:v>19459.156702071508</c:v>
                </c:pt>
                <c:pt idx="399">
                  <c:v>13449.083659558821</c:v>
                </c:pt>
                <c:pt idx="400">
                  <c:v>5708.5602799291901</c:v>
                </c:pt>
                <c:pt idx="401">
                  <c:v>829.42810373519183</c:v>
                </c:pt>
                <c:pt idx="402">
                  <c:v>-2736.0025189628491</c:v>
                </c:pt>
                <c:pt idx="403">
                  <c:v>-4632.5772608866118</c:v>
                </c:pt>
                <c:pt idx="404">
                  <c:v>-4095.0690025520375</c:v>
                </c:pt>
                <c:pt idx="405">
                  <c:v>-3492.6017050460796</c:v>
                </c:pt>
                <c:pt idx="406">
                  <c:v>-3666.6872828061328</c:v>
                </c:pt>
                <c:pt idx="407">
                  <c:v>-3632.8899179197438</c:v>
                </c:pt>
                <c:pt idx="408">
                  <c:v>-2657.5847683615884</c:v>
                </c:pt>
                <c:pt idx="409">
                  <c:v>-806.59396075554832</c:v>
                </c:pt>
                <c:pt idx="410">
                  <c:v>821.43804352314908</c:v>
                </c:pt>
                <c:pt idx="411">
                  <c:v>1530.751998613719</c:v>
                </c:pt>
                <c:pt idx="412">
                  <c:v>1843.2694218761815</c:v>
                </c:pt>
                <c:pt idx="413">
                  <c:v>2183.8335945291233</c:v>
                </c:pt>
                <c:pt idx="414">
                  <c:v>3416.6086811990936</c:v>
                </c:pt>
                <c:pt idx="415">
                  <c:v>5615.9256603679642</c:v>
                </c:pt>
                <c:pt idx="416">
                  <c:v>6566.2548921761445</c:v>
                </c:pt>
                <c:pt idx="417">
                  <c:v>4659.3842956405251</c:v>
                </c:pt>
                <c:pt idx="418">
                  <c:v>1773.4620926341136</c:v>
                </c:pt>
                <c:pt idx="419">
                  <c:v>-960.50052812958006</c:v>
                </c:pt>
                <c:pt idx="420">
                  <c:v>-2019.918758385729</c:v>
                </c:pt>
                <c:pt idx="421">
                  <c:v>-833.60724144348899</c:v>
                </c:pt>
                <c:pt idx="422">
                  <c:v>1024.7718996358103</c:v>
                </c:pt>
                <c:pt idx="423">
                  <c:v>3076.8231636218152</c:v>
                </c:pt>
                <c:pt idx="424">
                  <c:v>6602.1026598380549</c:v>
                </c:pt>
                <c:pt idx="425">
                  <c:v>13898.38627739963</c:v>
                </c:pt>
                <c:pt idx="426">
                  <c:v>24814.237207522048</c:v>
                </c:pt>
                <c:pt idx="427">
                  <c:v>30638.530699595794</c:v>
                </c:pt>
                <c:pt idx="428">
                  <c:v>22397.481351200928</c:v>
                </c:pt>
                <c:pt idx="429">
                  <c:v>9727.1673566893987</c:v>
                </c:pt>
                <c:pt idx="430">
                  <c:v>2111.2834337655272</c:v>
                </c:pt>
                <c:pt idx="431">
                  <c:v>-966.50293934094157</c:v>
                </c:pt>
                <c:pt idx="432">
                  <c:v>-744.0040673047049</c:v>
                </c:pt>
                <c:pt idx="433">
                  <c:v>1271.847315761122</c:v>
                </c:pt>
                <c:pt idx="434">
                  <c:v>1511.9227941975903</c:v>
                </c:pt>
                <c:pt idx="435">
                  <c:v>-1928.3112734237459</c:v>
                </c:pt>
                <c:pt idx="436">
                  <c:v>-6851.6136729712798</c:v>
                </c:pt>
                <c:pt idx="437">
                  <c:v>-10909.118305720098</c:v>
                </c:pt>
                <c:pt idx="438">
                  <c:v>-12542.0744557652</c:v>
                </c:pt>
                <c:pt idx="439">
                  <c:v>-10858.210936021816</c:v>
                </c:pt>
                <c:pt idx="440">
                  <c:v>-6935.369023350333</c:v>
                </c:pt>
                <c:pt idx="441">
                  <c:v>-3342.1704203276558</c:v>
                </c:pt>
                <c:pt idx="442">
                  <c:v>-1238.0859745616792</c:v>
                </c:pt>
                <c:pt idx="443">
                  <c:v>-419.41631400928861</c:v>
                </c:pt>
                <c:pt idx="444">
                  <c:v>-147.17959104938268</c:v>
                </c:pt>
                <c:pt idx="445">
                  <c:v>-21.548032407407408</c:v>
                </c:pt>
                <c:pt idx="446">
                  <c:v>-0.52237654320987659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61.645072177396798</c:v>
                </c:pt>
                <c:pt idx="512">
                  <c:v>841.12628482892069</c:v>
                </c:pt>
                <c:pt idx="513">
                  <c:v>4664.1127513074016</c:v>
                </c:pt>
                <c:pt idx="514">
                  <c:v>11864.983211752777</c:v>
                </c:pt>
                <c:pt idx="515">
                  <c:v>17744.033073621336</c:v>
                </c:pt>
                <c:pt idx="516">
                  <c:v>18248.34103342643</c:v>
                </c:pt>
                <c:pt idx="517">
                  <c:v>11891.396544263938</c:v>
                </c:pt>
                <c:pt idx="518">
                  <c:v>4607.0384809923353</c:v>
                </c:pt>
                <c:pt idx="519">
                  <c:v>732.95178192625008</c:v>
                </c:pt>
                <c:pt idx="520">
                  <c:v>-1202.6661296468158</c:v>
                </c:pt>
                <c:pt idx="521">
                  <c:v>-2083.7673534845453</c:v>
                </c:pt>
                <c:pt idx="522">
                  <c:v>-2644.5342778648319</c:v>
                </c:pt>
                <c:pt idx="523">
                  <c:v>-4033.2640184189063</c:v>
                </c:pt>
                <c:pt idx="524">
                  <c:v>-5414.0453705995424</c:v>
                </c:pt>
                <c:pt idx="525">
                  <c:v>-4733.648390003963</c:v>
                </c:pt>
                <c:pt idx="526">
                  <c:v>-2689.2263367777778</c:v>
                </c:pt>
                <c:pt idx="527">
                  <c:v>-1318.7478951527783</c:v>
                </c:pt>
                <c:pt idx="528">
                  <c:v>-504.30878128452923</c:v>
                </c:pt>
                <c:pt idx="529">
                  <c:v>-65.297067901234541</c:v>
                </c:pt>
                <c:pt idx="530">
                  <c:v>-39.178240740740748</c:v>
                </c:pt>
                <c:pt idx="531">
                  <c:v>-13.059413580246915</c:v>
                </c:pt>
                <c:pt idx="532">
                  <c:v>18.230753891945991</c:v>
                </c:pt>
                <c:pt idx="533">
                  <c:v>237.44851633934567</c:v>
                </c:pt>
                <c:pt idx="534">
                  <c:v>1226.1401826453334</c:v>
                </c:pt>
                <c:pt idx="535">
                  <c:v>2416.6537153365066</c:v>
                </c:pt>
                <c:pt idx="536">
                  <c:v>4571.3222144637339</c:v>
                </c:pt>
                <c:pt idx="537">
                  <c:v>11015.90743714834</c:v>
                </c:pt>
                <c:pt idx="538">
                  <c:v>21044.97752473288</c:v>
                </c:pt>
                <c:pt idx="539">
                  <c:v>24013.057090985454</c:v>
                </c:pt>
                <c:pt idx="540">
                  <c:v>14647.103313062038</c:v>
                </c:pt>
                <c:pt idx="541">
                  <c:v>5250.4634596669775</c:v>
                </c:pt>
                <c:pt idx="542">
                  <c:v>1910.6382916791622</c:v>
                </c:pt>
                <c:pt idx="543">
                  <c:v>298.16710793579324</c:v>
                </c:pt>
                <c:pt idx="544">
                  <c:v>-2057.3429838981046</c:v>
                </c:pt>
                <c:pt idx="545">
                  <c:v>-4710.3474352780504</c:v>
                </c:pt>
                <c:pt idx="546">
                  <c:v>-4983.4032048632116</c:v>
                </c:pt>
                <c:pt idx="547">
                  <c:v>-3321.8454706374478</c:v>
                </c:pt>
                <c:pt idx="548">
                  <c:v>-2071.0765324981076</c:v>
                </c:pt>
                <c:pt idx="549">
                  <c:v>-1375.7357120742686</c:v>
                </c:pt>
                <c:pt idx="550">
                  <c:v>-1040.7654915331686</c:v>
                </c:pt>
                <c:pt idx="551">
                  <c:v>-357.20902381673051</c:v>
                </c:pt>
                <c:pt idx="552">
                  <c:v>-210.45354106282934</c:v>
                </c:pt>
                <c:pt idx="553">
                  <c:v>-208.63526914855387</c:v>
                </c:pt>
                <c:pt idx="554">
                  <c:v>275.48428567829342</c:v>
                </c:pt>
                <c:pt idx="555">
                  <c:v>772.36885357952633</c:v>
                </c:pt>
                <c:pt idx="556">
                  <c:v>1292.048064184781</c:v>
                </c:pt>
                <c:pt idx="557">
                  <c:v>2004.3876453955709</c:v>
                </c:pt>
                <c:pt idx="558">
                  <c:v>2807.9683030490205</c:v>
                </c:pt>
                <c:pt idx="559">
                  <c:v>5634.5154302198334</c:v>
                </c:pt>
                <c:pt idx="560">
                  <c:v>5407.1238668852229</c:v>
                </c:pt>
                <c:pt idx="561">
                  <c:v>2145.404731082755</c:v>
                </c:pt>
                <c:pt idx="562">
                  <c:v>1421.2602480580633</c:v>
                </c:pt>
                <c:pt idx="563">
                  <c:v>-1031.8029960248866</c:v>
                </c:pt>
                <c:pt idx="564">
                  <c:v>-5210.0229737588197</c:v>
                </c:pt>
                <c:pt idx="565">
                  <c:v>-3598.4304350843458</c:v>
                </c:pt>
                <c:pt idx="566">
                  <c:v>-135.16493055555588</c:v>
                </c:pt>
                <c:pt idx="567">
                  <c:v>-1031.3018904320986</c:v>
                </c:pt>
                <c:pt idx="568">
                  <c:v>-300.88888888888886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176.87023106114972</c:v>
                </c:pt>
                <c:pt idx="601">
                  <c:v>606.0879000142827</c:v>
                </c:pt>
                <c:pt idx="602">
                  <c:v>2186.1584538045431</c:v>
                </c:pt>
                <c:pt idx="603">
                  <c:v>7112.1504545663865</c:v>
                </c:pt>
                <c:pt idx="604">
                  <c:v>14194.386990897669</c:v>
                </c:pt>
                <c:pt idx="605">
                  <c:v>22020.38517815173</c:v>
                </c:pt>
                <c:pt idx="606">
                  <c:v>29851.477121455224</c:v>
                </c:pt>
                <c:pt idx="607">
                  <c:v>34020.941407270468</c:v>
                </c:pt>
                <c:pt idx="608">
                  <c:v>34542.756167956068</c:v>
                </c:pt>
                <c:pt idx="609">
                  <c:v>35598.527381916196</c:v>
                </c:pt>
                <c:pt idx="610">
                  <c:v>39463.946173405056</c:v>
                </c:pt>
                <c:pt idx="611">
                  <c:v>41151.59023824663</c:v>
                </c:pt>
                <c:pt idx="612">
                  <c:v>33001.339766134413</c:v>
                </c:pt>
                <c:pt idx="613">
                  <c:v>19236.069344244086</c:v>
                </c:pt>
                <c:pt idx="614">
                  <c:v>9776.3544287985533</c:v>
                </c:pt>
                <c:pt idx="615">
                  <c:v>7526.9794408066609</c:v>
                </c:pt>
                <c:pt idx="616">
                  <c:v>7449.9175202609731</c:v>
                </c:pt>
                <c:pt idx="617">
                  <c:v>5953.9535062523692</c:v>
                </c:pt>
                <c:pt idx="618">
                  <c:v>3039.930837546864</c:v>
                </c:pt>
                <c:pt idx="619">
                  <c:v>-265.98002836399786</c:v>
                </c:pt>
                <c:pt idx="620">
                  <c:v>-1320.1900239907711</c:v>
                </c:pt>
                <c:pt idx="621">
                  <c:v>1064.4158991976672</c:v>
                </c:pt>
                <c:pt idx="622">
                  <c:v>4795.250147775103</c:v>
                </c:pt>
                <c:pt idx="623">
                  <c:v>7804.5401247740456</c:v>
                </c:pt>
                <c:pt idx="624">
                  <c:v>11009.053703195781</c:v>
                </c:pt>
                <c:pt idx="625">
                  <c:v>12997.591403177123</c:v>
                </c:pt>
                <c:pt idx="626">
                  <c:v>11828.158462819436</c:v>
                </c:pt>
                <c:pt idx="627">
                  <c:v>9231.8164489305436</c:v>
                </c:pt>
                <c:pt idx="628">
                  <c:v>7942.4605461527781</c:v>
                </c:pt>
                <c:pt idx="629">
                  <c:v>8415.1611792551303</c:v>
                </c:pt>
                <c:pt idx="630">
                  <c:v>11291.995295343822</c:v>
                </c:pt>
                <c:pt idx="631">
                  <c:v>15810.122937486634</c:v>
                </c:pt>
                <c:pt idx="632">
                  <c:v>19244.497881847354</c:v>
                </c:pt>
                <c:pt idx="633">
                  <c:v>22021.635542177246</c:v>
                </c:pt>
                <c:pt idx="634">
                  <c:v>23389.742778986547</c:v>
                </c:pt>
                <c:pt idx="635">
                  <c:v>22098.18600498846</c:v>
                </c:pt>
                <c:pt idx="636">
                  <c:v>17872.86190602951</c:v>
                </c:pt>
                <c:pt idx="637">
                  <c:v>12909.370586585062</c:v>
                </c:pt>
                <c:pt idx="638">
                  <c:v>10392.225341158966</c:v>
                </c:pt>
                <c:pt idx="639">
                  <c:v>9310.7248932148177</c:v>
                </c:pt>
                <c:pt idx="640">
                  <c:v>9265.0659432600587</c:v>
                </c:pt>
                <c:pt idx="641">
                  <c:v>12985.604967547346</c:v>
                </c:pt>
                <c:pt idx="642">
                  <c:v>20291.697746245518</c:v>
                </c:pt>
                <c:pt idx="643">
                  <c:v>22952.444389513988</c:v>
                </c:pt>
                <c:pt idx="644">
                  <c:v>18411.43194536004</c:v>
                </c:pt>
                <c:pt idx="645">
                  <c:v>16063.904313589737</c:v>
                </c:pt>
                <c:pt idx="646">
                  <c:v>16845.620249536369</c:v>
                </c:pt>
                <c:pt idx="647">
                  <c:v>17088.026330124445</c:v>
                </c:pt>
                <c:pt idx="648">
                  <c:v>16137.508051610701</c:v>
                </c:pt>
                <c:pt idx="649">
                  <c:v>13406.415417512662</c:v>
                </c:pt>
                <c:pt idx="650">
                  <c:v>7721.1174348642053</c:v>
                </c:pt>
                <c:pt idx="651">
                  <c:v>-1646.2811534655696</c:v>
                </c:pt>
                <c:pt idx="652">
                  <c:v>-8481.2055212469932</c:v>
                </c:pt>
                <c:pt idx="653">
                  <c:v>-9681.2561344268051</c:v>
                </c:pt>
                <c:pt idx="654">
                  <c:v>-13245.014706834663</c:v>
                </c:pt>
                <c:pt idx="655">
                  <c:v>-20784.453950994168</c:v>
                </c:pt>
                <c:pt idx="656">
                  <c:v>-23608.700720538869</c:v>
                </c:pt>
                <c:pt idx="657">
                  <c:v>-18332.815065876814</c:v>
                </c:pt>
                <c:pt idx="658">
                  <c:v>-11720.646992558763</c:v>
                </c:pt>
                <c:pt idx="659">
                  <c:v>-12339.007174573497</c:v>
                </c:pt>
                <c:pt idx="660">
                  <c:v>-17118.329631578697</c:v>
                </c:pt>
                <c:pt idx="661">
                  <c:v>-17686.795832854768</c:v>
                </c:pt>
                <c:pt idx="662">
                  <c:v>-14015.60257164217</c:v>
                </c:pt>
                <c:pt idx="663">
                  <c:v>-9051.548893334053</c:v>
                </c:pt>
                <c:pt idx="664">
                  <c:v>-3518.7902937407407</c:v>
                </c:pt>
                <c:pt idx="665">
                  <c:v>115.23476410891726</c:v>
                </c:pt>
                <c:pt idx="666">
                  <c:v>3790.1039385848767</c:v>
                </c:pt>
                <c:pt idx="667">
                  <c:v>13770.629048734376</c:v>
                </c:pt>
                <c:pt idx="668">
                  <c:v>22848.274614467555</c:v>
                </c:pt>
                <c:pt idx="669">
                  <c:v>26668.0945575679</c:v>
                </c:pt>
                <c:pt idx="670">
                  <c:v>30257.548341876543</c:v>
                </c:pt>
                <c:pt idx="671">
                  <c:v>22923.778109526233</c:v>
                </c:pt>
                <c:pt idx="672">
                  <c:v>18059.283417395065</c:v>
                </c:pt>
                <c:pt idx="673">
                  <c:v>19611.909722097225</c:v>
                </c:pt>
                <c:pt idx="674">
                  <c:v>20947.720844444448</c:v>
                </c:pt>
                <c:pt idx="675">
                  <c:v>14570.354675248498</c:v>
                </c:pt>
                <c:pt idx="676">
                  <c:v>7894.6236584871976</c:v>
                </c:pt>
                <c:pt idx="677">
                  <c:v>857.38657189410765</c:v>
                </c:pt>
                <c:pt idx="678">
                  <c:v>-11130.509382249329</c:v>
                </c:pt>
                <c:pt idx="679">
                  <c:v>-17370.325138666514</c:v>
                </c:pt>
                <c:pt idx="680">
                  <c:v>-18767.087062846782</c:v>
                </c:pt>
                <c:pt idx="681">
                  <c:v>-17035.945082502065</c:v>
                </c:pt>
                <c:pt idx="682">
                  <c:v>-10563.135830296043</c:v>
                </c:pt>
                <c:pt idx="683">
                  <c:v>-5555.8318429213205</c:v>
                </c:pt>
                <c:pt idx="684">
                  <c:v>-2398.6402534151503</c:v>
                </c:pt>
                <c:pt idx="685">
                  <c:v>6774.2365041484727</c:v>
                </c:pt>
                <c:pt idx="686">
                  <c:v>13818.464429259941</c:v>
                </c:pt>
                <c:pt idx="687">
                  <c:v>13803.767658141274</c:v>
                </c:pt>
                <c:pt idx="688">
                  <c:v>15099.821888452974</c:v>
                </c:pt>
                <c:pt idx="689">
                  <c:v>15990.595031425464</c:v>
                </c:pt>
                <c:pt idx="690">
                  <c:v>10682.719727901436</c:v>
                </c:pt>
                <c:pt idx="691">
                  <c:v>5898.4318836623497</c:v>
                </c:pt>
                <c:pt idx="692">
                  <c:v>6475.4588505310239</c:v>
                </c:pt>
                <c:pt idx="693">
                  <c:v>8923.9514879969429</c:v>
                </c:pt>
                <c:pt idx="694">
                  <c:v>8458.2451560499721</c:v>
                </c:pt>
                <c:pt idx="695">
                  <c:v>2975.8776319459253</c:v>
                </c:pt>
                <c:pt idx="696">
                  <c:v>-9650.1997313473312</c:v>
                </c:pt>
                <c:pt idx="697">
                  <c:v>-13121.019203532542</c:v>
                </c:pt>
                <c:pt idx="698">
                  <c:v>-9299.7569908046735</c:v>
                </c:pt>
                <c:pt idx="699">
                  <c:v>-6319.1145428820237</c:v>
                </c:pt>
                <c:pt idx="700">
                  <c:v>-2007.287821971152</c:v>
                </c:pt>
                <c:pt idx="701">
                  <c:v>296.56016564062372</c:v>
                </c:pt>
                <c:pt idx="702">
                  <c:v>1512.2609758258118</c:v>
                </c:pt>
                <c:pt idx="703">
                  <c:v>1704.7236007624872</c:v>
                </c:pt>
                <c:pt idx="704">
                  <c:v>-271.45429296709017</c:v>
                </c:pt>
                <c:pt idx="705">
                  <c:v>-3420.2621270103082</c:v>
                </c:pt>
                <c:pt idx="706">
                  <c:v>-5411.2741943877436</c:v>
                </c:pt>
                <c:pt idx="707">
                  <c:v>-5104.7104390319973</c:v>
                </c:pt>
                <c:pt idx="708">
                  <c:v>-2791.1197690493809</c:v>
                </c:pt>
                <c:pt idx="709">
                  <c:v>1405.4533505703316</c:v>
                </c:pt>
                <c:pt idx="710">
                  <c:v>9973.4901063167435</c:v>
                </c:pt>
                <c:pt idx="711">
                  <c:v>18077.307379580503</c:v>
                </c:pt>
                <c:pt idx="712">
                  <c:v>11131.814160821679</c:v>
                </c:pt>
                <c:pt idx="713">
                  <c:v>1852.9442382140328</c:v>
                </c:pt>
                <c:pt idx="714">
                  <c:v>-4000.15995640642</c:v>
                </c:pt>
                <c:pt idx="715">
                  <c:v>-7887.3035286567811</c:v>
                </c:pt>
                <c:pt idx="716">
                  <c:v>-6557.454645592592</c:v>
                </c:pt>
                <c:pt idx="717">
                  <c:v>-1727.5611270740746</c:v>
                </c:pt>
                <c:pt idx="718">
                  <c:v>2201.7174294322922</c:v>
                </c:pt>
                <c:pt idx="719">
                  <c:v>7528.7088054814822</c:v>
                </c:pt>
                <c:pt idx="720">
                  <c:v>11351.572489581235</c:v>
                </c:pt>
                <c:pt idx="721">
                  <c:v>10653.220946031159</c:v>
                </c:pt>
                <c:pt idx="722">
                  <c:v>10518.344566209129</c:v>
                </c:pt>
                <c:pt idx="723">
                  <c:v>9960.9107263703681</c:v>
                </c:pt>
                <c:pt idx="724">
                  <c:v>13093.900845107872</c:v>
                </c:pt>
                <c:pt idx="725">
                  <c:v>20208.151788831576</c:v>
                </c:pt>
                <c:pt idx="726">
                  <c:v>31732.553197277051</c:v>
                </c:pt>
                <c:pt idx="727">
                  <c:v>33279.305696703523</c:v>
                </c:pt>
                <c:pt idx="728">
                  <c:v>25941.49022226944</c:v>
                </c:pt>
                <c:pt idx="729">
                  <c:v>21075.342093673895</c:v>
                </c:pt>
                <c:pt idx="730">
                  <c:v>13047.675948261725</c:v>
                </c:pt>
                <c:pt idx="731">
                  <c:v>8077.5882827175874</c:v>
                </c:pt>
                <c:pt idx="732">
                  <c:v>7788.7399465699427</c:v>
                </c:pt>
                <c:pt idx="733">
                  <c:v>8261.0691074777242</c:v>
                </c:pt>
                <c:pt idx="734">
                  <c:v>8774.3133995931385</c:v>
                </c:pt>
                <c:pt idx="735">
                  <c:v>9740.9453667193739</c:v>
                </c:pt>
                <c:pt idx="736">
                  <c:v>11223.469794785957</c:v>
                </c:pt>
                <c:pt idx="737">
                  <c:v>10933.933882419746</c:v>
                </c:pt>
                <c:pt idx="738">
                  <c:v>8898.3729151106618</c:v>
                </c:pt>
                <c:pt idx="739">
                  <c:v>13239.169863641988</c:v>
                </c:pt>
                <c:pt idx="740">
                  <c:v>18177.809412629322</c:v>
                </c:pt>
                <c:pt idx="741">
                  <c:v>16818.173256128324</c:v>
                </c:pt>
                <c:pt idx="742">
                  <c:v>12413.458952164628</c:v>
                </c:pt>
                <c:pt idx="743">
                  <c:v>9368.2893274706494</c:v>
                </c:pt>
                <c:pt idx="744">
                  <c:v>8932.2616268533911</c:v>
                </c:pt>
                <c:pt idx="745">
                  <c:v>8973.4309934190605</c:v>
                </c:pt>
                <c:pt idx="746">
                  <c:v>10942.637389854834</c:v>
                </c:pt>
                <c:pt idx="747">
                  <c:v>14013.48763006292</c:v>
                </c:pt>
                <c:pt idx="748">
                  <c:v>16291.427313572163</c:v>
                </c:pt>
                <c:pt idx="749">
                  <c:v>15090.441622918604</c:v>
                </c:pt>
                <c:pt idx="750">
                  <c:v>11338.237031869234</c:v>
                </c:pt>
                <c:pt idx="751">
                  <c:v>8969.5423003163887</c:v>
                </c:pt>
                <c:pt idx="752">
                  <c:v>6953.2148488723024</c:v>
                </c:pt>
                <c:pt idx="753">
                  <c:v>3475.9709411442059</c:v>
                </c:pt>
                <c:pt idx="754">
                  <c:v>976.98339317259979</c:v>
                </c:pt>
                <c:pt idx="755">
                  <c:v>-1494.3837573669296</c:v>
                </c:pt>
                <c:pt idx="756">
                  <c:v>-8781.9324428683594</c:v>
                </c:pt>
                <c:pt idx="757">
                  <c:v>-19731.937345809543</c:v>
                </c:pt>
                <c:pt idx="758">
                  <c:v>-25910.098935589238</c:v>
                </c:pt>
                <c:pt idx="759">
                  <c:v>-24695.242871533756</c:v>
                </c:pt>
                <c:pt idx="760">
                  <c:v>-20848.534769356291</c:v>
                </c:pt>
                <c:pt idx="761">
                  <c:v>-16698.120889004742</c:v>
                </c:pt>
                <c:pt idx="762">
                  <c:v>-11813.161685853767</c:v>
                </c:pt>
                <c:pt idx="763">
                  <c:v>-6919.4615900370345</c:v>
                </c:pt>
                <c:pt idx="764">
                  <c:v>-1316.2267970566909</c:v>
                </c:pt>
                <c:pt idx="765">
                  <c:v>7512.3845385061741</c:v>
                </c:pt>
                <c:pt idx="766">
                  <c:v>13294.68645613435</c:v>
                </c:pt>
                <c:pt idx="767">
                  <c:v>15605.308739485132</c:v>
                </c:pt>
                <c:pt idx="768">
                  <c:v>18264.559585484738</c:v>
                </c:pt>
                <c:pt idx="769">
                  <c:v>25441.213043569238</c:v>
                </c:pt>
                <c:pt idx="770">
                  <c:v>37252.316079282675</c:v>
                </c:pt>
                <c:pt idx="771">
                  <c:v>42665.214564137183</c:v>
                </c:pt>
                <c:pt idx="772">
                  <c:v>45736.782215823441</c:v>
                </c:pt>
                <c:pt idx="773">
                  <c:v>42119.78978971536</c:v>
                </c:pt>
                <c:pt idx="774">
                  <c:v>40376.775089667746</c:v>
                </c:pt>
                <c:pt idx="775">
                  <c:v>45084.149213584504</c:v>
                </c:pt>
                <c:pt idx="776">
                  <c:v>41006.919670832671</c:v>
                </c:pt>
                <c:pt idx="777">
                  <c:v>35274.064911696405</c:v>
                </c:pt>
                <c:pt idx="778">
                  <c:v>34205.82895183783</c:v>
                </c:pt>
                <c:pt idx="779">
                  <c:v>32551.714997906347</c:v>
                </c:pt>
                <c:pt idx="780">
                  <c:v>29364.01962053858</c:v>
                </c:pt>
                <c:pt idx="781">
                  <c:v>26436.846023555936</c:v>
                </c:pt>
                <c:pt idx="782">
                  <c:v>23878.191368315442</c:v>
                </c:pt>
                <c:pt idx="783">
                  <c:v>21725.675146248166</c:v>
                </c:pt>
                <c:pt idx="784">
                  <c:v>21428.024668407426</c:v>
                </c:pt>
                <c:pt idx="785">
                  <c:v>24390.815345155406</c:v>
                </c:pt>
                <c:pt idx="786">
                  <c:v>25391.936314503811</c:v>
                </c:pt>
                <c:pt idx="787">
                  <c:v>21771.222065219394</c:v>
                </c:pt>
                <c:pt idx="788">
                  <c:v>18710.748492688534</c:v>
                </c:pt>
                <c:pt idx="789">
                  <c:v>18785.568776852098</c:v>
                </c:pt>
                <c:pt idx="790">
                  <c:v>20852.710351163532</c:v>
                </c:pt>
                <c:pt idx="791">
                  <c:v>22316.613822341016</c:v>
                </c:pt>
                <c:pt idx="792">
                  <c:v>17688.425571568638</c:v>
                </c:pt>
                <c:pt idx="793">
                  <c:v>2040.6478099306294</c:v>
                </c:pt>
                <c:pt idx="794">
                  <c:v>-18230.723000926122</c:v>
                </c:pt>
                <c:pt idx="795">
                  <c:v>-33384.931919030736</c:v>
                </c:pt>
                <c:pt idx="796">
                  <c:v>-38563.986887238832</c:v>
                </c:pt>
                <c:pt idx="797">
                  <c:v>-33600.422392817934</c:v>
                </c:pt>
                <c:pt idx="798">
                  <c:v>-21798.182563016664</c:v>
                </c:pt>
                <c:pt idx="799">
                  <c:v>-7765.117210393697</c:v>
                </c:pt>
                <c:pt idx="800">
                  <c:v>2277.244891176515</c:v>
                </c:pt>
                <c:pt idx="801">
                  <c:v>9330.6949862845886</c:v>
                </c:pt>
                <c:pt idx="802">
                  <c:v>21897.612851286325</c:v>
                </c:pt>
                <c:pt idx="803">
                  <c:v>37929.921107473325</c:v>
                </c:pt>
                <c:pt idx="804">
                  <c:v>42640.692715389989</c:v>
                </c:pt>
                <c:pt idx="805">
                  <c:v>31759.125510498772</c:v>
                </c:pt>
                <c:pt idx="806">
                  <c:v>18705.007739362856</c:v>
                </c:pt>
                <c:pt idx="807">
                  <c:v>9681.3414117458633</c:v>
                </c:pt>
                <c:pt idx="808">
                  <c:v>1983.0928869223926</c:v>
                </c:pt>
                <c:pt idx="809">
                  <c:v>-3581.4421904243682</c:v>
                </c:pt>
                <c:pt idx="810">
                  <c:v>-8798.7653793194477</c:v>
                </c:pt>
                <c:pt idx="811">
                  <c:v>-17274.782520028861</c:v>
                </c:pt>
                <c:pt idx="812">
                  <c:v>-22626.380177488158</c:v>
                </c:pt>
                <c:pt idx="813">
                  <c:v>-22615.336424376674</c:v>
                </c:pt>
                <c:pt idx="814">
                  <c:v>-21428.626102448772</c:v>
                </c:pt>
                <c:pt idx="815">
                  <c:v>-19892.3727953749</c:v>
                </c:pt>
                <c:pt idx="816">
                  <c:v>-16906.490955736062</c:v>
                </c:pt>
                <c:pt idx="817">
                  <c:v>-12714.462605263891</c:v>
                </c:pt>
                <c:pt idx="818">
                  <c:v>-6994.0952689172445</c:v>
                </c:pt>
                <c:pt idx="819">
                  <c:v>1225.4166385632718</c:v>
                </c:pt>
                <c:pt idx="820">
                  <c:v>11075.634469312008</c:v>
                </c:pt>
                <c:pt idx="821">
                  <c:v>18679.424027009482</c:v>
                </c:pt>
                <c:pt idx="822">
                  <c:v>20002.085059435733</c:v>
                </c:pt>
                <c:pt idx="823">
                  <c:v>20864.129621689786</c:v>
                </c:pt>
                <c:pt idx="824">
                  <c:v>19744.150229536459</c:v>
                </c:pt>
                <c:pt idx="825">
                  <c:v>18645.084759352343</c:v>
                </c:pt>
                <c:pt idx="826">
                  <c:v>19352.314365802205</c:v>
                </c:pt>
                <c:pt idx="827">
                  <c:v>19444.906948409804</c:v>
                </c:pt>
                <c:pt idx="828">
                  <c:v>23131.15686368036</c:v>
                </c:pt>
                <c:pt idx="829">
                  <c:v>28410.955294456795</c:v>
                </c:pt>
                <c:pt idx="830">
                  <c:v>29363.782947879987</c:v>
                </c:pt>
                <c:pt idx="831">
                  <c:v>25067.079303227387</c:v>
                </c:pt>
                <c:pt idx="832">
                  <c:v>17288.984186927653</c:v>
                </c:pt>
                <c:pt idx="833">
                  <c:v>13560.813865849006</c:v>
                </c:pt>
                <c:pt idx="834">
                  <c:v>14369.73417757598</c:v>
                </c:pt>
                <c:pt idx="835">
                  <c:v>14632.761414585262</c:v>
                </c:pt>
                <c:pt idx="836">
                  <c:v>13898.729624336807</c:v>
                </c:pt>
                <c:pt idx="837">
                  <c:v>15235.523392136898</c:v>
                </c:pt>
                <c:pt idx="838">
                  <c:v>18185.499896315399</c:v>
                </c:pt>
                <c:pt idx="839">
                  <c:v>18599.876133968108</c:v>
                </c:pt>
                <c:pt idx="840">
                  <c:v>18597.582890213096</c:v>
                </c:pt>
                <c:pt idx="841">
                  <c:v>21948.562175701416</c:v>
                </c:pt>
                <c:pt idx="842">
                  <c:v>24884.778801068867</c:v>
                </c:pt>
                <c:pt idx="843">
                  <c:v>23317.612720356796</c:v>
                </c:pt>
                <c:pt idx="844">
                  <c:v>18715.32822615463</c:v>
                </c:pt>
                <c:pt idx="845">
                  <c:v>15652.625010457756</c:v>
                </c:pt>
                <c:pt idx="846">
                  <c:v>15244.678131840366</c:v>
                </c:pt>
                <c:pt idx="847">
                  <c:v>17172.335641343649</c:v>
                </c:pt>
                <c:pt idx="848">
                  <c:v>22236.536510167429</c:v>
                </c:pt>
                <c:pt idx="849">
                  <c:v>28361.492328328655</c:v>
                </c:pt>
                <c:pt idx="850">
                  <c:v>29147.099758708813</c:v>
                </c:pt>
                <c:pt idx="851">
                  <c:v>24971.509094762521</c:v>
                </c:pt>
                <c:pt idx="852">
                  <c:v>23124.261999670311</c:v>
                </c:pt>
                <c:pt idx="853">
                  <c:v>23591.630789186784</c:v>
                </c:pt>
                <c:pt idx="854">
                  <c:v>22700.989709364854</c:v>
                </c:pt>
                <c:pt idx="855">
                  <c:v>19791.215608834493</c:v>
                </c:pt>
                <c:pt idx="856">
                  <c:v>18077.477092338053</c:v>
                </c:pt>
                <c:pt idx="857">
                  <c:v>24240.232679310124</c:v>
                </c:pt>
                <c:pt idx="858">
                  <c:v>32733.222382844899</c:v>
                </c:pt>
                <c:pt idx="859">
                  <c:v>33607.563388940755</c:v>
                </c:pt>
                <c:pt idx="860">
                  <c:v>29701.596385413173</c:v>
                </c:pt>
                <c:pt idx="861">
                  <c:v>33599.676781425776</c:v>
                </c:pt>
                <c:pt idx="862">
                  <c:v>47308.285631972671</c:v>
                </c:pt>
                <c:pt idx="863">
                  <c:v>47204.940822616853</c:v>
                </c:pt>
                <c:pt idx="864">
                  <c:v>35363.668818434686</c:v>
                </c:pt>
                <c:pt idx="865">
                  <c:v>31928.718537783403</c:v>
                </c:pt>
                <c:pt idx="866">
                  <c:v>38054.277820745003</c:v>
                </c:pt>
                <c:pt idx="867">
                  <c:v>45283.918243691325</c:v>
                </c:pt>
                <c:pt idx="868">
                  <c:v>41578.769728972446</c:v>
                </c:pt>
                <c:pt idx="869">
                  <c:v>30664.840858365093</c:v>
                </c:pt>
                <c:pt idx="870">
                  <c:v>23973.926941391299</c:v>
                </c:pt>
                <c:pt idx="871">
                  <c:v>21491.134662097447</c:v>
                </c:pt>
                <c:pt idx="872">
                  <c:v>20444.552795648131</c:v>
                </c:pt>
                <c:pt idx="873">
                  <c:v>18549.98637001411</c:v>
                </c:pt>
                <c:pt idx="874">
                  <c:v>14382.947589426132</c:v>
                </c:pt>
                <c:pt idx="875">
                  <c:v>9437.7887839419618</c:v>
                </c:pt>
                <c:pt idx="876">
                  <c:v>5207.6108250846601</c:v>
                </c:pt>
                <c:pt idx="877">
                  <c:v>6641.4163264352837</c:v>
                </c:pt>
                <c:pt idx="878">
                  <c:v>12966.428455208354</c:v>
                </c:pt>
                <c:pt idx="879">
                  <c:v>18917.21144131941</c:v>
                </c:pt>
                <c:pt idx="880">
                  <c:v>14318.233674631365</c:v>
                </c:pt>
                <c:pt idx="881">
                  <c:v>7291.9342559629631</c:v>
                </c:pt>
                <c:pt idx="882">
                  <c:v>13607.466663370373</c:v>
                </c:pt>
                <c:pt idx="883">
                  <c:v>20027.474379419757</c:v>
                </c:pt>
                <c:pt idx="884">
                  <c:v>20755.56010072651</c:v>
                </c:pt>
                <c:pt idx="885">
                  <c:v>22914.552879148079</c:v>
                </c:pt>
                <c:pt idx="886">
                  <c:v>23717.249084863372</c:v>
                </c:pt>
                <c:pt idx="887">
                  <c:v>22502.507698239689</c:v>
                </c:pt>
                <c:pt idx="888">
                  <c:v>19770.222447208107</c:v>
                </c:pt>
                <c:pt idx="889">
                  <c:v>16277.696134677108</c:v>
                </c:pt>
                <c:pt idx="890">
                  <c:v>11944.530763169521</c:v>
                </c:pt>
                <c:pt idx="891">
                  <c:v>6933.5235217791787</c:v>
                </c:pt>
                <c:pt idx="892">
                  <c:v>2559.6022905798532</c:v>
                </c:pt>
                <c:pt idx="893">
                  <c:v>1410.2163113715853</c:v>
                </c:pt>
                <c:pt idx="894">
                  <c:v>3326.4910079450219</c:v>
                </c:pt>
                <c:pt idx="895">
                  <c:v>7189.9711637484306</c:v>
                </c:pt>
                <c:pt idx="896">
                  <c:v>11759.110184311996</c:v>
                </c:pt>
                <c:pt idx="897">
                  <c:v>14686.377738324341</c:v>
                </c:pt>
                <c:pt idx="898">
                  <c:v>15212.024024767043</c:v>
                </c:pt>
                <c:pt idx="899">
                  <c:v>13295.031686217384</c:v>
                </c:pt>
                <c:pt idx="900">
                  <c:v>10091.119079696373</c:v>
                </c:pt>
                <c:pt idx="901">
                  <c:v>4443.213688888658</c:v>
                </c:pt>
                <c:pt idx="902">
                  <c:v>-20140.570923660358</c:v>
                </c:pt>
                <c:pt idx="903">
                  <c:v>-38047.878862547477</c:v>
                </c:pt>
                <c:pt idx="904">
                  <c:v>-33600.422392817934</c:v>
                </c:pt>
                <c:pt idx="905">
                  <c:v>-21798.182563016664</c:v>
                </c:pt>
                <c:pt idx="906">
                  <c:v>-7765.117210393697</c:v>
                </c:pt>
                <c:pt idx="907">
                  <c:v>2277.244891176515</c:v>
                </c:pt>
                <c:pt idx="908">
                  <c:v>9330.6949862845886</c:v>
                </c:pt>
                <c:pt idx="909">
                  <c:v>21897.612851286325</c:v>
                </c:pt>
                <c:pt idx="910">
                  <c:v>37929.921107473325</c:v>
                </c:pt>
                <c:pt idx="911">
                  <c:v>42640.692715389989</c:v>
                </c:pt>
                <c:pt idx="912">
                  <c:v>31759.125510498772</c:v>
                </c:pt>
                <c:pt idx="913">
                  <c:v>24475.334041578713</c:v>
                </c:pt>
                <c:pt idx="914">
                  <c:v>36184.765635457741</c:v>
                </c:pt>
                <c:pt idx="915">
                  <c:v>35970.288368486523</c:v>
                </c:pt>
                <c:pt idx="916">
                  <c:v>26312.751539814242</c:v>
                </c:pt>
                <c:pt idx="917">
                  <c:v>19047.228551380969</c:v>
                </c:pt>
                <c:pt idx="918">
                  <c:v>13598.701003031174</c:v>
                </c:pt>
                <c:pt idx="919">
                  <c:v>17198.520413575883</c:v>
                </c:pt>
                <c:pt idx="920">
                  <c:v>22979.761482853508</c:v>
                </c:pt>
                <c:pt idx="921">
                  <c:v>32588.366783620939</c:v>
                </c:pt>
                <c:pt idx="922">
                  <c:v>37627.928185193807</c:v>
                </c:pt>
                <c:pt idx="923">
                  <c:v>35054.073385554657</c:v>
                </c:pt>
                <c:pt idx="924">
                  <c:v>18387.965624569861</c:v>
                </c:pt>
                <c:pt idx="925">
                  <c:v>2290.7351752663003</c:v>
                </c:pt>
                <c:pt idx="926">
                  <c:v>3659.2630813750357</c:v>
                </c:pt>
                <c:pt idx="927">
                  <c:v>7380.6939102878632</c:v>
                </c:pt>
                <c:pt idx="928">
                  <c:v>8927.577567350676</c:v>
                </c:pt>
                <c:pt idx="929">
                  <c:v>10434.888797668349</c:v>
                </c:pt>
                <c:pt idx="930">
                  <c:v>10848.581246257558</c:v>
                </c:pt>
                <c:pt idx="931">
                  <c:v>10638.785086097079</c:v>
                </c:pt>
                <c:pt idx="932">
                  <c:v>9873.2570951336365</c:v>
                </c:pt>
                <c:pt idx="933">
                  <c:v>7275.637793038014</c:v>
                </c:pt>
                <c:pt idx="934">
                  <c:v>3015.2465446512197</c:v>
                </c:pt>
                <c:pt idx="935">
                  <c:v>2130.2584759127267</c:v>
                </c:pt>
                <c:pt idx="936">
                  <c:v>4528.4825969012363</c:v>
                </c:pt>
                <c:pt idx="937">
                  <c:v>6433.9907802365624</c:v>
                </c:pt>
                <c:pt idx="938">
                  <c:v>6756.0471527922455</c:v>
                </c:pt>
                <c:pt idx="939">
                  <c:v>6002.5517524856223</c:v>
                </c:pt>
                <c:pt idx="940">
                  <c:v>6893.2001395104235</c:v>
                </c:pt>
                <c:pt idx="941">
                  <c:v>9387.532344047846</c:v>
                </c:pt>
                <c:pt idx="942">
                  <c:v>10362.376587971521</c:v>
                </c:pt>
                <c:pt idx="943">
                  <c:v>10870.361657415973</c:v>
                </c:pt>
                <c:pt idx="944">
                  <c:v>11934.770962875007</c:v>
                </c:pt>
                <c:pt idx="945">
                  <c:v>13056.346199929487</c:v>
                </c:pt>
                <c:pt idx="946">
                  <c:v>17113.729251557677</c:v>
                </c:pt>
                <c:pt idx="947">
                  <c:v>20759.673593152533</c:v>
                </c:pt>
                <c:pt idx="948">
                  <c:v>18882.099609366098</c:v>
                </c:pt>
                <c:pt idx="949">
                  <c:v>14067.356767422643</c:v>
                </c:pt>
                <c:pt idx="950">
                  <c:v>6297.1282500214311</c:v>
                </c:pt>
                <c:pt idx="951">
                  <c:v>-5916.4729848716097</c:v>
                </c:pt>
                <c:pt idx="952">
                  <c:v>-21164.447719687156</c:v>
                </c:pt>
                <c:pt idx="953">
                  <c:v>-31386.621801490521</c:v>
                </c:pt>
                <c:pt idx="954">
                  <c:v>-32147.442181382889</c:v>
                </c:pt>
                <c:pt idx="955">
                  <c:v>-28455.977201231555</c:v>
                </c:pt>
                <c:pt idx="956">
                  <c:v>-24234.203497656883</c:v>
                </c:pt>
                <c:pt idx="957">
                  <c:v>-15697.219570320553</c:v>
                </c:pt>
                <c:pt idx="958">
                  <c:v>-961.74552664042994</c:v>
                </c:pt>
                <c:pt idx="959">
                  <c:v>15049.686893146722</c:v>
                </c:pt>
                <c:pt idx="960">
                  <c:v>33142.583717397196</c:v>
                </c:pt>
                <c:pt idx="961">
                  <c:v>48834.517253694816</c:v>
                </c:pt>
                <c:pt idx="962">
                  <c:v>53144.21920777778</c:v>
                </c:pt>
                <c:pt idx="963">
                  <c:v>48235.169556101282</c:v>
                </c:pt>
                <c:pt idx="964">
                  <c:v>37396.959075155537</c:v>
                </c:pt>
                <c:pt idx="965">
                  <c:v>25386.555281222143</c:v>
                </c:pt>
                <c:pt idx="966">
                  <c:v>15849.992704861061</c:v>
                </c:pt>
                <c:pt idx="967">
                  <c:v>10498.144710234481</c:v>
                </c:pt>
                <c:pt idx="968">
                  <c:v>7901.4307121693992</c:v>
                </c:pt>
                <c:pt idx="969">
                  <c:v>4238.0083844208302</c:v>
                </c:pt>
                <c:pt idx="970">
                  <c:v>-2277.1135331786768</c:v>
                </c:pt>
                <c:pt idx="971">
                  <c:v>-13428.667451203506</c:v>
                </c:pt>
                <c:pt idx="972">
                  <c:v>-26103.995031409129</c:v>
                </c:pt>
                <c:pt idx="973">
                  <c:v>-30080.035309606203</c:v>
                </c:pt>
                <c:pt idx="974">
                  <c:v>-26495.124798958335</c:v>
                </c:pt>
                <c:pt idx="975">
                  <c:v>-22162.72489688835</c:v>
                </c:pt>
                <c:pt idx="976">
                  <c:v>-17694.204773379257</c:v>
                </c:pt>
                <c:pt idx="977">
                  <c:v>-12280.332089580246</c:v>
                </c:pt>
                <c:pt idx="978">
                  <c:v>-7041.2447589975691</c:v>
                </c:pt>
                <c:pt idx="979">
                  <c:v>-4645.6551066492702</c:v>
                </c:pt>
                <c:pt idx="980">
                  <c:v>-3107.9448302631099</c:v>
                </c:pt>
                <c:pt idx="981">
                  <c:v>-1942.1045879235546</c:v>
                </c:pt>
                <c:pt idx="982">
                  <c:v>-1332.7309254033808</c:v>
                </c:pt>
                <c:pt idx="983">
                  <c:v>-912.07760284849394</c:v>
                </c:pt>
                <c:pt idx="984">
                  <c:v>-334.44223190495541</c:v>
                </c:pt>
                <c:pt idx="985">
                  <c:v>-119.10185185185188</c:v>
                </c:pt>
                <c:pt idx="986">
                  <c:v>-117.92650462962963</c:v>
                </c:pt>
                <c:pt idx="987">
                  <c:v>-15.801890432098768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124.34822167713583</c:v>
                </c:pt>
                <c:pt idx="1027">
                  <c:v>1632.805795137642</c:v>
                </c:pt>
                <c:pt idx="1028">
                  <c:v>7563.3308824064288</c:v>
                </c:pt>
                <c:pt idx="1029">
                  <c:v>17056.057506263387</c:v>
                </c:pt>
                <c:pt idx="1030">
                  <c:v>23339.271004012346</c:v>
                </c:pt>
                <c:pt idx="1031">
                  <c:v>24449.262270461237</c:v>
                </c:pt>
                <c:pt idx="1032">
                  <c:v>24424.500963612347</c:v>
                </c:pt>
                <c:pt idx="1033">
                  <c:v>25337.265441169129</c:v>
                </c:pt>
                <c:pt idx="1034">
                  <c:v>26813.316116854745</c:v>
                </c:pt>
                <c:pt idx="1035">
                  <c:v>25918.222349184012</c:v>
                </c:pt>
                <c:pt idx="1036">
                  <c:v>23191.344783931589</c:v>
                </c:pt>
                <c:pt idx="1037">
                  <c:v>21500.039887368021</c:v>
                </c:pt>
                <c:pt idx="1038">
                  <c:v>23061.494617462322</c:v>
                </c:pt>
                <c:pt idx="1039">
                  <c:v>27473.205337819447</c:v>
                </c:pt>
                <c:pt idx="1040">
                  <c:v>30772.578900683209</c:v>
                </c:pt>
                <c:pt idx="1041">
                  <c:v>31119.08683915994</c:v>
                </c:pt>
                <c:pt idx="1042">
                  <c:v>27396.732760698535</c:v>
                </c:pt>
                <c:pt idx="1043">
                  <c:v>21032.746807457581</c:v>
                </c:pt>
                <c:pt idx="1044">
                  <c:v>15265.034294279103</c:v>
                </c:pt>
                <c:pt idx="1045">
                  <c:v>12374.409253195996</c:v>
                </c:pt>
                <c:pt idx="1046">
                  <c:v>12485.403308596757</c:v>
                </c:pt>
                <c:pt idx="1047">
                  <c:v>13089.696856262473</c:v>
                </c:pt>
                <c:pt idx="1048">
                  <c:v>10985.451302423897</c:v>
                </c:pt>
                <c:pt idx="1049">
                  <c:v>5702.8459795363269</c:v>
                </c:pt>
                <c:pt idx="1050">
                  <c:v>-1502.735980583908</c:v>
                </c:pt>
                <c:pt idx="1051">
                  <c:v>-6917.7799592606416</c:v>
                </c:pt>
                <c:pt idx="1052">
                  <c:v>-10158.616978113025</c:v>
                </c:pt>
                <c:pt idx="1053">
                  <c:v>-13353.258550937839</c:v>
                </c:pt>
                <c:pt idx="1054">
                  <c:v>-17323.475764566312</c:v>
                </c:pt>
                <c:pt idx="1055">
                  <c:v>-21329.997446802459</c:v>
                </c:pt>
                <c:pt idx="1056">
                  <c:v>-23754.203479581098</c:v>
                </c:pt>
                <c:pt idx="1057">
                  <c:v>-22483.677621557523</c:v>
                </c:pt>
                <c:pt idx="1058">
                  <c:v>-17477.04052880382</c:v>
                </c:pt>
                <c:pt idx="1059">
                  <c:v>-12510.417334129204</c:v>
                </c:pt>
                <c:pt idx="1060">
                  <c:v>-8758.4351395748417</c:v>
                </c:pt>
                <c:pt idx="1061">
                  <c:v>-4848.1080020740737</c:v>
                </c:pt>
                <c:pt idx="1062">
                  <c:v>-815.488148458654</c:v>
                </c:pt>
                <c:pt idx="1063">
                  <c:v>1943.7684961531859</c:v>
                </c:pt>
                <c:pt idx="1064">
                  <c:v>6558.1063577523337</c:v>
                </c:pt>
                <c:pt idx="1065">
                  <c:v>15554.674410736612</c:v>
                </c:pt>
                <c:pt idx="1066">
                  <c:v>19553.352332931099</c:v>
                </c:pt>
                <c:pt idx="1067">
                  <c:v>12805.224712952981</c:v>
                </c:pt>
                <c:pt idx="1068">
                  <c:v>6554.8581593593481</c:v>
                </c:pt>
                <c:pt idx="1069">
                  <c:v>7204.4218458959931</c:v>
                </c:pt>
                <c:pt idx="1070">
                  <c:v>13046.345108448008</c:v>
                </c:pt>
                <c:pt idx="1071">
                  <c:v>20140.176250222383</c:v>
                </c:pt>
                <c:pt idx="1072">
                  <c:v>26347.418432677729</c:v>
                </c:pt>
                <c:pt idx="1073">
                  <c:v>34574.17249777438</c:v>
                </c:pt>
                <c:pt idx="1074">
                  <c:v>46216.715664897514</c:v>
                </c:pt>
                <c:pt idx="1075">
                  <c:v>54845.323182205611</c:v>
                </c:pt>
                <c:pt idx="1076">
                  <c:v>54943.99427138592</c:v>
                </c:pt>
                <c:pt idx="1077">
                  <c:v>49961.459373380261</c:v>
                </c:pt>
                <c:pt idx="1078">
                  <c:v>44814.625906824294</c:v>
                </c:pt>
                <c:pt idx="1079">
                  <c:v>42933.36624288938</c:v>
                </c:pt>
                <c:pt idx="1080">
                  <c:v>37957.679009488224</c:v>
                </c:pt>
                <c:pt idx="1081">
                  <c:v>27085.507935383281</c:v>
                </c:pt>
                <c:pt idx="1082">
                  <c:v>15607.133175651637</c:v>
                </c:pt>
                <c:pt idx="1083">
                  <c:v>3268.541880622282</c:v>
                </c:pt>
                <c:pt idx="1084">
                  <c:v>-3485.4647238108328</c:v>
                </c:pt>
                <c:pt idx="1085">
                  <c:v>1139.5156093960313</c:v>
                </c:pt>
                <c:pt idx="1086">
                  <c:v>9957.5189658775216</c:v>
                </c:pt>
                <c:pt idx="1087">
                  <c:v>14480.080645969907</c:v>
                </c:pt>
                <c:pt idx="1088">
                  <c:v>15097.918433297051</c:v>
                </c:pt>
                <c:pt idx="1089">
                  <c:v>14544.251535148893</c:v>
                </c:pt>
                <c:pt idx="1090">
                  <c:v>13991.629390087197</c:v>
                </c:pt>
                <c:pt idx="1091">
                  <c:v>15833.140547784295</c:v>
                </c:pt>
                <c:pt idx="1092">
                  <c:v>22120.372459501526</c:v>
                </c:pt>
                <c:pt idx="1093">
                  <c:v>30881.024333960049</c:v>
                </c:pt>
                <c:pt idx="1094">
                  <c:v>33759.651839704282</c:v>
                </c:pt>
                <c:pt idx="1095">
                  <c:v>28939.644437493022</c:v>
                </c:pt>
                <c:pt idx="1096">
                  <c:v>22516.750137354302</c:v>
                </c:pt>
                <c:pt idx="1097">
                  <c:v>15681.858265177525</c:v>
                </c:pt>
                <c:pt idx="1098">
                  <c:v>6769.5927095468714</c:v>
                </c:pt>
                <c:pt idx="1099">
                  <c:v>-3170.473655211109</c:v>
                </c:pt>
                <c:pt idx="1100">
                  <c:v>-4763.4788385460761</c:v>
                </c:pt>
                <c:pt idx="1101">
                  <c:v>3226.2269263508238</c:v>
                </c:pt>
                <c:pt idx="1102">
                  <c:v>13391.86276200077</c:v>
                </c:pt>
                <c:pt idx="1103">
                  <c:v>25043.902619714354</c:v>
                </c:pt>
                <c:pt idx="1104">
                  <c:v>36729.794137016019</c:v>
                </c:pt>
                <c:pt idx="1105">
                  <c:v>39400.665222230826</c:v>
                </c:pt>
                <c:pt idx="1106">
                  <c:v>30780.648188569387</c:v>
                </c:pt>
                <c:pt idx="1107">
                  <c:v>20453.83000929216</c:v>
                </c:pt>
                <c:pt idx="1108">
                  <c:v>10925.097462708405</c:v>
                </c:pt>
                <c:pt idx="1109">
                  <c:v>1990.1394316836117</c:v>
                </c:pt>
                <c:pt idx="1110">
                  <c:v>2178.9326394943046</c:v>
                </c:pt>
                <c:pt idx="1111">
                  <c:v>11384.736232818745</c:v>
                </c:pt>
                <c:pt idx="1112">
                  <c:v>24560.86241998203</c:v>
                </c:pt>
                <c:pt idx="1113">
                  <c:v>42844.727620774982</c:v>
                </c:pt>
                <c:pt idx="1114">
                  <c:v>54739.395675716041</c:v>
                </c:pt>
                <c:pt idx="1115">
                  <c:v>47696.042926625778</c:v>
                </c:pt>
                <c:pt idx="1116">
                  <c:v>32294.965177657705</c:v>
                </c:pt>
                <c:pt idx="1117">
                  <c:v>20336.265426495975</c:v>
                </c:pt>
                <c:pt idx="1118">
                  <c:v>9903.1351778869848</c:v>
                </c:pt>
                <c:pt idx="1119">
                  <c:v>4178.0294145413618</c:v>
                </c:pt>
                <c:pt idx="1120">
                  <c:v>6877.1068551125127</c:v>
                </c:pt>
                <c:pt idx="1121">
                  <c:v>10938.212511657306</c:v>
                </c:pt>
                <c:pt idx="1122">
                  <c:v>9896.1256662925516</c:v>
                </c:pt>
                <c:pt idx="1123">
                  <c:v>1892.5722501490409</c:v>
                </c:pt>
                <c:pt idx="1124">
                  <c:v>-11013.879095025954</c:v>
                </c:pt>
                <c:pt idx="1125">
                  <c:v>-26042.652795736361</c:v>
                </c:pt>
                <c:pt idx="1126">
                  <c:v>-36207.544526580794</c:v>
                </c:pt>
                <c:pt idx="1127">
                  <c:v>-37192.426646062238</c:v>
                </c:pt>
                <c:pt idx="1128">
                  <c:v>-33334.531451183022</c:v>
                </c:pt>
                <c:pt idx="1129">
                  <c:v>-26156.480632134382</c:v>
                </c:pt>
                <c:pt idx="1130">
                  <c:v>-18627.194539306434</c:v>
                </c:pt>
                <c:pt idx="1131">
                  <c:v>-14709.401312149745</c:v>
                </c:pt>
                <c:pt idx="1132">
                  <c:v>-13003.090975879782</c:v>
                </c:pt>
                <c:pt idx="1133">
                  <c:v>-12424.532657571954</c:v>
                </c:pt>
                <c:pt idx="1134">
                  <c:v>-11352.573544028997</c:v>
                </c:pt>
                <c:pt idx="1135">
                  <c:v>-9012.1548503993436</c:v>
                </c:pt>
                <c:pt idx="1136">
                  <c:v>-5705.2727792304368</c:v>
                </c:pt>
                <c:pt idx="1137">
                  <c:v>-1917.6645137319597</c:v>
                </c:pt>
                <c:pt idx="1138">
                  <c:v>679.68229562771512</c:v>
                </c:pt>
                <c:pt idx="1139">
                  <c:v>1719.5784553374651</c:v>
                </c:pt>
                <c:pt idx="1140">
                  <c:v>2362.6290463529949</c:v>
                </c:pt>
                <c:pt idx="1141">
                  <c:v>4167.9115601296398</c:v>
                </c:pt>
                <c:pt idx="1142">
                  <c:v>9021.3067879244736</c:v>
                </c:pt>
                <c:pt idx="1143">
                  <c:v>15305.533802320244</c:v>
                </c:pt>
                <c:pt idx="1144">
                  <c:v>14448.885727251361</c:v>
                </c:pt>
                <c:pt idx="1145">
                  <c:v>7537.1323603428164</c:v>
                </c:pt>
                <c:pt idx="1146">
                  <c:v>-1507.7858967435507</c:v>
                </c:pt>
                <c:pt idx="1147">
                  <c:v>-9959.9324414838866</c:v>
                </c:pt>
                <c:pt idx="1148">
                  <c:v>-10138.986428678503</c:v>
                </c:pt>
                <c:pt idx="1149">
                  <c:v>-5825.735702691356</c:v>
                </c:pt>
                <c:pt idx="1150">
                  <c:v>-1448.6120530000007</c:v>
                </c:pt>
                <c:pt idx="1151">
                  <c:v>878.57544699999994</c:v>
                </c:pt>
                <c:pt idx="1152">
                  <c:v>3630.394040787663</c:v>
                </c:pt>
                <c:pt idx="1153">
                  <c:v>14211.534893560038</c:v>
                </c:pt>
                <c:pt idx="1154">
                  <c:v>29987.116540790554</c:v>
                </c:pt>
                <c:pt idx="1155">
                  <c:v>34129.984644640375</c:v>
                </c:pt>
                <c:pt idx="1156">
                  <c:v>31293.884188500953</c:v>
                </c:pt>
                <c:pt idx="1157">
                  <c:v>35480.649608013053</c:v>
                </c:pt>
                <c:pt idx="1158">
                  <c:v>46461.640859293293</c:v>
                </c:pt>
                <c:pt idx="1159">
                  <c:v>58588.984957464643</c:v>
                </c:pt>
                <c:pt idx="1160">
                  <c:v>63856.018844785372</c:v>
                </c:pt>
                <c:pt idx="1161">
                  <c:v>61417.596905129918</c:v>
                </c:pt>
                <c:pt idx="1162">
                  <c:v>59872.866755661838</c:v>
                </c:pt>
                <c:pt idx="1163">
                  <c:v>61802.240239530307</c:v>
                </c:pt>
                <c:pt idx="1164">
                  <c:v>64662.102647666594</c:v>
                </c:pt>
                <c:pt idx="1165">
                  <c:v>67233.135855105618</c:v>
                </c:pt>
                <c:pt idx="1166">
                  <c:v>55300.113664158336</c:v>
                </c:pt>
                <c:pt idx="1167">
                  <c:v>43819.859931793661</c:v>
                </c:pt>
                <c:pt idx="1168">
                  <c:v>49807.327558675206</c:v>
                </c:pt>
                <c:pt idx="1169">
                  <c:v>54837.47611302021</c:v>
                </c:pt>
                <c:pt idx="1170">
                  <c:v>54632.074171738488</c:v>
                </c:pt>
                <c:pt idx="1171">
                  <c:v>55099.248219070374</c:v>
                </c:pt>
                <c:pt idx="1172">
                  <c:v>54505.949517434477</c:v>
                </c:pt>
                <c:pt idx="1173">
                  <c:v>53756.290238602509</c:v>
                </c:pt>
                <c:pt idx="1174">
                  <c:v>53643.132212496304</c:v>
                </c:pt>
                <c:pt idx="1175">
                  <c:v>52434.665994901407</c:v>
                </c:pt>
                <c:pt idx="1176">
                  <c:v>51070.508846843528</c:v>
                </c:pt>
                <c:pt idx="1177">
                  <c:v>51323.141681867251</c:v>
                </c:pt>
                <c:pt idx="1178">
                  <c:v>54333.38567110549</c:v>
                </c:pt>
                <c:pt idx="1179">
                  <c:v>57394.814392897089</c:v>
                </c:pt>
                <c:pt idx="1180">
                  <c:v>58814.514567127444</c:v>
                </c:pt>
                <c:pt idx="1181">
                  <c:v>59262.911930090901</c:v>
                </c:pt>
                <c:pt idx="1182">
                  <c:v>57694.094945420024</c:v>
                </c:pt>
                <c:pt idx="1183">
                  <c:v>55966.190531268316</c:v>
                </c:pt>
                <c:pt idx="1184">
                  <c:v>54947.242887404995</c:v>
                </c:pt>
                <c:pt idx="1185">
                  <c:v>52750.147461638611</c:v>
                </c:pt>
                <c:pt idx="1186">
                  <c:v>48373.415594354658</c:v>
                </c:pt>
                <c:pt idx="1187">
                  <c:v>45753.227091268258</c:v>
                </c:pt>
                <c:pt idx="1188">
                  <c:v>45754.402438490477</c:v>
                </c:pt>
                <c:pt idx="1189">
                  <c:v>45754.402438490477</c:v>
                </c:pt>
                <c:pt idx="1190">
                  <c:v>45754.402438490477</c:v>
                </c:pt>
                <c:pt idx="1191">
                  <c:v>45754.402438490477</c:v>
                </c:pt>
                <c:pt idx="1192">
                  <c:v>45754.402438490477</c:v>
                </c:pt>
                <c:pt idx="1193">
                  <c:v>45754.402438490477</c:v>
                </c:pt>
                <c:pt idx="1194">
                  <c:v>45754.402438490477</c:v>
                </c:pt>
                <c:pt idx="1195">
                  <c:v>46764.497298661772</c:v>
                </c:pt>
                <c:pt idx="1196">
                  <c:v>46764.366704525972</c:v>
                </c:pt>
                <c:pt idx="1197">
                  <c:v>46899.204436550004</c:v>
                </c:pt>
                <c:pt idx="1198">
                  <c:v>50968.577344580233</c:v>
                </c:pt>
                <c:pt idx="1199">
                  <c:v>55218.282267356371</c:v>
                </c:pt>
                <c:pt idx="1200">
                  <c:v>59964.015506303025</c:v>
                </c:pt>
                <c:pt idx="1201">
                  <c:v>63882.580041134919</c:v>
                </c:pt>
                <c:pt idx="1202">
                  <c:v>62991.442594161803</c:v>
                </c:pt>
                <c:pt idx="1203">
                  <c:v>59971.364875539861</c:v>
                </c:pt>
                <c:pt idx="1204">
                  <c:v>56634.12785217839</c:v>
                </c:pt>
                <c:pt idx="1205">
                  <c:v>54050.025038054824</c:v>
                </c:pt>
                <c:pt idx="1206">
                  <c:v>53286.505107528021</c:v>
                </c:pt>
                <c:pt idx="1207">
                  <c:v>53434.058553143346</c:v>
                </c:pt>
                <c:pt idx="1208">
                  <c:v>53581.243074236518</c:v>
                </c:pt>
                <c:pt idx="1209">
                  <c:v>52665.020736273604</c:v>
                </c:pt>
                <c:pt idx="1210">
                  <c:v>51749.45136898959</c:v>
                </c:pt>
                <c:pt idx="1211">
                  <c:v>51749.581963125391</c:v>
                </c:pt>
                <c:pt idx="1212">
                  <c:v>50689.518313945715</c:v>
                </c:pt>
                <c:pt idx="1213">
                  <c:v>50689.387719809914</c:v>
                </c:pt>
                <c:pt idx="1214">
                  <c:v>51604.147403451963</c:v>
                </c:pt>
                <c:pt idx="1215">
                  <c:v>51604.277997587764</c:v>
                </c:pt>
                <c:pt idx="1216">
                  <c:v>50545.438672342862</c:v>
                </c:pt>
                <c:pt idx="1217">
                  <c:v>49488.894251017795</c:v>
                </c:pt>
                <c:pt idx="1218">
                  <c:v>49345.930321314212</c:v>
                </c:pt>
                <c:pt idx="1219">
                  <c:v>49203.641344390358</c:v>
                </c:pt>
                <c:pt idx="1220">
                  <c:v>48011.316093513888</c:v>
                </c:pt>
                <c:pt idx="1221">
                  <c:v>45779.239970704963</c:v>
                </c:pt>
                <c:pt idx="1222">
                  <c:v>44462.497388726784</c:v>
                </c:pt>
                <c:pt idx="1223">
                  <c:v>43020.623205560099</c:v>
                </c:pt>
                <c:pt idx="1224">
                  <c:v>43647.606241855065</c:v>
                </c:pt>
                <c:pt idx="1225">
                  <c:v>45170.509343636848</c:v>
                </c:pt>
                <c:pt idx="1226">
                  <c:v>45931.712321788087</c:v>
                </c:pt>
                <c:pt idx="1227">
                  <c:v>45660.301000130239</c:v>
                </c:pt>
                <c:pt idx="1228">
                  <c:v>45524.554403501839</c:v>
                </c:pt>
                <c:pt idx="1229">
                  <c:v>45253.8920379556</c:v>
                </c:pt>
                <c:pt idx="1230">
                  <c:v>44096.687155452528</c:v>
                </c:pt>
                <c:pt idx="1231">
                  <c:v>44849.057021038752</c:v>
                </c:pt>
                <c:pt idx="1232">
                  <c:v>46624.170871347422</c:v>
                </c:pt>
                <c:pt idx="1233">
                  <c:v>46489.246332604023</c:v>
                </c:pt>
                <c:pt idx="1234">
                  <c:v>46489.246332604023</c:v>
                </c:pt>
                <c:pt idx="1235">
                  <c:v>45333.723715465872</c:v>
                </c:pt>
                <c:pt idx="1236">
                  <c:v>43300.923758735742</c:v>
                </c:pt>
                <c:pt idx="1237">
                  <c:v>40012.868588528356</c:v>
                </c:pt>
                <c:pt idx="1238">
                  <c:v>35766.20307259015</c:v>
                </c:pt>
                <c:pt idx="1239">
                  <c:v>32201.413669407357</c:v>
                </c:pt>
                <c:pt idx="1240">
                  <c:v>30522.021099034057</c:v>
                </c:pt>
                <c:pt idx="1241">
                  <c:v>30571.068613975469</c:v>
                </c:pt>
                <c:pt idx="1242">
                  <c:v>30740.597186458363</c:v>
                </c:pt>
                <c:pt idx="1243">
                  <c:v>29959.678264906815</c:v>
                </c:pt>
                <c:pt idx="1244">
                  <c:v>29297.467647003898</c:v>
                </c:pt>
                <c:pt idx="1245">
                  <c:v>29469.698749809195</c:v>
                </c:pt>
                <c:pt idx="1246">
                  <c:v>27897.837835053109</c:v>
                </c:pt>
                <c:pt idx="1247">
                  <c:v>26345.374408563563</c:v>
                </c:pt>
                <c:pt idx="1248">
                  <c:v>25623.328516430513</c:v>
                </c:pt>
                <c:pt idx="1249">
                  <c:v>24917.110521102371</c:v>
                </c:pt>
                <c:pt idx="1250">
                  <c:v>25114.385418052298</c:v>
                </c:pt>
                <c:pt idx="1251">
                  <c:v>25313.065686853159</c:v>
                </c:pt>
                <c:pt idx="1252">
                  <c:v>24727.172761750633</c:v>
                </c:pt>
                <c:pt idx="1253">
                  <c:v>24146.790345508776</c:v>
                </c:pt>
                <c:pt idx="1254">
                  <c:v>23575.120235027069</c:v>
                </c:pt>
                <c:pt idx="1255">
                  <c:v>23012.099373810604</c:v>
                </c:pt>
                <c:pt idx="1256">
                  <c:v>22457.664705364004</c:v>
                </c:pt>
                <c:pt idx="1257">
                  <c:v>21911.753173192039</c:v>
                </c:pt>
                <c:pt idx="1258">
                  <c:v>21374.301720799558</c:v>
                </c:pt>
                <c:pt idx="1259">
                  <c:v>21676.419469699609</c:v>
                </c:pt>
                <c:pt idx="1260">
                  <c:v>22807.083823614732</c:v>
                </c:pt>
                <c:pt idx="1261">
                  <c:v>24020.340872581266</c:v>
                </c:pt>
                <c:pt idx="1262">
                  <c:v>26979.290563939328</c:v>
                </c:pt>
                <c:pt idx="1263">
                  <c:v>30041.898303875427</c:v>
                </c:pt>
                <c:pt idx="1264">
                  <c:v>32572.865389434781</c:v>
                </c:pt>
                <c:pt idx="1265">
                  <c:v>34373.904461983577</c:v>
                </c:pt>
                <c:pt idx="1266">
                  <c:v>33831.131172760724</c:v>
                </c:pt>
                <c:pt idx="1267">
                  <c:v>33289.83587835676</c:v>
                </c:pt>
                <c:pt idx="1268">
                  <c:v>31788.760762616101</c:v>
                </c:pt>
                <c:pt idx="1269">
                  <c:v>28593.339930476752</c:v>
                </c:pt>
                <c:pt idx="1270">
                  <c:v>26067.471712987288</c:v>
                </c:pt>
                <c:pt idx="1271">
                  <c:v>24209.708305470325</c:v>
                </c:pt>
                <c:pt idx="1272">
                  <c:v>23107.225570157068</c:v>
                </c:pt>
                <c:pt idx="1273">
                  <c:v>23571.441042328766</c:v>
                </c:pt>
                <c:pt idx="1274">
                  <c:v>24036.248450983141</c:v>
                </c:pt>
                <c:pt idx="1275">
                  <c:v>24587.742351654091</c:v>
                </c:pt>
                <c:pt idx="1276">
                  <c:v>26778.223910296045</c:v>
                </c:pt>
                <c:pt idx="1277">
                  <c:v>29068.512049574783</c:v>
                </c:pt>
                <c:pt idx="1278">
                  <c:v>29898.149068267077</c:v>
                </c:pt>
                <c:pt idx="1279">
                  <c:v>30828.084414691086</c:v>
                </c:pt>
                <c:pt idx="1280">
                  <c:v>31762.692855981604</c:v>
                </c:pt>
                <c:pt idx="1281">
                  <c:v>30287.736567401444</c:v>
                </c:pt>
                <c:pt idx="1282">
                  <c:v>29650.191459306443</c:v>
                </c:pt>
                <c:pt idx="1283">
                  <c:v>29650.583241713852</c:v>
                </c:pt>
                <c:pt idx="1284">
                  <c:v>28913.274869800203</c:v>
                </c:pt>
                <c:pt idx="1285">
                  <c:v>27250.408442020125</c:v>
                </c:pt>
                <c:pt idx="1286">
                  <c:v>25596.369170337926</c:v>
                </c:pt>
                <c:pt idx="1287">
                  <c:v>24590.354234370141</c:v>
                </c:pt>
                <c:pt idx="1288">
                  <c:v>22778.875952269573</c:v>
                </c:pt>
                <c:pt idx="1289">
                  <c:v>21705.992034674877</c:v>
                </c:pt>
                <c:pt idx="1290">
                  <c:v>22166.029798416872</c:v>
                </c:pt>
                <c:pt idx="1291">
                  <c:v>21825.627288613443</c:v>
                </c:pt>
                <c:pt idx="1292">
                  <c:v>19983.276887951888</c:v>
                </c:pt>
                <c:pt idx="1293">
                  <c:v>18866.468937163361</c:v>
                </c:pt>
                <c:pt idx="1294">
                  <c:v>18466.155949850363</c:v>
                </c:pt>
                <c:pt idx="1295">
                  <c:v>19624.508055033803</c:v>
                </c:pt>
                <c:pt idx="1296">
                  <c:v>22337.30742407756</c:v>
                </c:pt>
                <c:pt idx="1297">
                  <c:v>25223.653271083167</c:v>
                </c:pt>
                <c:pt idx="1298">
                  <c:v>27507.234225065989</c:v>
                </c:pt>
                <c:pt idx="1299">
                  <c:v>29190.742714213895</c:v>
                </c:pt>
                <c:pt idx="1300">
                  <c:v>29376.2125831751</c:v>
                </c:pt>
                <c:pt idx="1301">
                  <c:v>28855.444396789338</c:v>
                </c:pt>
                <c:pt idx="1302">
                  <c:v>29044.05480375417</c:v>
                </c:pt>
                <c:pt idx="1303">
                  <c:v>30040.767069504876</c:v>
                </c:pt>
                <c:pt idx="1304">
                  <c:v>29420.39678110458</c:v>
                </c:pt>
                <c:pt idx="1305">
                  <c:v>28085.715311592616</c:v>
                </c:pt>
                <c:pt idx="1306">
                  <c:v>27372.279547703663</c:v>
                </c:pt>
                <c:pt idx="1307">
                  <c:v>26657.929624864195</c:v>
                </c:pt>
                <c:pt idx="1308">
                  <c:v>25853.348555795943</c:v>
                </c:pt>
                <c:pt idx="1309">
                  <c:v>25853.217961660139</c:v>
                </c:pt>
                <c:pt idx="1310">
                  <c:v>25763.208388949257</c:v>
                </c:pt>
                <c:pt idx="1311">
                  <c:v>24962.021602457979</c:v>
                </c:pt>
                <c:pt idx="1312">
                  <c:v>24075.339718877603</c:v>
                </c:pt>
                <c:pt idx="1313">
                  <c:v>22401.521599200401</c:v>
                </c:pt>
                <c:pt idx="1314">
                  <c:v>22230.24008919271</c:v>
                </c:pt>
                <c:pt idx="1315">
                  <c:v>21978.093449850363</c:v>
                </c:pt>
                <c:pt idx="1316">
                  <c:v>18700.010127619284</c:v>
                </c:pt>
                <c:pt idx="1317">
                  <c:v>17689.292628393228</c:v>
                </c:pt>
                <c:pt idx="1318">
                  <c:v>18754.85990783375</c:v>
                </c:pt>
                <c:pt idx="1319">
                  <c:v>23054.531257860297</c:v>
                </c:pt>
                <c:pt idx="1320">
                  <c:v>29752.913534125018</c:v>
                </c:pt>
                <c:pt idx="1321">
                  <c:v>35546.263046004053</c:v>
                </c:pt>
                <c:pt idx="1322">
                  <c:v>41808.028238391053</c:v>
                </c:pt>
                <c:pt idx="1323">
                  <c:v>48743.635175728145</c:v>
                </c:pt>
                <c:pt idx="1324">
                  <c:v>52803.09866522911</c:v>
                </c:pt>
                <c:pt idx="1325">
                  <c:v>50386.082576505178</c:v>
                </c:pt>
                <c:pt idx="1326">
                  <c:v>43401.642395682029</c:v>
                </c:pt>
                <c:pt idx="1327">
                  <c:v>36809.931282342041</c:v>
                </c:pt>
                <c:pt idx="1328">
                  <c:v>33022.962532342041</c:v>
                </c:pt>
                <c:pt idx="1329">
                  <c:v>31505.066891909923</c:v>
                </c:pt>
                <c:pt idx="1330">
                  <c:v>31505.589268453132</c:v>
                </c:pt>
                <c:pt idx="1331">
                  <c:v>31505.589268453132</c:v>
                </c:pt>
                <c:pt idx="1332">
                  <c:v>30642.412831979713</c:v>
                </c:pt>
                <c:pt idx="1333">
                  <c:v>28067.019243247312</c:v>
                </c:pt>
                <c:pt idx="1334">
                  <c:v>26264.536010147134</c:v>
                </c:pt>
                <c:pt idx="1335">
                  <c:v>25976.625466666708</c:v>
                </c:pt>
                <c:pt idx="1336">
                  <c:v>27381.945393639042</c:v>
                </c:pt>
                <c:pt idx="1337">
                  <c:v>28787.394095949392</c:v>
                </c:pt>
                <c:pt idx="1338">
                  <c:v>29538.911109838235</c:v>
                </c:pt>
                <c:pt idx="1339">
                  <c:v>30289.513964776575</c:v>
                </c:pt>
                <c:pt idx="1340">
                  <c:v>31141.097592713119</c:v>
                </c:pt>
                <c:pt idx="1341">
                  <c:v>31994.795026851876</c:v>
                </c:pt>
                <c:pt idx="1342">
                  <c:v>34676.051272019533</c:v>
                </c:pt>
                <c:pt idx="1343">
                  <c:v>37383.629548459838</c:v>
                </c:pt>
                <c:pt idx="1344">
                  <c:v>37819.588007171427</c:v>
                </c:pt>
                <c:pt idx="1345">
                  <c:v>37384.579386995756</c:v>
                </c:pt>
                <c:pt idx="1346">
                  <c:v>35191.056095449123</c:v>
                </c:pt>
                <c:pt idx="1347">
                  <c:v>32891.606789893587</c:v>
                </c:pt>
                <c:pt idx="1348">
                  <c:v>30388.065600040656</c:v>
                </c:pt>
                <c:pt idx="1349">
                  <c:v>24379.248809607536</c:v>
                </c:pt>
                <c:pt idx="1350">
                  <c:v>16649.696527698914</c:v>
                </c:pt>
                <c:pt idx="1351">
                  <c:v>10377.358789242367</c:v>
                </c:pt>
                <c:pt idx="1352">
                  <c:v>7196.4744233472793</c:v>
                </c:pt>
                <c:pt idx="1353">
                  <c:v>5499.1011097523206</c:v>
                </c:pt>
                <c:pt idx="1354">
                  <c:v>3892.9778580759717</c:v>
                </c:pt>
                <c:pt idx="1355">
                  <c:v>1585.9975115640498</c:v>
                </c:pt>
                <c:pt idx="1356">
                  <c:v>-1999.807480255314</c:v>
                </c:pt>
                <c:pt idx="1357">
                  <c:v>-4790.2589628125997</c:v>
                </c:pt>
                <c:pt idx="1358">
                  <c:v>-6800.4192646915753</c:v>
                </c:pt>
                <c:pt idx="1359">
                  <c:v>-9277.7845336658065</c:v>
                </c:pt>
                <c:pt idx="1360">
                  <c:v>-10384.450484049539</c:v>
                </c:pt>
                <c:pt idx="1361">
                  <c:v>-5660.0324111498412</c:v>
                </c:pt>
                <c:pt idx="1362">
                  <c:v>4326.7003638748492</c:v>
                </c:pt>
                <c:pt idx="1363">
                  <c:v>16027.03084794974</c:v>
                </c:pt>
                <c:pt idx="1364">
                  <c:v>27467.056084952237</c:v>
                </c:pt>
                <c:pt idx="1365">
                  <c:v>29261.546100537609</c:v>
                </c:pt>
                <c:pt idx="1366">
                  <c:v>21618.693392858877</c:v>
                </c:pt>
                <c:pt idx="1367">
                  <c:v>11777.915739867551</c:v>
                </c:pt>
                <c:pt idx="1368">
                  <c:v>-450.21701265433518</c:v>
                </c:pt>
                <c:pt idx="1369">
                  <c:v>-5391.1315998837508</c:v>
                </c:pt>
                <c:pt idx="1370">
                  <c:v>1372.5550069817568</c:v>
                </c:pt>
                <c:pt idx="1371">
                  <c:v>10106.507977660776</c:v>
                </c:pt>
                <c:pt idx="1372">
                  <c:v>13421.196094944737</c:v>
                </c:pt>
                <c:pt idx="1373">
                  <c:v>10458.681043355742</c:v>
                </c:pt>
                <c:pt idx="1374">
                  <c:v>4130.6822868352501</c:v>
                </c:pt>
                <c:pt idx="1375">
                  <c:v>-3656.6809960384112</c:v>
                </c:pt>
                <c:pt idx="1376">
                  <c:v>-15609.453592139243</c:v>
                </c:pt>
                <c:pt idx="1377">
                  <c:v>-29262.202555991724</c:v>
                </c:pt>
                <c:pt idx="1378">
                  <c:v>-33646.9162206318</c:v>
                </c:pt>
                <c:pt idx="1379">
                  <c:v>-30282.665242741597</c:v>
                </c:pt>
                <c:pt idx="1380">
                  <c:v>-26176.190340731559</c:v>
                </c:pt>
                <c:pt idx="1381">
                  <c:v>-17328.229725522357</c:v>
                </c:pt>
                <c:pt idx="1382">
                  <c:v>1687.4255119738834</c:v>
                </c:pt>
                <c:pt idx="1383">
                  <c:v>21758.96360112567</c:v>
                </c:pt>
                <c:pt idx="1384">
                  <c:v>25875.082695192465</c:v>
                </c:pt>
                <c:pt idx="1385">
                  <c:v>17747.659589965217</c:v>
                </c:pt>
                <c:pt idx="1386">
                  <c:v>12142.917835295113</c:v>
                </c:pt>
                <c:pt idx="1387">
                  <c:v>15769.042068438121</c:v>
                </c:pt>
                <c:pt idx="1388">
                  <c:v>26498.358174364021</c:v>
                </c:pt>
                <c:pt idx="1389">
                  <c:v>39522.65713454131</c:v>
                </c:pt>
                <c:pt idx="1390">
                  <c:v>46117.243204583705</c:v>
                </c:pt>
                <c:pt idx="1391">
                  <c:v>41865.283676995139</c:v>
                </c:pt>
                <c:pt idx="1392">
                  <c:v>32210.946164455385</c:v>
                </c:pt>
                <c:pt idx="1393">
                  <c:v>22557.795829046336</c:v>
                </c:pt>
                <c:pt idx="1394">
                  <c:v>14923.654432441399</c:v>
                </c:pt>
                <c:pt idx="1395">
                  <c:v>10744.812970093941</c:v>
                </c:pt>
                <c:pt idx="1396">
                  <c:v>7414.9498308684551</c:v>
                </c:pt>
                <c:pt idx="1397">
                  <c:v>3553.3569781345336</c:v>
                </c:pt>
                <c:pt idx="1398">
                  <c:v>739.10612998756631</c:v>
                </c:pt>
                <c:pt idx="1399">
                  <c:v>-2012.2359420036664</c:v>
                </c:pt>
                <c:pt idx="1400">
                  <c:v>-4631.1252541386266</c:v>
                </c:pt>
                <c:pt idx="1401">
                  <c:v>-6196.1809657392278</c:v>
                </c:pt>
                <c:pt idx="1402">
                  <c:v>-8873.7673868029924</c:v>
                </c:pt>
                <c:pt idx="1403">
                  <c:v>-15330.737062097613</c:v>
                </c:pt>
                <c:pt idx="1404">
                  <c:v>-24368.353646123735</c:v>
                </c:pt>
                <c:pt idx="1405">
                  <c:v>-26964.557211327003</c:v>
                </c:pt>
                <c:pt idx="1406">
                  <c:v>-20582.289363909516</c:v>
                </c:pt>
                <c:pt idx="1407">
                  <c:v>-8846.2365919573822</c:v>
                </c:pt>
                <c:pt idx="1408">
                  <c:v>1883.3168794159083</c:v>
                </c:pt>
                <c:pt idx="1409">
                  <c:v>4484.545741552738</c:v>
                </c:pt>
                <c:pt idx="1410">
                  <c:v>3164.6548001146439</c:v>
                </c:pt>
                <c:pt idx="1411">
                  <c:v>1840.8503985729765</c:v>
                </c:pt>
                <c:pt idx="1412">
                  <c:v>1034.9400693126759</c:v>
                </c:pt>
                <c:pt idx="1413">
                  <c:v>2044.220625697566</c:v>
                </c:pt>
                <c:pt idx="1414">
                  <c:v>7063.2120747234576</c:v>
                </c:pt>
                <c:pt idx="1415">
                  <c:v>16418.703681501858</c:v>
                </c:pt>
                <c:pt idx="1416">
                  <c:v>26400.969246659777</c:v>
                </c:pt>
                <c:pt idx="1417">
                  <c:v>31917.715459938456</c:v>
                </c:pt>
                <c:pt idx="1418">
                  <c:v>29429.985277829743</c:v>
                </c:pt>
                <c:pt idx="1419">
                  <c:v>19031.398458168122</c:v>
                </c:pt>
                <c:pt idx="1420">
                  <c:v>6038.7733565334393</c:v>
                </c:pt>
                <c:pt idx="1421">
                  <c:v>-6688.9904227472898</c:v>
                </c:pt>
                <c:pt idx="1422">
                  <c:v>-13727.037624421024</c:v>
                </c:pt>
                <c:pt idx="1423">
                  <c:v>-8745.921529595782</c:v>
                </c:pt>
                <c:pt idx="1424">
                  <c:v>1948.2677065947316</c:v>
                </c:pt>
                <c:pt idx="1425">
                  <c:v>11730.87229594969</c:v>
                </c:pt>
                <c:pt idx="1426">
                  <c:v>24213.486733885482</c:v>
                </c:pt>
                <c:pt idx="1427">
                  <c:v>28166.852482655471</c:v>
                </c:pt>
                <c:pt idx="1428">
                  <c:v>18409.7491851665</c:v>
                </c:pt>
                <c:pt idx="1429">
                  <c:v>6777.4858248049604</c:v>
                </c:pt>
                <c:pt idx="1430">
                  <c:v>-3040.4791749484548</c:v>
                </c:pt>
                <c:pt idx="1431">
                  <c:v>-13010.175412363034</c:v>
                </c:pt>
                <c:pt idx="1432">
                  <c:v>-21579.880533354099</c:v>
                </c:pt>
                <c:pt idx="1433">
                  <c:v>-22789.771761208332</c:v>
                </c:pt>
                <c:pt idx="1434">
                  <c:v>-18835.927433598474</c:v>
                </c:pt>
                <c:pt idx="1435">
                  <c:v>-11594.387965161948</c:v>
                </c:pt>
                <c:pt idx="1436">
                  <c:v>-532.54231746066887</c:v>
                </c:pt>
                <c:pt idx="1437">
                  <c:v>5938.086199024945</c:v>
                </c:pt>
                <c:pt idx="1438">
                  <c:v>6826.8839479490753</c:v>
                </c:pt>
                <c:pt idx="1439">
                  <c:v>4088.2910156571461</c:v>
                </c:pt>
                <c:pt idx="1440">
                  <c:v>753.47397548484764</c:v>
                </c:pt>
                <c:pt idx="1441">
                  <c:v>-2797.2998803744563</c:v>
                </c:pt>
                <c:pt idx="1442">
                  <c:v>-3715.9972426132781</c:v>
                </c:pt>
                <c:pt idx="1443">
                  <c:v>-1261.0957071157427</c:v>
                </c:pt>
                <c:pt idx="1444">
                  <c:v>1540.88686232499</c:v>
                </c:pt>
                <c:pt idx="1445">
                  <c:v>2471.1712550133343</c:v>
                </c:pt>
                <c:pt idx="1446">
                  <c:v>852.88247175511958</c:v>
                </c:pt>
                <c:pt idx="1447">
                  <c:v>-3568.3446251012729</c:v>
                </c:pt>
                <c:pt idx="1448">
                  <c:v>-6033.595325934737</c:v>
                </c:pt>
                <c:pt idx="1449">
                  <c:v>-3596.0711600018099</c:v>
                </c:pt>
                <c:pt idx="1450">
                  <c:v>-1321.9238216236172</c:v>
                </c:pt>
                <c:pt idx="1451">
                  <c:v>-712.12982253086443</c:v>
                </c:pt>
                <c:pt idx="1452">
                  <c:v>-257.53163580246911</c:v>
                </c:pt>
                <c:pt idx="1453">
                  <c:v>-18.805555555555554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672.23572845171452</c:v>
                </c:pt>
                <c:pt idx="1479">
                  <c:v>2320.9763591939636</c:v>
                </c:pt>
                <c:pt idx="1480">
                  <c:v>2846.9285834226671</c:v>
                </c:pt>
                <c:pt idx="1481">
                  <c:v>3115.2074373036767</c:v>
                </c:pt>
                <c:pt idx="1482">
                  <c:v>3137.9561384299627</c:v>
                </c:pt>
                <c:pt idx="1483">
                  <c:v>3196.4814168648886</c:v>
                </c:pt>
                <c:pt idx="1484">
                  <c:v>3350.4408343004202</c:v>
                </c:pt>
                <c:pt idx="1485">
                  <c:v>4048.9529528670732</c:v>
                </c:pt>
                <c:pt idx="1486">
                  <c:v>5654.8219698865842</c:v>
                </c:pt>
                <c:pt idx="1487">
                  <c:v>8064.061559786458</c:v>
                </c:pt>
                <c:pt idx="1488">
                  <c:v>11373.489306238151</c:v>
                </c:pt>
                <c:pt idx="1489">
                  <c:v>15606.320786973109</c:v>
                </c:pt>
                <c:pt idx="1490">
                  <c:v>20246.565030732421</c:v>
                </c:pt>
                <c:pt idx="1491">
                  <c:v>24822.804640295151</c:v>
                </c:pt>
                <c:pt idx="1492">
                  <c:v>28034.159552065092</c:v>
                </c:pt>
                <c:pt idx="1493">
                  <c:v>29787.884242051863</c:v>
                </c:pt>
                <c:pt idx="1494">
                  <c:v>30813.134482479763</c:v>
                </c:pt>
                <c:pt idx="1495">
                  <c:v>30471.115398295125</c:v>
                </c:pt>
                <c:pt idx="1496">
                  <c:v>29646.071380028967</c:v>
                </c:pt>
                <c:pt idx="1497">
                  <c:v>28254.594851066908</c:v>
                </c:pt>
                <c:pt idx="1498">
                  <c:v>25872.335064921659</c:v>
                </c:pt>
                <c:pt idx="1499">
                  <c:v>23016.373683295733</c:v>
                </c:pt>
                <c:pt idx="1500">
                  <c:v>19743.137910070553</c:v>
                </c:pt>
                <c:pt idx="1501">
                  <c:v>18333.296600666588</c:v>
                </c:pt>
                <c:pt idx="1502">
                  <c:v>17725.793103091371</c:v>
                </c:pt>
                <c:pt idx="1503">
                  <c:v>17656.510850649523</c:v>
                </c:pt>
                <c:pt idx="1504">
                  <c:v>18027.770962874984</c:v>
                </c:pt>
                <c:pt idx="1505">
                  <c:v>17307.377183417473</c:v>
                </c:pt>
                <c:pt idx="1506">
                  <c:v>17099.102708347804</c:v>
                </c:pt>
                <c:pt idx="1507">
                  <c:v>17993.464861459746</c:v>
                </c:pt>
                <c:pt idx="1508">
                  <c:v>19496.811800462292</c:v>
                </c:pt>
                <c:pt idx="1509">
                  <c:v>21711.281835544047</c:v>
                </c:pt>
                <c:pt idx="1510">
                  <c:v>25951.36261498056</c:v>
                </c:pt>
                <c:pt idx="1511">
                  <c:v>31848.614541010626</c:v>
                </c:pt>
                <c:pt idx="1512">
                  <c:v>38440.551197201188</c:v>
                </c:pt>
                <c:pt idx="1513">
                  <c:v>45141.518315834408</c:v>
                </c:pt>
                <c:pt idx="1514">
                  <c:v>49699.235273346327</c:v>
                </c:pt>
                <c:pt idx="1515">
                  <c:v>50192.331822128108</c:v>
                </c:pt>
                <c:pt idx="1516">
                  <c:v>45961.211219046054</c:v>
                </c:pt>
                <c:pt idx="1517">
                  <c:v>41278.175789704073</c:v>
                </c:pt>
                <c:pt idx="1518">
                  <c:v>37393.474702151805</c:v>
                </c:pt>
                <c:pt idx="1519">
                  <c:v>34688.45993438828</c:v>
                </c:pt>
                <c:pt idx="1520">
                  <c:v>32322.616013940125</c:v>
                </c:pt>
                <c:pt idx="1521">
                  <c:v>29831.227411569864</c:v>
                </c:pt>
                <c:pt idx="1522">
                  <c:v>26262.132284125018</c:v>
                </c:pt>
                <c:pt idx="1523">
                  <c:v>21073.029725733624</c:v>
                </c:pt>
                <c:pt idx="1524">
                  <c:v>13397.583945633804</c:v>
                </c:pt>
                <c:pt idx="1525">
                  <c:v>3637.4364971799296</c:v>
                </c:pt>
                <c:pt idx="1526">
                  <c:v>-4569.0228287169075</c:v>
                </c:pt>
                <c:pt idx="1527">
                  <c:v>-9823.6368948875042</c:v>
                </c:pt>
                <c:pt idx="1528">
                  <c:v>-10464.238641777738</c:v>
                </c:pt>
                <c:pt idx="1529">
                  <c:v>-7415.6612642938071</c:v>
                </c:pt>
                <c:pt idx="1530">
                  <c:v>-2598.6608585752501</c:v>
                </c:pt>
                <c:pt idx="1531">
                  <c:v>3418.6629592204963</c:v>
                </c:pt>
                <c:pt idx="1532">
                  <c:v>9574.3194456790206</c:v>
                </c:pt>
                <c:pt idx="1533">
                  <c:v>16058.76522294974</c:v>
                </c:pt>
                <c:pt idx="1534">
                  <c:v>23651.766964869723</c:v>
                </c:pt>
                <c:pt idx="1535">
                  <c:v>33405.355120519438</c:v>
                </c:pt>
                <c:pt idx="1536">
                  <c:v>44344.334174963726</c:v>
                </c:pt>
                <c:pt idx="1537">
                  <c:v>53906.552454765348</c:v>
                </c:pt>
                <c:pt idx="1538">
                  <c:v>63363.605492451337</c:v>
                </c:pt>
                <c:pt idx="1539">
                  <c:v>71526.357876250928</c:v>
                </c:pt>
                <c:pt idx="1540">
                  <c:v>79093.601413010168</c:v>
                </c:pt>
                <c:pt idx="1541">
                  <c:v>85424.154614316809</c:v>
                </c:pt>
                <c:pt idx="1542">
                  <c:v>87514.414504832006</c:v>
                </c:pt>
                <c:pt idx="1543">
                  <c:v>84456.747634435873</c:v>
                </c:pt>
                <c:pt idx="1544">
                  <c:v>74627.139315846594</c:v>
                </c:pt>
                <c:pt idx="1545">
                  <c:v>63616.626121643472</c:v>
                </c:pt>
                <c:pt idx="1546">
                  <c:v>56076.756306876698</c:v>
                </c:pt>
                <c:pt idx="1547">
                  <c:v>51546.757416201974</c:v>
                </c:pt>
                <c:pt idx="1548">
                  <c:v>51393.86688772255</c:v>
                </c:pt>
                <c:pt idx="1549">
                  <c:v>52955.433731135803</c:v>
                </c:pt>
                <c:pt idx="1550">
                  <c:v>55688.012004314129</c:v>
                </c:pt>
                <c:pt idx="1551">
                  <c:v>58457.958210441888</c:v>
                </c:pt>
                <c:pt idx="1552">
                  <c:v>60529.206225689653</c:v>
                </c:pt>
                <c:pt idx="1553">
                  <c:v>61586.379403501822</c:v>
                </c:pt>
                <c:pt idx="1554">
                  <c:v>62815.533815128023</c:v>
                </c:pt>
                <c:pt idx="1555">
                  <c:v>66044.686874593797</c:v>
                </c:pt>
                <c:pt idx="1556">
                  <c:v>70574.724782813326</c:v>
                </c:pt>
                <c:pt idx="1557">
                  <c:v>75368.770750829266</c:v>
                </c:pt>
                <c:pt idx="1558">
                  <c:v>81757.399183311529</c:v>
                </c:pt>
                <c:pt idx="1559">
                  <c:v>88507.548636714448</c:v>
                </c:pt>
                <c:pt idx="1560">
                  <c:v>92505.649187523333</c:v>
                </c:pt>
                <c:pt idx="1561">
                  <c:v>95635.933417858148</c:v>
                </c:pt>
                <c:pt idx="1562">
                  <c:v>98853.064851196366</c:v>
                </c:pt>
                <c:pt idx="1563">
                  <c:v>103387.43840632649</c:v>
                </c:pt>
                <c:pt idx="1564">
                  <c:v>108037.09244725799</c:v>
                </c:pt>
                <c:pt idx="1565">
                  <c:v>111750.50681918122</c:v>
                </c:pt>
                <c:pt idx="1566">
                  <c:v>116872.659631616</c:v>
                </c:pt>
                <c:pt idx="1567">
                  <c:v>119470.47930096269</c:v>
                </c:pt>
                <c:pt idx="1568">
                  <c:v>119692.15530958425</c:v>
                </c:pt>
                <c:pt idx="1569">
                  <c:v>120806.17905386681</c:v>
                </c:pt>
                <c:pt idx="1570">
                  <c:v>121685.45321823351</c:v>
                </c:pt>
                <c:pt idx="1571">
                  <c:v>122331.48502451542</c:v>
                </c:pt>
                <c:pt idx="1572">
                  <c:v>122737.80403758322</c:v>
                </c:pt>
                <c:pt idx="1573">
                  <c:v>120089.81083732774</c:v>
                </c:pt>
                <c:pt idx="1574">
                  <c:v>115769.94748561579</c:v>
                </c:pt>
                <c:pt idx="1575">
                  <c:v>112099.8461290253</c:v>
                </c:pt>
                <c:pt idx="1576">
                  <c:v>106526.51601292903</c:v>
                </c:pt>
                <c:pt idx="1577">
                  <c:v>100487.28497933394</c:v>
                </c:pt>
                <c:pt idx="1578">
                  <c:v>95166.925056370223</c:v>
                </c:pt>
                <c:pt idx="1579">
                  <c:v>92180.622677825508</c:v>
                </c:pt>
                <c:pt idx="1580">
                  <c:v>88771.664825347863</c:v>
                </c:pt>
                <c:pt idx="1581">
                  <c:v>86751.052474195458</c:v>
                </c:pt>
                <c:pt idx="1582">
                  <c:v>84318.560347734558</c:v>
                </c:pt>
                <c:pt idx="1583">
                  <c:v>79434.870975956175</c:v>
                </c:pt>
                <c:pt idx="1584">
                  <c:v>75525.766471604948</c:v>
                </c:pt>
                <c:pt idx="1585">
                  <c:v>71473.703496177332</c:v>
                </c:pt>
                <c:pt idx="1586">
                  <c:v>67290.787487794674</c:v>
                </c:pt>
                <c:pt idx="1587">
                  <c:v>64275.670231367469</c:v>
                </c:pt>
                <c:pt idx="1588">
                  <c:v>63677.017350781163</c:v>
                </c:pt>
                <c:pt idx="1589">
                  <c:v>65631.387588366473</c:v>
                </c:pt>
                <c:pt idx="1590">
                  <c:v>67761.041870675574</c:v>
                </c:pt>
                <c:pt idx="1591">
                  <c:v>70246.11985987291</c:v>
                </c:pt>
                <c:pt idx="1592">
                  <c:v>71643.081274963566</c:v>
                </c:pt>
                <c:pt idx="1593">
                  <c:v>73407.786362875515</c:v>
                </c:pt>
                <c:pt idx="1594">
                  <c:v>75166.299253529665</c:v>
                </c:pt>
                <c:pt idx="1595">
                  <c:v>72275.865027287902</c:v>
                </c:pt>
                <c:pt idx="1596">
                  <c:v>69401.588307894708</c:v>
                </c:pt>
                <c:pt idx="1597">
                  <c:v>64949.937347455103</c:v>
                </c:pt>
                <c:pt idx="1598">
                  <c:v>59333.59585513093</c:v>
                </c:pt>
                <c:pt idx="1599">
                  <c:v>55697.402327575233</c:v>
                </c:pt>
                <c:pt idx="1600">
                  <c:v>51963.173697437225</c:v>
                </c:pt>
                <c:pt idx="1601">
                  <c:v>49313.369347684536</c:v>
                </c:pt>
                <c:pt idx="1602">
                  <c:v>50053.816339120189</c:v>
                </c:pt>
                <c:pt idx="1603">
                  <c:v>53124.68560355177</c:v>
                </c:pt>
                <c:pt idx="1604">
                  <c:v>55336.335695309637</c:v>
                </c:pt>
                <c:pt idx="1605">
                  <c:v>59014.176552829464</c:v>
                </c:pt>
                <c:pt idx="1606">
                  <c:v>61684.341801292489</c:v>
                </c:pt>
                <c:pt idx="1607">
                  <c:v>63684.234278144228</c:v>
                </c:pt>
                <c:pt idx="1608">
                  <c:v>65682.429031230669</c:v>
                </c:pt>
                <c:pt idx="1609">
                  <c:v>68028.20170715038</c:v>
                </c:pt>
                <c:pt idx="1610">
                  <c:v>69203.982867509083</c:v>
                </c:pt>
                <c:pt idx="1611">
                  <c:v>70735.912343480202</c:v>
                </c:pt>
                <c:pt idx="1612">
                  <c:v>74474.637336557964</c:v>
                </c:pt>
                <c:pt idx="1613">
                  <c:v>78611.259932735251</c:v>
                </c:pt>
                <c:pt idx="1614">
                  <c:v>82983.933005091909</c:v>
                </c:pt>
                <c:pt idx="1615">
                  <c:v>87804.405725665012</c:v>
                </c:pt>
                <c:pt idx="1616">
                  <c:v>94151.106802883907</c:v>
                </c:pt>
                <c:pt idx="1617">
                  <c:v>99771.386457052911</c:v>
                </c:pt>
                <c:pt idx="1618">
                  <c:v>104659.09493921239</c:v>
                </c:pt>
                <c:pt idx="1619">
                  <c:v>105972.80577342038</c:v>
                </c:pt>
                <c:pt idx="1620">
                  <c:v>104927.17872909657</c:v>
                </c:pt>
                <c:pt idx="1621">
                  <c:v>103431.70216074842</c:v>
                </c:pt>
                <c:pt idx="1622">
                  <c:v>100374.48741655769</c:v>
                </c:pt>
                <c:pt idx="1623">
                  <c:v>94227.307553472434</c:v>
                </c:pt>
                <c:pt idx="1624">
                  <c:v>86348.659042406638</c:v>
                </c:pt>
                <c:pt idx="1625">
                  <c:v>78981.68367022551</c:v>
                </c:pt>
                <c:pt idx="1626">
                  <c:v>67275.401257894337</c:v>
                </c:pt>
                <c:pt idx="1627">
                  <c:v>54009.890898576836</c:v>
                </c:pt>
                <c:pt idx="1628">
                  <c:v>42525.556489283925</c:v>
                </c:pt>
                <c:pt idx="1629">
                  <c:v>34354.901972912245</c:v>
                </c:pt>
                <c:pt idx="1630">
                  <c:v>31677.454141511742</c:v>
                </c:pt>
                <c:pt idx="1631">
                  <c:v>35823.386379063137</c:v>
                </c:pt>
                <c:pt idx="1632">
                  <c:v>43501.250897862694</c:v>
                </c:pt>
                <c:pt idx="1633">
                  <c:v>53016.867109284103</c:v>
                </c:pt>
                <c:pt idx="1634">
                  <c:v>60836.619261843131</c:v>
                </c:pt>
                <c:pt idx="1635">
                  <c:v>63832.997232522117</c:v>
                </c:pt>
                <c:pt idx="1636">
                  <c:v>63665.998964010578</c:v>
                </c:pt>
                <c:pt idx="1637">
                  <c:v>60192.597323883499</c:v>
                </c:pt>
                <c:pt idx="1638">
                  <c:v>56578.115358911717</c:v>
                </c:pt>
                <c:pt idx="1639">
                  <c:v>53813.453861826776</c:v>
                </c:pt>
                <c:pt idx="1640">
                  <c:v>53181.30001599995</c:v>
                </c:pt>
                <c:pt idx="1641">
                  <c:v>55791.283662946189</c:v>
                </c:pt>
                <c:pt idx="1642">
                  <c:v>60836.084144954904</c:v>
                </c:pt>
                <c:pt idx="1643">
                  <c:v>68538.595644234199</c:v>
                </c:pt>
                <c:pt idx="1644">
                  <c:v>75686.950810133494</c:v>
                </c:pt>
                <c:pt idx="1645">
                  <c:v>82490.234616998408</c:v>
                </c:pt>
                <c:pt idx="1646">
                  <c:v>88601.866927607407</c:v>
                </c:pt>
                <c:pt idx="1647">
                  <c:v>94214.767495832741</c:v>
                </c:pt>
                <c:pt idx="1648">
                  <c:v>100167.6061131747</c:v>
                </c:pt>
                <c:pt idx="1649">
                  <c:v>104154.1033167951</c:v>
                </c:pt>
                <c:pt idx="1650">
                  <c:v>107176.53434754122</c:v>
                </c:pt>
                <c:pt idx="1651">
                  <c:v>107668.58327645579</c:v>
                </c:pt>
                <c:pt idx="1652">
                  <c:v>106868.32577449361</c:v>
                </c:pt>
                <c:pt idx="1653">
                  <c:v>106927.79453171599</c:v>
                </c:pt>
                <c:pt idx="1654">
                  <c:v>105425.16387439908</c:v>
                </c:pt>
                <c:pt idx="1655">
                  <c:v>105015.17511121603</c:v>
                </c:pt>
                <c:pt idx="1656">
                  <c:v>106826.12821095833</c:v>
                </c:pt>
                <c:pt idx="1657">
                  <c:v>108650.32206216989</c:v>
                </c:pt>
                <c:pt idx="1658">
                  <c:v>110496.78653333327</c:v>
                </c:pt>
                <c:pt idx="1659">
                  <c:v>112365.67109169683</c:v>
                </c:pt>
                <c:pt idx="1660">
                  <c:v>114257.1252045084</c:v>
                </c:pt>
                <c:pt idx="1661">
                  <c:v>114776.77100152761</c:v>
                </c:pt>
                <c:pt idx="1662">
                  <c:v>116707.47208585871</c:v>
                </c:pt>
                <c:pt idx="1663">
                  <c:v>118412.15465092819</c:v>
                </c:pt>
                <c:pt idx="1664">
                  <c:v>117540.67783574843</c:v>
                </c:pt>
                <c:pt idx="1665">
                  <c:v>117846.41697928729</c:v>
                </c:pt>
                <c:pt idx="1666">
                  <c:v>116473.94419105593</c:v>
                </c:pt>
                <c:pt idx="1667">
                  <c:v>115095.81024782777</c:v>
                </c:pt>
                <c:pt idx="1668">
                  <c:v>114650.99598275854</c:v>
                </c:pt>
                <c:pt idx="1669">
                  <c:v>114201.37185579736</c:v>
                </c:pt>
                <c:pt idx="1670">
                  <c:v>113503.62251889412</c:v>
                </c:pt>
                <c:pt idx="1671">
                  <c:v>111366.1101780177</c:v>
                </c:pt>
                <c:pt idx="1672">
                  <c:v>110419.56832747847</c:v>
                </c:pt>
                <c:pt idx="1673">
                  <c:v>110663.9450215502</c:v>
                </c:pt>
                <c:pt idx="1674">
                  <c:v>109470.34073914286</c:v>
                </c:pt>
                <c:pt idx="1675">
                  <c:v>108277.38942741435</c:v>
                </c:pt>
                <c:pt idx="1676">
                  <c:v>106843.53522562647</c:v>
                </c:pt>
                <c:pt idx="1677">
                  <c:v>103982.97047414089</c:v>
                </c:pt>
                <c:pt idx="1678">
                  <c:v>100896.2429901897</c:v>
                </c:pt>
                <c:pt idx="1679">
                  <c:v>99007.169463868908</c:v>
                </c:pt>
                <c:pt idx="1680">
                  <c:v>98308.193672067166</c:v>
                </c:pt>
                <c:pt idx="1681">
                  <c:v>100435.78077847231</c:v>
                </c:pt>
                <c:pt idx="1682">
                  <c:v>103979.40041581797</c:v>
                </c:pt>
                <c:pt idx="1683">
                  <c:v>108003.68675245746</c:v>
                </c:pt>
                <c:pt idx="1684">
                  <c:v>113716.34343949051</c:v>
                </c:pt>
                <c:pt idx="1685">
                  <c:v>117079.8906901904</c:v>
                </c:pt>
                <c:pt idx="1686">
                  <c:v>118072.95586851907</c:v>
                </c:pt>
                <c:pt idx="1687">
                  <c:v>119075.60966405539</c:v>
                </c:pt>
                <c:pt idx="1688">
                  <c:v>117175.92136872312</c:v>
                </c:pt>
                <c:pt idx="1689">
                  <c:v>115274.90224168621</c:v>
                </c:pt>
                <c:pt idx="1690">
                  <c:v>114323.30667248818</c:v>
                </c:pt>
                <c:pt idx="1691">
                  <c:v>113368.76738843214</c:v>
                </c:pt>
                <c:pt idx="1692">
                  <c:v>113617.60883268122</c:v>
                </c:pt>
                <c:pt idx="1693">
                  <c:v>113866.1712662997</c:v>
                </c:pt>
                <c:pt idx="1694">
                  <c:v>114115.10795189501</c:v>
                </c:pt>
                <c:pt idx="1695">
                  <c:v>114364.41918139457</c:v>
                </c:pt>
                <c:pt idx="1696">
                  <c:v>114614.10524672666</c:v>
                </c:pt>
                <c:pt idx="1697">
                  <c:v>114864.16643982018</c:v>
                </c:pt>
                <c:pt idx="1698">
                  <c:v>113654.57743519061</c:v>
                </c:pt>
                <c:pt idx="1699">
                  <c:v>110989.33441339352</c:v>
                </c:pt>
                <c:pt idx="1700">
                  <c:v>108084.27076053698</c:v>
                </c:pt>
                <c:pt idx="1701">
                  <c:v>106391.5479916319</c:v>
                </c:pt>
                <c:pt idx="1702">
                  <c:v>105905.91388699414</c:v>
                </c:pt>
                <c:pt idx="1703">
                  <c:v>103983.01446285899</c:v>
                </c:pt>
                <c:pt idx="1704">
                  <c:v>103502.7291084997</c:v>
                </c:pt>
                <c:pt idx="1705">
                  <c:v>104219.96475367657</c:v>
                </c:pt>
                <c:pt idx="1706">
                  <c:v>103743.1225351857</c:v>
                </c:pt>
                <c:pt idx="1707">
                  <c:v>104696.96836259958</c:v>
                </c:pt>
                <c:pt idx="1708">
                  <c:v>105650.47943858951</c:v>
                </c:pt>
                <c:pt idx="1709">
                  <c:v>105411.53996196833</c:v>
                </c:pt>
                <c:pt idx="1710">
                  <c:v>108035.15447716978</c:v>
                </c:pt>
                <c:pt idx="1711">
                  <c:v>110664.46739809342</c:v>
                </c:pt>
                <c:pt idx="1712">
                  <c:v>112348.25015722707</c:v>
                </c:pt>
                <c:pt idx="1713">
                  <c:v>115483.95750356143</c:v>
                </c:pt>
                <c:pt idx="1714">
                  <c:v>117431.47120379031</c:v>
                </c:pt>
                <c:pt idx="1715">
                  <c:v>119641.78572311332</c:v>
                </c:pt>
                <c:pt idx="1716">
                  <c:v>121865.60582543047</c:v>
                </c:pt>
                <c:pt idx="1717">
                  <c:v>124361.09676201183</c:v>
                </c:pt>
                <c:pt idx="1718">
                  <c:v>126875.40516142554</c:v>
                </c:pt>
                <c:pt idx="1719">
                  <c:v>129672.75315559519</c:v>
                </c:pt>
                <c:pt idx="1720">
                  <c:v>130996.64170097761</c:v>
                </c:pt>
                <c:pt idx="1721">
                  <c:v>129596.05587255236</c:v>
                </c:pt>
                <c:pt idx="1722">
                  <c:v>126427.08470290748</c:v>
                </c:pt>
                <c:pt idx="1723">
                  <c:v>122989.74233330636</c:v>
                </c:pt>
                <c:pt idx="1724">
                  <c:v>119029.91942512976</c:v>
                </c:pt>
                <c:pt idx="1725">
                  <c:v>110375.77995691687</c:v>
                </c:pt>
                <c:pt idx="1726">
                  <c:v>98387.473157019558</c:v>
                </c:pt>
                <c:pt idx="1727">
                  <c:v>84224.990361950113</c:v>
                </c:pt>
                <c:pt idx="1728">
                  <c:v>68133.604055092874</c:v>
                </c:pt>
                <c:pt idx="1729">
                  <c:v>51568.085815879516</c:v>
                </c:pt>
                <c:pt idx="1730">
                  <c:v>40009.657611915791</c:v>
                </c:pt>
                <c:pt idx="1731">
                  <c:v>33249.96317224911</c:v>
                </c:pt>
                <c:pt idx="1732">
                  <c:v>29188.668743718175</c:v>
                </c:pt>
                <c:pt idx="1733">
                  <c:v>27634.529114469806</c:v>
                </c:pt>
                <c:pt idx="1734">
                  <c:v>26354.207582187173</c:v>
                </c:pt>
                <c:pt idx="1735">
                  <c:v>24142.31316502994</c:v>
                </c:pt>
                <c:pt idx="1736">
                  <c:v>19921.309407564146</c:v>
                </c:pt>
                <c:pt idx="1737">
                  <c:v>16996.503829705751</c:v>
                </c:pt>
                <c:pt idx="1738">
                  <c:v>15197.325643118915</c:v>
                </c:pt>
                <c:pt idx="1739">
                  <c:v>14681.012300595541</c:v>
                </c:pt>
                <c:pt idx="1740">
                  <c:v>17303.853178657384</c:v>
                </c:pt>
                <c:pt idx="1741">
                  <c:v>22147.952792713153</c:v>
                </c:pt>
                <c:pt idx="1742">
                  <c:v>25214.576729128679</c:v>
                </c:pt>
                <c:pt idx="1743">
                  <c:v>26650.05394397517</c:v>
                </c:pt>
                <c:pt idx="1744">
                  <c:v>28156.282040101047</c:v>
                </c:pt>
                <c:pt idx="1745">
                  <c:v>27898.245935244544</c:v>
                </c:pt>
                <c:pt idx="1746">
                  <c:v>26778.398724334875</c:v>
                </c:pt>
                <c:pt idx="1747">
                  <c:v>27598.927169288418</c:v>
                </c:pt>
                <c:pt idx="1748">
                  <c:v>28417.338532220474</c:v>
                </c:pt>
                <c:pt idx="1749">
                  <c:v>29443.974436431356</c:v>
                </c:pt>
                <c:pt idx="1750">
                  <c:v>31403.682178390845</c:v>
                </c:pt>
                <c:pt idx="1751">
                  <c:v>31684.523061237905</c:v>
                </c:pt>
                <c:pt idx="1752">
                  <c:v>31129.733047648722</c:v>
                </c:pt>
                <c:pt idx="1753">
                  <c:v>30578.630276225664</c:v>
                </c:pt>
                <c:pt idx="1754">
                  <c:v>30033.92073279322</c:v>
                </c:pt>
                <c:pt idx="1755">
                  <c:v>29495.567926324064</c:v>
                </c:pt>
                <c:pt idx="1756">
                  <c:v>28963.535365790845</c:v>
                </c:pt>
                <c:pt idx="1757">
                  <c:v>27532.192615271822</c:v>
                </c:pt>
                <c:pt idx="1758">
                  <c:v>27015.895059418453</c:v>
                </c:pt>
                <c:pt idx="1759">
                  <c:v>26407.814339942168</c:v>
                </c:pt>
                <c:pt idx="1760">
                  <c:v>25023.654454809981</c:v>
                </c:pt>
                <c:pt idx="1761">
                  <c:v>24435.888574378652</c:v>
                </c:pt>
                <c:pt idx="1762">
                  <c:v>23859.870193078768</c:v>
                </c:pt>
                <c:pt idx="1763">
                  <c:v>23292.532589291652</c:v>
                </c:pt>
                <c:pt idx="1764">
                  <c:v>21880.345152532016</c:v>
                </c:pt>
                <c:pt idx="1765">
                  <c:v>18809.020484982531</c:v>
                </c:pt>
                <c:pt idx="1766">
                  <c:v>13262.929162582972</c:v>
                </c:pt>
                <c:pt idx="1767">
                  <c:v>6178.9660147817121</c:v>
                </c:pt>
                <c:pt idx="1768">
                  <c:v>-2309.0590217631693</c:v>
                </c:pt>
                <c:pt idx="1769">
                  <c:v>-11110.120558556047</c:v>
                </c:pt>
                <c:pt idx="1770">
                  <c:v>-17981.704976245768</c:v>
                </c:pt>
                <c:pt idx="1771">
                  <c:v>-21072.338041458748</c:v>
                </c:pt>
                <c:pt idx="1772">
                  <c:v>-21366.131337079387</c:v>
                </c:pt>
                <c:pt idx="1773">
                  <c:v>-20320.647075000263</c:v>
                </c:pt>
                <c:pt idx="1774">
                  <c:v>-17641.958129974359</c:v>
                </c:pt>
                <c:pt idx="1775">
                  <c:v>-14540.511548660379</c:v>
                </c:pt>
                <c:pt idx="1776">
                  <c:v>-13037.769679398194</c:v>
                </c:pt>
                <c:pt idx="1777">
                  <c:v>-13447.097823140424</c:v>
                </c:pt>
                <c:pt idx="1778">
                  <c:v>-15444.61047974875</c:v>
                </c:pt>
                <c:pt idx="1779">
                  <c:v>-18199.746064651754</c:v>
                </c:pt>
                <c:pt idx="1780">
                  <c:v>-19894.025636480084</c:v>
                </c:pt>
                <c:pt idx="1781">
                  <c:v>-19379.0954263932</c:v>
                </c:pt>
                <c:pt idx="1782">
                  <c:v>-16891.957158764839</c:v>
                </c:pt>
                <c:pt idx="1783">
                  <c:v>-13544.577111248042</c:v>
                </c:pt>
                <c:pt idx="1784">
                  <c:v>-10103.622570853504</c:v>
                </c:pt>
                <c:pt idx="1785">
                  <c:v>-7750.383019140334</c:v>
                </c:pt>
                <c:pt idx="1786">
                  <c:v>-6571.1023514523367</c:v>
                </c:pt>
                <c:pt idx="1787">
                  <c:v>-5926.1996081735897</c:v>
                </c:pt>
                <c:pt idx="1788">
                  <c:v>-5658.7438431167739</c:v>
                </c:pt>
                <c:pt idx="1789">
                  <c:v>-5753.2950190368038</c:v>
                </c:pt>
                <c:pt idx="1790">
                  <c:v>-5940.0689952707598</c:v>
                </c:pt>
                <c:pt idx="1791">
                  <c:v>-5747.2101191710008</c:v>
                </c:pt>
                <c:pt idx="1792">
                  <c:v>-4774.6858186391892</c:v>
                </c:pt>
                <c:pt idx="1793">
                  <c:v>-3047.5877584289269</c:v>
                </c:pt>
                <c:pt idx="1794">
                  <c:v>330.14197530864169</c:v>
                </c:pt>
                <c:pt idx="1795">
                  <c:v>-635.34047067901213</c:v>
                </c:pt>
                <c:pt idx="1796">
                  <c:v>-353.12654320987656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F8-4623-ACFC-4D62018D54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4591888"/>
        <c:axId val="374592848"/>
      </c:scatterChart>
      <c:valAx>
        <c:axId val="374591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592848"/>
        <c:crosses val="autoZero"/>
        <c:crossBetween val="midCat"/>
      </c:valAx>
      <c:valAx>
        <c:axId val="37459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1668203501190822E-2"/>
              <c:y val="0.45526784750872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591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Cumalative braking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18.230753891945991</c:v>
                </c:pt>
                <c:pt idx="12">
                  <c:v>445.97785542988061</c:v>
                </c:pt>
                <c:pt idx="13">
                  <c:v>3785.8897365657185</c:v>
                </c:pt>
                <c:pt idx="14">
                  <c:v>12681.633183779133</c:v>
                </c:pt>
                <c:pt idx="15">
                  <c:v>23085.293433963598</c:v>
                </c:pt>
                <c:pt idx="16">
                  <c:v>35487.75624477004</c:v>
                </c:pt>
                <c:pt idx="17">
                  <c:v>55371.588236575219</c:v>
                </c:pt>
                <c:pt idx="18">
                  <c:v>80402.385341107627</c:v>
                </c:pt>
                <c:pt idx="19">
                  <c:v>97687.245897475179</c:v>
                </c:pt>
                <c:pt idx="20">
                  <c:v>105893.18717147157</c:v>
                </c:pt>
                <c:pt idx="21">
                  <c:v>111048.99311142054</c:v>
                </c:pt>
                <c:pt idx="22">
                  <c:v>116113.24180783149</c:v>
                </c:pt>
                <c:pt idx="23">
                  <c:v>121532.39550439568</c:v>
                </c:pt>
                <c:pt idx="24">
                  <c:v>130937.80386836942</c:v>
                </c:pt>
                <c:pt idx="25">
                  <c:v>143190.45725618897</c:v>
                </c:pt>
                <c:pt idx="26">
                  <c:v>158118.42440856269</c:v>
                </c:pt>
                <c:pt idx="27">
                  <c:v>179377.06438971817</c:v>
                </c:pt>
                <c:pt idx="28">
                  <c:v>203432.51874265741</c:v>
                </c:pt>
                <c:pt idx="29">
                  <c:v>227953.75830975984</c:v>
                </c:pt>
                <c:pt idx="30">
                  <c:v>248101.97663072881</c:v>
                </c:pt>
                <c:pt idx="31">
                  <c:v>263115.47385772766</c:v>
                </c:pt>
                <c:pt idx="32">
                  <c:v>276045.52713272459</c:v>
                </c:pt>
                <c:pt idx="33">
                  <c:v>287982.92347173707</c:v>
                </c:pt>
                <c:pt idx="34">
                  <c:v>297873.05194527656</c:v>
                </c:pt>
                <c:pt idx="35">
                  <c:v>304321.30401459546</c:v>
                </c:pt>
                <c:pt idx="36">
                  <c:v>303901.76413486764</c:v>
                </c:pt>
                <c:pt idx="37">
                  <c:v>293841.58139962208</c:v>
                </c:pt>
                <c:pt idx="38">
                  <c:v>279238.63377880282</c:v>
                </c:pt>
                <c:pt idx="39">
                  <c:v>266366.53045916295</c:v>
                </c:pt>
                <c:pt idx="40">
                  <c:v>255905.81684544901</c:v>
                </c:pt>
                <c:pt idx="41">
                  <c:v>243965.70321774241</c:v>
                </c:pt>
                <c:pt idx="42">
                  <c:v>229760.182104212</c:v>
                </c:pt>
                <c:pt idx="43">
                  <c:v>217573.05284414566</c:v>
                </c:pt>
                <c:pt idx="44">
                  <c:v>210847.4287211427</c:v>
                </c:pt>
                <c:pt idx="45">
                  <c:v>209042.31670113813</c:v>
                </c:pt>
                <c:pt idx="46">
                  <c:v>208179.23136775606</c:v>
                </c:pt>
                <c:pt idx="47">
                  <c:v>206331.85770097355</c:v>
                </c:pt>
                <c:pt idx="48">
                  <c:v>204987.75370860254</c:v>
                </c:pt>
                <c:pt idx="49">
                  <c:v>205466.16923783647</c:v>
                </c:pt>
                <c:pt idx="50">
                  <c:v>206278.81646456246</c:v>
                </c:pt>
                <c:pt idx="51">
                  <c:v>204517.3414784857</c:v>
                </c:pt>
                <c:pt idx="52">
                  <c:v>200427.53394317633</c:v>
                </c:pt>
                <c:pt idx="53">
                  <c:v>197189.44621910038</c:v>
                </c:pt>
                <c:pt idx="54">
                  <c:v>196715.71938986582</c:v>
                </c:pt>
                <c:pt idx="55">
                  <c:v>197508.10270723619</c:v>
                </c:pt>
                <c:pt idx="56">
                  <c:v>198428.86006010039</c:v>
                </c:pt>
                <c:pt idx="57">
                  <c:v>199725.27077426272</c:v>
                </c:pt>
                <c:pt idx="58">
                  <c:v>201415.62776734776</c:v>
                </c:pt>
                <c:pt idx="59">
                  <c:v>205983.09684371582</c:v>
                </c:pt>
                <c:pt idx="60">
                  <c:v>211128.56190264793</c:v>
                </c:pt>
                <c:pt idx="61">
                  <c:v>214150.56734310629</c:v>
                </c:pt>
                <c:pt idx="62">
                  <c:v>216849.81878221835</c:v>
                </c:pt>
                <c:pt idx="63">
                  <c:v>220223.23797804126</c:v>
                </c:pt>
                <c:pt idx="64">
                  <c:v>224431.44814462087</c:v>
                </c:pt>
                <c:pt idx="65">
                  <c:v>227663.68039367659</c:v>
                </c:pt>
                <c:pt idx="66">
                  <c:v>230279.59638738789</c:v>
                </c:pt>
                <c:pt idx="67">
                  <c:v>236360.00849848182</c:v>
                </c:pt>
                <c:pt idx="68">
                  <c:v>249294.02034288764</c:v>
                </c:pt>
                <c:pt idx="69">
                  <c:v>267697.30618305493</c:v>
                </c:pt>
                <c:pt idx="70">
                  <c:v>289623.21659930027</c:v>
                </c:pt>
                <c:pt idx="71">
                  <c:v>312197.68383971049</c:v>
                </c:pt>
                <c:pt idx="72">
                  <c:v>331246.51406575908</c:v>
                </c:pt>
                <c:pt idx="73">
                  <c:v>345412.49361360463</c:v>
                </c:pt>
                <c:pt idx="74">
                  <c:v>357085.00092640897</c:v>
                </c:pt>
                <c:pt idx="75">
                  <c:v>368914.89148811443</c:v>
                </c:pt>
                <c:pt idx="76">
                  <c:v>381988.81837253267</c:v>
                </c:pt>
                <c:pt idx="77">
                  <c:v>394693.25174431573</c:v>
                </c:pt>
                <c:pt idx="78">
                  <c:v>404126.35537634935</c:v>
                </c:pt>
                <c:pt idx="79">
                  <c:v>408620.13565966324</c:v>
                </c:pt>
                <c:pt idx="80">
                  <c:v>410473.28380179754</c:v>
                </c:pt>
                <c:pt idx="81">
                  <c:v>409661.69877634745</c:v>
                </c:pt>
                <c:pt idx="82">
                  <c:v>409479.47800738004</c:v>
                </c:pt>
                <c:pt idx="83">
                  <c:v>412348.59994302428</c:v>
                </c:pt>
                <c:pt idx="84">
                  <c:v>413401.17730047269</c:v>
                </c:pt>
                <c:pt idx="85">
                  <c:v>413365.91618068126</c:v>
                </c:pt>
                <c:pt idx="86">
                  <c:v>413561.1926835723</c:v>
                </c:pt>
                <c:pt idx="87">
                  <c:v>414348.78538619267</c:v>
                </c:pt>
                <c:pt idx="88">
                  <c:v>410133.51824932086</c:v>
                </c:pt>
                <c:pt idx="89">
                  <c:v>395841.75889416889</c:v>
                </c:pt>
                <c:pt idx="90">
                  <c:v>378072.93508748832</c:v>
                </c:pt>
                <c:pt idx="91">
                  <c:v>363138.71636178094</c:v>
                </c:pt>
                <c:pt idx="92">
                  <c:v>353262.80192520947</c:v>
                </c:pt>
                <c:pt idx="93">
                  <c:v>348073.97382282675</c:v>
                </c:pt>
                <c:pt idx="94">
                  <c:v>344394.58234066475</c:v>
                </c:pt>
                <c:pt idx="95">
                  <c:v>341589.62451201444</c:v>
                </c:pt>
                <c:pt idx="96">
                  <c:v>339874.23173462122</c:v>
                </c:pt>
                <c:pt idx="97">
                  <c:v>339057.66819609766</c:v>
                </c:pt>
                <c:pt idx="98">
                  <c:v>339057.66819609766</c:v>
                </c:pt>
                <c:pt idx="99">
                  <c:v>338951.62575782603</c:v>
                </c:pt>
                <c:pt idx="100">
                  <c:v>338888.41819609766</c:v>
                </c:pt>
                <c:pt idx="101">
                  <c:v>338888.41819609766</c:v>
                </c:pt>
                <c:pt idx="102">
                  <c:v>338888.41819609766</c:v>
                </c:pt>
                <c:pt idx="103">
                  <c:v>338888.41819609766</c:v>
                </c:pt>
                <c:pt idx="104">
                  <c:v>338888.41819609766</c:v>
                </c:pt>
                <c:pt idx="105">
                  <c:v>338888.41819609766</c:v>
                </c:pt>
                <c:pt idx="106">
                  <c:v>338888.41819609766</c:v>
                </c:pt>
                <c:pt idx="107">
                  <c:v>338888.41819609766</c:v>
                </c:pt>
                <c:pt idx="108">
                  <c:v>338888.41819609766</c:v>
                </c:pt>
                <c:pt idx="109">
                  <c:v>338888.41819609766</c:v>
                </c:pt>
                <c:pt idx="110">
                  <c:v>338888.41819609766</c:v>
                </c:pt>
                <c:pt idx="111">
                  <c:v>338888.41819609766</c:v>
                </c:pt>
                <c:pt idx="112">
                  <c:v>338888.41819609766</c:v>
                </c:pt>
                <c:pt idx="113">
                  <c:v>338888.41819609766</c:v>
                </c:pt>
                <c:pt idx="114">
                  <c:v>338888.41819609766</c:v>
                </c:pt>
                <c:pt idx="115">
                  <c:v>338888.41819609766</c:v>
                </c:pt>
                <c:pt idx="116">
                  <c:v>338888.41819609766</c:v>
                </c:pt>
                <c:pt idx="117">
                  <c:v>338888.41819609766</c:v>
                </c:pt>
                <c:pt idx="118">
                  <c:v>338888.41819609766</c:v>
                </c:pt>
                <c:pt idx="119">
                  <c:v>338888.41819609766</c:v>
                </c:pt>
                <c:pt idx="120">
                  <c:v>338888.41819609766</c:v>
                </c:pt>
                <c:pt idx="121">
                  <c:v>338888.41819609766</c:v>
                </c:pt>
                <c:pt idx="122">
                  <c:v>338888.41819609766</c:v>
                </c:pt>
                <c:pt idx="123">
                  <c:v>338888.41819609766</c:v>
                </c:pt>
                <c:pt idx="124">
                  <c:v>338888.41819609766</c:v>
                </c:pt>
                <c:pt idx="125">
                  <c:v>338888.41819609766</c:v>
                </c:pt>
                <c:pt idx="126">
                  <c:v>338888.41819609766</c:v>
                </c:pt>
                <c:pt idx="127">
                  <c:v>338888.41819609766</c:v>
                </c:pt>
                <c:pt idx="128">
                  <c:v>338888.41819609766</c:v>
                </c:pt>
                <c:pt idx="129">
                  <c:v>338888.41819609766</c:v>
                </c:pt>
                <c:pt idx="130">
                  <c:v>338888.41819609766</c:v>
                </c:pt>
                <c:pt idx="131">
                  <c:v>338888.41819609766</c:v>
                </c:pt>
                <c:pt idx="132">
                  <c:v>338888.41819609766</c:v>
                </c:pt>
                <c:pt idx="133">
                  <c:v>338888.41819609766</c:v>
                </c:pt>
                <c:pt idx="134">
                  <c:v>338888.41819609766</c:v>
                </c:pt>
                <c:pt idx="135">
                  <c:v>338888.41819609766</c:v>
                </c:pt>
                <c:pt idx="136">
                  <c:v>338888.41819609766</c:v>
                </c:pt>
                <c:pt idx="137">
                  <c:v>338906.64894998958</c:v>
                </c:pt>
                <c:pt idx="138">
                  <c:v>339425.54038835759</c:v>
                </c:pt>
                <c:pt idx="139">
                  <c:v>343653.47725595353</c:v>
                </c:pt>
                <c:pt idx="140">
                  <c:v>356128.1484590082</c:v>
                </c:pt>
                <c:pt idx="141">
                  <c:v>373500.82487253292</c:v>
                </c:pt>
                <c:pt idx="142">
                  <c:v>387234.11255121656</c:v>
                </c:pt>
                <c:pt idx="143">
                  <c:v>395037.26755608898</c:v>
                </c:pt>
                <c:pt idx="144">
                  <c:v>400528.72660034144</c:v>
                </c:pt>
                <c:pt idx="145">
                  <c:v>408975.14509808627</c:v>
                </c:pt>
                <c:pt idx="146">
                  <c:v>422696.41928980034</c:v>
                </c:pt>
                <c:pt idx="147">
                  <c:v>438461.77516113548</c:v>
                </c:pt>
                <c:pt idx="148">
                  <c:v>452017.72326271172</c:v>
                </c:pt>
                <c:pt idx="149">
                  <c:v>461136.65856321633</c:v>
                </c:pt>
                <c:pt idx="150">
                  <c:v>464919.08544648188</c:v>
                </c:pt>
                <c:pt idx="151">
                  <c:v>461233.08565252868</c:v>
                </c:pt>
                <c:pt idx="152">
                  <c:v>449436.10931418755</c:v>
                </c:pt>
                <c:pt idx="153">
                  <c:v>435466.38279923721</c:v>
                </c:pt>
                <c:pt idx="154">
                  <c:v>424727.57669675531</c:v>
                </c:pt>
                <c:pt idx="155">
                  <c:v>418905.6282240022</c:v>
                </c:pt>
                <c:pt idx="156">
                  <c:v>418691.84436060576</c:v>
                </c:pt>
                <c:pt idx="157">
                  <c:v>422646.84447588911</c:v>
                </c:pt>
                <c:pt idx="158">
                  <c:v>431752.07577994303</c:v>
                </c:pt>
                <c:pt idx="159">
                  <c:v>445082.39404682547</c:v>
                </c:pt>
                <c:pt idx="160">
                  <c:v>461011.0016652504</c:v>
                </c:pt>
                <c:pt idx="161">
                  <c:v>476422.42400275503</c:v>
                </c:pt>
                <c:pt idx="162">
                  <c:v>490119.29308791959</c:v>
                </c:pt>
                <c:pt idx="163">
                  <c:v>504499.39956906444</c:v>
                </c:pt>
                <c:pt idx="164">
                  <c:v>518317.63446198608</c:v>
                </c:pt>
                <c:pt idx="165">
                  <c:v>529941.2811672336</c:v>
                </c:pt>
                <c:pt idx="166">
                  <c:v>540561.87790507369</c:v>
                </c:pt>
                <c:pt idx="167">
                  <c:v>555466.78466107405</c:v>
                </c:pt>
                <c:pt idx="168">
                  <c:v>574640.37483584217</c:v>
                </c:pt>
                <c:pt idx="169">
                  <c:v>589858.05307645793</c:v>
                </c:pt>
                <c:pt idx="170">
                  <c:v>595612.88727242267</c:v>
                </c:pt>
                <c:pt idx="171">
                  <c:v>590702.78611356509</c:v>
                </c:pt>
                <c:pt idx="172">
                  <c:v>576083.99711028789</c:v>
                </c:pt>
                <c:pt idx="173">
                  <c:v>558857.81637460156</c:v>
                </c:pt>
                <c:pt idx="174">
                  <c:v>547438.77609961363</c:v>
                </c:pt>
                <c:pt idx="175">
                  <c:v>544866.2410586141</c:v>
                </c:pt>
                <c:pt idx="176">
                  <c:v>548931.34282169363</c:v>
                </c:pt>
                <c:pt idx="177">
                  <c:v>559063.52942201961</c:v>
                </c:pt>
                <c:pt idx="178">
                  <c:v>571418.6644448922</c:v>
                </c:pt>
                <c:pt idx="179">
                  <c:v>579654.52514582733</c:v>
                </c:pt>
                <c:pt idx="180">
                  <c:v>583751.77996802155</c:v>
                </c:pt>
                <c:pt idx="181">
                  <c:v>585902.05414984468</c:v>
                </c:pt>
                <c:pt idx="182">
                  <c:v>585801.83790615166</c:v>
                </c:pt>
                <c:pt idx="183">
                  <c:v>580985.87349884422</c:v>
                </c:pt>
                <c:pt idx="184">
                  <c:v>573004.55522869364</c:v>
                </c:pt>
                <c:pt idx="185">
                  <c:v>564900.3864205688</c:v>
                </c:pt>
                <c:pt idx="186">
                  <c:v>558143.16688474629</c:v>
                </c:pt>
                <c:pt idx="187">
                  <c:v>553218.34738458158</c:v>
                </c:pt>
                <c:pt idx="188">
                  <c:v>549712.60488307266</c:v>
                </c:pt>
                <c:pt idx="189">
                  <c:v>547281.78942840558</c:v>
                </c:pt>
                <c:pt idx="190">
                  <c:v>545749.85382715752</c:v>
                </c:pt>
                <c:pt idx="191">
                  <c:v>544794.33502076531</c:v>
                </c:pt>
                <c:pt idx="192">
                  <c:v>544336.00034042983</c:v>
                </c:pt>
                <c:pt idx="193">
                  <c:v>544459.70571766654</c:v>
                </c:pt>
                <c:pt idx="194">
                  <c:v>544813.29273874057</c:v>
                </c:pt>
                <c:pt idx="195">
                  <c:v>545505.77154222201</c:v>
                </c:pt>
                <c:pt idx="196">
                  <c:v>546426.13711267884</c:v>
                </c:pt>
                <c:pt idx="197">
                  <c:v>547347.02505967882</c:v>
                </c:pt>
                <c:pt idx="198">
                  <c:v>548904.67205372604</c:v>
                </c:pt>
                <c:pt idx="199">
                  <c:v>551150.26911278791</c:v>
                </c:pt>
                <c:pt idx="200">
                  <c:v>554250.96660847159</c:v>
                </c:pt>
                <c:pt idx="201">
                  <c:v>558304.87931361725</c:v>
                </c:pt>
                <c:pt idx="202">
                  <c:v>563582.08918828156</c:v>
                </c:pt>
                <c:pt idx="203">
                  <c:v>572514.20550553442</c:v>
                </c:pt>
                <c:pt idx="204">
                  <c:v>583904.62231319293</c:v>
                </c:pt>
                <c:pt idx="205">
                  <c:v>596974.36773933482</c:v>
                </c:pt>
                <c:pt idx="206">
                  <c:v>614337.98242052563</c:v>
                </c:pt>
                <c:pt idx="207">
                  <c:v>633821.65484985581</c:v>
                </c:pt>
                <c:pt idx="208">
                  <c:v>652893.16248957184</c:v>
                </c:pt>
                <c:pt idx="209">
                  <c:v>676074.47260205378</c:v>
                </c:pt>
                <c:pt idx="210">
                  <c:v>700634.02061725385</c:v>
                </c:pt>
                <c:pt idx="211">
                  <c:v>720855.84613128286</c:v>
                </c:pt>
                <c:pt idx="212">
                  <c:v>738245.18583915278</c:v>
                </c:pt>
                <c:pt idx="213">
                  <c:v>753994.27222295012</c:v>
                </c:pt>
                <c:pt idx="214">
                  <c:v>771445.07746621268</c:v>
                </c:pt>
                <c:pt idx="215">
                  <c:v>793465.71979866351</c:v>
                </c:pt>
                <c:pt idx="216">
                  <c:v>819606.81582788704</c:v>
                </c:pt>
                <c:pt idx="217">
                  <c:v>847177.42230528465</c:v>
                </c:pt>
                <c:pt idx="218">
                  <c:v>873612.75074787531</c:v>
                </c:pt>
                <c:pt idx="219">
                  <c:v>897567.79508863518</c:v>
                </c:pt>
                <c:pt idx="220">
                  <c:v>918725.31477351661</c:v>
                </c:pt>
                <c:pt idx="221">
                  <c:v>936168.07147717511</c:v>
                </c:pt>
                <c:pt idx="222">
                  <c:v>951360.0505143496</c:v>
                </c:pt>
                <c:pt idx="223">
                  <c:v>966227.44042394974</c:v>
                </c:pt>
                <c:pt idx="224">
                  <c:v>981321.26409301499</c:v>
                </c:pt>
                <c:pt idx="225">
                  <c:v>998309.02959221613</c:v>
                </c:pt>
                <c:pt idx="226">
                  <c:v>1016115.9057794883</c:v>
                </c:pt>
                <c:pt idx="227">
                  <c:v>1033704.4142106038</c:v>
                </c:pt>
                <c:pt idx="228">
                  <c:v>1051013.3507412663</c:v>
                </c:pt>
                <c:pt idx="229">
                  <c:v>1067443.4287394008</c:v>
                </c:pt>
                <c:pt idx="230">
                  <c:v>1081747.4342066711</c:v>
                </c:pt>
                <c:pt idx="231">
                  <c:v>1092717.6186925804</c:v>
                </c:pt>
                <c:pt idx="232">
                  <c:v>1096369.745501565</c:v>
                </c:pt>
                <c:pt idx="233">
                  <c:v>1090955.6924476624</c:v>
                </c:pt>
                <c:pt idx="234">
                  <c:v>1082320.5327735634</c:v>
                </c:pt>
                <c:pt idx="235">
                  <c:v>1077213.3114720993</c:v>
                </c:pt>
                <c:pt idx="236">
                  <c:v>1078028.5103617602</c:v>
                </c:pt>
                <c:pt idx="237">
                  <c:v>1080532.0818936161</c:v>
                </c:pt>
                <c:pt idx="238">
                  <c:v>1078722.638333712</c:v>
                </c:pt>
                <c:pt idx="239">
                  <c:v>1069114.0082731538</c:v>
                </c:pt>
                <c:pt idx="240">
                  <c:v>1054575.1598503366</c:v>
                </c:pt>
                <c:pt idx="241">
                  <c:v>1042420.6610518147</c:v>
                </c:pt>
                <c:pt idx="242">
                  <c:v>1031773.2792103164</c:v>
                </c:pt>
                <c:pt idx="243">
                  <c:v>1020309.0851499358</c:v>
                </c:pt>
                <c:pt idx="244">
                  <c:v>1009901.6539436292</c:v>
                </c:pt>
                <c:pt idx="245">
                  <c:v>997961.54031592258</c:v>
                </c:pt>
                <c:pt idx="246">
                  <c:v>983756.0192023922</c:v>
                </c:pt>
                <c:pt idx="247">
                  <c:v>971568.88994232588</c:v>
                </c:pt>
                <c:pt idx="248">
                  <c:v>964843.2658193229</c:v>
                </c:pt>
                <c:pt idx="249">
                  <c:v>963038.15379931836</c:v>
                </c:pt>
                <c:pt idx="250">
                  <c:v>962175.06846593635</c:v>
                </c:pt>
                <c:pt idx="251">
                  <c:v>960327.69479915383</c:v>
                </c:pt>
                <c:pt idx="252">
                  <c:v>958983.59080678283</c:v>
                </c:pt>
                <c:pt idx="253">
                  <c:v>959462.00633601681</c:v>
                </c:pt>
                <c:pt idx="254">
                  <c:v>960274.65356274275</c:v>
                </c:pt>
                <c:pt idx="255">
                  <c:v>958513.17857666593</c:v>
                </c:pt>
                <c:pt idx="256">
                  <c:v>955771.02670224581</c:v>
                </c:pt>
                <c:pt idx="257">
                  <c:v>956479.5733975789</c:v>
                </c:pt>
                <c:pt idx="258">
                  <c:v>963879.19213476614</c:v>
                </c:pt>
                <c:pt idx="259">
                  <c:v>976015.46620579727</c:v>
                </c:pt>
                <c:pt idx="260">
                  <c:v>989816.23132952407</c:v>
                </c:pt>
                <c:pt idx="261">
                  <c:v>1004731.3560601932</c:v>
                </c:pt>
                <c:pt idx="262">
                  <c:v>1022780.5820078644</c:v>
                </c:pt>
                <c:pt idx="263">
                  <c:v>1047706.1331631143</c:v>
                </c:pt>
                <c:pt idx="264">
                  <c:v>1077742.3945941827</c:v>
                </c:pt>
                <c:pt idx="265">
                  <c:v>1107020.8523466324</c:v>
                </c:pt>
                <c:pt idx="266">
                  <c:v>1130938.0007959292</c:v>
                </c:pt>
                <c:pt idx="267">
                  <c:v>1153413.0080804455</c:v>
                </c:pt>
                <c:pt idx="268">
                  <c:v>1175767.8986324209</c:v>
                </c:pt>
                <c:pt idx="269">
                  <c:v>1196569.6518988099</c:v>
                </c:pt>
                <c:pt idx="270">
                  <c:v>1211349.6296131725</c:v>
                </c:pt>
                <c:pt idx="271">
                  <c:v>1217824.3421607732</c:v>
                </c:pt>
                <c:pt idx="272">
                  <c:v>1222529.8382204028</c:v>
                </c:pt>
                <c:pt idx="273">
                  <c:v>1221871.2528068554</c:v>
                </c:pt>
                <c:pt idx="274">
                  <c:v>1210974.7210092386</c:v>
                </c:pt>
                <c:pt idx="275">
                  <c:v>1196087.8390646691</c:v>
                </c:pt>
                <c:pt idx="276">
                  <c:v>1179876.7750005943</c:v>
                </c:pt>
                <c:pt idx="277">
                  <c:v>1162961.715098866</c:v>
                </c:pt>
                <c:pt idx="278">
                  <c:v>1144583.2107388398</c:v>
                </c:pt>
                <c:pt idx="279">
                  <c:v>1127580.6881093865</c:v>
                </c:pt>
                <c:pt idx="280">
                  <c:v>1118511.9675636245</c:v>
                </c:pt>
                <c:pt idx="281">
                  <c:v>1123585.5776945041</c:v>
                </c:pt>
                <c:pt idx="282">
                  <c:v>1142869.0659624515</c:v>
                </c:pt>
                <c:pt idx="283">
                  <c:v>1167205.5569180162</c:v>
                </c:pt>
                <c:pt idx="284">
                  <c:v>1195599.007056501</c:v>
                </c:pt>
                <c:pt idx="285">
                  <c:v>1226014.5848867251</c:v>
                </c:pt>
                <c:pt idx="286">
                  <c:v>1257282.6424660543</c:v>
                </c:pt>
                <c:pt idx="287">
                  <c:v>1291801.224303721</c:v>
                </c:pt>
                <c:pt idx="288">
                  <c:v>1329602.0787805771</c:v>
                </c:pt>
                <c:pt idx="289">
                  <c:v>1362667.8912890651</c:v>
                </c:pt>
                <c:pt idx="290">
                  <c:v>1383584.7641619837</c:v>
                </c:pt>
                <c:pt idx="291">
                  <c:v>1392728.6301812741</c:v>
                </c:pt>
                <c:pt idx="292">
                  <c:v>1393846.4655863594</c:v>
                </c:pt>
                <c:pt idx="293">
                  <c:v>1393852.8547854375</c:v>
                </c:pt>
                <c:pt idx="294">
                  <c:v>1396357.9642516763</c:v>
                </c:pt>
                <c:pt idx="295">
                  <c:v>1401917.895619551</c:v>
                </c:pt>
                <c:pt idx="296">
                  <c:v>1410164.0277709751</c:v>
                </c:pt>
                <c:pt idx="297">
                  <c:v>1420305.8795100753</c:v>
                </c:pt>
                <c:pt idx="298">
                  <c:v>1430978.0746119313</c:v>
                </c:pt>
                <c:pt idx="299">
                  <c:v>1440312.0977230466</c:v>
                </c:pt>
                <c:pt idx="300">
                  <c:v>1447794.6349559738</c:v>
                </c:pt>
                <c:pt idx="301">
                  <c:v>1452906.5458136785</c:v>
                </c:pt>
                <c:pt idx="302">
                  <c:v>1455191.9884110971</c:v>
                </c:pt>
                <c:pt idx="303">
                  <c:v>1455128.7376542746</c:v>
                </c:pt>
                <c:pt idx="304">
                  <c:v>1451958.9603828166</c:v>
                </c:pt>
                <c:pt idx="305">
                  <c:v>1446672.1660676326</c:v>
                </c:pt>
                <c:pt idx="306">
                  <c:v>1443195.0789073615</c:v>
                </c:pt>
                <c:pt idx="307">
                  <c:v>1443453.6483588445</c:v>
                </c:pt>
                <c:pt idx="308">
                  <c:v>1446724.9665990195</c:v>
                </c:pt>
                <c:pt idx="309">
                  <c:v>1450296.3446777042</c:v>
                </c:pt>
                <c:pt idx="310">
                  <c:v>1452649.2880158073</c:v>
                </c:pt>
                <c:pt idx="311">
                  <c:v>1453774.7656332501</c:v>
                </c:pt>
                <c:pt idx="312">
                  <c:v>1452621.6924218074</c:v>
                </c:pt>
                <c:pt idx="313">
                  <c:v>1448978.9729456841</c:v>
                </c:pt>
                <c:pt idx="314">
                  <c:v>1443690.6979248191</c:v>
                </c:pt>
                <c:pt idx="315">
                  <c:v>1438431.6866960223</c:v>
                </c:pt>
                <c:pt idx="316">
                  <c:v>1434121.9938038581</c:v>
                </c:pt>
                <c:pt idx="317">
                  <c:v>1429087.5339354554</c:v>
                </c:pt>
                <c:pt idx="318">
                  <c:v>1422428.135630369</c:v>
                </c:pt>
                <c:pt idx="319">
                  <c:v>1415562.0261227528</c:v>
                </c:pt>
                <c:pt idx="320">
                  <c:v>1412263.0387174969</c:v>
                </c:pt>
                <c:pt idx="321">
                  <c:v>1411884.601659195</c:v>
                </c:pt>
                <c:pt idx="322">
                  <c:v>1412720.820657992</c:v>
                </c:pt>
                <c:pt idx="323">
                  <c:v>1413740.8852999799</c:v>
                </c:pt>
                <c:pt idx="324">
                  <c:v>1413832.8613033139</c:v>
                </c:pt>
                <c:pt idx="325">
                  <c:v>1415253.8677078825</c:v>
                </c:pt>
                <c:pt idx="326">
                  <c:v>1416872.4982417442</c:v>
                </c:pt>
                <c:pt idx="327">
                  <c:v>1417801.7768570406</c:v>
                </c:pt>
                <c:pt idx="328">
                  <c:v>1413795.8323966397</c:v>
                </c:pt>
                <c:pt idx="329">
                  <c:v>1406046.9411975893</c:v>
                </c:pt>
                <c:pt idx="330">
                  <c:v>1401469.5805901859</c:v>
                </c:pt>
                <c:pt idx="331">
                  <c:v>1401443.6492128468</c:v>
                </c:pt>
                <c:pt idx="332">
                  <c:v>1401257.6619449719</c:v>
                </c:pt>
                <c:pt idx="333">
                  <c:v>1400919.4576545761</c:v>
                </c:pt>
                <c:pt idx="334">
                  <c:v>1400855.0842871908</c:v>
                </c:pt>
                <c:pt idx="335">
                  <c:v>1400520.0435238818</c:v>
                </c:pt>
                <c:pt idx="336">
                  <c:v>1400708.9008195095</c:v>
                </c:pt>
                <c:pt idx="337">
                  <c:v>1401861.9802336697</c:v>
                </c:pt>
                <c:pt idx="338">
                  <c:v>1404722.2220293116</c:v>
                </c:pt>
                <c:pt idx="339">
                  <c:v>1411887.5013316937</c:v>
                </c:pt>
                <c:pt idx="340">
                  <c:v>1425406.7599458422</c:v>
                </c:pt>
                <c:pt idx="341">
                  <c:v>1442138.6691308608</c:v>
                </c:pt>
                <c:pt idx="342">
                  <c:v>1453490.2723810778</c:v>
                </c:pt>
                <c:pt idx="343">
                  <c:v>1458717.33526967</c:v>
                </c:pt>
                <c:pt idx="344">
                  <c:v>1462485.6374297056</c:v>
                </c:pt>
                <c:pt idx="345">
                  <c:v>1467964.9629793053</c:v>
                </c:pt>
                <c:pt idx="346">
                  <c:v>1473486.8852364502</c:v>
                </c:pt>
                <c:pt idx="347">
                  <c:v>1478119.3420007639</c:v>
                </c:pt>
                <c:pt idx="348">
                  <c:v>1483959.5174322841</c:v>
                </c:pt>
                <c:pt idx="349">
                  <c:v>1489638.044277268</c:v>
                </c:pt>
                <c:pt idx="350">
                  <c:v>1494011.6701251396</c:v>
                </c:pt>
                <c:pt idx="351">
                  <c:v>1497047.4940380249</c:v>
                </c:pt>
                <c:pt idx="352">
                  <c:v>1499542.0916820127</c:v>
                </c:pt>
                <c:pt idx="353">
                  <c:v>1502019.6713016336</c:v>
                </c:pt>
                <c:pt idx="354">
                  <c:v>1504759.196638847</c:v>
                </c:pt>
                <c:pt idx="355">
                  <c:v>1508327.1132986459</c:v>
                </c:pt>
                <c:pt idx="356">
                  <c:v>1512180.870010715</c:v>
                </c:pt>
                <c:pt idx="357">
                  <c:v>1514937.1783028508</c:v>
                </c:pt>
                <c:pt idx="358">
                  <c:v>1514493.8907849675</c:v>
                </c:pt>
                <c:pt idx="359">
                  <c:v>1510040.8611262338</c:v>
                </c:pt>
                <c:pt idx="360">
                  <c:v>1504256.1625153928</c:v>
                </c:pt>
                <c:pt idx="361">
                  <c:v>1499857.5599855827</c:v>
                </c:pt>
                <c:pt idx="362">
                  <c:v>1497551.7346491138</c:v>
                </c:pt>
                <c:pt idx="363">
                  <c:v>1497052.3546727404</c:v>
                </c:pt>
                <c:pt idx="364">
                  <c:v>1498132.1451053177</c:v>
                </c:pt>
                <c:pt idx="365">
                  <c:v>1500214.0785708665</c:v>
                </c:pt>
                <c:pt idx="366">
                  <c:v>1503155.8644757471</c:v>
                </c:pt>
                <c:pt idx="367">
                  <c:v>1507942.3900978856</c:v>
                </c:pt>
                <c:pt idx="368">
                  <c:v>1515341.7980784818</c:v>
                </c:pt>
                <c:pt idx="369">
                  <c:v>1522755.333708124</c:v>
                </c:pt>
                <c:pt idx="370">
                  <c:v>1527432.8806940257</c:v>
                </c:pt>
                <c:pt idx="371">
                  <c:v>1528619.7612281924</c:v>
                </c:pt>
                <c:pt idx="372">
                  <c:v>1524296.8132801803</c:v>
                </c:pt>
                <c:pt idx="373">
                  <c:v>1516000.9467776469</c:v>
                </c:pt>
                <c:pt idx="374">
                  <c:v>1507943.6219879375</c:v>
                </c:pt>
                <c:pt idx="375">
                  <c:v>1502183.2148503626</c:v>
                </c:pt>
                <c:pt idx="376">
                  <c:v>1498709.0377202726</c:v>
                </c:pt>
                <c:pt idx="377">
                  <c:v>1496740.5988041798</c:v>
                </c:pt>
                <c:pt idx="378">
                  <c:v>1495614.1690427971</c:v>
                </c:pt>
                <c:pt idx="379">
                  <c:v>1494958.0510289476</c:v>
                </c:pt>
                <c:pt idx="380">
                  <c:v>1494314.0953039508</c:v>
                </c:pt>
                <c:pt idx="381">
                  <c:v>1493623.7647268781</c:v>
                </c:pt>
                <c:pt idx="382">
                  <c:v>1493055.4177157716</c:v>
                </c:pt>
                <c:pt idx="383">
                  <c:v>1492667.1720855136</c:v>
                </c:pt>
                <c:pt idx="384">
                  <c:v>1492507.1226679587</c:v>
                </c:pt>
                <c:pt idx="385">
                  <c:v>1492473.8211633291</c:v>
                </c:pt>
                <c:pt idx="386">
                  <c:v>1492415.3149904895</c:v>
                </c:pt>
                <c:pt idx="387">
                  <c:v>1492404.7368654895</c:v>
                </c:pt>
                <c:pt idx="388">
                  <c:v>1492404.7368654895</c:v>
                </c:pt>
                <c:pt idx="389">
                  <c:v>1492404.7368654895</c:v>
                </c:pt>
                <c:pt idx="390">
                  <c:v>1492404.7368654895</c:v>
                </c:pt>
                <c:pt idx="391">
                  <c:v>1492466.3819376668</c:v>
                </c:pt>
                <c:pt idx="392">
                  <c:v>1493082.2643978663</c:v>
                </c:pt>
                <c:pt idx="393">
                  <c:v>1495546.9801433375</c:v>
                </c:pt>
                <c:pt idx="394">
                  <c:v>1501252.8004109436</c:v>
                </c:pt>
                <c:pt idx="395">
                  <c:v>1511107.723933748</c:v>
                </c:pt>
                <c:pt idx="396">
                  <c:v>1525608.0939485105</c:v>
                </c:pt>
                <c:pt idx="397">
                  <c:v>1544476.4913918655</c:v>
                </c:pt>
                <c:pt idx="398">
                  <c:v>1563935.648093937</c:v>
                </c:pt>
                <c:pt idx="399">
                  <c:v>1577384.7317534958</c:v>
                </c:pt>
                <c:pt idx="400">
                  <c:v>1583093.2920334248</c:v>
                </c:pt>
                <c:pt idx="401">
                  <c:v>1583922.72013716</c:v>
                </c:pt>
                <c:pt idx="402">
                  <c:v>1581186.7176181972</c:v>
                </c:pt>
                <c:pt idx="403">
                  <c:v>1576554.1403573107</c:v>
                </c:pt>
                <c:pt idx="404">
                  <c:v>1572459.0713547587</c:v>
                </c:pt>
                <c:pt idx="405">
                  <c:v>1568966.4696497126</c:v>
                </c:pt>
                <c:pt idx="406">
                  <c:v>1565299.7823669065</c:v>
                </c:pt>
                <c:pt idx="407">
                  <c:v>1561666.8924489869</c:v>
                </c:pt>
                <c:pt idx="408">
                  <c:v>1559009.3076806252</c:v>
                </c:pt>
                <c:pt idx="409">
                  <c:v>1558202.7137198697</c:v>
                </c:pt>
                <c:pt idx="410">
                  <c:v>1559024.1517633928</c:v>
                </c:pt>
                <c:pt idx="411">
                  <c:v>1560554.9037620067</c:v>
                </c:pt>
                <c:pt idx="412">
                  <c:v>1562398.1731838828</c:v>
                </c:pt>
                <c:pt idx="413">
                  <c:v>1564582.006778412</c:v>
                </c:pt>
                <c:pt idx="414">
                  <c:v>1567998.6154596112</c:v>
                </c:pt>
                <c:pt idx="415">
                  <c:v>1573614.5411199792</c:v>
                </c:pt>
                <c:pt idx="416">
                  <c:v>1580180.7960121555</c:v>
                </c:pt>
                <c:pt idx="417">
                  <c:v>1584840.180307796</c:v>
                </c:pt>
                <c:pt idx="418">
                  <c:v>1586613.64240043</c:v>
                </c:pt>
                <c:pt idx="419">
                  <c:v>1585653.1418723005</c:v>
                </c:pt>
                <c:pt idx="420">
                  <c:v>1583633.2231139147</c:v>
                </c:pt>
                <c:pt idx="421">
                  <c:v>1582799.6158724711</c:v>
                </c:pt>
                <c:pt idx="422">
                  <c:v>1583824.387772107</c:v>
                </c:pt>
                <c:pt idx="423">
                  <c:v>1586901.2109357289</c:v>
                </c:pt>
                <c:pt idx="424">
                  <c:v>1593503.3135955669</c:v>
                </c:pt>
                <c:pt idx="425">
                  <c:v>1607401.6998729666</c:v>
                </c:pt>
                <c:pt idx="426">
                  <c:v>1632215.9370804888</c:v>
                </c:pt>
                <c:pt idx="427">
                  <c:v>1662854.4677800846</c:v>
                </c:pt>
                <c:pt idx="428">
                  <c:v>1685251.9491312855</c:v>
                </c:pt>
                <c:pt idx="429">
                  <c:v>1694979.116487975</c:v>
                </c:pt>
                <c:pt idx="430">
                  <c:v>1697090.3999217406</c:v>
                </c:pt>
                <c:pt idx="431">
                  <c:v>1696123.8969823997</c:v>
                </c:pt>
                <c:pt idx="432">
                  <c:v>1695379.892915095</c:v>
                </c:pt>
                <c:pt idx="433">
                  <c:v>1696651.740230856</c:v>
                </c:pt>
                <c:pt idx="434">
                  <c:v>1698163.6630250537</c:v>
                </c:pt>
                <c:pt idx="435">
                  <c:v>1696235.35175163</c:v>
                </c:pt>
                <c:pt idx="436">
                  <c:v>1689383.7380786587</c:v>
                </c:pt>
                <c:pt idx="437">
                  <c:v>1678474.6197729385</c:v>
                </c:pt>
                <c:pt idx="438">
                  <c:v>1665932.5453171732</c:v>
                </c:pt>
                <c:pt idx="439">
                  <c:v>1655074.3343811515</c:v>
                </c:pt>
                <c:pt idx="440">
                  <c:v>1648138.9653578012</c:v>
                </c:pt>
                <c:pt idx="441">
                  <c:v>1644796.7949374735</c:v>
                </c:pt>
                <c:pt idx="442">
                  <c:v>1643558.7089629117</c:v>
                </c:pt>
                <c:pt idx="443">
                  <c:v>1643139.2926489024</c:v>
                </c:pt>
                <c:pt idx="444">
                  <c:v>1642992.113057853</c:v>
                </c:pt>
                <c:pt idx="445">
                  <c:v>1642970.5650254455</c:v>
                </c:pt>
                <c:pt idx="446">
                  <c:v>1642970.0426489024</c:v>
                </c:pt>
                <c:pt idx="447">
                  <c:v>1642970.0426489024</c:v>
                </c:pt>
                <c:pt idx="448">
                  <c:v>1642970.0426489024</c:v>
                </c:pt>
                <c:pt idx="449">
                  <c:v>1642970.0426489024</c:v>
                </c:pt>
                <c:pt idx="450">
                  <c:v>1642970.0426489024</c:v>
                </c:pt>
                <c:pt idx="451">
                  <c:v>1642970.0426489024</c:v>
                </c:pt>
                <c:pt idx="452">
                  <c:v>1642970.0426489024</c:v>
                </c:pt>
                <c:pt idx="453">
                  <c:v>1642970.0426489024</c:v>
                </c:pt>
                <c:pt idx="454">
                  <c:v>1642970.0426489024</c:v>
                </c:pt>
                <c:pt idx="455">
                  <c:v>1642970.0426489024</c:v>
                </c:pt>
                <c:pt idx="456">
                  <c:v>1642970.0426489024</c:v>
                </c:pt>
                <c:pt idx="457">
                  <c:v>1642970.0426489024</c:v>
                </c:pt>
                <c:pt idx="458">
                  <c:v>1642970.0426489024</c:v>
                </c:pt>
                <c:pt idx="459">
                  <c:v>1642970.0426489024</c:v>
                </c:pt>
                <c:pt idx="460">
                  <c:v>1642970.0426489024</c:v>
                </c:pt>
                <c:pt idx="461">
                  <c:v>1642970.0426489024</c:v>
                </c:pt>
                <c:pt idx="462">
                  <c:v>1642970.0426489024</c:v>
                </c:pt>
                <c:pt idx="463">
                  <c:v>1642970.0426489024</c:v>
                </c:pt>
                <c:pt idx="464">
                  <c:v>1642970.0426489024</c:v>
                </c:pt>
                <c:pt idx="465">
                  <c:v>1642970.0426489024</c:v>
                </c:pt>
                <c:pt idx="466">
                  <c:v>1642970.0426489024</c:v>
                </c:pt>
                <c:pt idx="467">
                  <c:v>1642970.0426489024</c:v>
                </c:pt>
                <c:pt idx="468">
                  <c:v>1642970.0426489024</c:v>
                </c:pt>
                <c:pt idx="469">
                  <c:v>1642970.0426489024</c:v>
                </c:pt>
                <c:pt idx="470">
                  <c:v>1642970.0426489024</c:v>
                </c:pt>
                <c:pt idx="471">
                  <c:v>1642970.0426489024</c:v>
                </c:pt>
                <c:pt idx="472">
                  <c:v>1642970.0426489024</c:v>
                </c:pt>
                <c:pt idx="473">
                  <c:v>1642970.0426489024</c:v>
                </c:pt>
                <c:pt idx="474">
                  <c:v>1642970.0426489024</c:v>
                </c:pt>
                <c:pt idx="475">
                  <c:v>1642970.0426489024</c:v>
                </c:pt>
                <c:pt idx="476">
                  <c:v>1642970.0426489024</c:v>
                </c:pt>
                <c:pt idx="477">
                  <c:v>1642970.0426489024</c:v>
                </c:pt>
                <c:pt idx="478">
                  <c:v>1642970.0426489024</c:v>
                </c:pt>
                <c:pt idx="479">
                  <c:v>1642970.0426489024</c:v>
                </c:pt>
                <c:pt idx="480">
                  <c:v>1642970.0426489024</c:v>
                </c:pt>
                <c:pt idx="481">
                  <c:v>1642970.0426489024</c:v>
                </c:pt>
                <c:pt idx="482">
                  <c:v>1642970.0426489024</c:v>
                </c:pt>
                <c:pt idx="483">
                  <c:v>1642970.0426489024</c:v>
                </c:pt>
                <c:pt idx="484">
                  <c:v>1642970.0426489024</c:v>
                </c:pt>
                <c:pt idx="485">
                  <c:v>1642970.0426489024</c:v>
                </c:pt>
                <c:pt idx="486">
                  <c:v>1642970.0426489024</c:v>
                </c:pt>
                <c:pt idx="487">
                  <c:v>1642970.0426489024</c:v>
                </c:pt>
                <c:pt idx="488">
                  <c:v>1642970.0426489024</c:v>
                </c:pt>
                <c:pt idx="489">
                  <c:v>1642970.0426489024</c:v>
                </c:pt>
                <c:pt idx="490">
                  <c:v>1642970.0426489024</c:v>
                </c:pt>
                <c:pt idx="491">
                  <c:v>1642970.0426489024</c:v>
                </c:pt>
                <c:pt idx="492">
                  <c:v>1642970.0426489024</c:v>
                </c:pt>
                <c:pt idx="493">
                  <c:v>1642970.0426489024</c:v>
                </c:pt>
                <c:pt idx="494">
                  <c:v>1642970.0426489024</c:v>
                </c:pt>
                <c:pt idx="495">
                  <c:v>1642970.0426489024</c:v>
                </c:pt>
                <c:pt idx="496">
                  <c:v>1642970.0426489024</c:v>
                </c:pt>
                <c:pt idx="497">
                  <c:v>1642970.0426489024</c:v>
                </c:pt>
                <c:pt idx="498">
                  <c:v>1642970.0426489024</c:v>
                </c:pt>
                <c:pt idx="499">
                  <c:v>1642970.0426489024</c:v>
                </c:pt>
                <c:pt idx="500">
                  <c:v>1642970.0426489024</c:v>
                </c:pt>
                <c:pt idx="501">
                  <c:v>1642970.0426489024</c:v>
                </c:pt>
                <c:pt idx="502">
                  <c:v>1642970.0426489024</c:v>
                </c:pt>
                <c:pt idx="503">
                  <c:v>1642970.0426489024</c:v>
                </c:pt>
                <c:pt idx="504">
                  <c:v>1642970.0426489024</c:v>
                </c:pt>
                <c:pt idx="505">
                  <c:v>1642970.0426489024</c:v>
                </c:pt>
                <c:pt idx="506">
                  <c:v>1642970.0426489024</c:v>
                </c:pt>
                <c:pt idx="507">
                  <c:v>1642970.0426489024</c:v>
                </c:pt>
                <c:pt idx="508">
                  <c:v>1642970.0426489024</c:v>
                </c:pt>
                <c:pt idx="509">
                  <c:v>1642970.0426489024</c:v>
                </c:pt>
                <c:pt idx="510">
                  <c:v>1642970.0426489024</c:v>
                </c:pt>
                <c:pt idx="511">
                  <c:v>1643031.6877210797</c:v>
                </c:pt>
                <c:pt idx="512">
                  <c:v>1643872.8140059086</c:v>
                </c:pt>
                <c:pt idx="513">
                  <c:v>1648536.926757216</c:v>
                </c:pt>
                <c:pt idx="514">
                  <c:v>1660401.9099689687</c:v>
                </c:pt>
                <c:pt idx="515">
                  <c:v>1678145.9430425901</c:v>
                </c:pt>
                <c:pt idx="516">
                  <c:v>1696394.2840760164</c:v>
                </c:pt>
                <c:pt idx="517">
                  <c:v>1708285.6806202803</c:v>
                </c:pt>
                <c:pt idx="518">
                  <c:v>1712892.7191012728</c:v>
                </c:pt>
                <c:pt idx="519">
                  <c:v>1713625.670883199</c:v>
                </c:pt>
                <c:pt idx="520">
                  <c:v>1712423.0047535521</c:v>
                </c:pt>
                <c:pt idx="521">
                  <c:v>1710339.2374000675</c:v>
                </c:pt>
                <c:pt idx="522">
                  <c:v>1707694.7031222028</c:v>
                </c:pt>
                <c:pt idx="523">
                  <c:v>1703661.4391037838</c:v>
                </c:pt>
                <c:pt idx="524">
                  <c:v>1698247.3937331843</c:v>
                </c:pt>
                <c:pt idx="525">
                  <c:v>1693513.7453431804</c:v>
                </c:pt>
                <c:pt idx="526">
                  <c:v>1690824.5190064027</c:v>
                </c:pt>
                <c:pt idx="527">
                  <c:v>1689505.7711112499</c:v>
                </c:pt>
                <c:pt idx="528">
                  <c:v>1689001.4623299653</c:v>
                </c:pt>
                <c:pt idx="529">
                  <c:v>1688936.1652620642</c:v>
                </c:pt>
                <c:pt idx="530">
                  <c:v>1688896.9870213235</c:v>
                </c:pt>
                <c:pt idx="531">
                  <c:v>1688883.9276077433</c:v>
                </c:pt>
                <c:pt idx="532">
                  <c:v>1688902.1583616352</c:v>
                </c:pt>
                <c:pt idx="533">
                  <c:v>1689139.6068779745</c:v>
                </c:pt>
                <c:pt idx="534">
                  <c:v>1690365.7470606198</c:v>
                </c:pt>
                <c:pt idx="535">
                  <c:v>1692782.4007759562</c:v>
                </c:pt>
                <c:pt idx="536">
                  <c:v>1697353.7229904199</c:v>
                </c:pt>
                <c:pt idx="537">
                  <c:v>1708369.6304275682</c:v>
                </c:pt>
                <c:pt idx="538">
                  <c:v>1729414.6079523012</c:v>
                </c:pt>
                <c:pt idx="539">
                  <c:v>1753427.6650432865</c:v>
                </c:pt>
                <c:pt idx="540">
                  <c:v>1768074.7683563486</c:v>
                </c:pt>
                <c:pt idx="541">
                  <c:v>1773325.2318160157</c:v>
                </c:pt>
                <c:pt idx="542">
                  <c:v>1775235.8701076948</c:v>
                </c:pt>
                <c:pt idx="543">
                  <c:v>1775534.0372156305</c:v>
                </c:pt>
                <c:pt idx="544">
                  <c:v>1773476.6942317325</c:v>
                </c:pt>
                <c:pt idx="545">
                  <c:v>1768766.3467964544</c:v>
                </c:pt>
                <c:pt idx="546">
                  <c:v>1763782.9435915912</c:v>
                </c:pt>
                <c:pt idx="547">
                  <c:v>1760461.0981209537</c:v>
                </c:pt>
                <c:pt idx="548">
                  <c:v>1758390.0215884557</c:v>
                </c:pt>
                <c:pt idx="549">
                  <c:v>1757014.2858763814</c:v>
                </c:pt>
                <c:pt idx="550">
                  <c:v>1755973.5203848484</c:v>
                </c:pt>
                <c:pt idx="551">
                  <c:v>1755616.3113610316</c:v>
                </c:pt>
                <c:pt idx="552">
                  <c:v>1755405.8578199688</c:v>
                </c:pt>
                <c:pt idx="553">
                  <c:v>1755197.2225508203</c:v>
                </c:pt>
                <c:pt idx="554">
                  <c:v>1755472.7068364986</c:v>
                </c:pt>
                <c:pt idx="555">
                  <c:v>1756245.0756900781</c:v>
                </c:pt>
                <c:pt idx="556">
                  <c:v>1757537.1237542629</c:v>
                </c:pt>
                <c:pt idx="557">
                  <c:v>1759541.5113996584</c:v>
                </c:pt>
                <c:pt idx="558">
                  <c:v>1762349.4797027074</c:v>
                </c:pt>
                <c:pt idx="559">
                  <c:v>1767983.9951329273</c:v>
                </c:pt>
                <c:pt idx="560">
                  <c:v>1773391.1189998125</c:v>
                </c:pt>
                <c:pt idx="561">
                  <c:v>1775536.5237308952</c:v>
                </c:pt>
                <c:pt idx="562">
                  <c:v>1776957.7839789533</c:v>
                </c:pt>
                <c:pt idx="563">
                  <c:v>1775925.9809829283</c:v>
                </c:pt>
                <c:pt idx="564">
                  <c:v>1770715.9580091694</c:v>
                </c:pt>
                <c:pt idx="565">
                  <c:v>1767117.5275740852</c:v>
                </c:pt>
                <c:pt idx="566">
                  <c:v>1766982.3626435297</c:v>
                </c:pt>
                <c:pt idx="567">
                  <c:v>1765951.0607530975</c:v>
                </c:pt>
                <c:pt idx="568">
                  <c:v>1765650.1718642085</c:v>
                </c:pt>
                <c:pt idx="569">
                  <c:v>1765650.1718642085</c:v>
                </c:pt>
                <c:pt idx="570">
                  <c:v>1765650.1718642085</c:v>
                </c:pt>
                <c:pt idx="571">
                  <c:v>1765650.1718642085</c:v>
                </c:pt>
                <c:pt idx="572">
                  <c:v>1765650.1718642085</c:v>
                </c:pt>
                <c:pt idx="573">
                  <c:v>1765650.1718642085</c:v>
                </c:pt>
                <c:pt idx="574">
                  <c:v>1765650.1718642085</c:v>
                </c:pt>
                <c:pt idx="575">
                  <c:v>1765650.1718642085</c:v>
                </c:pt>
                <c:pt idx="576">
                  <c:v>1765650.1718642085</c:v>
                </c:pt>
                <c:pt idx="577">
                  <c:v>1765650.1718642085</c:v>
                </c:pt>
                <c:pt idx="578">
                  <c:v>1765650.1718642085</c:v>
                </c:pt>
                <c:pt idx="579">
                  <c:v>1765650.1718642085</c:v>
                </c:pt>
                <c:pt idx="580">
                  <c:v>1765650.1718642085</c:v>
                </c:pt>
                <c:pt idx="581">
                  <c:v>1765650.1718642085</c:v>
                </c:pt>
                <c:pt idx="582">
                  <c:v>1765650.1718642085</c:v>
                </c:pt>
                <c:pt idx="583">
                  <c:v>1765650.1718642085</c:v>
                </c:pt>
                <c:pt idx="584">
                  <c:v>1765650.1718642085</c:v>
                </c:pt>
                <c:pt idx="585">
                  <c:v>1765650.1718642085</c:v>
                </c:pt>
                <c:pt idx="586">
                  <c:v>1765650.1718642085</c:v>
                </c:pt>
                <c:pt idx="587">
                  <c:v>1765650.1718642085</c:v>
                </c:pt>
                <c:pt idx="588">
                  <c:v>1765650.1718642085</c:v>
                </c:pt>
                <c:pt idx="589">
                  <c:v>1765650.1718642085</c:v>
                </c:pt>
                <c:pt idx="590">
                  <c:v>1765650.1718642085</c:v>
                </c:pt>
                <c:pt idx="591">
                  <c:v>1765650.1718642085</c:v>
                </c:pt>
                <c:pt idx="592">
                  <c:v>1765650.1718642085</c:v>
                </c:pt>
                <c:pt idx="593">
                  <c:v>1765650.1718642085</c:v>
                </c:pt>
                <c:pt idx="594">
                  <c:v>1765650.1718642085</c:v>
                </c:pt>
                <c:pt idx="595">
                  <c:v>1765650.1718642085</c:v>
                </c:pt>
                <c:pt idx="596">
                  <c:v>1765650.1718642085</c:v>
                </c:pt>
                <c:pt idx="597">
                  <c:v>1765650.1718642085</c:v>
                </c:pt>
                <c:pt idx="598">
                  <c:v>1765650.1718642085</c:v>
                </c:pt>
                <c:pt idx="599">
                  <c:v>1765650.1718642085</c:v>
                </c:pt>
                <c:pt idx="600">
                  <c:v>1765827.0420952698</c:v>
                </c:pt>
                <c:pt idx="601">
                  <c:v>1766433.1299952841</c:v>
                </c:pt>
                <c:pt idx="602">
                  <c:v>1768619.2884490886</c:v>
                </c:pt>
                <c:pt idx="603">
                  <c:v>1775731.4389036549</c:v>
                </c:pt>
                <c:pt idx="604">
                  <c:v>1789925.8258945525</c:v>
                </c:pt>
                <c:pt idx="605">
                  <c:v>1811946.2110727043</c:v>
                </c:pt>
                <c:pt idx="606">
                  <c:v>1841797.6881941594</c:v>
                </c:pt>
                <c:pt idx="607">
                  <c:v>1875818.6296014299</c:v>
                </c:pt>
                <c:pt idx="608">
                  <c:v>1910361.3857693861</c:v>
                </c:pt>
                <c:pt idx="609">
                  <c:v>1945959.9131513024</c:v>
                </c:pt>
                <c:pt idx="610">
                  <c:v>1985423.8593247074</c:v>
                </c:pt>
                <c:pt idx="611">
                  <c:v>2026575.449562954</c:v>
                </c:pt>
                <c:pt idx="612">
                  <c:v>2059576.7893290885</c:v>
                </c:pt>
                <c:pt idx="613">
                  <c:v>2078812.8586733327</c:v>
                </c:pt>
                <c:pt idx="614">
                  <c:v>2088589.2131021314</c:v>
                </c:pt>
                <c:pt idx="615">
                  <c:v>2096116.192542938</c:v>
                </c:pt>
                <c:pt idx="616">
                  <c:v>2103566.110063199</c:v>
                </c:pt>
                <c:pt idx="617">
                  <c:v>2109520.0635694512</c:v>
                </c:pt>
                <c:pt idx="618">
                  <c:v>2112559.9944069982</c:v>
                </c:pt>
                <c:pt idx="619">
                  <c:v>2112294.0143786343</c:v>
                </c:pt>
                <c:pt idx="620">
                  <c:v>2110973.8243546435</c:v>
                </c:pt>
                <c:pt idx="621">
                  <c:v>2112038.240253841</c:v>
                </c:pt>
                <c:pt idx="622">
                  <c:v>2116833.4904016163</c:v>
                </c:pt>
                <c:pt idx="623">
                  <c:v>2124638.0305263903</c:v>
                </c:pt>
                <c:pt idx="624">
                  <c:v>2135647.0842295862</c:v>
                </c:pt>
                <c:pt idx="625">
                  <c:v>2148644.6756327632</c:v>
                </c:pt>
                <c:pt idx="626">
                  <c:v>2160472.8340955828</c:v>
                </c:pt>
                <c:pt idx="627">
                  <c:v>2169704.6505445135</c:v>
                </c:pt>
                <c:pt idx="628">
                  <c:v>2177647.1110906661</c:v>
                </c:pt>
                <c:pt idx="629">
                  <c:v>2186062.2722699214</c:v>
                </c:pt>
                <c:pt idx="630">
                  <c:v>2197354.2675652653</c:v>
                </c:pt>
                <c:pt idx="631">
                  <c:v>2213164.3905027518</c:v>
                </c:pt>
                <c:pt idx="632">
                  <c:v>2232408.8883845992</c:v>
                </c:pt>
                <c:pt idx="633">
                  <c:v>2254430.5239267764</c:v>
                </c:pt>
                <c:pt idx="634">
                  <c:v>2277820.2667057631</c:v>
                </c:pt>
                <c:pt idx="635">
                  <c:v>2299918.4527107514</c:v>
                </c:pt>
                <c:pt idx="636">
                  <c:v>2317791.3146167807</c:v>
                </c:pt>
                <c:pt idx="637">
                  <c:v>2330700.685203366</c:v>
                </c:pt>
                <c:pt idx="638">
                  <c:v>2341092.9105445249</c:v>
                </c:pt>
                <c:pt idx="639">
                  <c:v>2350403.6354377395</c:v>
                </c:pt>
                <c:pt idx="640">
                  <c:v>2359668.7013809998</c:v>
                </c:pt>
                <c:pt idx="641">
                  <c:v>2372654.3063485469</c:v>
                </c:pt>
                <c:pt idx="642">
                  <c:v>2392946.0040947925</c:v>
                </c:pt>
                <c:pt idx="643">
                  <c:v>2415898.4484843067</c:v>
                </c:pt>
                <c:pt idx="644">
                  <c:v>2434309.880429667</c:v>
                </c:pt>
                <c:pt idx="645">
                  <c:v>2450373.7847432569</c:v>
                </c:pt>
                <c:pt idx="646">
                  <c:v>2467219.4049927932</c:v>
                </c:pt>
                <c:pt idx="647">
                  <c:v>2484307.4313229178</c:v>
                </c:pt>
                <c:pt idx="648">
                  <c:v>2500444.9393745284</c:v>
                </c:pt>
                <c:pt idx="649">
                  <c:v>2513851.3547920412</c:v>
                </c:pt>
                <c:pt idx="650">
                  <c:v>2521572.4722269056</c:v>
                </c:pt>
                <c:pt idx="651">
                  <c:v>2519926.19107344</c:v>
                </c:pt>
                <c:pt idx="652">
                  <c:v>2511444.9855521931</c:v>
                </c:pt>
                <c:pt idx="653">
                  <c:v>2501763.7294177664</c:v>
                </c:pt>
                <c:pt idx="654">
                  <c:v>2488518.7147109318</c:v>
                </c:pt>
                <c:pt idx="655">
                  <c:v>2467734.2607599376</c:v>
                </c:pt>
                <c:pt idx="656">
                  <c:v>2444125.5600393987</c:v>
                </c:pt>
                <c:pt idx="657">
                  <c:v>2425792.7449735217</c:v>
                </c:pt>
                <c:pt idx="658">
                  <c:v>2414072.0979809631</c:v>
                </c:pt>
                <c:pt idx="659">
                  <c:v>2401733.0908063897</c:v>
                </c:pt>
                <c:pt idx="660">
                  <c:v>2384614.7611748111</c:v>
                </c:pt>
                <c:pt idx="661">
                  <c:v>2366927.9653419564</c:v>
                </c:pt>
                <c:pt idx="662">
                  <c:v>2352912.3627703143</c:v>
                </c:pt>
                <c:pt idx="663">
                  <c:v>2343860.8138769805</c:v>
                </c:pt>
                <c:pt idx="664">
                  <c:v>2340342.0235832399</c:v>
                </c:pt>
                <c:pt idx="665">
                  <c:v>2340457.2583473488</c:v>
                </c:pt>
                <c:pt idx="666">
                  <c:v>2344247.3622859335</c:v>
                </c:pt>
                <c:pt idx="667">
                  <c:v>2358017.9913346679</c:v>
                </c:pt>
                <c:pt idx="668">
                  <c:v>2380866.2659491356</c:v>
                </c:pt>
                <c:pt idx="669">
                  <c:v>2407534.3605067036</c:v>
                </c:pt>
                <c:pt idx="670">
                  <c:v>2437791.90884858</c:v>
                </c:pt>
                <c:pt idx="671">
                  <c:v>2460715.6869581062</c:v>
                </c:pt>
                <c:pt idx="672">
                  <c:v>2478774.9703755011</c:v>
                </c:pt>
                <c:pt idx="673">
                  <c:v>2498386.8800975983</c:v>
                </c:pt>
                <c:pt idx="674">
                  <c:v>2519334.6009420427</c:v>
                </c:pt>
                <c:pt idx="675">
                  <c:v>2533904.9556172909</c:v>
                </c:pt>
                <c:pt idx="676">
                  <c:v>2541799.579275778</c:v>
                </c:pt>
                <c:pt idx="677">
                  <c:v>2542656.965847672</c:v>
                </c:pt>
                <c:pt idx="678">
                  <c:v>2531526.4564654226</c:v>
                </c:pt>
                <c:pt idx="679">
                  <c:v>2514156.131326756</c:v>
                </c:pt>
                <c:pt idx="680">
                  <c:v>2495389.0442639091</c:v>
                </c:pt>
                <c:pt idx="681">
                  <c:v>2478353.0991814071</c:v>
                </c:pt>
                <c:pt idx="682">
                  <c:v>2467789.9633511109</c:v>
                </c:pt>
                <c:pt idx="683">
                  <c:v>2462234.1315081897</c:v>
                </c:pt>
                <c:pt idx="684">
                  <c:v>2459835.4912547744</c:v>
                </c:pt>
                <c:pt idx="685">
                  <c:v>2466609.7277589231</c:v>
                </c:pt>
                <c:pt idx="686">
                  <c:v>2480428.1921881828</c:v>
                </c:pt>
                <c:pt idx="687">
                  <c:v>2494231.9598463243</c:v>
                </c:pt>
                <c:pt idx="688">
                  <c:v>2509331.7817347771</c:v>
                </c:pt>
                <c:pt idx="689">
                  <c:v>2525322.3767662025</c:v>
                </c:pt>
                <c:pt idx="690">
                  <c:v>2536005.0964941038</c:v>
                </c:pt>
                <c:pt idx="691">
                  <c:v>2541903.5283777663</c:v>
                </c:pt>
                <c:pt idx="692">
                  <c:v>2548378.9872282972</c:v>
                </c:pt>
                <c:pt idx="693">
                  <c:v>2557302.9387162942</c:v>
                </c:pt>
                <c:pt idx="694">
                  <c:v>2565761.1838723444</c:v>
                </c:pt>
                <c:pt idx="695">
                  <c:v>2568737.0615042904</c:v>
                </c:pt>
                <c:pt idx="696">
                  <c:v>2559086.8617729433</c:v>
                </c:pt>
                <c:pt idx="697">
                  <c:v>2545965.8425694108</c:v>
                </c:pt>
                <c:pt idx="698">
                  <c:v>2536666.085578606</c:v>
                </c:pt>
                <c:pt idx="699">
                  <c:v>2530346.971035724</c:v>
                </c:pt>
                <c:pt idx="700">
                  <c:v>2528339.6832137527</c:v>
                </c:pt>
                <c:pt idx="701">
                  <c:v>2528636.2433793931</c:v>
                </c:pt>
                <c:pt idx="702">
                  <c:v>2530148.5043552187</c:v>
                </c:pt>
                <c:pt idx="703">
                  <c:v>2531853.2279559812</c:v>
                </c:pt>
                <c:pt idx="704">
                  <c:v>2531581.7736630142</c:v>
                </c:pt>
                <c:pt idx="705">
                  <c:v>2528161.511536004</c:v>
                </c:pt>
                <c:pt idx="706">
                  <c:v>2522750.2373416163</c:v>
                </c:pt>
                <c:pt idx="707">
                  <c:v>2517645.5269025844</c:v>
                </c:pt>
                <c:pt idx="708">
                  <c:v>2514854.407133535</c:v>
                </c:pt>
                <c:pt idx="709">
                  <c:v>2516259.8604841055</c:v>
                </c:pt>
                <c:pt idx="710">
                  <c:v>2526233.3505904223</c:v>
                </c:pt>
                <c:pt idx="711">
                  <c:v>2544310.6579700029</c:v>
                </c:pt>
                <c:pt idx="712">
                  <c:v>2555442.4721308243</c:v>
                </c:pt>
                <c:pt idx="713">
                  <c:v>2557295.4163690382</c:v>
                </c:pt>
                <c:pt idx="714">
                  <c:v>2553295.2564126318</c:v>
                </c:pt>
                <c:pt idx="715">
                  <c:v>2545407.9528839751</c:v>
                </c:pt>
                <c:pt idx="716">
                  <c:v>2538850.4982383824</c:v>
                </c:pt>
                <c:pt idx="717">
                  <c:v>2537122.9371113083</c:v>
                </c:pt>
                <c:pt idx="718">
                  <c:v>2539324.6545407404</c:v>
                </c:pt>
                <c:pt idx="719">
                  <c:v>2546853.3633462219</c:v>
                </c:pt>
                <c:pt idx="720">
                  <c:v>2558204.9358358029</c:v>
                </c:pt>
                <c:pt idx="721">
                  <c:v>2568858.1567818341</c:v>
                </c:pt>
                <c:pt idx="722">
                  <c:v>2579376.5013480433</c:v>
                </c:pt>
                <c:pt idx="723">
                  <c:v>2589337.4120744136</c:v>
                </c:pt>
                <c:pt idx="724">
                  <c:v>2602431.3129195217</c:v>
                </c:pt>
                <c:pt idx="725">
                  <c:v>2622639.4647083534</c:v>
                </c:pt>
                <c:pt idx="726">
                  <c:v>2654372.0179056306</c:v>
                </c:pt>
                <c:pt idx="727">
                  <c:v>2687651.3236023341</c:v>
                </c:pt>
                <c:pt idx="728">
                  <c:v>2713592.8138246038</c:v>
                </c:pt>
                <c:pt idx="729">
                  <c:v>2734668.1559182778</c:v>
                </c:pt>
                <c:pt idx="730">
                  <c:v>2747715.8318665395</c:v>
                </c:pt>
                <c:pt idx="731">
                  <c:v>2755793.4201492569</c:v>
                </c:pt>
                <c:pt idx="732">
                  <c:v>2763582.1600958267</c:v>
                </c:pt>
                <c:pt idx="733">
                  <c:v>2771843.2292033043</c:v>
                </c:pt>
                <c:pt idx="734">
                  <c:v>2780617.5426028976</c:v>
                </c:pt>
                <c:pt idx="735">
                  <c:v>2790358.4879696169</c:v>
                </c:pt>
                <c:pt idx="736">
                  <c:v>2801581.957764403</c:v>
                </c:pt>
                <c:pt idx="737">
                  <c:v>2812515.8916468229</c:v>
                </c:pt>
                <c:pt idx="738">
                  <c:v>2821414.2645619335</c:v>
                </c:pt>
                <c:pt idx="739">
                  <c:v>2834653.4344255757</c:v>
                </c:pt>
                <c:pt idx="740">
                  <c:v>2852831.243838205</c:v>
                </c:pt>
                <c:pt idx="741">
                  <c:v>2869649.4170943331</c:v>
                </c:pt>
                <c:pt idx="742">
                  <c:v>2882062.8760464978</c:v>
                </c:pt>
                <c:pt idx="743">
                  <c:v>2891431.1653739684</c:v>
                </c:pt>
                <c:pt idx="744">
                  <c:v>2900363.427000822</c:v>
                </c:pt>
                <c:pt idx="745">
                  <c:v>2909336.8579942412</c:v>
                </c:pt>
                <c:pt idx="746">
                  <c:v>2920279.4953840962</c:v>
                </c:pt>
                <c:pt idx="747">
                  <c:v>2934292.9830141589</c:v>
                </c:pt>
                <c:pt idx="748">
                  <c:v>2950584.4103277312</c:v>
                </c:pt>
                <c:pt idx="749">
                  <c:v>2965674.8519506496</c:v>
                </c:pt>
                <c:pt idx="750">
                  <c:v>2977013.0889825188</c:v>
                </c:pt>
                <c:pt idx="751">
                  <c:v>2985982.6312828353</c:v>
                </c:pt>
                <c:pt idx="752">
                  <c:v>2992935.8461317075</c:v>
                </c:pt>
                <c:pt idx="753">
                  <c:v>2996411.8170728516</c:v>
                </c:pt>
                <c:pt idx="754">
                  <c:v>2997388.8004660243</c:v>
                </c:pt>
                <c:pt idx="755">
                  <c:v>2995894.4167086575</c:v>
                </c:pt>
                <c:pt idx="756">
                  <c:v>2987112.4842657894</c:v>
                </c:pt>
                <c:pt idx="757">
                  <c:v>2967380.5469199796</c:v>
                </c:pt>
                <c:pt idx="758">
                  <c:v>2941470.4479843904</c:v>
                </c:pt>
                <c:pt idx="759">
                  <c:v>2916775.2051128568</c:v>
                </c:pt>
                <c:pt idx="760">
                  <c:v>2895926.6703435006</c:v>
                </c:pt>
                <c:pt idx="761">
                  <c:v>2879228.5494544958</c:v>
                </c:pt>
                <c:pt idx="762">
                  <c:v>2867415.387768642</c:v>
                </c:pt>
                <c:pt idx="763">
                  <c:v>2860495.9261786048</c:v>
                </c:pt>
                <c:pt idx="764">
                  <c:v>2859179.699381548</c:v>
                </c:pt>
                <c:pt idx="765">
                  <c:v>2866692.0839200541</c:v>
                </c:pt>
                <c:pt idx="766">
                  <c:v>2879986.7703761887</c:v>
                </c:pt>
                <c:pt idx="767">
                  <c:v>2895592.0791156739</c:v>
                </c:pt>
                <c:pt idx="768">
                  <c:v>2913856.6387011586</c:v>
                </c:pt>
                <c:pt idx="769">
                  <c:v>2939297.8517447277</c:v>
                </c:pt>
                <c:pt idx="770">
                  <c:v>2976550.1678240104</c:v>
                </c:pt>
                <c:pt idx="771">
                  <c:v>3019215.3823881475</c:v>
                </c:pt>
                <c:pt idx="772">
                  <c:v>3064952.1646039709</c:v>
                </c:pt>
                <c:pt idx="773">
                  <c:v>3107071.9543936863</c:v>
                </c:pt>
                <c:pt idx="774">
                  <c:v>3147448.7294833539</c:v>
                </c:pt>
                <c:pt idx="775">
                  <c:v>3192532.8786969385</c:v>
                </c:pt>
                <c:pt idx="776">
                  <c:v>3233539.7983677713</c:v>
                </c:pt>
                <c:pt idx="777">
                  <c:v>3268813.8632794679</c:v>
                </c:pt>
                <c:pt idx="778">
                  <c:v>3303019.6922313059</c:v>
                </c:pt>
                <c:pt idx="779">
                  <c:v>3335571.4072292121</c:v>
                </c:pt>
                <c:pt idx="780">
                  <c:v>3364935.4268497508</c:v>
                </c:pt>
                <c:pt idx="781">
                  <c:v>3391372.2728733066</c:v>
                </c:pt>
                <c:pt idx="782">
                  <c:v>3415250.464241622</c:v>
                </c:pt>
                <c:pt idx="783">
                  <c:v>3436976.1393878702</c:v>
                </c:pt>
                <c:pt idx="784">
                  <c:v>3458404.1640562778</c:v>
                </c:pt>
                <c:pt idx="785">
                  <c:v>3482794.9794014334</c:v>
                </c:pt>
                <c:pt idx="786">
                  <c:v>3508186.915715937</c:v>
                </c:pt>
                <c:pt idx="787">
                  <c:v>3529958.1377811562</c:v>
                </c:pt>
                <c:pt idx="788">
                  <c:v>3548668.8862738446</c:v>
                </c:pt>
                <c:pt idx="789">
                  <c:v>3567454.4550506966</c:v>
                </c:pt>
                <c:pt idx="790">
                  <c:v>3588307.1654018601</c:v>
                </c:pt>
                <c:pt idx="791">
                  <c:v>3610623.7792242011</c:v>
                </c:pt>
                <c:pt idx="792">
                  <c:v>3628312.2047957699</c:v>
                </c:pt>
                <c:pt idx="793">
                  <c:v>3630352.8526057005</c:v>
                </c:pt>
                <c:pt idx="794">
                  <c:v>3612122.1296047745</c:v>
                </c:pt>
                <c:pt idx="795">
                  <c:v>3578737.1976857437</c:v>
                </c:pt>
                <c:pt idx="796">
                  <c:v>3540173.2107985048</c:v>
                </c:pt>
                <c:pt idx="797">
                  <c:v>3506572.7884056866</c:v>
                </c:pt>
                <c:pt idx="798">
                  <c:v>3484774.60584267</c:v>
                </c:pt>
                <c:pt idx="799">
                  <c:v>3477009.4886322762</c:v>
                </c:pt>
                <c:pt idx="800">
                  <c:v>3479286.7335234527</c:v>
                </c:pt>
                <c:pt idx="801">
                  <c:v>3488617.4285097374</c:v>
                </c:pt>
                <c:pt idx="802">
                  <c:v>3510515.0413610237</c:v>
                </c:pt>
                <c:pt idx="803">
                  <c:v>3548444.962468497</c:v>
                </c:pt>
                <c:pt idx="804">
                  <c:v>3591085.6551838871</c:v>
                </c:pt>
                <c:pt idx="805">
                  <c:v>3622844.780694386</c:v>
                </c:pt>
                <c:pt idx="806">
                  <c:v>3641549.7884337488</c:v>
                </c:pt>
                <c:pt idx="807">
                  <c:v>3651231.1298454944</c:v>
                </c:pt>
                <c:pt idx="808">
                  <c:v>3653214.2227324168</c:v>
                </c:pt>
                <c:pt idx="809">
                  <c:v>3649632.7805419923</c:v>
                </c:pt>
                <c:pt idx="810">
                  <c:v>3640834.0151626728</c:v>
                </c:pt>
                <c:pt idx="811">
                  <c:v>3623559.2326426441</c:v>
                </c:pt>
                <c:pt idx="812">
                  <c:v>3600932.852465156</c:v>
                </c:pt>
                <c:pt idx="813">
                  <c:v>3578317.5160407792</c:v>
                </c:pt>
                <c:pt idx="814">
                  <c:v>3556888.8899383303</c:v>
                </c:pt>
                <c:pt idx="815">
                  <c:v>3536996.5171429552</c:v>
                </c:pt>
                <c:pt idx="816">
                  <c:v>3520090.0261872192</c:v>
                </c:pt>
                <c:pt idx="817">
                  <c:v>3507375.5635819552</c:v>
                </c:pt>
                <c:pt idx="818">
                  <c:v>3500381.4683130379</c:v>
                </c:pt>
                <c:pt idx="819">
                  <c:v>3501606.8849516013</c:v>
                </c:pt>
                <c:pt idx="820">
                  <c:v>3512682.5194209134</c:v>
                </c:pt>
                <c:pt idx="821">
                  <c:v>3531361.9434479228</c:v>
                </c:pt>
                <c:pt idx="822">
                  <c:v>3551364.0285073584</c:v>
                </c:pt>
                <c:pt idx="823">
                  <c:v>3572228.1581290481</c:v>
                </c:pt>
                <c:pt idx="824">
                  <c:v>3591972.3083585845</c:v>
                </c:pt>
                <c:pt idx="825">
                  <c:v>3610617.3931179368</c:v>
                </c:pt>
                <c:pt idx="826">
                  <c:v>3629969.7074837391</c:v>
                </c:pt>
                <c:pt idx="827">
                  <c:v>3649414.6144321491</c:v>
                </c:pt>
                <c:pt idx="828">
                  <c:v>3672545.7712958297</c:v>
                </c:pt>
                <c:pt idx="829">
                  <c:v>3700956.7265902865</c:v>
                </c:pt>
                <c:pt idx="830">
                  <c:v>3730320.5095381667</c:v>
                </c:pt>
                <c:pt idx="831">
                  <c:v>3755387.5888413941</c:v>
                </c:pt>
                <c:pt idx="832">
                  <c:v>3772676.5730283218</c:v>
                </c:pt>
                <c:pt idx="833">
                  <c:v>3786237.3868941707</c:v>
                </c:pt>
                <c:pt idx="834">
                  <c:v>3800607.1210717466</c:v>
                </c:pt>
                <c:pt idx="835">
                  <c:v>3815239.8824863317</c:v>
                </c:pt>
                <c:pt idx="836">
                  <c:v>3829138.6121106683</c:v>
                </c:pt>
                <c:pt idx="837">
                  <c:v>3844374.135502805</c:v>
                </c:pt>
                <c:pt idx="838">
                  <c:v>3862559.6353991204</c:v>
                </c:pt>
                <c:pt idx="839">
                  <c:v>3881159.5115330885</c:v>
                </c:pt>
                <c:pt idx="840">
                  <c:v>3899757.0944233015</c:v>
                </c:pt>
                <c:pt idx="841">
                  <c:v>3921705.6565990029</c:v>
                </c:pt>
                <c:pt idx="842">
                  <c:v>3946590.4354000716</c:v>
                </c:pt>
                <c:pt idx="843">
                  <c:v>3969908.0481204283</c:v>
                </c:pt>
                <c:pt idx="844">
                  <c:v>3988623.376346583</c:v>
                </c:pt>
                <c:pt idx="845">
                  <c:v>4004276.0013570408</c:v>
                </c:pt>
                <c:pt idx="846">
                  <c:v>4019520.679488881</c:v>
                </c:pt>
                <c:pt idx="847">
                  <c:v>4036693.0151302246</c:v>
                </c:pt>
                <c:pt idx="848">
                  <c:v>4058929.5516403923</c:v>
                </c:pt>
                <c:pt idx="849">
                  <c:v>4087291.0439687208</c:v>
                </c:pt>
                <c:pt idx="850">
                  <c:v>4116438.1437274297</c:v>
                </c:pt>
                <c:pt idx="851">
                  <c:v>4141409.6528221923</c:v>
                </c:pt>
                <c:pt idx="852">
                  <c:v>4164533.9148218627</c:v>
                </c:pt>
                <c:pt idx="853">
                  <c:v>4188125.5456110495</c:v>
                </c:pt>
                <c:pt idx="854">
                  <c:v>4210826.5353204142</c:v>
                </c:pt>
                <c:pt idx="855">
                  <c:v>4230617.7509292485</c:v>
                </c:pt>
                <c:pt idx="856">
                  <c:v>4248695.2280215863</c:v>
                </c:pt>
                <c:pt idx="857">
                  <c:v>4272935.4607008966</c:v>
                </c:pt>
                <c:pt idx="858">
                  <c:v>4305668.6830837419</c:v>
                </c:pt>
                <c:pt idx="859">
                  <c:v>4339276.2464726828</c:v>
                </c:pt>
                <c:pt idx="860">
                  <c:v>4368977.8428580957</c:v>
                </c:pt>
                <c:pt idx="861">
                  <c:v>4402577.5196395218</c:v>
                </c:pt>
                <c:pt idx="862">
                  <c:v>4449885.8052714942</c:v>
                </c:pt>
                <c:pt idx="863">
                  <c:v>4497090.7460941114</c:v>
                </c:pt>
                <c:pt idx="864">
                  <c:v>4532454.4149125461</c:v>
                </c:pt>
                <c:pt idx="865">
                  <c:v>4564383.1334503293</c:v>
                </c:pt>
                <c:pt idx="866">
                  <c:v>4602437.4112710739</c:v>
                </c:pt>
                <c:pt idx="867">
                  <c:v>4647721.3295147652</c:v>
                </c:pt>
                <c:pt idx="868">
                  <c:v>4689300.0992437378</c:v>
                </c:pt>
                <c:pt idx="869">
                  <c:v>4719964.9401021032</c:v>
                </c:pt>
                <c:pt idx="870">
                  <c:v>4743938.8670434942</c:v>
                </c:pt>
                <c:pt idx="871">
                  <c:v>4765430.0017055916</c:v>
                </c:pt>
                <c:pt idx="872">
                  <c:v>4785874.5545012401</c:v>
                </c:pt>
                <c:pt idx="873">
                  <c:v>4804424.5408712542</c:v>
                </c:pt>
                <c:pt idx="874">
                  <c:v>4818807.4884606805</c:v>
                </c:pt>
                <c:pt idx="875">
                  <c:v>4828245.2772446228</c:v>
                </c:pt>
                <c:pt idx="876">
                  <c:v>4833452.8880697079</c:v>
                </c:pt>
                <c:pt idx="877">
                  <c:v>4840094.3043961432</c:v>
                </c:pt>
                <c:pt idx="878">
                  <c:v>4853060.7328513516</c:v>
                </c:pt>
                <c:pt idx="879">
                  <c:v>4871977.944292671</c:v>
                </c:pt>
                <c:pt idx="880">
                  <c:v>4886296.1779673025</c:v>
                </c:pt>
                <c:pt idx="881">
                  <c:v>4893588.1122232657</c:v>
                </c:pt>
                <c:pt idx="882">
                  <c:v>4907195.5788866356</c:v>
                </c:pt>
                <c:pt idx="883">
                  <c:v>4927223.053266055</c:v>
                </c:pt>
                <c:pt idx="884">
                  <c:v>4947978.6133667817</c:v>
                </c:pt>
                <c:pt idx="885">
                  <c:v>4970893.1662459299</c:v>
                </c:pt>
                <c:pt idx="886">
                  <c:v>4994610.4153307937</c:v>
                </c:pt>
                <c:pt idx="887">
                  <c:v>5017112.9230290335</c:v>
                </c:pt>
                <c:pt idx="888">
                  <c:v>5036883.1454762416</c:v>
                </c:pt>
                <c:pt idx="889">
                  <c:v>5053160.8416109188</c:v>
                </c:pt>
                <c:pt idx="890">
                  <c:v>5065105.3723740885</c:v>
                </c:pt>
                <c:pt idx="891">
                  <c:v>5072038.8958958676</c:v>
                </c:pt>
                <c:pt idx="892">
                  <c:v>5074598.4981864477</c:v>
                </c:pt>
                <c:pt idx="893">
                  <c:v>5076008.7144978195</c:v>
                </c:pt>
                <c:pt idx="894">
                  <c:v>5079335.2055057641</c:v>
                </c:pt>
                <c:pt idx="895">
                  <c:v>5086525.1766695129</c:v>
                </c:pt>
                <c:pt idx="896">
                  <c:v>5098284.2868538247</c:v>
                </c:pt>
                <c:pt idx="897">
                  <c:v>5112970.6645921487</c:v>
                </c:pt>
                <c:pt idx="898">
                  <c:v>5128182.6886169156</c:v>
                </c:pt>
                <c:pt idx="899">
                  <c:v>5141477.7203031331</c:v>
                </c:pt>
                <c:pt idx="900">
                  <c:v>5151568.8393828291</c:v>
                </c:pt>
                <c:pt idx="901">
                  <c:v>5156012.0530717177</c:v>
                </c:pt>
                <c:pt idx="902">
                  <c:v>5135871.4821480578</c:v>
                </c:pt>
                <c:pt idx="903">
                  <c:v>5097823.6032855101</c:v>
                </c:pt>
                <c:pt idx="904">
                  <c:v>5064223.1808926919</c:v>
                </c:pt>
                <c:pt idx="905">
                  <c:v>5042424.9983296748</c:v>
                </c:pt>
                <c:pt idx="906">
                  <c:v>5034659.8811192811</c:v>
                </c:pt>
                <c:pt idx="907">
                  <c:v>5036937.126010458</c:v>
                </c:pt>
                <c:pt idx="908">
                  <c:v>5046267.8209967427</c:v>
                </c:pt>
                <c:pt idx="909">
                  <c:v>5068165.433848029</c:v>
                </c:pt>
                <c:pt idx="910">
                  <c:v>5106095.3549555028</c:v>
                </c:pt>
                <c:pt idx="911">
                  <c:v>5148736.0476708924</c:v>
                </c:pt>
                <c:pt idx="912">
                  <c:v>5180495.1731813913</c:v>
                </c:pt>
                <c:pt idx="913">
                  <c:v>5204970.50722297</c:v>
                </c:pt>
                <c:pt idx="914">
                  <c:v>5241155.2728584278</c:v>
                </c:pt>
                <c:pt idx="915">
                  <c:v>5277125.5612269146</c:v>
                </c:pt>
                <c:pt idx="916">
                  <c:v>5303438.3127667289</c:v>
                </c:pt>
                <c:pt idx="917">
                  <c:v>5322485.5413181102</c:v>
                </c:pt>
                <c:pt idx="918">
                  <c:v>5336084.2423211411</c:v>
                </c:pt>
                <c:pt idx="919">
                  <c:v>5353282.7627347168</c:v>
                </c:pt>
                <c:pt idx="920">
                  <c:v>5376262.5242175702</c:v>
                </c:pt>
                <c:pt idx="921">
                  <c:v>5408850.891001191</c:v>
                </c:pt>
                <c:pt idx="922">
                  <c:v>5446478.8191863848</c:v>
                </c:pt>
                <c:pt idx="923">
                  <c:v>5481532.8925719392</c:v>
                </c:pt>
                <c:pt idx="924">
                  <c:v>5499920.8581965091</c:v>
                </c:pt>
                <c:pt idx="925">
                  <c:v>5502211.593371775</c:v>
                </c:pt>
                <c:pt idx="926">
                  <c:v>5505870.8564531496</c:v>
                </c:pt>
                <c:pt idx="927">
                  <c:v>5513251.5503634373</c:v>
                </c:pt>
                <c:pt idx="928">
                  <c:v>5522179.1279307883</c:v>
                </c:pt>
                <c:pt idx="929">
                  <c:v>5532614.0167284571</c:v>
                </c:pt>
                <c:pt idx="930">
                  <c:v>5543462.5979747148</c:v>
                </c:pt>
                <c:pt idx="931">
                  <c:v>5554101.383060812</c:v>
                </c:pt>
                <c:pt idx="932">
                  <c:v>5563974.6401559459</c:v>
                </c:pt>
                <c:pt idx="933">
                  <c:v>5571250.2779489839</c:v>
                </c:pt>
                <c:pt idx="934">
                  <c:v>5574265.5244936347</c:v>
                </c:pt>
                <c:pt idx="935">
                  <c:v>5576395.7829695474</c:v>
                </c:pt>
                <c:pt idx="936">
                  <c:v>5580924.2655664487</c:v>
                </c:pt>
                <c:pt idx="937">
                  <c:v>5587358.2563466849</c:v>
                </c:pt>
                <c:pt idx="938">
                  <c:v>5594114.303499477</c:v>
                </c:pt>
                <c:pt idx="939">
                  <c:v>5600116.8552519623</c:v>
                </c:pt>
                <c:pt idx="940">
                  <c:v>5607010.0553914728</c:v>
                </c:pt>
                <c:pt idx="941">
                  <c:v>5616397.5877355207</c:v>
                </c:pt>
                <c:pt idx="942">
                  <c:v>5626759.9643234918</c:v>
                </c:pt>
                <c:pt idx="943">
                  <c:v>5637630.3259809073</c:v>
                </c:pt>
                <c:pt idx="944">
                  <c:v>5649565.0969437826</c:v>
                </c:pt>
                <c:pt idx="945">
                  <c:v>5662621.4431437124</c:v>
                </c:pt>
                <c:pt idx="946">
                  <c:v>5679735.1723952703</c:v>
                </c:pt>
                <c:pt idx="947">
                  <c:v>5700494.8459884226</c:v>
                </c:pt>
                <c:pt idx="948">
                  <c:v>5719376.9455977883</c:v>
                </c:pt>
                <c:pt idx="949">
                  <c:v>5733444.3023652108</c:v>
                </c:pt>
                <c:pt idx="950">
                  <c:v>5739741.4306152323</c:v>
                </c:pt>
                <c:pt idx="951">
                  <c:v>5733824.9576303605</c:v>
                </c:pt>
                <c:pt idx="952">
                  <c:v>5712660.5099106729</c:v>
                </c:pt>
                <c:pt idx="953">
                  <c:v>5681273.888109182</c:v>
                </c:pt>
                <c:pt idx="954">
                  <c:v>5649126.4459277987</c:v>
                </c:pt>
                <c:pt idx="955">
                  <c:v>5620670.468726567</c:v>
                </c:pt>
                <c:pt idx="956">
                  <c:v>5596436.2652289104</c:v>
                </c:pt>
                <c:pt idx="957">
                  <c:v>5580739.0456585903</c:v>
                </c:pt>
                <c:pt idx="958">
                  <c:v>5579777.3001319496</c:v>
                </c:pt>
                <c:pt idx="959">
                  <c:v>5594826.9870250961</c:v>
                </c:pt>
                <c:pt idx="960">
                  <c:v>5627969.5707424935</c:v>
                </c:pt>
                <c:pt idx="961">
                  <c:v>5676804.0879961886</c:v>
                </c:pt>
                <c:pt idx="962">
                  <c:v>5729948.3072039662</c:v>
                </c:pt>
                <c:pt idx="963">
                  <c:v>5778183.476760067</c:v>
                </c:pt>
                <c:pt idx="964">
                  <c:v>5815580.4358352227</c:v>
                </c:pt>
                <c:pt idx="965">
                  <c:v>5840966.9911164446</c:v>
                </c:pt>
                <c:pt idx="966">
                  <c:v>5856816.9838213054</c:v>
                </c:pt>
                <c:pt idx="967">
                  <c:v>5867315.1285315398</c:v>
                </c:pt>
                <c:pt idx="968">
                  <c:v>5875216.5592437088</c:v>
                </c:pt>
                <c:pt idx="969">
                  <c:v>5879454.5676281294</c:v>
                </c:pt>
                <c:pt idx="970">
                  <c:v>5877177.454094951</c:v>
                </c:pt>
                <c:pt idx="971">
                  <c:v>5863748.7866437472</c:v>
                </c:pt>
                <c:pt idx="972">
                  <c:v>5837644.7916123383</c:v>
                </c:pt>
                <c:pt idx="973">
                  <c:v>5807564.756302732</c:v>
                </c:pt>
                <c:pt idx="974">
                  <c:v>5781069.6315037739</c:v>
                </c:pt>
                <c:pt idx="975">
                  <c:v>5758906.9066068856</c:v>
                </c:pt>
                <c:pt idx="976">
                  <c:v>5741212.7018335061</c:v>
                </c:pt>
                <c:pt idx="977">
                  <c:v>5728932.3697439255</c:v>
                </c:pt>
                <c:pt idx="978">
                  <c:v>5721891.1249849284</c:v>
                </c:pt>
                <c:pt idx="979">
                  <c:v>5717245.4698782787</c:v>
                </c:pt>
                <c:pt idx="980">
                  <c:v>5714137.5250480156</c:v>
                </c:pt>
                <c:pt idx="981">
                  <c:v>5712195.4204600919</c:v>
                </c:pt>
                <c:pt idx="982">
                  <c:v>5710862.6895346884</c:v>
                </c:pt>
                <c:pt idx="983">
                  <c:v>5709950.61193184</c:v>
                </c:pt>
                <c:pt idx="984">
                  <c:v>5709616.1696999352</c:v>
                </c:pt>
                <c:pt idx="985">
                  <c:v>5709497.0678480836</c:v>
                </c:pt>
                <c:pt idx="986">
                  <c:v>5709379.1413434539</c:v>
                </c:pt>
                <c:pt idx="987">
                  <c:v>5709363.339453022</c:v>
                </c:pt>
                <c:pt idx="988">
                  <c:v>5709363.339453022</c:v>
                </c:pt>
                <c:pt idx="989">
                  <c:v>5709363.339453022</c:v>
                </c:pt>
                <c:pt idx="990">
                  <c:v>5709363.339453022</c:v>
                </c:pt>
                <c:pt idx="991">
                  <c:v>5709363.339453022</c:v>
                </c:pt>
                <c:pt idx="992">
                  <c:v>5709363.339453022</c:v>
                </c:pt>
                <c:pt idx="993">
                  <c:v>5709363.339453022</c:v>
                </c:pt>
                <c:pt idx="994">
                  <c:v>5709363.339453022</c:v>
                </c:pt>
                <c:pt idx="995">
                  <c:v>5709363.339453022</c:v>
                </c:pt>
                <c:pt idx="996">
                  <c:v>5709363.339453022</c:v>
                </c:pt>
                <c:pt idx="997">
                  <c:v>5709363.339453022</c:v>
                </c:pt>
                <c:pt idx="998">
                  <c:v>5709363.339453022</c:v>
                </c:pt>
                <c:pt idx="999">
                  <c:v>5709363.339453022</c:v>
                </c:pt>
                <c:pt idx="1000">
                  <c:v>5709363.339453022</c:v>
                </c:pt>
                <c:pt idx="1001">
                  <c:v>5709363.339453022</c:v>
                </c:pt>
                <c:pt idx="1002">
                  <c:v>5709363.339453022</c:v>
                </c:pt>
                <c:pt idx="1003">
                  <c:v>5709363.339453022</c:v>
                </c:pt>
                <c:pt idx="1004">
                  <c:v>5709363.339453022</c:v>
                </c:pt>
                <c:pt idx="1005">
                  <c:v>5709363.339453022</c:v>
                </c:pt>
                <c:pt idx="1006">
                  <c:v>5709363.339453022</c:v>
                </c:pt>
                <c:pt idx="1007">
                  <c:v>5709363.339453022</c:v>
                </c:pt>
                <c:pt idx="1008">
                  <c:v>5709363.339453022</c:v>
                </c:pt>
                <c:pt idx="1009">
                  <c:v>5709363.339453022</c:v>
                </c:pt>
                <c:pt idx="1010">
                  <c:v>5709363.339453022</c:v>
                </c:pt>
                <c:pt idx="1011">
                  <c:v>5709363.339453022</c:v>
                </c:pt>
                <c:pt idx="1012">
                  <c:v>5709363.339453022</c:v>
                </c:pt>
                <c:pt idx="1013">
                  <c:v>5709363.339453022</c:v>
                </c:pt>
                <c:pt idx="1014">
                  <c:v>5709363.339453022</c:v>
                </c:pt>
                <c:pt idx="1015">
                  <c:v>5709363.339453022</c:v>
                </c:pt>
                <c:pt idx="1016">
                  <c:v>5709363.339453022</c:v>
                </c:pt>
                <c:pt idx="1017">
                  <c:v>5709363.339453022</c:v>
                </c:pt>
                <c:pt idx="1018">
                  <c:v>5709363.339453022</c:v>
                </c:pt>
                <c:pt idx="1019">
                  <c:v>5709363.339453022</c:v>
                </c:pt>
                <c:pt idx="1020">
                  <c:v>5709363.339453022</c:v>
                </c:pt>
                <c:pt idx="1021">
                  <c:v>5709363.339453022</c:v>
                </c:pt>
                <c:pt idx="1022">
                  <c:v>5709363.339453022</c:v>
                </c:pt>
                <c:pt idx="1023">
                  <c:v>5709363.339453022</c:v>
                </c:pt>
                <c:pt idx="1024">
                  <c:v>5709363.339453022</c:v>
                </c:pt>
                <c:pt idx="1025">
                  <c:v>5709363.339453022</c:v>
                </c:pt>
                <c:pt idx="1026">
                  <c:v>5709487.6876746994</c:v>
                </c:pt>
                <c:pt idx="1027">
                  <c:v>5711120.4934698371</c:v>
                </c:pt>
                <c:pt idx="1028">
                  <c:v>5718683.8243522439</c:v>
                </c:pt>
                <c:pt idx="1029">
                  <c:v>5735739.8818585072</c:v>
                </c:pt>
                <c:pt idx="1030">
                  <c:v>5759079.15286252</c:v>
                </c:pt>
                <c:pt idx="1031">
                  <c:v>5783528.4151329808</c:v>
                </c:pt>
                <c:pt idx="1032">
                  <c:v>5807952.9160965933</c:v>
                </c:pt>
                <c:pt idx="1033">
                  <c:v>5833290.1815377623</c:v>
                </c:pt>
                <c:pt idx="1034">
                  <c:v>5860103.4976546168</c:v>
                </c:pt>
                <c:pt idx="1035">
                  <c:v>5886021.7200038005</c:v>
                </c:pt>
                <c:pt idx="1036">
                  <c:v>5909213.0647877324</c:v>
                </c:pt>
                <c:pt idx="1037">
                  <c:v>5930713.1046751002</c:v>
                </c:pt>
                <c:pt idx="1038">
                  <c:v>5953774.5992925623</c:v>
                </c:pt>
                <c:pt idx="1039">
                  <c:v>5981247.804630382</c:v>
                </c:pt>
                <c:pt idx="1040">
                  <c:v>6012020.3835310657</c:v>
                </c:pt>
                <c:pt idx="1041">
                  <c:v>6043139.4703702256</c:v>
                </c:pt>
                <c:pt idx="1042">
                  <c:v>6070536.2031309241</c:v>
                </c:pt>
                <c:pt idx="1043">
                  <c:v>6091568.949938382</c:v>
                </c:pt>
                <c:pt idx="1044">
                  <c:v>6106833.9842326613</c:v>
                </c:pt>
                <c:pt idx="1045">
                  <c:v>6119208.3934858572</c:v>
                </c:pt>
                <c:pt idx="1046">
                  <c:v>6131693.7967944536</c:v>
                </c:pt>
                <c:pt idx="1047">
                  <c:v>6144783.4936507158</c:v>
                </c:pt>
                <c:pt idx="1048">
                  <c:v>6155768.9449531399</c:v>
                </c:pt>
                <c:pt idx="1049">
                  <c:v>6161471.7909326758</c:v>
                </c:pt>
                <c:pt idx="1050">
                  <c:v>6159969.0549520915</c:v>
                </c:pt>
                <c:pt idx="1051">
                  <c:v>6153051.2749928311</c:v>
                </c:pt>
                <c:pt idx="1052">
                  <c:v>6142892.6580147184</c:v>
                </c:pt>
                <c:pt idx="1053">
                  <c:v>6129539.3994637802</c:v>
                </c:pt>
                <c:pt idx="1054">
                  <c:v>6112215.9236992141</c:v>
                </c:pt>
                <c:pt idx="1055">
                  <c:v>6090885.9262524117</c:v>
                </c:pt>
                <c:pt idx="1056">
                  <c:v>6067131.7227728302</c:v>
                </c:pt>
                <c:pt idx="1057">
                  <c:v>6044648.0451512728</c:v>
                </c:pt>
                <c:pt idx="1058">
                  <c:v>6027171.0046224687</c:v>
                </c:pt>
                <c:pt idx="1059">
                  <c:v>6014660.5872883396</c:v>
                </c:pt>
                <c:pt idx="1060">
                  <c:v>6005902.1521487646</c:v>
                </c:pt>
                <c:pt idx="1061">
                  <c:v>6001054.0441466905</c:v>
                </c:pt>
                <c:pt idx="1062">
                  <c:v>6000238.5559982322</c:v>
                </c:pt>
                <c:pt idx="1063">
                  <c:v>6002182.3244943852</c:v>
                </c:pt>
                <c:pt idx="1064">
                  <c:v>6008740.4308521375</c:v>
                </c:pt>
                <c:pt idx="1065">
                  <c:v>6024295.1052628737</c:v>
                </c:pt>
                <c:pt idx="1066">
                  <c:v>6043848.4575958047</c:v>
                </c:pt>
                <c:pt idx="1067">
                  <c:v>6056653.6823087577</c:v>
                </c:pt>
                <c:pt idx="1068">
                  <c:v>6063208.5404681172</c:v>
                </c:pt>
                <c:pt idx="1069">
                  <c:v>6070412.9623140134</c:v>
                </c:pt>
                <c:pt idx="1070">
                  <c:v>6083459.307422461</c:v>
                </c:pt>
                <c:pt idx="1071">
                  <c:v>6103599.4836726831</c:v>
                </c:pt>
                <c:pt idx="1072">
                  <c:v>6129946.9021053612</c:v>
                </c:pt>
                <c:pt idx="1073">
                  <c:v>6164521.0746031357</c:v>
                </c:pt>
                <c:pt idx="1074">
                  <c:v>6210737.7902680328</c:v>
                </c:pt>
                <c:pt idx="1075">
                  <c:v>6265583.1134502385</c:v>
                </c:pt>
                <c:pt idx="1076">
                  <c:v>6320527.107721624</c:v>
                </c:pt>
                <c:pt idx="1077">
                  <c:v>6370488.567095004</c:v>
                </c:pt>
                <c:pt idx="1078">
                  <c:v>6415303.1930018282</c:v>
                </c:pt>
                <c:pt idx="1079">
                  <c:v>6458236.5592447175</c:v>
                </c:pt>
                <c:pt idx="1080">
                  <c:v>6496194.2382542053</c:v>
                </c:pt>
                <c:pt idx="1081">
                  <c:v>6523279.7461895887</c:v>
                </c:pt>
                <c:pt idx="1082">
                  <c:v>6538886.8793652402</c:v>
                </c:pt>
                <c:pt idx="1083">
                  <c:v>6542155.4212458627</c:v>
                </c:pt>
                <c:pt idx="1084">
                  <c:v>6538669.9565220522</c:v>
                </c:pt>
                <c:pt idx="1085">
                  <c:v>6539809.4721314479</c:v>
                </c:pt>
                <c:pt idx="1086">
                  <c:v>6549766.9910973255</c:v>
                </c:pt>
                <c:pt idx="1087">
                  <c:v>6564247.0717432955</c:v>
                </c:pt>
                <c:pt idx="1088">
                  <c:v>6579344.990176593</c:v>
                </c:pt>
                <c:pt idx="1089">
                  <c:v>6593889.2417117422</c:v>
                </c:pt>
                <c:pt idx="1090">
                  <c:v>6607880.8711018292</c:v>
                </c:pt>
                <c:pt idx="1091">
                  <c:v>6623714.0116496133</c:v>
                </c:pt>
                <c:pt idx="1092">
                  <c:v>6645834.3841091152</c:v>
                </c:pt>
                <c:pt idx="1093">
                  <c:v>6676715.4084430756</c:v>
                </c:pt>
                <c:pt idx="1094">
                  <c:v>6710475.0602827799</c:v>
                </c:pt>
                <c:pt idx="1095">
                  <c:v>6739414.7047202727</c:v>
                </c:pt>
                <c:pt idx="1096">
                  <c:v>6761931.4548576269</c:v>
                </c:pt>
                <c:pt idx="1097">
                  <c:v>6777613.3131228043</c:v>
                </c:pt>
                <c:pt idx="1098">
                  <c:v>6784382.9058323512</c:v>
                </c:pt>
                <c:pt idx="1099">
                  <c:v>6781212.4321771404</c:v>
                </c:pt>
                <c:pt idx="1100">
                  <c:v>6776448.9533385942</c:v>
                </c:pt>
                <c:pt idx="1101">
                  <c:v>6779675.1802649451</c:v>
                </c:pt>
                <c:pt idx="1102">
                  <c:v>6793067.0430269456</c:v>
                </c:pt>
                <c:pt idx="1103">
                  <c:v>6818110.9456466595</c:v>
                </c:pt>
                <c:pt idx="1104">
                  <c:v>6854840.7397836754</c:v>
                </c:pt>
                <c:pt idx="1105">
                  <c:v>6894241.4050059058</c:v>
                </c:pt>
                <c:pt idx="1106">
                  <c:v>6925022.0531944754</c:v>
                </c:pt>
                <c:pt idx="1107">
                  <c:v>6945475.8832037672</c:v>
                </c:pt>
                <c:pt idx="1108">
                  <c:v>6956400.9806664754</c:v>
                </c:pt>
                <c:pt idx="1109">
                  <c:v>6958391.1200981587</c:v>
                </c:pt>
                <c:pt idx="1110">
                  <c:v>6960570.0527376533</c:v>
                </c:pt>
                <c:pt idx="1111">
                  <c:v>6971954.7889704723</c:v>
                </c:pt>
                <c:pt idx="1112">
                  <c:v>6996515.6513904547</c:v>
                </c:pt>
                <c:pt idx="1113">
                  <c:v>7039360.3790112296</c:v>
                </c:pt>
                <c:pt idx="1114">
                  <c:v>7094099.7746869456</c:v>
                </c:pt>
                <c:pt idx="1115">
                  <c:v>7141795.817613571</c:v>
                </c:pt>
                <c:pt idx="1116">
                  <c:v>7174090.782791229</c:v>
                </c:pt>
                <c:pt idx="1117">
                  <c:v>7194427.048217725</c:v>
                </c:pt>
                <c:pt idx="1118">
                  <c:v>7204330.1833956121</c:v>
                </c:pt>
                <c:pt idx="1119">
                  <c:v>7208508.2128101531</c:v>
                </c:pt>
                <c:pt idx="1120">
                  <c:v>7215385.3196652653</c:v>
                </c:pt>
                <c:pt idx="1121">
                  <c:v>7226323.532176923</c:v>
                </c:pt>
                <c:pt idx="1122">
                  <c:v>7236219.6578432154</c:v>
                </c:pt>
                <c:pt idx="1123">
                  <c:v>7238112.2300933646</c:v>
                </c:pt>
                <c:pt idx="1124">
                  <c:v>7227098.3509983383</c:v>
                </c:pt>
                <c:pt idx="1125">
                  <c:v>7201055.6982026016</c:v>
                </c:pt>
                <c:pt idx="1126">
                  <c:v>7164848.1536760209</c:v>
                </c:pt>
                <c:pt idx="1127">
                  <c:v>7127655.7270299587</c:v>
                </c:pt>
                <c:pt idx="1128">
                  <c:v>7094321.1955787754</c:v>
                </c:pt>
                <c:pt idx="1129">
                  <c:v>7068164.7149466407</c:v>
                </c:pt>
                <c:pt idx="1130">
                  <c:v>7049537.520407334</c:v>
                </c:pt>
                <c:pt idx="1131">
                  <c:v>7034828.1190951839</c:v>
                </c:pt>
                <c:pt idx="1132">
                  <c:v>7021825.0281193042</c:v>
                </c:pt>
                <c:pt idx="1133">
                  <c:v>7009400.4954617321</c:v>
                </c:pt>
                <c:pt idx="1134">
                  <c:v>6998047.921917703</c:v>
                </c:pt>
                <c:pt idx="1135">
                  <c:v>6989035.7670673039</c:v>
                </c:pt>
                <c:pt idx="1136">
                  <c:v>6983330.4942880739</c:v>
                </c:pt>
                <c:pt idx="1137">
                  <c:v>6981412.8297743415</c:v>
                </c:pt>
                <c:pt idx="1138">
                  <c:v>6982092.5120699694</c:v>
                </c:pt>
                <c:pt idx="1139">
                  <c:v>6983812.0905253068</c:v>
                </c:pt>
                <c:pt idx="1140">
                  <c:v>6986174.7195716593</c:v>
                </c:pt>
                <c:pt idx="1141">
                  <c:v>6990342.6311317887</c:v>
                </c:pt>
                <c:pt idx="1142">
                  <c:v>6999363.9379197136</c:v>
                </c:pt>
                <c:pt idx="1143">
                  <c:v>7014669.4717220338</c:v>
                </c:pt>
                <c:pt idx="1144">
                  <c:v>7029118.3574492848</c:v>
                </c:pt>
                <c:pt idx="1145">
                  <c:v>7036655.4898096276</c:v>
                </c:pt>
                <c:pt idx="1146">
                  <c:v>7035147.703912884</c:v>
                </c:pt>
                <c:pt idx="1147">
                  <c:v>7025187.7714713998</c:v>
                </c:pt>
                <c:pt idx="1148">
                  <c:v>7015048.7850427208</c:v>
                </c:pt>
                <c:pt idx="1149">
                  <c:v>7009223.0493400292</c:v>
                </c:pt>
                <c:pt idx="1150">
                  <c:v>7007774.4372870289</c:v>
                </c:pt>
                <c:pt idx="1151">
                  <c:v>7008653.0127340285</c:v>
                </c:pt>
                <c:pt idx="1152">
                  <c:v>7012283.4067748161</c:v>
                </c:pt>
                <c:pt idx="1153">
                  <c:v>7026494.9416683763</c:v>
                </c:pt>
                <c:pt idx="1154">
                  <c:v>7056482.0582091669</c:v>
                </c:pt>
                <c:pt idx="1155">
                  <c:v>7090612.0428538071</c:v>
                </c:pt>
                <c:pt idx="1156">
                  <c:v>7121905.9270423083</c:v>
                </c:pt>
                <c:pt idx="1157">
                  <c:v>7157386.5766503215</c:v>
                </c:pt>
                <c:pt idx="1158">
                  <c:v>7203848.2175096152</c:v>
                </c:pt>
                <c:pt idx="1159">
                  <c:v>7262437.2024670802</c:v>
                </c:pt>
                <c:pt idx="1160">
                  <c:v>7326293.2213118654</c:v>
                </c:pt>
                <c:pt idx="1161">
                  <c:v>7387710.8182169953</c:v>
                </c:pt>
                <c:pt idx="1162">
                  <c:v>7447583.6849726569</c:v>
                </c:pt>
                <c:pt idx="1163">
                  <c:v>7509385.9252121868</c:v>
                </c:pt>
                <c:pt idx="1164">
                  <c:v>7574048.0278598536</c:v>
                </c:pt>
                <c:pt idx="1165">
                  <c:v>7641281.1637149593</c:v>
                </c:pt>
                <c:pt idx="1166">
                  <c:v>7696581.2773791179</c:v>
                </c:pt>
                <c:pt idx="1167">
                  <c:v>7740401.1373109119</c:v>
                </c:pt>
                <c:pt idx="1168">
                  <c:v>7790208.4648695868</c:v>
                </c:pt>
                <c:pt idx="1169">
                  <c:v>7845045.9409826072</c:v>
                </c:pt>
                <c:pt idx="1170">
                  <c:v>7899678.0151543459</c:v>
                </c:pt>
                <c:pt idx="1171">
                  <c:v>7954777.2633734159</c:v>
                </c:pt>
                <c:pt idx="1172">
                  <c:v>8009283.2128908504</c:v>
                </c:pt>
                <c:pt idx="1173">
                  <c:v>8063039.5031294525</c:v>
                </c:pt>
                <c:pt idx="1174">
                  <c:v>8116682.6353419488</c:v>
                </c:pt>
                <c:pt idx="1175">
                  <c:v>8169117.30133685</c:v>
                </c:pt>
                <c:pt idx="1176">
                  <c:v>8220187.8101836937</c:v>
                </c:pt>
                <c:pt idx="1177">
                  <c:v>8271510.9518655613</c:v>
                </c:pt>
                <c:pt idx="1178">
                  <c:v>8325844.3375366665</c:v>
                </c:pt>
                <c:pt idx="1179">
                  <c:v>8383239.1519295638</c:v>
                </c:pt>
                <c:pt idx="1180">
                  <c:v>8442053.6664966904</c:v>
                </c:pt>
                <c:pt idx="1181">
                  <c:v>8501316.578426782</c:v>
                </c:pt>
                <c:pt idx="1182">
                  <c:v>8559010.6733722016</c:v>
                </c:pt>
                <c:pt idx="1183">
                  <c:v>8614976.8639034703</c:v>
                </c:pt>
                <c:pt idx="1184">
                  <c:v>8669924.106790876</c:v>
                </c:pt>
                <c:pt idx="1185">
                  <c:v>8722674.2542525139</c:v>
                </c:pt>
                <c:pt idx="1186">
                  <c:v>8771047.6698468681</c:v>
                </c:pt>
                <c:pt idx="1187">
                  <c:v>8816800.8969381358</c:v>
                </c:pt>
                <c:pt idx="1188">
                  <c:v>8862555.2993766256</c:v>
                </c:pt>
                <c:pt idx="1189">
                  <c:v>8908309.7018151153</c:v>
                </c:pt>
                <c:pt idx="1190">
                  <c:v>8954064.104253605</c:v>
                </c:pt>
                <c:pt idx="1191">
                  <c:v>8999818.5066920947</c:v>
                </c:pt>
                <c:pt idx="1192">
                  <c:v>9045572.9091305844</c:v>
                </c:pt>
                <c:pt idx="1193">
                  <c:v>9091327.3115690742</c:v>
                </c:pt>
                <c:pt idx="1194">
                  <c:v>9137081.7140075639</c:v>
                </c:pt>
                <c:pt idx="1195">
                  <c:v>9183846.2113062255</c:v>
                </c:pt>
                <c:pt idx="1196">
                  <c:v>9230610.5780107509</c:v>
                </c:pt>
                <c:pt idx="1197">
                  <c:v>9277509.7824473009</c:v>
                </c:pt>
                <c:pt idx="1198">
                  <c:v>9328478.3597918805</c:v>
                </c:pt>
                <c:pt idx="1199">
                  <c:v>9383696.6420592368</c:v>
                </c:pt>
                <c:pt idx="1200">
                  <c:v>9443660.6575655397</c:v>
                </c:pt>
                <c:pt idx="1201">
                  <c:v>9507543.2376066744</c:v>
                </c:pt>
                <c:pt idx="1202">
                  <c:v>9570534.6802008357</c:v>
                </c:pt>
                <c:pt idx="1203">
                  <c:v>9630506.0450763758</c:v>
                </c:pt>
                <c:pt idx="1204">
                  <c:v>9687140.1729285549</c:v>
                </c:pt>
                <c:pt idx="1205">
                  <c:v>9741190.1979666092</c:v>
                </c:pt>
                <c:pt idx="1206">
                  <c:v>9794476.7030741367</c:v>
                </c:pt>
                <c:pt idx="1207">
                  <c:v>9847910.7616272792</c:v>
                </c:pt>
                <c:pt idx="1208">
                  <c:v>9901492.0047015157</c:v>
                </c:pt>
                <c:pt idx="1209">
                  <c:v>9954157.025437789</c:v>
                </c:pt>
                <c:pt idx="1210">
                  <c:v>10005906.476806778</c:v>
                </c:pt>
                <c:pt idx="1211">
                  <c:v>10057656.058769904</c:v>
                </c:pt>
                <c:pt idx="1212">
                  <c:v>10108345.57708385</c:v>
                </c:pt>
                <c:pt idx="1213">
                  <c:v>10159034.96480366</c:v>
                </c:pt>
                <c:pt idx="1214">
                  <c:v>10210639.112207113</c:v>
                </c:pt>
                <c:pt idx="1215">
                  <c:v>10262243.3902047</c:v>
                </c:pt>
                <c:pt idx="1216">
                  <c:v>10312788.828877043</c:v>
                </c:pt>
                <c:pt idx="1217">
                  <c:v>10362277.72312806</c:v>
                </c:pt>
                <c:pt idx="1218">
                  <c:v>10411623.653449373</c:v>
                </c:pt>
                <c:pt idx="1219">
                  <c:v>10460827.294793764</c:v>
                </c:pt>
                <c:pt idx="1220">
                  <c:v>10508838.610887278</c:v>
                </c:pt>
                <c:pt idx="1221">
                  <c:v>10554617.850857982</c:v>
                </c:pt>
                <c:pt idx="1222">
                  <c:v>10599080.348246709</c:v>
                </c:pt>
                <c:pt idx="1223">
                  <c:v>10642100.971452268</c:v>
                </c:pt>
                <c:pt idx="1224">
                  <c:v>10685748.577694124</c:v>
                </c:pt>
                <c:pt idx="1225">
                  <c:v>10730919.087037761</c:v>
                </c:pt>
                <c:pt idx="1226">
                  <c:v>10776850.799359549</c:v>
                </c:pt>
                <c:pt idx="1227">
                  <c:v>10822511.100359678</c:v>
                </c:pt>
                <c:pt idx="1228">
                  <c:v>10868035.654763181</c:v>
                </c:pt>
                <c:pt idx="1229">
                  <c:v>10913289.546801137</c:v>
                </c:pt>
                <c:pt idx="1230">
                  <c:v>10957386.233956588</c:v>
                </c:pt>
                <c:pt idx="1231">
                  <c:v>11002235.290977627</c:v>
                </c:pt>
                <c:pt idx="1232">
                  <c:v>11048859.461848974</c:v>
                </c:pt>
                <c:pt idx="1233">
                  <c:v>11095348.708181579</c:v>
                </c:pt>
                <c:pt idx="1234">
                  <c:v>11141837.954514183</c:v>
                </c:pt>
                <c:pt idx="1235">
                  <c:v>11187171.678229649</c:v>
                </c:pt>
                <c:pt idx="1236">
                  <c:v>11230472.601988385</c:v>
                </c:pt>
                <c:pt idx="1237">
                  <c:v>11270485.470576912</c:v>
                </c:pt>
                <c:pt idx="1238">
                  <c:v>11306251.673649503</c:v>
                </c:pt>
                <c:pt idx="1239">
                  <c:v>11338453.08731891</c:v>
                </c:pt>
                <c:pt idx="1240">
                  <c:v>11368975.108417945</c:v>
                </c:pt>
                <c:pt idx="1241">
                  <c:v>11399546.177031921</c:v>
                </c:pt>
                <c:pt idx="1242">
                  <c:v>11430286.77421838</c:v>
                </c:pt>
                <c:pt idx="1243">
                  <c:v>11460246.452483287</c:v>
                </c:pt>
                <c:pt idx="1244">
                  <c:v>11489543.92013029</c:v>
                </c:pt>
                <c:pt idx="1245">
                  <c:v>11519013.618880099</c:v>
                </c:pt>
                <c:pt idx="1246">
                  <c:v>11546911.456715152</c:v>
                </c:pt>
                <c:pt idx="1247">
                  <c:v>11573256.831123715</c:v>
                </c:pt>
                <c:pt idx="1248">
                  <c:v>11598880.159640146</c:v>
                </c:pt>
                <c:pt idx="1249">
                  <c:v>11623797.270161249</c:v>
                </c:pt>
                <c:pt idx="1250">
                  <c:v>11648911.655579301</c:v>
                </c:pt>
                <c:pt idx="1251">
                  <c:v>11674224.721266154</c:v>
                </c:pt>
                <c:pt idx="1252">
                  <c:v>11698951.894027906</c:v>
                </c:pt>
                <c:pt idx="1253">
                  <c:v>11723098.684373414</c:v>
                </c:pt>
                <c:pt idx="1254">
                  <c:v>11746673.804608442</c:v>
                </c:pt>
                <c:pt idx="1255">
                  <c:v>11769685.903982252</c:v>
                </c:pt>
                <c:pt idx="1256">
                  <c:v>11792143.568687616</c:v>
                </c:pt>
                <c:pt idx="1257">
                  <c:v>11814055.321860809</c:v>
                </c:pt>
                <c:pt idx="1258">
                  <c:v>11835429.623581609</c:v>
                </c:pt>
                <c:pt idx="1259">
                  <c:v>11857106.043051308</c:v>
                </c:pt>
                <c:pt idx="1260">
                  <c:v>11879913.126874922</c:v>
                </c:pt>
                <c:pt idx="1261">
                  <c:v>11903933.467747504</c:v>
                </c:pt>
                <c:pt idx="1262">
                  <c:v>11930912.758311443</c:v>
                </c:pt>
                <c:pt idx="1263">
                  <c:v>11960954.656615319</c:v>
                </c:pt>
                <c:pt idx="1264">
                  <c:v>11993527.522004753</c:v>
                </c:pt>
                <c:pt idx="1265">
                  <c:v>12027901.426466737</c:v>
                </c:pt>
                <c:pt idx="1266">
                  <c:v>12061732.557639498</c:v>
                </c:pt>
                <c:pt idx="1267">
                  <c:v>12095022.393517856</c:v>
                </c:pt>
                <c:pt idx="1268">
                  <c:v>12126811.154280473</c:v>
                </c:pt>
                <c:pt idx="1269">
                  <c:v>12155404.494210949</c:v>
                </c:pt>
                <c:pt idx="1270">
                  <c:v>12181471.965923937</c:v>
                </c:pt>
                <c:pt idx="1271">
                  <c:v>12205681.674229408</c:v>
                </c:pt>
                <c:pt idx="1272">
                  <c:v>12228788.899799565</c:v>
                </c:pt>
                <c:pt idx="1273">
                  <c:v>12252360.340841893</c:v>
                </c:pt>
                <c:pt idx="1274">
                  <c:v>12276396.589292876</c:v>
                </c:pt>
                <c:pt idx="1275">
                  <c:v>12300984.331644531</c:v>
                </c:pt>
                <c:pt idx="1276">
                  <c:v>12327762.555554828</c:v>
                </c:pt>
                <c:pt idx="1277">
                  <c:v>12356831.067604402</c:v>
                </c:pt>
                <c:pt idx="1278">
                  <c:v>12386729.216672668</c:v>
                </c:pt>
                <c:pt idx="1279">
                  <c:v>12417557.301087359</c:v>
                </c:pt>
                <c:pt idx="1280">
                  <c:v>12449319.993943341</c:v>
                </c:pt>
                <c:pt idx="1281">
                  <c:v>12479607.730510743</c:v>
                </c:pt>
                <c:pt idx="1282">
                  <c:v>12509257.921970049</c:v>
                </c:pt>
                <c:pt idx="1283">
                  <c:v>12538908.505211763</c:v>
                </c:pt>
                <c:pt idx="1284">
                  <c:v>12567821.780081563</c:v>
                </c:pt>
                <c:pt idx="1285">
                  <c:v>12595072.188523583</c:v>
                </c:pt>
                <c:pt idx="1286">
                  <c:v>12620668.557693921</c:v>
                </c:pt>
                <c:pt idx="1287">
                  <c:v>12645258.911928291</c:v>
                </c:pt>
                <c:pt idx="1288">
                  <c:v>12668037.78788056</c:v>
                </c:pt>
                <c:pt idx="1289">
                  <c:v>12689743.779915236</c:v>
                </c:pt>
                <c:pt idx="1290">
                  <c:v>12711909.809713652</c:v>
                </c:pt>
                <c:pt idx="1291">
                  <c:v>12733735.437002266</c:v>
                </c:pt>
                <c:pt idx="1292">
                  <c:v>12753718.713890217</c:v>
                </c:pt>
                <c:pt idx="1293">
                  <c:v>12772585.182827381</c:v>
                </c:pt>
                <c:pt idx="1294">
                  <c:v>12791051.338777231</c:v>
                </c:pt>
                <c:pt idx="1295">
                  <c:v>12810675.846832264</c:v>
                </c:pt>
                <c:pt idx="1296">
                  <c:v>12833013.154256342</c:v>
                </c:pt>
                <c:pt idx="1297">
                  <c:v>12858236.807527425</c:v>
                </c:pt>
                <c:pt idx="1298">
                  <c:v>12885744.041752491</c:v>
                </c:pt>
                <c:pt idx="1299">
                  <c:v>12914934.784466704</c:v>
                </c:pt>
                <c:pt idx="1300">
                  <c:v>12944310.997049879</c:v>
                </c:pt>
                <c:pt idx="1301">
                  <c:v>12973166.441446669</c:v>
                </c:pt>
                <c:pt idx="1302">
                  <c:v>13002210.496250423</c:v>
                </c:pt>
                <c:pt idx="1303">
                  <c:v>13032251.263319928</c:v>
                </c:pt>
                <c:pt idx="1304">
                  <c:v>13061671.660101032</c:v>
                </c:pt>
                <c:pt idx="1305">
                  <c:v>13089757.375412624</c:v>
                </c:pt>
                <c:pt idx="1306">
                  <c:v>13117129.654960329</c:v>
                </c:pt>
                <c:pt idx="1307">
                  <c:v>13143787.584585194</c:v>
                </c:pt>
                <c:pt idx="1308">
                  <c:v>13169640.933140989</c:v>
                </c:pt>
                <c:pt idx="1309">
                  <c:v>13195494.151102649</c:v>
                </c:pt>
                <c:pt idx="1310">
                  <c:v>13221257.359491598</c:v>
                </c:pt>
                <c:pt idx="1311">
                  <c:v>13246219.381094055</c:v>
                </c:pt>
                <c:pt idx="1312">
                  <c:v>13270294.720812934</c:v>
                </c:pt>
                <c:pt idx="1313">
                  <c:v>13292696.242412133</c:v>
                </c:pt>
                <c:pt idx="1314">
                  <c:v>13314926.482501326</c:v>
                </c:pt>
                <c:pt idx="1315">
                  <c:v>13336904.575951176</c:v>
                </c:pt>
                <c:pt idx="1316">
                  <c:v>13355604.586078795</c:v>
                </c:pt>
                <c:pt idx="1317">
                  <c:v>13373293.878707187</c:v>
                </c:pt>
                <c:pt idx="1318">
                  <c:v>13392048.738615021</c:v>
                </c:pt>
                <c:pt idx="1319">
                  <c:v>13415103.269872881</c:v>
                </c:pt>
                <c:pt idx="1320">
                  <c:v>13444856.183407007</c:v>
                </c:pt>
                <c:pt idx="1321">
                  <c:v>13480402.446453011</c:v>
                </c:pt>
                <c:pt idx="1322">
                  <c:v>13522210.474691402</c:v>
                </c:pt>
                <c:pt idx="1323">
                  <c:v>13570954.109867129</c:v>
                </c:pt>
                <c:pt idx="1324">
                  <c:v>13623757.208532359</c:v>
                </c:pt>
                <c:pt idx="1325">
                  <c:v>13674143.291108865</c:v>
                </c:pt>
                <c:pt idx="1326">
                  <c:v>13717544.933504548</c:v>
                </c:pt>
                <c:pt idx="1327">
                  <c:v>13754354.864786889</c:v>
                </c:pt>
                <c:pt idx="1328">
                  <c:v>13787377.827319231</c:v>
                </c:pt>
                <c:pt idx="1329">
                  <c:v>13818882.894211141</c:v>
                </c:pt>
                <c:pt idx="1330">
                  <c:v>13850388.483479595</c:v>
                </c:pt>
                <c:pt idx="1331">
                  <c:v>13881894.072748048</c:v>
                </c:pt>
                <c:pt idx="1332">
                  <c:v>13912536.485580027</c:v>
                </c:pt>
                <c:pt idx="1333">
                  <c:v>13940603.504823275</c:v>
                </c:pt>
                <c:pt idx="1334">
                  <c:v>13966868.040833423</c:v>
                </c:pt>
                <c:pt idx="1335">
                  <c:v>13992844.66630009</c:v>
                </c:pt>
                <c:pt idx="1336">
                  <c:v>14020226.611693729</c:v>
                </c:pt>
                <c:pt idx="1337">
                  <c:v>14049014.005789679</c:v>
                </c:pt>
                <c:pt idx="1338">
                  <c:v>14078552.916899517</c:v>
                </c:pt>
                <c:pt idx="1339">
                  <c:v>14108842.430864293</c:v>
                </c:pt>
                <c:pt idx="1340">
                  <c:v>14139983.528457006</c:v>
                </c:pt>
                <c:pt idx="1341">
                  <c:v>14171978.323483858</c:v>
                </c:pt>
                <c:pt idx="1342">
                  <c:v>14206654.374755878</c:v>
                </c:pt>
                <c:pt idx="1343">
                  <c:v>14244038.004304338</c:v>
                </c:pt>
                <c:pt idx="1344">
                  <c:v>14281857.592311509</c:v>
                </c:pt>
                <c:pt idx="1345">
                  <c:v>14319242.171698505</c:v>
                </c:pt>
                <c:pt idx="1346">
                  <c:v>14354433.227793954</c:v>
                </c:pt>
                <c:pt idx="1347">
                  <c:v>14387324.834583849</c:v>
                </c:pt>
                <c:pt idx="1348">
                  <c:v>14417712.90018389</c:v>
                </c:pt>
                <c:pt idx="1349">
                  <c:v>14442092.148993498</c:v>
                </c:pt>
                <c:pt idx="1350">
                  <c:v>14458741.845521197</c:v>
                </c:pt>
                <c:pt idx="1351">
                  <c:v>14469119.20431044</c:v>
                </c:pt>
                <c:pt idx="1352">
                  <c:v>14476315.678733787</c:v>
                </c:pt>
                <c:pt idx="1353">
                  <c:v>14481814.779843539</c:v>
                </c:pt>
                <c:pt idx="1354">
                  <c:v>14485707.757701615</c:v>
                </c:pt>
                <c:pt idx="1355">
                  <c:v>14487293.755213179</c:v>
                </c:pt>
                <c:pt idx="1356">
                  <c:v>14485293.947732924</c:v>
                </c:pt>
                <c:pt idx="1357">
                  <c:v>14480503.688770112</c:v>
                </c:pt>
                <c:pt idx="1358">
                  <c:v>14473703.269505421</c:v>
                </c:pt>
                <c:pt idx="1359">
                  <c:v>14464425.484971754</c:v>
                </c:pt>
                <c:pt idx="1360">
                  <c:v>14454041.034487704</c:v>
                </c:pt>
                <c:pt idx="1361">
                  <c:v>14448381.002076553</c:v>
                </c:pt>
                <c:pt idx="1362">
                  <c:v>14452707.702440428</c:v>
                </c:pt>
                <c:pt idx="1363">
                  <c:v>14468734.733288378</c:v>
                </c:pt>
                <c:pt idx="1364">
                  <c:v>14496201.789373329</c:v>
                </c:pt>
                <c:pt idx="1365">
                  <c:v>14525463.335473867</c:v>
                </c:pt>
                <c:pt idx="1366">
                  <c:v>14547082.028866727</c:v>
                </c:pt>
                <c:pt idx="1367">
                  <c:v>14558859.944606595</c:v>
                </c:pt>
                <c:pt idx="1368">
                  <c:v>14558409.72759394</c:v>
                </c:pt>
                <c:pt idx="1369">
                  <c:v>14553018.595994055</c:v>
                </c:pt>
                <c:pt idx="1370">
                  <c:v>14554391.151001036</c:v>
                </c:pt>
                <c:pt idx="1371">
                  <c:v>14564497.658978697</c:v>
                </c:pt>
                <c:pt idx="1372">
                  <c:v>14577918.855073642</c:v>
                </c:pt>
                <c:pt idx="1373">
                  <c:v>14588377.536116999</c:v>
                </c:pt>
                <c:pt idx="1374">
                  <c:v>14592508.218403833</c:v>
                </c:pt>
                <c:pt idx="1375">
                  <c:v>14588851.537407795</c:v>
                </c:pt>
                <c:pt idx="1376">
                  <c:v>14573242.083815657</c:v>
                </c:pt>
                <c:pt idx="1377">
                  <c:v>14543979.881259665</c:v>
                </c:pt>
                <c:pt idx="1378">
                  <c:v>14510332.965039033</c:v>
                </c:pt>
                <c:pt idx="1379">
                  <c:v>14480050.299796293</c:v>
                </c:pt>
                <c:pt idx="1380">
                  <c:v>14453874.109455561</c:v>
                </c:pt>
                <c:pt idx="1381">
                  <c:v>14436545.879730038</c:v>
                </c:pt>
                <c:pt idx="1382">
                  <c:v>14438233.305242011</c:v>
                </c:pt>
                <c:pt idx="1383">
                  <c:v>14459992.268843137</c:v>
                </c:pt>
                <c:pt idx="1384">
                  <c:v>14485867.351538328</c:v>
                </c:pt>
                <c:pt idx="1385">
                  <c:v>14503615.011128293</c:v>
                </c:pt>
                <c:pt idx="1386">
                  <c:v>14515757.928963589</c:v>
                </c:pt>
                <c:pt idx="1387">
                  <c:v>14531526.971032027</c:v>
                </c:pt>
                <c:pt idx="1388">
                  <c:v>14558025.32920639</c:v>
                </c:pt>
                <c:pt idx="1389">
                  <c:v>14597547.986340933</c:v>
                </c:pt>
                <c:pt idx="1390">
                  <c:v>14643665.229545517</c:v>
                </c:pt>
                <c:pt idx="1391">
                  <c:v>14685530.513222512</c:v>
                </c:pt>
                <c:pt idx="1392">
                  <c:v>14717741.459386967</c:v>
                </c:pt>
                <c:pt idx="1393">
                  <c:v>14740299.255216014</c:v>
                </c:pt>
                <c:pt idx="1394">
                  <c:v>14755222.909648456</c:v>
                </c:pt>
                <c:pt idx="1395">
                  <c:v>14765967.72261855</c:v>
                </c:pt>
                <c:pt idx="1396">
                  <c:v>14773382.672449419</c:v>
                </c:pt>
                <c:pt idx="1397">
                  <c:v>14776936.029427554</c:v>
                </c:pt>
                <c:pt idx="1398">
                  <c:v>14777675.135557542</c:v>
                </c:pt>
                <c:pt idx="1399">
                  <c:v>14775662.899615537</c:v>
                </c:pt>
                <c:pt idx="1400">
                  <c:v>14771031.774361398</c:v>
                </c:pt>
                <c:pt idx="1401">
                  <c:v>14764835.59339566</c:v>
                </c:pt>
                <c:pt idx="1402">
                  <c:v>14755961.826008856</c:v>
                </c:pt>
                <c:pt idx="1403">
                  <c:v>14740631.088946758</c:v>
                </c:pt>
                <c:pt idx="1404">
                  <c:v>14716262.735300634</c:v>
                </c:pt>
                <c:pt idx="1405">
                  <c:v>14689298.178089308</c:v>
                </c:pt>
                <c:pt idx="1406">
                  <c:v>14668715.888725398</c:v>
                </c:pt>
                <c:pt idx="1407">
                  <c:v>14659869.652133441</c:v>
                </c:pt>
                <c:pt idx="1408">
                  <c:v>14661752.969012856</c:v>
                </c:pt>
                <c:pt idx="1409">
                  <c:v>14666237.514754409</c:v>
                </c:pt>
                <c:pt idx="1410">
                  <c:v>14669402.169554524</c:v>
                </c:pt>
                <c:pt idx="1411">
                  <c:v>14671243.019953096</c:v>
                </c:pt>
                <c:pt idx="1412">
                  <c:v>14672277.960022409</c:v>
                </c:pt>
                <c:pt idx="1413">
                  <c:v>14674322.180648105</c:v>
                </c:pt>
                <c:pt idx="1414">
                  <c:v>14681385.392722828</c:v>
                </c:pt>
                <c:pt idx="1415">
                  <c:v>14697804.096404331</c:v>
                </c:pt>
                <c:pt idx="1416">
                  <c:v>14724205.06565099</c:v>
                </c:pt>
                <c:pt idx="1417">
                  <c:v>14756122.781110929</c:v>
                </c:pt>
                <c:pt idx="1418">
                  <c:v>14785552.766388759</c:v>
                </c:pt>
                <c:pt idx="1419">
                  <c:v>14804584.164846927</c:v>
                </c:pt>
                <c:pt idx="1420">
                  <c:v>14810622.93820346</c:v>
                </c:pt>
                <c:pt idx="1421">
                  <c:v>14803933.947780712</c:v>
                </c:pt>
                <c:pt idx="1422">
                  <c:v>14790206.910156291</c:v>
                </c:pt>
                <c:pt idx="1423">
                  <c:v>14781460.988626694</c:v>
                </c:pt>
                <c:pt idx="1424">
                  <c:v>14783409.25633329</c:v>
                </c:pt>
                <c:pt idx="1425">
                  <c:v>14795140.128629239</c:v>
                </c:pt>
                <c:pt idx="1426">
                  <c:v>14819353.615363125</c:v>
                </c:pt>
                <c:pt idx="1427">
                  <c:v>14847520.467845781</c:v>
                </c:pt>
                <c:pt idx="1428">
                  <c:v>14865930.217030948</c:v>
                </c:pt>
                <c:pt idx="1429">
                  <c:v>14872707.702855753</c:v>
                </c:pt>
                <c:pt idx="1430">
                  <c:v>14869667.223680804</c:v>
                </c:pt>
                <c:pt idx="1431">
                  <c:v>14856657.048268441</c:v>
                </c:pt>
                <c:pt idx="1432">
                  <c:v>14835077.167735087</c:v>
                </c:pt>
                <c:pt idx="1433">
                  <c:v>14812287.395973878</c:v>
                </c:pt>
                <c:pt idx="1434">
                  <c:v>14793451.468540279</c:v>
                </c:pt>
                <c:pt idx="1435">
                  <c:v>14781857.080575118</c:v>
                </c:pt>
                <c:pt idx="1436">
                  <c:v>14781324.538257657</c:v>
                </c:pt>
                <c:pt idx="1437">
                  <c:v>14787262.624456681</c:v>
                </c:pt>
                <c:pt idx="1438">
                  <c:v>14794089.508404631</c:v>
                </c:pt>
                <c:pt idx="1439">
                  <c:v>14798177.799420288</c:v>
                </c:pt>
                <c:pt idx="1440">
                  <c:v>14798931.273395773</c:v>
                </c:pt>
                <c:pt idx="1441">
                  <c:v>14796133.973515399</c:v>
                </c:pt>
                <c:pt idx="1442">
                  <c:v>14792417.976272786</c:v>
                </c:pt>
                <c:pt idx="1443">
                  <c:v>14791156.880565669</c:v>
                </c:pt>
                <c:pt idx="1444">
                  <c:v>14792697.767427994</c:v>
                </c:pt>
                <c:pt idx="1445">
                  <c:v>14795168.938683007</c:v>
                </c:pt>
                <c:pt idx="1446">
                  <c:v>14796021.821154762</c:v>
                </c:pt>
                <c:pt idx="1447">
                  <c:v>14792453.476529662</c:v>
                </c:pt>
                <c:pt idx="1448">
                  <c:v>14786419.881203726</c:v>
                </c:pt>
                <c:pt idx="1449">
                  <c:v>14782823.810043724</c:v>
                </c:pt>
                <c:pt idx="1450">
                  <c:v>14781501.8862221</c:v>
                </c:pt>
                <c:pt idx="1451">
                  <c:v>14780789.756399568</c:v>
                </c:pt>
                <c:pt idx="1452">
                  <c:v>14780532.224763766</c:v>
                </c:pt>
                <c:pt idx="1453">
                  <c:v>14780513.41920821</c:v>
                </c:pt>
                <c:pt idx="1454">
                  <c:v>14780513.41920821</c:v>
                </c:pt>
                <c:pt idx="1455">
                  <c:v>14780513.41920821</c:v>
                </c:pt>
                <c:pt idx="1456">
                  <c:v>14780513.41920821</c:v>
                </c:pt>
                <c:pt idx="1457">
                  <c:v>14780513.41920821</c:v>
                </c:pt>
                <c:pt idx="1458">
                  <c:v>14780513.41920821</c:v>
                </c:pt>
                <c:pt idx="1459">
                  <c:v>14780513.41920821</c:v>
                </c:pt>
                <c:pt idx="1460">
                  <c:v>14780513.41920821</c:v>
                </c:pt>
                <c:pt idx="1461">
                  <c:v>14780513.41920821</c:v>
                </c:pt>
                <c:pt idx="1462">
                  <c:v>14780513.41920821</c:v>
                </c:pt>
                <c:pt idx="1463">
                  <c:v>14780513.41920821</c:v>
                </c:pt>
                <c:pt idx="1464">
                  <c:v>14780513.41920821</c:v>
                </c:pt>
                <c:pt idx="1465">
                  <c:v>14780513.41920821</c:v>
                </c:pt>
                <c:pt idx="1466">
                  <c:v>14780513.41920821</c:v>
                </c:pt>
                <c:pt idx="1467">
                  <c:v>14780513.41920821</c:v>
                </c:pt>
                <c:pt idx="1468">
                  <c:v>14780513.41920821</c:v>
                </c:pt>
                <c:pt idx="1469">
                  <c:v>14780513.41920821</c:v>
                </c:pt>
                <c:pt idx="1470">
                  <c:v>14780513.41920821</c:v>
                </c:pt>
                <c:pt idx="1471">
                  <c:v>14780513.41920821</c:v>
                </c:pt>
                <c:pt idx="1472">
                  <c:v>14780513.41920821</c:v>
                </c:pt>
                <c:pt idx="1473">
                  <c:v>14780513.41920821</c:v>
                </c:pt>
                <c:pt idx="1474">
                  <c:v>14780513.41920821</c:v>
                </c:pt>
                <c:pt idx="1475">
                  <c:v>14780513.41920821</c:v>
                </c:pt>
                <c:pt idx="1476">
                  <c:v>14780513.41920821</c:v>
                </c:pt>
                <c:pt idx="1477">
                  <c:v>14780513.41920821</c:v>
                </c:pt>
                <c:pt idx="1478">
                  <c:v>14781185.654936662</c:v>
                </c:pt>
                <c:pt idx="1479">
                  <c:v>14783506.631295856</c:v>
                </c:pt>
                <c:pt idx="1480">
                  <c:v>14786353.559879279</c:v>
                </c:pt>
                <c:pt idx="1481">
                  <c:v>14789468.767316582</c:v>
                </c:pt>
                <c:pt idx="1482">
                  <c:v>14792606.723455012</c:v>
                </c:pt>
                <c:pt idx="1483">
                  <c:v>14795803.204871876</c:v>
                </c:pt>
                <c:pt idx="1484">
                  <c:v>14799153.645706177</c:v>
                </c:pt>
                <c:pt idx="1485">
                  <c:v>14803202.598659044</c:v>
                </c:pt>
                <c:pt idx="1486">
                  <c:v>14808857.420628931</c:v>
                </c:pt>
                <c:pt idx="1487">
                  <c:v>14816921.482188718</c:v>
                </c:pt>
                <c:pt idx="1488">
                  <c:v>14828294.971494956</c:v>
                </c:pt>
                <c:pt idx="1489">
                  <c:v>14843901.292281929</c:v>
                </c:pt>
                <c:pt idx="1490">
                  <c:v>14864147.857312663</c:v>
                </c:pt>
                <c:pt idx="1491">
                  <c:v>14888970.661952958</c:v>
                </c:pt>
                <c:pt idx="1492">
                  <c:v>14917004.821505023</c:v>
                </c:pt>
                <c:pt idx="1493">
                  <c:v>14946792.705747075</c:v>
                </c:pt>
                <c:pt idx="1494">
                  <c:v>14977605.840229556</c:v>
                </c:pt>
                <c:pt idx="1495">
                  <c:v>15008076.955627851</c:v>
                </c:pt>
                <c:pt idx="1496">
                  <c:v>15037723.02700788</c:v>
                </c:pt>
                <c:pt idx="1497">
                  <c:v>15065977.621858947</c:v>
                </c:pt>
                <c:pt idx="1498">
                  <c:v>15091849.956923869</c:v>
                </c:pt>
                <c:pt idx="1499">
                  <c:v>15114866.330607165</c:v>
                </c:pt>
                <c:pt idx="1500">
                  <c:v>15134609.468517235</c:v>
                </c:pt>
                <c:pt idx="1501">
                  <c:v>15152942.7651179</c:v>
                </c:pt>
                <c:pt idx="1502">
                  <c:v>15170668.558220992</c:v>
                </c:pt>
                <c:pt idx="1503">
                  <c:v>15188325.069071641</c:v>
                </c:pt>
                <c:pt idx="1504">
                  <c:v>15206352.840034517</c:v>
                </c:pt>
                <c:pt idx="1505">
                  <c:v>15223660.217217933</c:v>
                </c:pt>
                <c:pt idx="1506">
                  <c:v>15240759.319926281</c:v>
                </c:pt>
                <c:pt idx="1507">
                  <c:v>15258752.784787741</c:v>
                </c:pt>
                <c:pt idx="1508">
                  <c:v>15278249.596588204</c:v>
                </c:pt>
                <c:pt idx="1509">
                  <c:v>15299960.878423749</c:v>
                </c:pt>
                <c:pt idx="1510">
                  <c:v>15325912.241038729</c:v>
                </c:pt>
                <c:pt idx="1511">
                  <c:v>15357760.855579739</c:v>
                </c:pt>
                <c:pt idx="1512">
                  <c:v>15396201.40677694</c:v>
                </c:pt>
                <c:pt idx="1513">
                  <c:v>15441342.925092775</c:v>
                </c:pt>
                <c:pt idx="1514">
                  <c:v>15491042.160366122</c:v>
                </c:pt>
                <c:pt idx="1515">
                  <c:v>15541234.492188251</c:v>
                </c:pt>
                <c:pt idx="1516">
                  <c:v>15587195.703407297</c:v>
                </c:pt>
                <c:pt idx="1517">
                  <c:v>15628473.879197001</c:v>
                </c:pt>
                <c:pt idx="1518">
                  <c:v>15665867.353899153</c:v>
                </c:pt>
                <c:pt idx="1519">
                  <c:v>15700555.81383354</c:v>
                </c:pt>
                <c:pt idx="1520">
                  <c:v>15732878.429847481</c:v>
                </c:pt>
                <c:pt idx="1521">
                  <c:v>15762709.657259051</c:v>
                </c:pt>
                <c:pt idx="1522">
                  <c:v>15788971.789543176</c:v>
                </c:pt>
                <c:pt idx="1523">
                  <c:v>15810044.81926891</c:v>
                </c:pt>
                <c:pt idx="1524">
                  <c:v>15823442.403214544</c:v>
                </c:pt>
                <c:pt idx="1525">
                  <c:v>15827079.839711724</c:v>
                </c:pt>
                <c:pt idx="1526">
                  <c:v>15822510.816883007</c:v>
                </c:pt>
                <c:pt idx="1527">
                  <c:v>15812687.17998812</c:v>
                </c:pt>
                <c:pt idx="1528">
                  <c:v>15802222.941346342</c:v>
                </c:pt>
                <c:pt idx="1529">
                  <c:v>15794807.280082049</c:v>
                </c:pt>
                <c:pt idx="1530">
                  <c:v>15792208.619223474</c:v>
                </c:pt>
                <c:pt idx="1531">
                  <c:v>15795627.282182693</c:v>
                </c:pt>
                <c:pt idx="1532">
                  <c:v>15805201.601628372</c:v>
                </c:pt>
                <c:pt idx="1533">
                  <c:v>15821260.366851322</c:v>
                </c:pt>
                <c:pt idx="1534">
                  <c:v>15844912.133816192</c:v>
                </c:pt>
                <c:pt idx="1535">
                  <c:v>15878317.488936711</c:v>
                </c:pt>
                <c:pt idx="1536">
                  <c:v>15922661.823111676</c:v>
                </c:pt>
                <c:pt idx="1537">
                  <c:v>15976568.375566442</c:v>
                </c:pt>
                <c:pt idx="1538">
                  <c:v>16039931.981058894</c:v>
                </c:pt>
                <c:pt idx="1539">
                  <c:v>16111458.338935144</c:v>
                </c:pt>
                <c:pt idx="1540">
                  <c:v>16190551.940348154</c:v>
                </c:pt>
                <c:pt idx="1541">
                  <c:v>16275976.09496247</c:v>
                </c:pt>
                <c:pt idx="1542">
                  <c:v>16363490.509467302</c:v>
                </c:pt>
                <c:pt idx="1543">
                  <c:v>16447947.257101737</c:v>
                </c:pt>
                <c:pt idx="1544">
                  <c:v>16522574.396417584</c:v>
                </c:pt>
                <c:pt idx="1545">
                  <c:v>16586191.022539228</c:v>
                </c:pt>
                <c:pt idx="1546">
                  <c:v>16642267.778846106</c:v>
                </c:pt>
                <c:pt idx="1547">
                  <c:v>16693814.536262307</c:v>
                </c:pt>
                <c:pt idx="1548">
                  <c:v>16745208.403150029</c:v>
                </c:pt>
                <c:pt idx="1549">
                  <c:v>16798163.836881164</c:v>
                </c:pt>
                <c:pt idx="1550">
                  <c:v>16853851.84888548</c:v>
                </c:pt>
                <c:pt idx="1551">
                  <c:v>16912309.807095923</c:v>
                </c:pt>
                <c:pt idx="1552">
                  <c:v>16972839.013321612</c:v>
                </c:pt>
                <c:pt idx="1553">
                  <c:v>17034425.392725114</c:v>
                </c:pt>
                <c:pt idx="1554">
                  <c:v>17097240.926540241</c:v>
                </c:pt>
                <c:pt idx="1555">
                  <c:v>17163285.613414835</c:v>
                </c:pt>
                <c:pt idx="1556">
                  <c:v>17233860.338197649</c:v>
                </c:pt>
                <c:pt idx="1557">
                  <c:v>17309229.108948477</c:v>
                </c:pt>
                <c:pt idx="1558">
                  <c:v>17390986.508131787</c:v>
                </c:pt>
                <c:pt idx="1559">
                  <c:v>17479494.056768503</c:v>
                </c:pt>
                <c:pt idx="1560">
                  <c:v>17571999.705956027</c:v>
                </c:pt>
                <c:pt idx="1561">
                  <c:v>17667635.639373884</c:v>
                </c:pt>
                <c:pt idx="1562">
                  <c:v>17766488.704225078</c:v>
                </c:pt>
                <c:pt idx="1563">
                  <c:v>17869876.142631404</c:v>
                </c:pt>
                <c:pt idx="1564">
                  <c:v>17977913.235078663</c:v>
                </c:pt>
                <c:pt idx="1565">
                  <c:v>18089663.741897844</c:v>
                </c:pt>
                <c:pt idx="1566">
                  <c:v>18206536.401529461</c:v>
                </c:pt>
                <c:pt idx="1567">
                  <c:v>18326006.880830422</c:v>
                </c:pt>
                <c:pt idx="1568">
                  <c:v>18445699.036140006</c:v>
                </c:pt>
                <c:pt idx="1569">
                  <c:v>18566505.215193871</c:v>
                </c:pt>
                <c:pt idx="1570">
                  <c:v>18688190.668412104</c:v>
                </c:pt>
                <c:pt idx="1571">
                  <c:v>18810522.15343662</c:v>
                </c:pt>
                <c:pt idx="1572">
                  <c:v>18933259.957474202</c:v>
                </c:pt>
                <c:pt idx="1573">
                  <c:v>19053349.76831153</c:v>
                </c:pt>
                <c:pt idx="1574">
                  <c:v>19169119.715797145</c:v>
                </c:pt>
                <c:pt idx="1575">
                  <c:v>19281219.561926171</c:v>
                </c:pt>
                <c:pt idx="1576">
                  <c:v>19387746.077939101</c:v>
                </c:pt>
                <c:pt idx="1577">
                  <c:v>19488233.362918433</c:v>
                </c:pt>
                <c:pt idx="1578">
                  <c:v>19583400.287974805</c:v>
                </c:pt>
                <c:pt idx="1579">
                  <c:v>19675580.91065263</c:v>
                </c:pt>
                <c:pt idx="1580">
                  <c:v>19764352.575477976</c:v>
                </c:pt>
                <c:pt idx="1581">
                  <c:v>19851103.627952173</c:v>
                </c:pt>
                <c:pt idx="1582">
                  <c:v>19935422.188299909</c:v>
                </c:pt>
                <c:pt idx="1583">
                  <c:v>20014857.059275866</c:v>
                </c:pt>
                <c:pt idx="1584">
                  <c:v>20090382.825747471</c:v>
                </c:pt>
                <c:pt idx="1585">
                  <c:v>20161856.529243648</c:v>
                </c:pt>
                <c:pt idx="1586">
                  <c:v>20229147.316731442</c:v>
                </c:pt>
                <c:pt idx="1587">
                  <c:v>20293422.98696281</c:v>
                </c:pt>
                <c:pt idx="1588">
                  <c:v>20357100.004313592</c:v>
                </c:pt>
                <c:pt idx="1589">
                  <c:v>20422731.391901959</c:v>
                </c:pt>
                <c:pt idx="1590">
                  <c:v>20490492.433772635</c:v>
                </c:pt>
                <c:pt idx="1591">
                  <c:v>20560738.553632509</c:v>
                </c:pt>
                <c:pt idx="1592">
                  <c:v>20632381.634907473</c:v>
                </c:pt>
                <c:pt idx="1593">
                  <c:v>20705789.421270348</c:v>
                </c:pt>
                <c:pt idx="1594">
                  <c:v>20780955.720523879</c:v>
                </c:pt>
                <c:pt idx="1595">
                  <c:v>20853231.585551165</c:v>
                </c:pt>
                <c:pt idx="1596">
                  <c:v>20922633.17385906</c:v>
                </c:pt>
                <c:pt idx="1597">
                  <c:v>20987583.111206517</c:v>
                </c:pt>
                <c:pt idx="1598">
                  <c:v>21046916.707061648</c:v>
                </c:pt>
                <c:pt idx="1599">
                  <c:v>21102614.109389223</c:v>
                </c:pt>
                <c:pt idx="1600">
                  <c:v>21154577.283086661</c:v>
                </c:pt>
                <c:pt idx="1601">
                  <c:v>21203890.652434345</c:v>
                </c:pt>
                <c:pt idx="1602">
                  <c:v>21253944.468773466</c:v>
                </c:pt>
                <c:pt idx="1603">
                  <c:v>21307069.154377017</c:v>
                </c:pt>
                <c:pt idx="1604">
                  <c:v>21362405.490072329</c:v>
                </c:pt>
                <c:pt idx="1605">
                  <c:v>21421419.666625157</c:v>
                </c:pt>
                <c:pt idx="1606">
                  <c:v>21483104.00842645</c:v>
                </c:pt>
                <c:pt idx="1607">
                  <c:v>21546788.242704593</c:v>
                </c:pt>
                <c:pt idx="1608">
                  <c:v>21612470.671735823</c:v>
                </c:pt>
                <c:pt idx="1609">
                  <c:v>21680498.873442974</c:v>
                </c:pt>
                <c:pt idx="1610">
                  <c:v>21749702.856310483</c:v>
                </c:pt>
                <c:pt idx="1611">
                  <c:v>21820438.768653963</c:v>
                </c:pt>
                <c:pt idx="1612">
                  <c:v>21894913.405990522</c:v>
                </c:pt>
                <c:pt idx="1613">
                  <c:v>21973524.665923256</c:v>
                </c:pt>
                <c:pt idx="1614">
                  <c:v>22056508.598928347</c:v>
                </c:pt>
                <c:pt idx="1615">
                  <c:v>22144313.004654013</c:v>
                </c:pt>
                <c:pt idx="1616">
                  <c:v>22238464.111456897</c:v>
                </c:pt>
                <c:pt idx="1617">
                  <c:v>22338235.497913949</c:v>
                </c:pt>
                <c:pt idx="1618">
                  <c:v>22442894.592853162</c:v>
                </c:pt>
                <c:pt idx="1619">
                  <c:v>22548867.398626585</c:v>
                </c:pt>
                <c:pt idx="1620">
                  <c:v>22653794.577355683</c:v>
                </c:pt>
                <c:pt idx="1621">
                  <c:v>22757226.279516432</c:v>
                </c:pt>
                <c:pt idx="1622">
                  <c:v>22857600.76693299</c:v>
                </c:pt>
                <c:pt idx="1623">
                  <c:v>22951828.074486464</c:v>
                </c:pt>
                <c:pt idx="1624">
                  <c:v>23038176.733528871</c:v>
                </c:pt>
                <c:pt idx="1625">
                  <c:v>23117158.417199098</c:v>
                </c:pt>
                <c:pt idx="1626">
                  <c:v>23184433.818456993</c:v>
                </c:pt>
                <c:pt idx="1627">
                  <c:v>23238443.70935557</c:v>
                </c:pt>
                <c:pt idx="1628">
                  <c:v>23280969.265844855</c:v>
                </c:pt>
                <c:pt idx="1629">
                  <c:v>23315324.167817768</c:v>
                </c:pt>
                <c:pt idx="1630">
                  <c:v>23347001.62195928</c:v>
                </c:pt>
                <c:pt idx="1631">
                  <c:v>23382825.008338343</c:v>
                </c:pt>
                <c:pt idx="1632">
                  <c:v>23426326.259236205</c:v>
                </c:pt>
                <c:pt idx="1633">
                  <c:v>23479343.126345489</c:v>
                </c:pt>
                <c:pt idx="1634">
                  <c:v>23540179.745607331</c:v>
                </c:pt>
                <c:pt idx="1635">
                  <c:v>23604012.742839854</c:v>
                </c:pt>
                <c:pt idx="1636">
                  <c:v>23667678.741803866</c:v>
                </c:pt>
                <c:pt idx="1637">
                  <c:v>23727871.339127749</c:v>
                </c:pt>
                <c:pt idx="1638">
                  <c:v>23784449.454486661</c:v>
                </c:pt>
                <c:pt idx="1639">
                  <c:v>23838262.908348486</c:v>
                </c:pt>
                <c:pt idx="1640">
                  <c:v>23891444.208364487</c:v>
                </c:pt>
                <c:pt idx="1641">
                  <c:v>23947235.492027432</c:v>
                </c:pt>
                <c:pt idx="1642">
                  <c:v>24008071.576172385</c:v>
                </c:pt>
                <c:pt idx="1643">
                  <c:v>24076610.171816621</c:v>
                </c:pt>
                <c:pt idx="1644">
                  <c:v>24152297.122626755</c:v>
                </c:pt>
                <c:pt idx="1645">
                  <c:v>24234787.357243754</c:v>
                </c:pt>
                <c:pt idx="1646">
                  <c:v>24323389.224171363</c:v>
                </c:pt>
                <c:pt idx="1647">
                  <c:v>24417603.991667196</c:v>
                </c:pt>
                <c:pt idx="1648">
                  <c:v>24517771.597780369</c:v>
                </c:pt>
                <c:pt idx="1649">
                  <c:v>24621925.701097164</c:v>
                </c:pt>
                <c:pt idx="1650">
                  <c:v>24729102.235444706</c:v>
                </c:pt>
                <c:pt idx="1651">
                  <c:v>24836770.81872116</c:v>
                </c:pt>
                <c:pt idx="1652">
                  <c:v>24943639.144495655</c:v>
                </c:pt>
                <c:pt idx="1653">
                  <c:v>25050566.939027369</c:v>
                </c:pt>
                <c:pt idx="1654">
                  <c:v>25155992.102901768</c:v>
                </c:pt>
                <c:pt idx="1655">
                  <c:v>25261007.278012984</c:v>
                </c:pt>
                <c:pt idx="1656">
                  <c:v>25367833.406223942</c:v>
                </c:pt>
                <c:pt idx="1657">
                  <c:v>25476483.72828611</c:v>
                </c:pt>
                <c:pt idx="1658">
                  <c:v>25586980.514819443</c:v>
                </c:pt>
                <c:pt idx="1659">
                  <c:v>25699346.185911141</c:v>
                </c:pt>
                <c:pt idx="1660">
                  <c:v>25813603.311115649</c:v>
                </c:pt>
                <c:pt idx="1661">
                  <c:v>25928380.082117178</c:v>
                </c:pt>
                <c:pt idx="1662">
                  <c:v>26045087.554203037</c:v>
                </c:pt>
                <c:pt idx="1663">
                  <c:v>26163499.708853964</c:v>
                </c:pt>
                <c:pt idx="1664">
                  <c:v>26281040.386689711</c:v>
                </c:pt>
                <c:pt idx="1665">
                  <c:v>26398886.803668998</c:v>
                </c:pt>
                <c:pt idx="1666">
                  <c:v>26515360.747860055</c:v>
                </c:pt>
                <c:pt idx="1667">
                  <c:v>26630456.558107883</c:v>
                </c:pt>
                <c:pt idx="1668">
                  <c:v>26745107.554090641</c:v>
                </c:pt>
                <c:pt idx="1669">
                  <c:v>26859308.925946441</c:v>
                </c:pt>
                <c:pt idx="1670">
                  <c:v>26972812.548465334</c:v>
                </c:pt>
                <c:pt idx="1671">
                  <c:v>27084178.65864335</c:v>
                </c:pt>
                <c:pt idx="1672">
                  <c:v>27194598.226970829</c:v>
                </c:pt>
                <c:pt idx="1673">
                  <c:v>27305262.17199238</c:v>
                </c:pt>
                <c:pt idx="1674">
                  <c:v>27414732.512731522</c:v>
                </c:pt>
                <c:pt idx="1675">
                  <c:v>27523009.902158938</c:v>
                </c:pt>
                <c:pt idx="1676">
                  <c:v>27629853.437384564</c:v>
                </c:pt>
                <c:pt idx="1677">
                  <c:v>27733836.407858707</c:v>
                </c:pt>
                <c:pt idx="1678">
                  <c:v>27834732.650848895</c:v>
                </c:pt>
                <c:pt idx="1679">
                  <c:v>27933739.820312764</c:v>
                </c:pt>
                <c:pt idx="1680">
                  <c:v>28032048.013984833</c:v>
                </c:pt>
                <c:pt idx="1681">
                  <c:v>28132483.794763304</c:v>
                </c:pt>
                <c:pt idx="1682">
                  <c:v>28236463.195179123</c:v>
                </c:pt>
                <c:pt idx="1683">
                  <c:v>28344466.881931581</c:v>
                </c:pt>
                <c:pt idx="1684">
                  <c:v>28458183.22537107</c:v>
                </c:pt>
                <c:pt idx="1685">
                  <c:v>28575263.116061259</c:v>
                </c:pt>
                <c:pt idx="1686">
                  <c:v>28693336.071929779</c:v>
                </c:pt>
                <c:pt idx="1687">
                  <c:v>28812411.681593835</c:v>
                </c:pt>
                <c:pt idx="1688">
                  <c:v>28929587.602962557</c:v>
                </c:pt>
                <c:pt idx="1689">
                  <c:v>29044862.505204242</c:v>
                </c:pt>
                <c:pt idx="1690">
                  <c:v>29159185.811876729</c:v>
                </c:pt>
                <c:pt idx="1691">
                  <c:v>29272554.579265162</c:v>
                </c:pt>
                <c:pt idx="1692">
                  <c:v>29386172.188097842</c:v>
                </c:pt>
                <c:pt idx="1693">
                  <c:v>29500038.359364141</c:v>
                </c:pt>
                <c:pt idx="1694">
                  <c:v>29614153.467316035</c:v>
                </c:pt>
                <c:pt idx="1695">
                  <c:v>29728517.886497431</c:v>
                </c:pt>
                <c:pt idx="1696">
                  <c:v>29843131.991744157</c:v>
                </c:pt>
                <c:pt idx="1697">
                  <c:v>29957996.158183977</c:v>
                </c:pt>
                <c:pt idx="1698">
                  <c:v>30071650.735619169</c:v>
                </c:pt>
                <c:pt idx="1699">
                  <c:v>30182640.070032563</c:v>
                </c:pt>
                <c:pt idx="1700">
                  <c:v>30290724.340793099</c:v>
                </c:pt>
                <c:pt idx="1701">
                  <c:v>30397115.888784733</c:v>
                </c:pt>
                <c:pt idx="1702">
                  <c:v>30503021.802671727</c:v>
                </c:pt>
                <c:pt idx="1703">
                  <c:v>30607004.817134585</c:v>
                </c:pt>
                <c:pt idx="1704">
                  <c:v>30710507.546243086</c:v>
                </c:pt>
                <c:pt idx="1705">
                  <c:v>30814727.510996763</c:v>
                </c:pt>
                <c:pt idx="1706">
                  <c:v>30918470.633531947</c:v>
                </c:pt>
                <c:pt idx="1707">
                  <c:v>31023167.601894546</c:v>
                </c:pt>
                <c:pt idx="1708">
                  <c:v>31128818.081333134</c:v>
                </c:pt>
                <c:pt idx="1709">
                  <c:v>31234229.621295102</c:v>
                </c:pt>
                <c:pt idx="1710">
                  <c:v>31342264.775772274</c:v>
                </c:pt>
                <c:pt idx="1711">
                  <c:v>31452929.243170366</c:v>
                </c:pt>
                <c:pt idx="1712">
                  <c:v>31565277.493327592</c:v>
                </c:pt>
                <c:pt idx="1713">
                  <c:v>31680761.450831152</c:v>
                </c:pt>
                <c:pt idx="1714">
                  <c:v>31798192.922034942</c:v>
                </c:pt>
                <c:pt idx="1715">
                  <c:v>31917834.707758054</c:v>
                </c:pt>
                <c:pt idx="1716">
                  <c:v>32039700.313583486</c:v>
                </c:pt>
                <c:pt idx="1717">
                  <c:v>32164061.410345498</c:v>
                </c:pt>
                <c:pt idx="1718">
                  <c:v>32290936.815506924</c:v>
                </c:pt>
                <c:pt idx="1719">
                  <c:v>32420609.56866252</c:v>
                </c:pt>
                <c:pt idx="1720">
                  <c:v>32551606.2103635</c:v>
                </c:pt>
                <c:pt idx="1721">
                  <c:v>32681202.266236052</c:v>
                </c:pt>
                <c:pt idx="1722">
                  <c:v>32807629.350938961</c:v>
                </c:pt>
                <c:pt idx="1723">
                  <c:v>32930619.093272269</c:v>
                </c:pt>
                <c:pt idx="1724">
                  <c:v>33049649.012697399</c:v>
                </c:pt>
                <c:pt idx="1725">
                  <c:v>33160024.792654317</c:v>
                </c:pt>
                <c:pt idx="1726">
                  <c:v>33258412.265811335</c:v>
                </c:pt>
                <c:pt idx="1727">
                  <c:v>33342637.256173287</c:v>
                </c:pt>
                <c:pt idx="1728">
                  <c:v>33410770.860228378</c:v>
                </c:pt>
                <c:pt idx="1729">
                  <c:v>33462338.946044259</c:v>
                </c:pt>
                <c:pt idx="1730">
                  <c:v>33502348.603656173</c:v>
                </c:pt>
                <c:pt idx="1731">
                  <c:v>33535598.566828422</c:v>
                </c:pt>
                <c:pt idx="1732">
                  <c:v>33564787.235572137</c:v>
                </c:pt>
                <c:pt idx="1733">
                  <c:v>33592421.764686607</c:v>
                </c:pt>
                <c:pt idx="1734">
                  <c:v>33618775.972268797</c:v>
                </c:pt>
                <c:pt idx="1735">
                  <c:v>33642918.285433829</c:v>
                </c:pt>
                <c:pt idx="1736">
                  <c:v>33662839.594841391</c:v>
                </c:pt>
                <c:pt idx="1737">
                  <c:v>33679836.098671094</c:v>
                </c:pt>
                <c:pt idx="1738">
                  <c:v>33695033.424314216</c:v>
                </c:pt>
                <c:pt idx="1739">
                  <c:v>33709714.436614811</c:v>
                </c:pt>
                <c:pt idx="1740">
                  <c:v>33727018.289793469</c:v>
                </c:pt>
                <c:pt idx="1741">
                  <c:v>33749166.242586181</c:v>
                </c:pt>
                <c:pt idx="1742">
                  <c:v>33774380.819315307</c:v>
                </c:pt>
                <c:pt idx="1743">
                  <c:v>33801030.873259284</c:v>
                </c:pt>
                <c:pt idx="1744">
                  <c:v>33829187.155299388</c:v>
                </c:pt>
                <c:pt idx="1745">
                  <c:v>33857085.401234634</c:v>
                </c:pt>
                <c:pt idx="1746">
                  <c:v>33883863.799958967</c:v>
                </c:pt>
                <c:pt idx="1747">
                  <c:v>33911462.727128252</c:v>
                </c:pt>
                <c:pt idx="1748">
                  <c:v>33939880.065660469</c:v>
                </c:pt>
                <c:pt idx="1749">
                  <c:v>33969324.040096901</c:v>
                </c:pt>
                <c:pt idx="1750">
                  <c:v>34000727.722275294</c:v>
                </c:pt>
                <c:pt idx="1751">
                  <c:v>34032412.245336533</c:v>
                </c:pt>
                <c:pt idx="1752">
                  <c:v>34063541.978384182</c:v>
                </c:pt>
                <c:pt idx="1753">
                  <c:v>34094120.608660407</c:v>
                </c:pt>
                <c:pt idx="1754">
                  <c:v>34124154.529393204</c:v>
                </c:pt>
                <c:pt idx="1755">
                  <c:v>34153650.097319528</c:v>
                </c:pt>
                <c:pt idx="1756">
                  <c:v>34182613.632685319</c:v>
                </c:pt>
                <c:pt idx="1757">
                  <c:v>34210145.825300589</c:v>
                </c:pt>
                <c:pt idx="1758">
                  <c:v>34237161.720360011</c:v>
                </c:pt>
                <c:pt idx="1759">
                  <c:v>34263569.534699954</c:v>
                </c:pt>
                <c:pt idx="1760">
                  <c:v>34288593.189154766</c:v>
                </c:pt>
                <c:pt idx="1761">
                  <c:v>34313029.077729143</c:v>
                </c:pt>
                <c:pt idx="1762">
                  <c:v>34336888.947922222</c:v>
                </c:pt>
                <c:pt idx="1763">
                  <c:v>34360181.480511516</c:v>
                </c:pt>
                <c:pt idx="1764">
                  <c:v>34382061.825664051</c:v>
                </c:pt>
                <c:pt idx="1765">
                  <c:v>34400870.846149035</c:v>
                </c:pt>
                <c:pt idx="1766">
                  <c:v>34414133.775311619</c:v>
                </c:pt>
                <c:pt idx="1767">
                  <c:v>34420312.741326399</c:v>
                </c:pt>
                <c:pt idx="1768">
                  <c:v>34418003.682304636</c:v>
                </c:pt>
                <c:pt idx="1769">
                  <c:v>34406893.561746083</c:v>
                </c:pt>
                <c:pt idx="1770">
                  <c:v>34388911.856769837</c:v>
                </c:pt>
                <c:pt idx="1771">
                  <c:v>34367839.518728375</c:v>
                </c:pt>
                <c:pt idx="1772">
                  <c:v>34346473.387391299</c:v>
                </c:pt>
                <c:pt idx="1773">
                  <c:v>34326152.740316302</c:v>
                </c:pt>
                <c:pt idx="1774">
                  <c:v>34308510.782186329</c:v>
                </c:pt>
                <c:pt idx="1775">
                  <c:v>34293970.270637669</c:v>
                </c:pt>
                <c:pt idx="1776">
                  <c:v>34280932.500958271</c:v>
                </c:pt>
                <c:pt idx="1777">
                  <c:v>34267485.403135128</c:v>
                </c:pt>
                <c:pt idx="1778">
                  <c:v>34252040.792655379</c:v>
                </c:pt>
                <c:pt idx="1779">
                  <c:v>34233841.046590731</c:v>
                </c:pt>
                <c:pt idx="1780">
                  <c:v>34213947.020954251</c:v>
                </c:pt>
                <c:pt idx="1781">
                  <c:v>34194567.925527856</c:v>
                </c:pt>
                <c:pt idx="1782">
                  <c:v>34177675.968369089</c:v>
                </c:pt>
                <c:pt idx="1783">
                  <c:v>34164131.391257837</c:v>
                </c:pt>
                <c:pt idx="1784">
                  <c:v>34154027.768686987</c:v>
                </c:pt>
                <c:pt idx="1785">
                  <c:v>34146277.385667846</c:v>
                </c:pt>
                <c:pt idx="1786">
                  <c:v>34139706.283316396</c:v>
                </c:pt>
                <c:pt idx="1787">
                  <c:v>34133780.083708219</c:v>
                </c:pt>
                <c:pt idx="1788">
                  <c:v>34128121.339865103</c:v>
                </c:pt>
                <c:pt idx="1789">
                  <c:v>34122368.044846065</c:v>
                </c:pt>
                <c:pt idx="1790">
                  <c:v>34116427.975850798</c:v>
                </c:pt>
                <c:pt idx="1791">
                  <c:v>34110680.765731625</c:v>
                </c:pt>
                <c:pt idx="1792">
                  <c:v>34105906.079912983</c:v>
                </c:pt>
                <c:pt idx="1793">
                  <c:v>34102858.492154554</c:v>
                </c:pt>
                <c:pt idx="1794">
                  <c:v>34103188.63412986</c:v>
                </c:pt>
                <c:pt idx="1795">
                  <c:v>34102553.29365918</c:v>
                </c:pt>
                <c:pt idx="1796">
                  <c:v>34102200.167115971</c:v>
                </c:pt>
                <c:pt idx="1797">
                  <c:v>34102200.167115971</c:v>
                </c:pt>
                <c:pt idx="1798">
                  <c:v>34102200.167115971</c:v>
                </c:pt>
                <c:pt idx="1799">
                  <c:v>34102200.167115971</c:v>
                </c:pt>
                <c:pt idx="1800">
                  <c:v>34102200.167115971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8F-4D00-8A46-03F877C4D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4450768"/>
        <c:axId val="374436848"/>
      </c:scatterChart>
      <c:valAx>
        <c:axId val="374450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61960544833176"/>
              <c:y val="0.881909397067428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436848"/>
        <c:crosses val="autoZero"/>
        <c:crossBetween val="midCat"/>
      </c:valAx>
      <c:valAx>
        <c:axId val="37443684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 braking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4450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Cumalative forces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WLTC_class_3!$Z$6</c:f>
              <c:strCache>
                <c:ptCount val="1"/>
                <c:pt idx="0">
                  <c:v>Cumalative braking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18.230753891945991</c:v>
                </c:pt>
                <c:pt idx="12">
                  <c:v>445.97785542988061</c:v>
                </c:pt>
                <c:pt idx="13">
                  <c:v>3785.8897365657185</c:v>
                </c:pt>
                <c:pt idx="14">
                  <c:v>12681.633183779133</c:v>
                </c:pt>
                <c:pt idx="15">
                  <c:v>23085.293433963598</c:v>
                </c:pt>
                <c:pt idx="16">
                  <c:v>35487.75624477004</c:v>
                </c:pt>
                <c:pt idx="17">
                  <c:v>55371.588236575219</c:v>
                </c:pt>
                <c:pt idx="18">
                  <c:v>80402.385341107627</c:v>
                </c:pt>
                <c:pt idx="19">
                  <c:v>97687.245897475179</c:v>
                </c:pt>
                <c:pt idx="20">
                  <c:v>105893.18717147157</c:v>
                </c:pt>
                <c:pt idx="21">
                  <c:v>111048.99311142054</c:v>
                </c:pt>
                <c:pt idx="22">
                  <c:v>116113.24180783149</c:v>
                </c:pt>
                <c:pt idx="23">
                  <c:v>121532.39550439568</c:v>
                </c:pt>
                <c:pt idx="24">
                  <c:v>130937.80386836942</c:v>
                </c:pt>
                <c:pt idx="25">
                  <c:v>143190.45725618897</c:v>
                </c:pt>
                <c:pt idx="26">
                  <c:v>158118.42440856269</c:v>
                </c:pt>
                <c:pt idx="27">
                  <c:v>179377.06438971817</c:v>
                </c:pt>
                <c:pt idx="28">
                  <c:v>203432.51874265741</c:v>
                </c:pt>
                <c:pt idx="29">
                  <c:v>227953.75830975984</c:v>
                </c:pt>
                <c:pt idx="30">
                  <c:v>248101.97663072881</c:v>
                </c:pt>
                <c:pt idx="31">
                  <c:v>263115.47385772766</c:v>
                </c:pt>
                <c:pt idx="32">
                  <c:v>276045.52713272459</c:v>
                </c:pt>
                <c:pt idx="33">
                  <c:v>287982.92347173707</c:v>
                </c:pt>
                <c:pt idx="34">
                  <c:v>297873.05194527656</c:v>
                </c:pt>
                <c:pt idx="35">
                  <c:v>304321.30401459546</c:v>
                </c:pt>
                <c:pt idx="36">
                  <c:v>303901.76413486764</c:v>
                </c:pt>
                <c:pt idx="37">
                  <c:v>293841.58139962208</c:v>
                </c:pt>
                <c:pt idx="38">
                  <c:v>279238.63377880282</c:v>
                </c:pt>
                <c:pt idx="39">
                  <c:v>266366.53045916295</c:v>
                </c:pt>
                <c:pt idx="40">
                  <c:v>255905.81684544901</c:v>
                </c:pt>
                <c:pt idx="41">
                  <c:v>243965.70321774241</c:v>
                </c:pt>
                <c:pt idx="42">
                  <c:v>229760.182104212</c:v>
                </c:pt>
                <c:pt idx="43">
                  <c:v>217573.05284414566</c:v>
                </c:pt>
                <c:pt idx="44">
                  <c:v>210847.4287211427</c:v>
                </c:pt>
                <c:pt idx="45">
                  <c:v>209042.31670113813</c:v>
                </c:pt>
                <c:pt idx="46">
                  <c:v>208179.23136775606</c:v>
                </c:pt>
                <c:pt idx="47">
                  <c:v>206331.85770097355</c:v>
                </c:pt>
                <c:pt idx="48">
                  <c:v>204987.75370860254</c:v>
                </c:pt>
                <c:pt idx="49">
                  <c:v>205466.16923783647</c:v>
                </c:pt>
                <c:pt idx="50">
                  <c:v>206278.81646456246</c:v>
                </c:pt>
                <c:pt idx="51">
                  <c:v>204517.3414784857</c:v>
                </c:pt>
                <c:pt idx="52">
                  <c:v>200427.53394317633</c:v>
                </c:pt>
                <c:pt idx="53">
                  <c:v>197189.44621910038</c:v>
                </c:pt>
                <c:pt idx="54">
                  <c:v>196715.71938986582</c:v>
                </c:pt>
                <c:pt idx="55">
                  <c:v>197508.10270723619</c:v>
                </c:pt>
                <c:pt idx="56">
                  <c:v>198428.86006010039</c:v>
                </c:pt>
                <c:pt idx="57">
                  <c:v>199725.27077426272</c:v>
                </c:pt>
                <c:pt idx="58">
                  <c:v>201415.62776734776</c:v>
                </c:pt>
                <c:pt idx="59">
                  <c:v>205983.09684371582</c:v>
                </c:pt>
                <c:pt idx="60">
                  <c:v>211128.56190264793</c:v>
                </c:pt>
                <c:pt idx="61">
                  <c:v>214150.56734310629</c:v>
                </c:pt>
                <c:pt idx="62">
                  <c:v>216849.81878221835</c:v>
                </c:pt>
                <c:pt idx="63">
                  <c:v>220223.23797804126</c:v>
                </c:pt>
                <c:pt idx="64">
                  <c:v>224431.44814462087</c:v>
                </c:pt>
                <c:pt idx="65">
                  <c:v>227663.68039367659</c:v>
                </c:pt>
                <c:pt idx="66">
                  <c:v>230279.59638738789</c:v>
                </c:pt>
                <c:pt idx="67">
                  <c:v>236360.00849848182</c:v>
                </c:pt>
                <c:pt idx="68">
                  <c:v>249294.02034288764</c:v>
                </c:pt>
                <c:pt idx="69">
                  <c:v>267697.30618305493</c:v>
                </c:pt>
                <c:pt idx="70">
                  <c:v>289623.21659930027</c:v>
                </c:pt>
                <c:pt idx="71">
                  <c:v>312197.68383971049</c:v>
                </c:pt>
                <c:pt idx="72">
                  <c:v>331246.51406575908</c:v>
                </c:pt>
                <c:pt idx="73">
                  <c:v>345412.49361360463</c:v>
                </c:pt>
                <c:pt idx="74">
                  <c:v>357085.00092640897</c:v>
                </c:pt>
                <c:pt idx="75">
                  <c:v>368914.89148811443</c:v>
                </c:pt>
                <c:pt idx="76">
                  <c:v>381988.81837253267</c:v>
                </c:pt>
                <c:pt idx="77">
                  <c:v>394693.25174431573</c:v>
                </c:pt>
                <c:pt idx="78">
                  <c:v>404126.35537634935</c:v>
                </c:pt>
                <c:pt idx="79">
                  <c:v>408620.13565966324</c:v>
                </c:pt>
                <c:pt idx="80">
                  <c:v>410473.28380179754</c:v>
                </c:pt>
                <c:pt idx="81">
                  <c:v>409661.69877634745</c:v>
                </c:pt>
                <c:pt idx="82">
                  <c:v>409479.47800738004</c:v>
                </c:pt>
                <c:pt idx="83">
                  <c:v>412348.59994302428</c:v>
                </c:pt>
                <c:pt idx="84">
                  <c:v>413401.17730047269</c:v>
                </c:pt>
                <c:pt idx="85">
                  <c:v>413365.91618068126</c:v>
                </c:pt>
                <c:pt idx="86">
                  <c:v>413561.1926835723</c:v>
                </c:pt>
                <c:pt idx="87">
                  <c:v>414348.78538619267</c:v>
                </c:pt>
                <c:pt idx="88">
                  <c:v>410133.51824932086</c:v>
                </c:pt>
                <c:pt idx="89">
                  <c:v>395841.75889416889</c:v>
                </c:pt>
                <c:pt idx="90">
                  <c:v>378072.93508748832</c:v>
                </c:pt>
                <c:pt idx="91">
                  <c:v>363138.71636178094</c:v>
                </c:pt>
                <c:pt idx="92">
                  <c:v>353262.80192520947</c:v>
                </c:pt>
                <c:pt idx="93">
                  <c:v>348073.97382282675</c:v>
                </c:pt>
                <c:pt idx="94">
                  <c:v>344394.58234066475</c:v>
                </c:pt>
                <c:pt idx="95">
                  <c:v>341589.62451201444</c:v>
                </c:pt>
                <c:pt idx="96">
                  <c:v>339874.23173462122</c:v>
                </c:pt>
                <c:pt idx="97">
                  <c:v>339057.66819609766</c:v>
                </c:pt>
                <c:pt idx="98">
                  <c:v>339057.66819609766</c:v>
                </c:pt>
                <c:pt idx="99">
                  <c:v>338951.62575782603</c:v>
                </c:pt>
                <c:pt idx="100">
                  <c:v>338888.41819609766</c:v>
                </c:pt>
                <c:pt idx="101">
                  <c:v>338888.41819609766</c:v>
                </c:pt>
                <c:pt idx="102">
                  <c:v>338888.41819609766</c:v>
                </c:pt>
                <c:pt idx="103">
                  <c:v>338888.41819609766</c:v>
                </c:pt>
                <c:pt idx="104">
                  <c:v>338888.41819609766</c:v>
                </c:pt>
                <c:pt idx="105">
                  <c:v>338888.41819609766</c:v>
                </c:pt>
                <c:pt idx="106">
                  <c:v>338888.41819609766</c:v>
                </c:pt>
                <c:pt idx="107">
                  <c:v>338888.41819609766</c:v>
                </c:pt>
                <c:pt idx="108">
                  <c:v>338888.41819609766</c:v>
                </c:pt>
                <c:pt idx="109">
                  <c:v>338888.41819609766</c:v>
                </c:pt>
                <c:pt idx="110">
                  <c:v>338888.41819609766</c:v>
                </c:pt>
                <c:pt idx="111">
                  <c:v>338888.41819609766</c:v>
                </c:pt>
                <c:pt idx="112">
                  <c:v>338888.41819609766</c:v>
                </c:pt>
                <c:pt idx="113">
                  <c:v>338888.41819609766</c:v>
                </c:pt>
                <c:pt idx="114">
                  <c:v>338888.41819609766</c:v>
                </c:pt>
                <c:pt idx="115">
                  <c:v>338888.41819609766</c:v>
                </c:pt>
                <c:pt idx="116">
                  <c:v>338888.41819609766</c:v>
                </c:pt>
                <c:pt idx="117">
                  <c:v>338888.41819609766</c:v>
                </c:pt>
                <c:pt idx="118">
                  <c:v>338888.41819609766</c:v>
                </c:pt>
                <c:pt idx="119">
                  <c:v>338888.41819609766</c:v>
                </c:pt>
                <c:pt idx="120">
                  <c:v>338888.41819609766</c:v>
                </c:pt>
                <c:pt idx="121">
                  <c:v>338888.41819609766</c:v>
                </c:pt>
                <c:pt idx="122">
                  <c:v>338888.41819609766</c:v>
                </c:pt>
                <c:pt idx="123">
                  <c:v>338888.41819609766</c:v>
                </c:pt>
                <c:pt idx="124">
                  <c:v>338888.41819609766</c:v>
                </c:pt>
                <c:pt idx="125">
                  <c:v>338888.41819609766</c:v>
                </c:pt>
                <c:pt idx="126">
                  <c:v>338888.41819609766</c:v>
                </c:pt>
                <c:pt idx="127">
                  <c:v>338888.41819609766</c:v>
                </c:pt>
                <c:pt idx="128">
                  <c:v>338888.41819609766</c:v>
                </c:pt>
                <c:pt idx="129">
                  <c:v>338888.41819609766</c:v>
                </c:pt>
                <c:pt idx="130">
                  <c:v>338888.41819609766</c:v>
                </c:pt>
                <c:pt idx="131">
                  <c:v>338888.41819609766</c:v>
                </c:pt>
                <c:pt idx="132">
                  <c:v>338888.41819609766</c:v>
                </c:pt>
                <c:pt idx="133">
                  <c:v>338888.41819609766</c:v>
                </c:pt>
                <c:pt idx="134">
                  <c:v>338888.41819609766</c:v>
                </c:pt>
                <c:pt idx="135">
                  <c:v>338888.41819609766</c:v>
                </c:pt>
                <c:pt idx="136">
                  <c:v>338888.41819609766</c:v>
                </c:pt>
                <c:pt idx="137">
                  <c:v>338906.64894998958</c:v>
                </c:pt>
                <c:pt idx="138">
                  <c:v>339425.54038835759</c:v>
                </c:pt>
                <c:pt idx="139">
                  <c:v>343653.47725595353</c:v>
                </c:pt>
                <c:pt idx="140">
                  <c:v>356128.1484590082</c:v>
                </c:pt>
                <c:pt idx="141">
                  <c:v>373500.82487253292</c:v>
                </c:pt>
                <c:pt idx="142">
                  <c:v>387234.11255121656</c:v>
                </c:pt>
                <c:pt idx="143">
                  <c:v>395037.26755608898</c:v>
                </c:pt>
                <c:pt idx="144">
                  <c:v>400528.72660034144</c:v>
                </c:pt>
                <c:pt idx="145">
                  <c:v>408975.14509808627</c:v>
                </c:pt>
                <c:pt idx="146">
                  <c:v>422696.41928980034</c:v>
                </c:pt>
                <c:pt idx="147">
                  <c:v>438461.77516113548</c:v>
                </c:pt>
                <c:pt idx="148">
                  <c:v>452017.72326271172</c:v>
                </c:pt>
                <c:pt idx="149">
                  <c:v>461136.65856321633</c:v>
                </c:pt>
                <c:pt idx="150">
                  <c:v>464919.08544648188</c:v>
                </c:pt>
                <c:pt idx="151">
                  <c:v>461233.08565252868</c:v>
                </c:pt>
                <c:pt idx="152">
                  <c:v>449436.10931418755</c:v>
                </c:pt>
                <c:pt idx="153">
                  <c:v>435466.38279923721</c:v>
                </c:pt>
                <c:pt idx="154">
                  <c:v>424727.57669675531</c:v>
                </c:pt>
                <c:pt idx="155">
                  <c:v>418905.6282240022</c:v>
                </c:pt>
                <c:pt idx="156">
                  <c:v>418691.84436060576</c:v>
                </c:pt>
                <c:pt idx="157">
                  <c:v>422646.84447588911</c:v>
                </c:pt>
                <c:pt idx="158">
                  <c:v>431752.07577994303</c:v>
                </c:pt>
                <c:pt idx="159">
                  <c:v>445082.39404682547</c:v>
                </c:pt>
                <c:pt idx="160">
                  <c:v>461011.0016652504</c:v>
                </c:pt>
                <c:pt idx="161">
                  <c:v>476422.42400275503</c:v>
                </c:pt>
                <c:pt idx="162">
                  <c:v>490119.29308791959</c:v>
                </c:pt>
                <c:pt idx="163">
                  <c:v>504499.39956906444</c:v>
                </c:pt>
                <c:pt idx="164">
                  <c:v>518317.63446198608</c:v>
                </c:pt>
                <c:pt idx="165">
                  <c:v>529941.2811672336</c:v>
                </c:pt>
                <c:pt idx="166">
                  <c:v>540561.87790507369</c:v>
                </c:pt>
                <c:pt idx="167">
                  <c:v>555466.78466107405</c:v>
                </c:pt>
                <c:pt idx="168">
                  <c:v>574640.37483584217</c:v>
                </c:pt>
                <c:pt idx="169">
                  <c:v>589858.05307645793</c:v>
                </c:pt>
                <c:pt idx="170">
                  <c:v>595612.88727242267</c:v>
                </c:pt>
                <c:pt idx="171">
                  <c:v>590702.78611356509</c:v>
                </c:pt>
                <c:pt idx="172">
                  <c:v>576083.99711028789</c:v>
                </c:pt>
                <c:pt idx="173">
                  <c:v>558857.81637460156</c:v>
                </c:pt>
                <c:pt idx="174">
                  <c:v>547438.77609961363</c:v>
                </c:pt>
                <c:pt idx="175">
                  <c:v>544866.2410586141</c:v>
                </c:pt>
                <c:pt idx="176">
                  <c:v>548931.34282169363</c:v>
                </c:pt>
                <c:pt idx="177">
                  <c:v>559063.52942201961</c:v>
                </c:pt>
                <c:pt idx="178">
                  <c:v>571418.6644448922</c:v>
                </c:pt>
                <c:pt idx="179">
                  <c:v>579654.52514582733</c:v>
                </c:pt>
                <c:pt idx="180">
                  <c:v>583751.77996802155</c:v>
                </c:pt>
                <c:pt idx="181">
                  <c:v>585902.05414984468</c:v>
                </c:pt>
                <c:pt idx="182">
                  <c:v>585801.83790615166</c:v>
                </c:pt>
                <c:pt idx="183">
                  <c:v>580985.87349884422</c:v>
                </c:pt>
                <c:pt idx="184">
                  <c:v>573004.55522869364</c:v>
                </c:pt>
                <c:pt idx="185">
                  <c:v>564900.3864205688</c:v>
                </c:pt>
                <c:pt idx="186">
                  <c:v>558143.16688474629</c:v>
                </c:pt>
                <c:pt idx="187">
                  <c:v>553218.34738458158</c:v>
                </c:pt>
                <c:pt idx="188">
                  <c:v>549712.60488307266</c:v>
                </c:pt>
                <c:pt idx="189">
                  <c:v>547281.78942840558</c:v>
                </c:pt>
                <c:pt idx="190">
                  <c:v>545749.85382715752</c:v>
                </c:pt>
                <c:pt idx="191">
                  <c:v>544794.33502076531</c:v>
                </c:pt>
                <c:pt idx="192">
                  <c:v>544336.00034042983</c:v>
                </c:pt>
                <c:pt idx="193">
                  <c:v>544459.70571766654</c:v>
                </c:pt>
                <c:pt idx="194">
                  <c:v>544813.29273874057</c:v>
                </c:pt>
                <c:pt idx="195">
                  <c:v>545505.77154222201</c:v>
                </c:pt>
                <c:pt idx="196">
                  <c:v>546426.13711267884</c:v>
                </c:pt>
                <c:pt idx="197">
                  <c:v>547347.02505967882</c:v>
                </c:pt>
                <c:pt idx="198">
                  <c:v>548904.67205372604</c:v>
                </c:pt>
                <c:pt idx="199">
                  <c:v>551150.26911278791</c:v>
                </c:pt>
                <c:pt idx="200">
                  <c:v>554250.96660847159</c:v>
                </c:pt>
                <c:pt idx="201">
                  <c:v>558304.87931361725</c:v>
                </c:pt>
                <c:pt idx="202">
                  <c:v>563582.08918828156</c:v>
                </c:pt>
                <c:pt idx="203">
                  <c:v>572514.20550553442</c:v>
                </c:pt>
                <c:pt idx="204">
                  <c:v>583904.62231319293</c:v>
                </c:pt>
                <c:pt idx="205">
                  <c:v>596974.36773933482</c:v>
                </c:pt>
                <c:pt idx="206">
                  <c:v>614337.98242052563</c:v>
                </c:pt>
                <c:pt idx="207">
                  <c:v>633821.65484985581</c:v>
                </c:pt>
                <c:pt idx="208">
                  <c:v>652893.16248957184</c:v>
                </c:pt>
                <c:pt idx="209">
                  <c:v>676074.47260205378</c:v>
                </c:pt>
                <c:pt idx="210">
                  <c:v>700634.02061725385</c:v>
                </c:pt>
                <c:pt idx="211">
                  <c:v>720855.84613128286</c:v>
                </c:pt>
                <c:pt idx="212">
                  <c:v>738245.18583915278</c:v>
                </c:pt>
                <c:pt idx="213">
                  <c:v>753994.27222295012</c:v>
                </c:pt>
                <c:pt idx="214">
                  <c:v>771445.07746621268</c:v>
                </c:pt>
                <c:pt idx="215">
                  <c:v>793465.71979866351</c:v>
                </c:pt>
                <c:pt idx="216">
                  <c:v>819606.81582788704</c:v>
                </c:pt>
                <c:pt idx="217">
                  <c:v>847177.42230528465</c:v>
                </c:pt>
                <c:pt idx="218">
                  <c:v>873612.75074787531</c:v>
                </c:pt>
                <c:pt idx="219">
                  <c:v>897567.79508863518</c:v>
                </c:pt>
                <c:pt idx="220">
                  <c:v>918725.31477351661</c:v>
                </c:pt>
                <c:pt idx="221">
                  <c:v>936168.07147717511</c:v>
                </c:pt>
                <c:pt idx="222">
                  <c:v>951360.0505143496</c:v>
                </c:pt>
                <c:pt idx="223">
                  <c:v>966227.44042394974</c:v>
                </c:pt>
                <c:pt idx="224">
                  <c:v>981321.26409301499</c:v>
                </c:pt>
                <c:pt idx="225">
                  <c:v>998309.02959221613</c:v>
                </c:pt>
                <c:pt idx="226">
                  <c:v>1016115.9057794883</c:v>
                </c:pt>
                <c:pt idx="227">
                  <c:v>1033704.4142106038</c:v>
                </c:pt>
                <c:pt idx="228">
                  <c:v>1051013.3507412663</c:v>
                </c:pt>
                <c:pt idx="229">
                  <c:v>1067443.4287394008</c:v>
                </c:pt>
                <c:pt idx="230">
                  <c:v>1081747.4342066711</c:v>
                </c:pt>
                <c:pt idx="231">
                  <c:v>1092717.6186925804</c:v>
                </c:pt>
                <c:pt idx="232">
                  <c:v>1096369.745501565</c:v>
                </c:pt>
                <c:pt idx="233">
                  <c:v>1090955.6924476624</c:v>
                </c:pt>
                <c:pt idx="234">
                  <c:v>1082320.5327735634</c:v>
                </c:pt>
                <c:pt idx="235">
                  <c:v>1077213.3114720993</c:v>
                </c:pt>
                <c:pt idx="236">
                  <c:v>1078028.5103617602</c:v>
                </c:pt>
                <c:pt idx="237">
                  <c:v>1080532.0818936161</c:v>
                </c:pt>
                <c:pt idx="238">
                  <c:v>1078722.638333712</c:v>
                </c:pt>
                <c:pt idx="239">
                  <c:v>1069114.0082731538</c:v>
                </c:pt>
                <c:pt idx="240">
                  <c:v>1054575.1598503366</c:v>
                </c:pt>
                <c:pt idx="241">
                  <c:v>1042420.6610518147</c:v>
                </c:pt>
                <c:pt idx="242">
                  <c:v>1031773.2792103164</c:v>
                </c:pt>
                <c:pt idx="243">
                  <c:v>1020309.0851499358</c:v>
                </c:pt>
                <c:pt idx="244">
                  <c:v>1009901.6539436292</c:v>
                </c:pt>
                <c:pt idx="245">
                  <c:v>997961.54031592258</c:v>
                </c:pt>
                <c:pt idx="246">
                  <c:v>983756.0192023922</c:v>
                </c:pt>
                <c:pt idx="247">
                  <c:v>971568.88994232588</c:v>
                </c:pt>
                <c:pt idx="248">
                  <c:v>964843.2658193229</c:v>
                </c:pt>
                <c:pt idx="249">
                  <c:v>963038.15379931836</c:v>
                </c:pt>
                <c:pt idx="250">
                  <c:v>962175.06846593635</c:v>
                </c:pt>
                <c:pt idx="251">
                  <c:v>960327.69479915383</c:v>
                </c:pt>
                <c:pt idx="252">
                  <c:v>958983.59080678283</c:v>
                </c:pt>
                <c:pt idx="253">
                  <c:v>959462.00633601681</c:v>
                </c:pt>
                <c:pt idx="254">
                  <c:v>960274.65356274275</c:v>
                </c:pt>
                <c:pt idx="255">
                  <c:v>958513.17857666593</c:v>
                </c:pt>
                <c:pt idx="256">
                  <c:v>955771.02670224581</c:v>
                </c:pt>
                <c:pt idx="257">
                  <c:v>956479.5733975789</c:v>
                </c:pt>
                <c:pt idx="258">
                  <c:v>963879.19213476614</c:v>
                </c:pt>
                <c:pt idx="259">
                  <c:v>976015.46620579727</c:v>
                </c:pt>
                <c:pt idx="260">
                  <c:v>989816.23132952407</c:v>
                </c:pt>
                <c:pt idx="261">
                  <c:v>1004731.3560601932</c:v>
                </c:pt>
                <c:pt idx="262">
                  <c:v>1022780.5820078644</c:v>
                </c:pt>
                <c:pt idx="263">
                  <c:v>1047706.1331631143</c:v>
                </c:pt>
                <c:pt idx="264">
                  <c:v>1077742.3945941827</c:v>
                </c:pt>
                <c:pt idx="265">
                  <c:v>1107020.8523466324</c:v>
                </c:pt>
                <c:pt idx="266">
                  <c:v>1130938.0007959292</c:v>
                </c:pt>
                <c:pt idx="267">
                  <c:v>1153413.0080804455</c:v>
                </c:pt>
                <c:pt idx="268">
                  <c:v>1175767.8986324209</c:v>
                </c:pt>
                <c:pt idx="269">
                  <c:v>1196569.6518988099</c:v>
                </c:pt>
                <c:pt idx="270">
                  <c:v>1211349.6296131725</c:v>
                </c:pt>
                <c:pt idx="271">
                  <c:v>1217824.3421607732</c:v>
                </c:pt>
                <c:pt idx="272">
                  <c:v>1222529.8382204028</c:v>
                </c:pt>
                <c:pt idx="273">
                  <c:v>1221871.2528068554</c:v>
                </c:pt>
                <c:pt idx="274">
                  <c:v>1210974.7210092386</c:v>
                </c:pt>
                <c:pt idx="275">
                  <c:v>1196087.8390646691</c:v>
                </c:pt>
                <c:pt idx="276">
                  <c:v>1179876.7750005943</c:v>
                </c:pt>
                <c:pt idx="277">
                  <c:v>1162961.715098866</c:v>
                </c:pt>
                <c:pt idx="278">
                  <c:v>1144583.2107388398</c:v>
                </c:pt>
                <c:pt idx="279">
                  <c:v>1127580.6881093865</c:v>
                </c:pt>
                <c:pt idx="280">
                  <c:v>1118511.9675636245</c:v>
                </c:pt>
                <c:pt idx="281">
                  <c:v>1123585.5776945041</c:v>
                </c:pt>
                <c:pt idx="282">
                  <c:v>1142869.0659624515</c:v>
                </c:pt>
                <c:pt idx="283">
                  <c:v>1167205.5569180162</c:v>
                </c:pt>
                <c:pt idx="284">
                  <c:v>1195599.007056501</c:v>
                </c:pt>
                <c:pt idx="285">
                  <c:v>1226014.5848867251</c:v>
                </c:pt>
                <c:pt idx="286">
                  <c:v>1257282.6424660543</c:v>
                </c:pt>
                <c:pt idx="287">
                  <c:v>1291801.224303721</c:v>
                </c:pt>
                <c:pt idx="288">
                  <c:v>1329602.0787805771</c:v>
                </c:pt>
                <c:pt idx="289">
                  <c:v>1362667.8912890651</c:v>
                </c:pt>
                <c:pt idx="290">
                  <c:v>1383584.7641619837</c:v>
                </c:pt>
                <c:pt idx="291">
                  <c:v>1392728.6301812741</c:v>
                </c:pt>
                <c:pt idx="292">
                  <c:v>1393846.4655863594</c:v>
                </c:pt>
                <c:pt idx="293">
                  <c:v>1393852.8547854375</c:v>
                </c:pt>
                <c:pt idx="294">
                  <c:v>1396357.9642516763</c:v>
                </c:pt>
                <c:pt idx="295">
                  <c:v>1401917.895619551</c:v>
                </c:pt>
                <c:pt idx="296">
                  <c:v>1410164.0277709751</c:v>
                </c:pt>
                <c:pt idx="297">
                  <c:v>1420305.8795100753</c:v>
                </c:pt>
                <c:pt idx="298">
                  <c:v>1430978.0746119313</c:v>
                </c:pt>
                <c:pt idx="299">
                  <c:v>1440312.0977230466</c:v>
                </c:pt>
                <c:pt idx="300">
                  <c:v>1447794.6349559738</c:v>
                </c:pt>
                <c:pt idx="301">
                  <c:v>1452906.5458136785</c:v>
                </c:pt>
                <c:pt idx="302">
                  <c:v>1455191.9884110971</c:v>
                </c:pt>
                <c:pt idx="303">
                  <c:v>1455128.7376542746</c:v>
                </c:pt>
                <c:pt idx="304">
                  <c:v>1451958.9603828166</c:v>
                </c:pt>
                <c:pt idx="305">
                  <c:v>1446672.1660676326</c:v>
                </c:pt>
                <c:pt idx="306">
                  <c:v>1443195.0789073615</c:v>
                </c:pt>
                <c:pt idx="307">
                  <c:v>1443453.6483588445</c:v>
                </c:pt>
                <c:pt idx="308">
                  <c:v>1446724.9665990195</c:v>
                </c:pt>
                <c:pt idx="309">
                  <c:v>1450296.3446777042</c:v>
                </c:pt>
                <c:pt idx="310">
                  <c:v>1452649.2880158073</c:v>
                </c:pt>
                <c:pt idx="311">
                  <c:v>1453774.7656332501</c:v>
                </c:pt>
                <c:pt idx="312">
                  <c:v>1452621.6924218074</c:v>
                </c:pt>
                <c:pt idx="313">
                  <c:v>1448978.9729456841</c:v>
                </c:pt>
                <c:pt idx="314">
                  <c:v>1443690.6979248191</c:v>
                </c:pt>
                <c:pt idx="315">
                  <c:v>1438431.6866960223</c:v>
                </c:pt>
                <c:pt idx="316">
                  <c:v>1434121.9938038581</c:v>
                </c:pt>
                <c:pt idx="317">
                  <c:v>1429087.5339354554</c:v>
                </c:pt>
                <c:pt idx="318">
                  <c:v>1422428.135630369</c:v>
                </c:pt>
                <c:pt idx="319">
                  <c:v>1415562.0261227528</c:v>
                </c:pt>
                <c:pt idx="320">
                  <c:v>1412263.0387174969</c:v>
                </c:pt>
                <c:pt idx="321">
                  <c:v>1411884.601659195</c:v>
                </c:pt>
                <c:pt idx="322">
                  <c:v>1412720.820657992</c:v>
                </c:pt>
                <c:pt idx="323">
                  <c:v>1413740.8852999799</c:v>
                </c:pt>
                <c:pt idx="324">
                  <c:v>1413832.8613033139</c:v>
                </c:pt>
                <c:pt idx="325">
                  <c:v>1415253.8677078825</c:v>
                </c:pt>
                <c:pt idx="326">
                  <c:v>1416872.4982417442</c:v>
                </c:pt>
                <c:pt idx="327">
                  <c:v>1417801.7768570406</c:v>
                </c:pt>
                <c:pt idx="328">
                  <c:v>1413795.8323966397</c:v>
                </c:pt>
                <c:pt idx="329">
                  <c:v>1406046.9411975893</c:v>
                </c:pt>
                <c:pt idx="330">
                  <c:v>1401469.5805901859</c:v>
                </c:pt>
                <c:pt idx="331">
                  <c:v>1401443.6492128468</c:v>
                </c:pt>
                <c:pt idx="332">
                  <c:v>1401257.6619449719</c:v>
                </c:pt>
                <c:pt idx="333">
                  <c:v>1400919.4576545761</c:v>
                </c:pt>
                <c:pt idx="334">
                  <c:v>1400855.0842871908</c:v>
                </c:pt>
                <c:pt idx="335">
                  <c:v>1400520.0435238818</c:v>
                </c:pt>
                <c:pt idx="336">
                  <c:v>1400708.9008195095</c:v>
                </c:pt>
                <c:pt idx="337">
                  <c:v>1401861.9802336697</c:v>
                </c:pt>
                <c:pt idx="338">
                  <c:v>1404722.2220293116</c:v>
                </c:pt>
                <c:pt idx="339">
                  <c:v>1411887.5013316937</c:v>
                </c:pt>
                <c:pt idx="340">
                  <c:v>1425406.7599458422</c:v>
                </c:pt>
                <c:pt idx="341">
                  <c:v>1442138.6691308608</c:v>
                </c:pt>
                <c:pt idx="342">
                  <c:v>1453490.2723810778</c:v>
                </c:pt>
                <c:pt idx="343">
                  <c:v>1458717.33526967</c:v>
                </c:pt>
                <c:pt idx="344">
                  <c:v>1462485.6374297056</c:v>
                </c:pt>
                <c:pt idx="345">
                  <c:v>1467964.9629793053</c:v>
                </c:pt>
                <c:pt idx="346">
                  <c:v>1473486.8852364502</c:v>
                </c:pt>
                <c:pt idx="347">
                  <c:v>1478119.3420007639</c:v>
                </c:pt>
                <c:pt idx="348">
                  <c:v>1483959.5174322841</c:v>
                </c:pt>
                <c:pt idx="349">
                  <c:v>1489638.044277268</c:v>
                </c:pt>
                <c:pt idx="350">
                  <c:v>1494011.6701251396</c:v>
                </c:pt>
                <c:pt idx="351">
                  <c:v>1497047.4940380249</c:v>
                </c:pt>
                <c:pt idx="352">
                  <c:v>1499542.0916820127</c:v>
                </c:pt>
                <c:pt idx="353">
                  <c:v>1502019.6713016336</c:v>
                </c:pt>
                <c:pt idx="354">
                  <c:v>1504759.196638847</c:v>
                </c:pt>
                <c:pt idx="355">
                  <c:v>1508327.1132986459</c:v>
                </c:pt>
                <c:pt idx="356">
                  <c:v>1512180.870010715</c:v>
                </c:pt>
                <c:pt idx="357">
                  <c:v>1514937.1783028508</c:v>
                </c:pt>
                <c:pt idx="358">
                  <c:v>1514493.8907849675</c:v>
                </c:pt>
                <c:pt idx="359">
                  <c:v>1510040.8611262338</c:v>
                </c:pt>
                <c:pt idx="360">
                  <c:v>1504256.1625153928</c:v>
                </c:pt>
                <c:pt idx="361">
                  <c:v>1499857.5599855827</c:v>
                </c:pt>
                <c:pt idx="362">
                  <c:v>1497551.7346491138</c:v>
                </c:pt>
                <c:pt idx="363">
                  <c:v>1497052.3546727404</c:v>
                </c:pt>
                <c:pt idx="364">
                  <c:v>1498132.1451053177</c:v>
                </c:pt>
                <c:pt idx="365">
                  <c:v>1500214.0785708665</c:v>
                </c:pt>
                <c:pt idx="366">
                  <c:v>1503155.8644757471</c:v>
                </c:pt>
                <c:pt idx="367">
                  <c:v>1507942.3900978856</c:v>
                </c:pt>
                <c:pt idx="368">
                  <c:v>1515341.7980784818</c:v>
                </c:pt>
                <c:pt idx="369">
                  <c:v>1522755.333708124</c:v>
                </c:pt>
                <c:pt idx="370">
                  <c:v>1527432.8806940257</c:v>
                </c:pt>
                <c:pt idx="371">
                  <c:v>1528619.7612281924</c:v>
                </c:pt>
                <c:pt idx="372">
                  <c:v>1524296.8132801803</c:v>
                </c:pt>
                <c:pt idx="373">
                  <c:v>1516000.9467776469</c:v>
                </c:pt>
                <c:pt idx="374">
                  <c:v>1507943.6219879375</c:v>
                </c:pt>
                <c:pt idx="375">
                  <c:v>1502183.2148503626</c:v>
                </c:pt>
                <c:pt idx="376">
                  <c:v>1498709.0377202726</c:v>
                </c:pt>
                <c:pt idx="377">
                  <c:v>1496740.5988041798</c:v>
                </c:pt>
                <c:pt idx="378">
                  <c:v>1495614.1690427971</c:v>
                </c:pt>
                <c:pt idx="379">
                  <c:v>1494958.0510289476</c:v>
                </c:pt>
                <c:pt idx="380">
                  <c:v>1494314.0953039508</c:v>
                </c:pt>
                <c:pt idx="381">
                  <c:v>1493623.7647268781</c:v>
                </c:pt>
                <c:pt idx="382">
                  <c:v>1493055.4177157716</c:v>
                </c:pt>
                <c:pt idx="383">
                  <c:v>1492667.1720855136</c:v>
                </c:pt>
                <c:pt idx="384">
                  <c:v>1492507.1226679587</c:v>
                </c:pt>
                <c:pt idx="385">
                  <c:v>1492473.8211633291</c:v>
                </c:pt>
                <c:pt idx="386">
                  <c:v>1492415.3149904895</c:v>
                </c:pt>
                <c:pt idx="387">
                  <c:v>1492404.7368654895</c:v>
                </c:pt>
                <c:pt idx="388">
                  <c:v>1492404.7368654895</c:v>
                </c:pt>
                <c:pt idx="389">
                  <c:v>1492404.7368654895</c:v>
                </c:pt>
                <c:pt idx="390">
                  <c:v>1492404.7368654895</c:v>
                </c:pt>
                <c:pt idx="391">
                  <c:v>1492466.3819376668</c:v>
                </c:pt>
                <c:pt idx="392">
                  <c:v>1493082.2643978663</c:v>
                </c:pt>
                <c:pt idx="393">
                  <c:v>1495546.9801433375</c:v>
                </c:pt>
                <c:pt idx="394">
                  <c:v>1501252.8004109436</c:v>
                </c:pt>
                <c:pt idx="395">
                  <c:v>1511107.723933748</c:v>
                </c:pt>
                <c:pt idx="396">
                  <c:v>1525608.0939485105</c:v>
                </c:pt>
                <c:pt idx="397">
                  <c:v>1544476.4913918655</c:v>
                </c:pt>
                <c:pt idx="398">
                  <c:v>1563935.648093937</c:v>
                </c:pt>
                <c:pt idx="399">
                  <c:v>1577384.7317534958</c:v>
                </c:pt>
                <c:pt idx="400">
                  <c:v>1583093.2920334248</c:v>
                </c:pt>
                <c:pt idx="401">
                  <c:v>1583922.72013716</c:v>
                </c:pt>
                <c:pt idx="402">
                  <c:v>1581186.7176181972</c:v>
                </c:pt>
                <c:pt idx="403">
                  <c:v>1576554.1403573107</c:v>
                </c:pt>
                <c:pt idx="404">
                  <c:v>1572459.0713547587</c:v>
                </c:pt>
                <c:pt idx="405">
                  <c:v>1568966.4696497126</c:v>
                </c:pt>
                <c:pt idx="406">
                  <c:v>1565299.7823669065</c:v>
                </c:pt>
                <c:pt idx="407">
                  <c:v>1561666.8924489869</c:v>
                </c:pt>
                <c:pt idx="408">
                  <c:v>1559009.3076806252</c:v>
                </c:pt>
                <c:pt idx="409">
                  <c:v>1558202.7137198697</c:v>
                </c:pt>
                <c:pt idx="410">
                  <c:v>1559024.1517633928</c:v>
                </c:pt>
                <c:pt idx="411">
                  <c:v>1560554.9037620067</c:v>
                </c:pt>
                <c:pt idx="412">
                  <c:v>1562398.1731838828</c:v>
                </c:pt>
                <c:pt idx="413">
                  <c:v>1564582.006778412</c:v>
                </c:pt>
                <c:pt idx="414">
                  <c:v>1567998.6154596112</c:v>
                </c:pt>
                <c:pt idx="415">
                  <c:v>1573614.5411199792</c:v>
                </c:pt>
                <c:pt idx="416">
                  <c:v>1580180.7960121555</c:v>
                </c:pt>
                <c:pt idx="417">
                  <c:v>1584840.180307796</c:v>
                </c:pt>
                <c:pt idx="418">
                  <c:v>1586613.64240043</c:v>
                </c:pt>
                <c:pt idx="419">
                  <c:v>1585653.1418723005</c:v>
                </c:pt>
                <c:pt idx="420">
                  <c:v>1583633.2231139147</c:v>
                </c:pt>
                <c:pt idx="421">
                  <c:v>1582799.6158724711</c:v>
                </c:pt>
                <c:pt idx="422">
                  <c:v>1583824.387772107</c:v>
                </c:pt>
                <c:pt idx="423">
                  <c:v>1586901.2109357289</c:v>
                </c:pt>
                <c:pt idx="424">
                  <c:v>1593503.3135955669</c:v>
                </c:pt>
                <c:pt idx="425">
                  <c:v>1607401.6998729666</c:v>
                </c:pt>
                <c:pt idx="426">
                  <c:v>1632215.9370804888</c:v>
                </c:pt>
                <c:pt idx="427">
                  <c:v>1662854.4677800846</c:v>
                </c:pt>
                <c:pt idx="428">
                  <c:v>1685251.9491312855</c:v>
                </c:pt>
                <c:pt idx="429">
                  <c:v>1694979.116487975</c:v>
                </c:pt>
                <c:pt idx="430">
                  <c:v>1697090.3999217406</c:v>
                </c:pt>
                <c:pt idx="431">
                  <c:v>1696123.8969823997</c:v>
                </c:pt>
                <c:pt idx="432">
                  <c:v>1695379.892915095</c:v>
                </c:pt>
                <c:pt idx="433">
                  <c:v>1696651.740230856</c:v>
                </c:pt>
                <c:pt idx="434">
                  <c:v>1698163.6630250537</c:v>
                </c:pt>
                <c:pt idx="435">
                  <c:v>1696235.35175163</c:v>
                </c:pt>
                <c:pt idx="436">
                  <c:v>1689383.7380786587</c:v>
                </c:pt>
                <c:pt idx="437">
                  <c:v>1678474.6197729385</c:v>
                </c:pt>
                <c:pt idx="438">
                  <c:v>1665932.5453171732</c:v>
                </c:pt>
                <c:pt idx="439">
                  <c:v>1655074.3343811515</c:v>
                </c:pt>
                <c:pt idx="440">
                  <c:v>1648138.9653578012</c:v>
                </c:pt>
                <c:pt idx="441">
                  <c:v>1644796.7949374735</c:v>
                </c:pt>
                <c:pt idx="442">
                  <c:v>1643558.7089629117</c:v>
                </c:pt>
                <c:pt idx="443">
                  <c:v>1643139.2926489024</c:v>
                </c:pt>
                <c:pt idx="444">
                  <c:v>1642992.113057853</c:v>
                </c:pt>
                <c:pt idx="445">
                  <c:v>1642970.5650254455</c:v>
                </c:pt>
                <c:pt idx="446">
                  <c:v>1642970.0426489024</c:v>
                </c:pt>
                <c:pt idx="447">
                  <c:v>1642970.0426489024</c:v>
                </c:pt>
                <c:pt idx="448">
                  <c:v>1642970.0426489024</c:v>
                </c:pt>
                <c:pt idx="449">
                  <c:v>1642970.0426489024</c:v>
                </c:pt>
                <c:pt idx="450">
                  <c:v>1642970.0426489024</c:v>
                </c:pt>
                <c:pt idx="451">
                  <c:v>1642970.0426489024</c:v>
                </c:pt>
                <c:pt idx="452">
                  <c:v>1642970.0426489024</c:v>
                </c:pt>
                <c:pt idx="453">
                  <c:v>1642970.0426489024</c:v>
                </c:pt>
                <c:pt idx="454">
                  <c:v>1642970.0426489024</c:v>
                </c:pt>
                <c:pt idx="455">
                  <c:v>1642970.0426489024</c:v>
                </c:pt>
                <c:pt idx="456">
                  <c:v>1642970.0426489024</c:v>
                </c:pt>
                <c:pt idx="457">
                  <c:v>1642970.0426489024</c:v>
                </c:pt>
                <c:pt idx="458">
                  <c:v>1642970.0426489024</c:v>
                </c:pt>
                <c:pt idx="459">
                  <c:v>1642970.0426489024</c:v>
                </c:pt>
                <c:pt idx="460">
                  <c:v>1642970.0426489024</c:v>
                </c:pt>
                <c:pt idx="461">
                  <c:v>1642970.0426489024</c:v>
                </c:pt>
                <c:pt idx="462">
                  <c:v>1642970.0426489024</c:v>
                </c:pt>
                <c:pt idx="463">
                  <c:v>1642970.0426489024</c:v>
                </c:pt>
                <c:pt idx="464">
                  <c:v>1642970.0426489024</c:v>
                </c:pt>
                <c:pt idx="465">
                  <c:v>1642970.0426489024</c:v>
                </c:pt>
                <c:pt idx="466">
                  <c:v>1642970.0426489024</c:v>
                </c:pt>
                <c:pt idx="467">
                  <c:v>1642970.0426489024</c:v>
                </c:pt>
                <c:pt idx="468">
                  <c:v>1642970.0426489024</c:v>
                </c:pt>
                <c:pt idx="469">
                  <c:v>1642970.0426489024</c:v>
                </c:pt>
                <c:pt idx="470">
                  <c:v>1642970.0426489024</c:v>
                </c:pt>
                <c:pt idx="471">
                  <c:v>1642970.0426489024</c:v>
                </c:pt>
                <c:pt idx="472">
                  <c:v>1642970.0426489024</c:v>
                </c:pt>
                <c:pt idx="473">
                  <c:v>1642970.0426489024</c:v>
                </c:pt>
                <c:pt idx="474">
                  <c:v>1642970.0426489024</c:v>
                </c:pt>
                <c:pt idx="475">
                  <c:v>1642970.0426489024</c:v>
                </c:pt>
                <c:pt idx="476">
                  <c:v>1642970.0426489024</c:v>
                </c:pt>
                <c:pt idx="477">
                  <c:v>1642970.0426489024</c:v>
                </c:pt>
                <c:pt idx="478">
                  <c:v>1642970.0426489024</c:v>
                </c:pt>
                <c:pt idx="479">
                  <c:v>1642970.0426489024</c:v>
                </c:pt>
                <c:pt idx="480">
                  <c:v>1642970.0426489024</c:v>
                </c:pt>
                <c:pt idx="481">
                  <c:v>1642970.0426489024</c:v>
                </c:pt>
                <c:pt idx="482">
                  <c:v>1642970.0426489024</c:v>
                </c:pt>
                <c:pt idx="483">
                  <c:v>1642970.0426489024</c:v>
                </c:pt>
                <c:pt idx="484">
                  <c:v>1642970.0426489024</c:v>
                </c:pt>
                <c:pt idx="485">
                  <c:v>1642970.0426489024</c:v>
                </c:pt>
                <c:pt idx="486">
                  <c:v>1642970.0426489024</c:v>
                </c:pt>
                <c:pt idx="487">
                  <c:v>1642970.0426489024</c:v>
                </c:pt>
                <c:pt idx="488">
                  <c:v>1642970.0426489024</c:v>
                </c:pt>
                <c:pt idx="489">
                  <c:v>1642970.0426489024</c:v>
                </c:pt>
                <c:pt idx="490">
                  <c:v>1642970.0426489024</c:v>
                </c:pt>
                <c:pt idx="491">
                  <c:v>1642970.0426489024</c:v>
                </c:pt>
                <c:pt idx="492">
                  <c:v>1642970.0426489024</c:v>
                </c:pt>
                <c:pt idx="493">
                  <c:v>1642970.0426489024</c:v>
                </c:pt>
                <c:pt idx="494">
                  <c:v>1642970.0426489024</c:v>
                </c:pt>
                <c:pt idx="495">
                  <c:v>1642970.0426489024</c:v>
                </c:pt>
                <c:pt idx="496">
                  <c:v>1642970.0426489024</c:v>
                </c:pt>
                <c:pt idx="497">
                  <c:v>1642970.0426489024</c:v>
                </c:pt>
                <c:pt idx="498">
                  <c:v>1642970.0426489024</c:v>
                </c:pt>
                <c:pt idx="499">
                  <c:v>1642970.0426489024</c:v>
                </c:pt>
                <c:pt idx="500">
                  <c:v>1642970.0426489024</c:v>
                </c:pt>
                <c:pt idx="501">
                  <c:v>1642970.0426489024</c:v>
                </c:pt>
                <c:pt idx="502">
                  <c:v>1642970.0426489024</c:v>
                </c:pt>
                <c:pt idx="503">
                  <c:v>1642970.0426489024</c:v>
                </c:pt>
                <c:pt idx="504">
                  <c:v>1642970.0426489024</c:v>
                </c:pt>
                <c:pt idx="505">
                  <c:v>1642970.0426489024</c:v>
                </c:pt>
                <c:pt idx="506">
                  <c:v>1642970.0426489024</c:v>
                </c:pt>
                <c:pt idx="507">
                  <c:v>1642970.0426489024</c:v>
                </c:pt>
                <c:pt idx="508">
                  <c:v>1642970.0426489024</c:v>
                </c:pt>
                <c:pt idx="509">
                  <c:v>1642970.0426489024</c:v>
                </c:pt>
                <c:pt idx="510">
                  <c:v>1642970.0426489024</c:v>
                </c:pt>
                <c:pt idx="511">
                  <c:v>1643031.6877210797</c:v>
                </c:pt>
                <c:pt idx="512">
                  <c:v>1643872.8140059086</c:v>
                </c:pt>
                <c:pt idx="513">
                  <c:v>1648536.926757216</c:v>
                </c:pt>
                <c:pt idx="514">
                  <c:v>1660401.9099689687</c:v>
                </c:pt>
                <c:pt idx="515">
                  <c:v>1678145.9430425901</c:v>
                </c:pt>
                <c:pt idx="516">
                  <c:v>1696394.2840760164</c:v>
                </c:pt>
                <c:pt idx="517">
                  <c:v>1708285.6806202803</c:v>
                </c:pt>
                <c:pt idx="518">
                  <c:v>1712892.7191012728</c:v>
                </c:pt>
                <c:pt idx="519">
                  <c:v>1713625.670883199</c:v>
                </c:pt>
                <c:pt idx="520">
                  <c:v>1712423.0047535521</c:v>
                </c:pt>
                <c:pt idx="521">
                  <c:v>1710339.2374000675</c:v>
                </c:pt>
                <c:pt idx="522">
                  <c:v>1707694.7031222028</c:v>
                </c:pt>
                <c:pt idx="523">
                  <c:v>1703661.4391037838</c:v>
                </c:pt>
                <c:pt idx="524">
                  <c:v>1698247.3937331843</c:v>
                </c:pt>
                <c:pt idx="525">
                  <c:v>1693513.7453431804</c:v>
                </c:pt>
                <c:pt idx="526">
                  <c:v>1690824.5190064027</c:v>
                </c:pt>
                <c:pt idx="527">
                  <c:v>1689505.7711112499</c:v>
                </c:pt>
                <c:pt idx="528">
                  <c:v>1689001.4623299653</c:v>
                </c:pt>
                <c:pt idx="529">
                  <c:v>1688936.1652620642</c:v>
                </c:pt>
                <c:pt idx="530">
                  <c:v>1688896.9870213235</c:v>
                </c:pt>
                <c:pt idx="531">
                  <c:v>1688883.9276077433</c:v>
                </c:pt>
                <c:pt idx="532">
                  <c:v>1688902.1583616352</c:v>
                </c:pt>
                <c:pt idx="533">
                  <c:v>1689139.6068779745</c:v>
                </c:pt>
                <c:pt idx="534">
                  <c:v>1690365.7470606198</c:v>
                </c:pt>
                <c:pt idx="535">
                  <c:v>1692782.4007759562</c:v>
                </c:pt>
                <c:pt idx="536">
                  <c:v>1697353.7229904199</c:v>
                </c:pt>
                <c:pt idx="537">
                  <c:v>1708369.6304275682</c:v>
                </c:pt>
                <c:pt idx="538">
                  <c:v>1729414.6079523012</c:v>
                </c:pt>
                <c:pt idx="539">
                  <c:v>1753427.6650432865</c:v>
                </c:pt>
                <c:pt idx="540">
                  <c:v>1768074.7683563486</c:v>
                </c:pt>
                <c:pt idx="541">
                  <c:v>1773325.2318160157</c:v>
                </c:pt>
                <c:pt idx="542">
                  <c:v>1775235.8701076948</c:v>
                </c:pt>
                <c:pt idx="543">
                  <c:v>1775534.0372156305</c:v>
                </c:pt>
                <c:pt idx="544">
                  <c:v>1773476.6942317325</c:v>
                </c:pt>
                <c:pt idx="545">
                  <c:v>1768766.3467964544</c:v>
                </c:pt>
                <c:pt idx="546">
                  <c:v>1763782.9435915912</c:v>
                </c:pt>
                <c:pt idx="547">
                  <c:v>1760461.0981209537</c:v>
                </c:pt>
                <c:pt idx="548">
                  <c:v>1758390.0215884557</c:v>
                </c:pt>
                <c:pt idx="549">
                  <c:v>1757014.2858763814</c:v>
                </c:pt>
                <c:pt idx="550">
                  <c:v>1755973.5203848484</c:v>
                </c:pt>
                <c:pt idx="551">
                  <c:v>1755616.3113610316</c:v>
                </c:pt>
                <c:pt idx="552">
                  <c:v>1755405.8578199688</c:v>
                </c:pt>
                <c:pt idx="553">
                  <c:v>1755197.2225508203</c:v>
                </c:pt>
                <c:pt idx="554">
                  <c:v>1755472.7068364986</c:v>
                </c:pt>
                <c:pt idx="555">
                  <c:v>1756245.0756900781</c:v>
                </c:pt>
                <c:pt idx="556">
                  <c:v>1757537.1237542629</c:v>
                </c:pt>
                <c:pt idx="557">
                  <c:v>1759541.5113996584</c:v>
                </c:pt>
                <c:pt idx="558">
                  <c:v>1762349.4797027074</c:v>
                </c:pt>
                <c:pt idx="559">
                  <c:v>1767983.9951329273</c:v>
                </c:pt>
                <c:pt idx="560">
                  <c:v>1773391.1189998125</c:v>
                </c:pt>
                <c:pt idx="561">
                  <c:v>1775536.5237308952</c:v>
                </c:pt>
                <c:pt idx="562">
                  <c:v>1776957.7839789533</c:v>
                </c:pt>
                <c:pt idx="563">
                  <c:v>1775925.9809829283</c:v>
                </c:pt>
                <c:pt idx="564">
                  <c:v>1770715.9580091694</c:v>
                </c:pt>
                <c:pt idx="565">
                  <c:v>1767117.5275740852</c:v>
                </c:pt>
                <c:pt idx="566">
                  <c:v>1766982.3626435297</c:v>
                </c:pt>
                <c:pt idx="567">
                  <c:v>1765951.0607530975</c:v>
                </c:pt>
                <c:pt idx="568">
                  <c:v>1765650.1718642085</c:v>
                </c:pt>
                <c:pt idx="569">
                  <c:v>1765650.1718642085</c:v>
                </c:pt>
                <c:pt idx="570">
                  <c:v>1765650.1718642085</c:v>
                </c:pt>
                <c:pt idx="571">
                  <c:v>1765650.1718642085</c:v>
                </c:pt>
                <c:pt idx="572">
                  <c:v>1765650.1718642085</c:v>
                </c:pt>
                <c:pt idx="573">
                  <c:v>1765650.1718642085</c:v>
                </c:pt>
                <c:pt idx="574">
                  <c:v>1765650.1718642085</c:v>
                </c:pt>
                <c:pt idx="575">
                  <c:v>1765650.1718642085</c:v>
                </c:pt>
                <c:pt idx="576">
                  <c:v>1765650.1718642085</c:v>
                </c:pt>
                <c:pt idx="577">
                  <c:v>1765650.1718642085</c:v>
                </c:pt>
                <c:pt idx="578">
                  <c:v>1765650.1718642085</c:v>
                </c:pt>
                <c:pt idx="579">
                  <c:v>1765650.1718642085</c:v>
                </c:pt>
                <c:pt idx="580">
                  <c:v>1765650.1718642085</c:v>
                </c:pt>
                <c:pt idx="581">
                  <c:v>1765650.1718642085</c:v>
                </c:pt>
                <c:pt idx="582">
                  <c:v>1765650.1718642085</c:v>
                </c:pt>
                <c:pt idx="583">
                  <c:v>1765650.1718642085</c:v>
                </c:pt>
                <c:pt idx="584">
                  <c:v>1765650.1718642085</c:v>
                </c:pt>
                <c:pt idx="585">
                  <c:v>1765650.1718642085</c:v>
                </c:pt>
                <c:pt idx="586">
                  <c:v>1765650.1718642085</c:v>
                </c:pt>
                <c:pt idx="587">
                  <c:v>1765650.1718642085</c:v>
                </c:pt>
                <c:pt idx="588">
                  <c:v>1765650.1718642085</c:v>
                </c:pt>
                <c:pt idx="589">
                  <c:v>1765650.1718642085</c:v>
                </c:pt>
                <c:pt idx="590">
                  <c:v>1765650.1718642085</c:v>
                </c:pt>
                <c:pt idx="591">
                  <c:v>1765650.1718642085</c:v>
                </c:pt>
                <c:pt idx="592">
                  <c:v>1765650.1718642085</c:v>
                </c:pt>
                <c:pt idx="593">
                  <c:v>1765650.1718642085</c:v>
                </c:pt>
                <c:pt idx="594">
                  <c:v>1765650.1718642085</c:v>
                </c:pt>
                <c:pt idx="595">
                  <c:v>1765650.1718642085</c:v>
                </c:pt>
                <c:pt idx="596">
                  <c:v>1765650.1718642085</c:v>
                </c:pt>
                <c:pt idx="597">
                  <c:v>1765650.1718642085</c:v>
                </c:pt>
                <c:pt idx="598">
                  <c:v>1765650.1718642085</c:v>
                </c:pt>
                <c:pt idx="599">
                  <c:v>1765650.1718642085</c:v>
                </c:pt>
                <c:pt idx="600">
                  <c:v>1765827.0420952698</c:v>
                </c:pt>
                <c:pt idx="601">
                  <c:v>1766433.1299952841</c:v>
                </c:pt>
                <c:pt idx="602">
                  <c:v>1768619.2884490886</c:v>
                </c:pt>
                <c:pt idx="603">
                  <c:v>1775731.4389036549</c:v>
                </c:pt>
                <c:pt idx="604">
                  <c:v>1789925.8258945525</c:v>
                </c:pt>
                <c:pt idx="605">
                  <c:v>1811946.2110727043</c:v>
                </c:pt>
                <c:pt idx="606">
                  <c:v>1841797.6881941594</c:v>
                </c:pt>
                <c:pt idx="607">
                  <c:v>1875818.6296014299</c:v>
                </c:pt>
                <c:pt idx="608">
                  <c:v>1910361.3857693861</c:v>
                </c:pt>
                <c:pt idx="609">
                  <c:v>1945959.9131513024</c:v>
                </c:pt>
                <c:pt idx="610">
                  <c:v>1985423.8593247074</c:v>
                </c:pt>
                <c:pt idx="611">
                  <c:v>2026575.449562954</c:v>
                </c:pt>
                <c:pt idx="612">
                  <c:v>2059576.7893290885</c:v>
                </c:pt>
                <c:pt idx="613">
                  <c:v>2078812.8586733327</c:v>
                </c:pt>
                <c:pt idx="614">
                  <c:v>2088589.2131021314</c:v>
                </c:pt>
                <c:pt idx="615">
                  <c:v>2096116.192542938</c:v>
                </c:pt>
                <c:pt idx="616">
                  <c:v>2103566.110063199</c:v>
                </c:pt>
                <c:pt idx="617">
                  <c:v>2109520.0635694512</c:v>
                </c:pt>
                <c:pt idx="618">
                  <c:v>2112559.9944069982</c:v>
                </c:pt>
                <c:pt idx="619">
                  <c:v>2112294.0143786343</c:v>
                </c:pt>
                <c:pt idx="620">
                  <c:v>2110973.8243546435</c:v>
                </c:pt>
                <c:pt idx="621">
                  <c:v>2112038.240253841</c:v>
                </c:pt>
                <c:pt idx="622">
                  <c:v>2116833.4904016163</c:v>
                </c:pt>
                <c:pt idx="623">
                  <c:v>2124638.0305263903</c:v>
                </c:pt>
                <c:pt idx="624">
                  <c:v>2135647.0842295862</c:v>
                </c:pt>
                <c:pt idx="625">
                  <c:v>2148644.6756327632</c:v>
                </c:pt>
                <c:pt idx="626">
                  <c:v>2160472.8340955828</c:v>
                </c:pt>
                <c:pt idx="627">
                  <c:v>2169704.6505445135</c:v>
                </c:pt>
                <c:pt idx="628">
                  <c:v>2177647.1110906661</c:v>
                </c:pt>
                <c:pt idx="629">
                  <c:v>2186062.2722699214</c:v>
                </c:pt>
                <c:pt idx="630">
                  <c:v>2197354.2675652653</c:v>
                </c:pt>
                <c:pt idx="631">
                  <c:v>2213164.3905027518</c:v>
                </c:pt>
                <c:pt idx="632">
                  <c:v>2232408.8883845992</c:v>
                </c:pt>
                <c:pt idx="633">
                  <c:v>2254430.5239267764</c:v>
                </c:pt>
                <c:pt idx="634">
                  <c:v>2277820.2667057631</c:v>
                </c:pt>
                <c:pt idx="635">
                  <c:v>2299918.4527107514</c:v>
                </c:pt>
                <c:pt idx="636">
                  <c:v>2317791.3146167807</c:v>
                </c:pt>
                <c:pt idx="637">
                  <c:v>2330700.685203366</c:v>
                </c:pt>
                <c:pt idx="638">
                  <c:v>2341092.9105445249</c:v>
                </c:pt>
                <c:pt idx="639">
                  <c:v>2350403.6354377395</c:v>
                </c:pt>
                <c:pt idx="640">
                  <c:v>2359668.7013809998</c:v>
                </c:pt>
                <c:pt idx="641">
                  <c:v>2372654.3063485469</c:v>
                </c:pt>
                <c:pt idx="642">
                  <c:v>2392946.0040947925</c:v>
                </c:pt>
                <c:pt idx="643">
                  <c:v>2415898.4484843067</c:v>
                </c:pt>
                <c:pt idx="644">
                  <c:v>2434309.880429667</c:v>
                </c:pt>
                <c:pt idx="645">
                  <c:v>2450373.7847432569</c:v>
                </c:pt>
                <c:pt idx="646">
                  <c:v>2467219.4049927932</c:v>
                </c:pt>
                <c:pt idx="647">
                  <c:v>2484307.4313229178</c:v>
                </c:pt>
                <c:pt idx="648">
                  <c:v>2500444.9393745284</c:v>
                </c:pt>
                <c:pt idx="649">
                  <c:v>2513851.3547920412</c:v>
                </c:pt>
                <c:pt idx="650">
                  <c:v>2521572.4722269056</c:v>
                </c:pt>
                <c:pt idx="651">
                  <c:v>2519926.19107344</c:v>
                </c:pt>
                <c:pt idx="652">
                  <c:v>2511444.9855521931</c:v>
                </c:pt>
                <c:pt idx="653">
                  <c:v>2501763.7294177664</c:v>
                </c:pt>
                <c:pt idx="654">
                  <c:v>2488518.7147109318</c:v>
                </c:pt>
                <c:pt idx="655">
                  <c:v>2467734.2607599376</c:v>
                </c:pt>
                <c:pt idx="656">
                  <c:v>2444125.5600393987</c:v>
                </c:pt>
                <c:pt idx="657">
                  <c:v>2425792.7449735217</c:v>
                </c:pt>
                <c:pt idx="658">
                  <c:v>2414072.0979809631</c:v>
                </c:pt>
                <c:pt idx="659">
                  <c:v>2401733.0908063897</c:v>
                </c:pt>
                <c:pt idx="660">
                  <c:v>2384614.7611748111</c:v>
                </c:pt>
                <c:pt idx="661">
                  <c:v>2366927.9653419564</c:v>
                </c:pt>
                <c:pt idx="662">
                  <c:v>2352912.3627703143</c:v>
                </c:pt>
                <c:pt idx="663">
                  <c:v>2343860.8138769805</c:v>
                </c:pt>
                <c:pt idx="664">
                  <c:v>2340342.0235832399</c:v>
                </c:pt>
                <c:pt idx="665">
                  <c:v>2340457.2583473488</c:v>
                </c:pt>
                <c:pt idx="666">
                  <c:v>2344247.3622859335</c:v>
                </c:pt>
                <c:pt idx="667">
                  <c:v>2358017.9913346679</c:v>
                </c:pt>
                <c:pt idx="668">
                  <c:v>2380866.2659491356</c:v>
                </c:pt>
                <c:pt idx="669">
                  <c:v>2407534.3605067036</c:v>
                </c:pt>
                <c:pt idx="670">
                  <c:v>2437791.90884858</c:v>
                </c:pt>
                <c:pt idx="671">
                  <c:v>2460715.6869581062</c:v>
                </c:pt>
                <c:pt idx="672">
                  <c:v>2478774.9703755011</c:v>
                </c:pt>
                <c:pt idx="673">
                  <c:v>2498386.8800975983</c:v>
                </c:pt>
                <c:pt idx="674">
                  <c:v>2519334.6009420427</c:v>
                </c:pt>
                <c:pt idx="675">
                  <c:v>2533904.9556172909</c:v>
                </c:pt>
                <c:pt idx="676">
                  <c:v>2541799.579275778</c:v>
                </c:pt>
                <c:pt idx="677">
                  <c:v>2542656.965847672</c:v>
                </c:pt>
                <c:pt idx="678">
                  <c:v>2531526.4564654226</c:v>
                </c:pt>
                <c:pt idx="679">
                  <c:v>2514156.131326756</c:v>
                </c:pt>
                <c:pt idx="680">
                  <c:v>2495389.0442639091</c:v>
                </c:pt>
                <c:pt idx="681">
                  <c:v>2478353.0991814071</c:v>
                </c:pt>
                <c:pt idx="682">
                  <c:v>2467789.9633511109</c:v>
                </c:pt>
                <c:pt idx="683">
                  <c:v>2462234.1315081897</c:v>
                </c:pt>
                <c:pt idx="684">
                  <c:v>2459835.4912547744</c:v>
                </c:pt>
                <c:pt idx="685">
                  <c:v>2466609.7277589231</c:v>
                </c:pt>
                <c:pt idx="686">
                  <c:v>2480428.1921881828</c:v>
                </c:pt>
                <c:pt idx="687">
                  <c:v>2494231.9598463243</c:v>
                </c:pt>
                <c:pt idx="688">
                  <c:v>2509331.7817347771</c:v>
                </c:pt>
                <c:pt idx="689">
                  <c:v>2525322.3767662025</c:v>
                </c:pt>
                <c:pt idx="690">
                  <c:v>2536005.0964941038</c:v>
                </c:pt>
                <c:pt idx="691">
                  <c:v>2541903.5283777663</c:v>
                </c:pt>
                <c:pt idx="692">
                  <c:v>2548378.9872282972</c:v>
                </c:pt>
                <c:pt idx="693">
                  <c:v>2557302.9387162942</c:v>
                </c:pt>
                <c:pt idx="694">
                  <c:v>2565761.1838723444</c:v>
                </c:pt>
                <c:pt idx="695">
                  <c:v>2568737.0615042904</c:v>
                </c:pt>
                <c:pt idx="696">
                  <c:v>2559086.8617729433</c:v>
                </c:pt>
                <c:pt idx="697">
                  <c:v>2545965.8425694108</c:v>
                </c:pt>
                <c:pt idx="698">
                  <c:v>2536666.085578606</c:v>
                </c:pt>
                <c:pt idx="699">
                  <c:v>2530346.971035724</c:v>
                </c:pt>
                <c:pt idx="700">
                  <c:v>2528339.6832137527</c:v>
                </c:pt>
                <c:pt idx="701">
                  <c:v>2528636.2433793931</c:v>
                </c:pt>
                <c:pt idx="702">
                  <c:v>2530148.5043552187</c:v>
                </c:pt>
                <c:pt idx="703">
                  <c:v>2531853.2279559812</c:v>
                </c:pt>
                <c:pt idx="704">
                  <c:v>2531581.7736630142</c:v>
                </c:pt>
                <c:pt idx="705">
                  <c:v>2528161.511536004</c:v>
                </c:pt>
                <c:pt idx="706">
                  <c:v>2522750.2373416163</c:v>
                </c:pt>
                <c:pt idx="707">
                  <c:v>2517645.5269025844</c:v>
                </c:pt>
                <c:pt idx="708">
                  <c:v>2514854.407133535</c:v>
                </c:pt>
                <c:pt idx="709">
                  <c:v>2516259.8604841055</c:v>
                </c:pt>
                <c:pt idx="710">
                  <c:v>2526233.3505904223</c:v>
                </c:pt>
                <c:pt idx="711">
                  <c:v>2544310.6579700029</c:v>
                </c:pt>
                <c:pt idx="712">
                  <c:v>2555442.4721308243</c:v>
                </c:pt>
                <c:pt idx="713">
                  <c:v>2557295.4163690382</c:v>
                </c:pt>
                <c:pt idx="714">
                  <c:v>2553295.2564126318</c:v>
                </c:pt>
                <c:pt idx="715">
                  <c:v>2545407.9528839751</c:v>
                </c:pt>
                <c:pt idx="716">
                  <c:v>2538850.4982383824</c:v>
                </c:pt>
                <c:pt idx="717">
                  <c:v>2537122.9371113083</c:v>
                </c:pt>
                <c:pt idx="718">
                  <c:v>2539324.6545407404</c:v>
                </c:pt>
                <c:pt idx="719">
                  <c:v>2546853.3633462219</c:v>
                </c:pt>
                <c:pt idx="720">
                  <c:v>2558204.9358358029</c:v>
                </c:pt>
                <c:pt idx="721">
                  <c:v>2568858.1567818341</c:v>
                </c:pt>
                <c:pt idx="722">
                  <c:v>2579376.5013480433</c:v>
                </c:pt>
                <c:pt idx="723">
                  <c:v>2589337.4120744136</c:v>
                </c:pt>
                <c:pt idx="724">
                  <c:v>2602431.3129195217</c:v>
                </c:pt>
                <c:pt idx="725">
                  <c:v>2622639.4647083534</c:v>
                </c:pt>
                <c:pt idx="726">
                  <c:v>2654372.0179056306</c:v>
                </c:pt>
                <c:pt idx="727">
                  <c:v>2687651.3236023341</c:v>
                </c:pt>
                <c:pt idx="728">
                  <c:v>2713592.8138246038</c:v>
                </c:pt>
                <c:pt idx="729">
                  <c:v>2734668.1559182778</c:v>
                </c:pt>
                <c:pt idx="730">
                  <c:v>2747715.8318665395</c:v>
                </c:pt>
                <c:pt idx="731">
                  <c:v>2755793.4201492569</c:v>
                </c:pt>
                <c:pt idx="732">
                  <c:v>2763582.1600958267</c:v>
                </c:pt>
                <c:pt idx="733">
                  <c:v>2771843.2292033043</c:v>
                </c:pt>
                <c:pt idx="734">
                  <c:v>2780617.5426028976</c:v>
                </c:pt>
                <c:pt idx="735">
                  <c:v>2790358.4879696169</c:v>
                </c:pt>
                <c:pt idx="736">
                  <c:v>2801581.957764403</c:v>
                </c:pt>
                <c:pt idx="737">
                  <c:v>2812515.8916468229</c:v>
                </c:pt>
                <c:pt idx="738">
                  <c:v>2821414.2645619335</c:v>
                </c:pt>
                <c:pt idx="739">
                  <c:v>2834653.4344255757</c:v>
                </c:pt>
                <c:pt idx="740">
                  <c:v>2852831.243838205</c:v>
                </c:pt>
                <c:pt idx="741">
                  <c:v>2869649.4170943331</c:v>
                </c:pt>
                <c:pt idx="742">
                  <c:v>2882062.8760464978</c:v>
                </c:pt>
                <c:pt idx="743">
                  <c:v>2891431.1653739684</c:v>
                </c:pt>
                <c:pt idx="744">
                  <c:v>2900363.427000822</c:v>
                </c:pt>
                <c:pt idx="745">
                  <c:v>2909336.8579942412</c:v>
                </c:pt>
                <c:pt idx="746">
                  <c:v>2920279.4953840962</c:v>
                </c:pt>
                <c:pt idx="747">
                  <c:v>2934292.9830141589</c:v>
                </c:pt>
                <c:pt idx="748">
                  <c:v>2950584.4103277312</c:v>
                </c:pt>
                <c:pt idx="749">
                  <c:v>2965674.8519506496</c:v>
                </c:pt>
                <c:pt idx="750">
                  <c:v>2977013.0889825188</c:v>
                </c:pt>
                <c:pt idx="751">
                  <c:v>2985982.6312828353</c:v>
                </c:pt>
                <c:pt idx="752">
                  <c:v>2992935.8461317075</c:v>
                </c:pt>
                <c:pt idx="753">
                  <c:v>2996411.8170728516</c:v>
                </c:pt>
                <c:pt idx="754">
                  <c:v>2997388.8004660243</c:v>
                </c:pt>
                <c:pt idx="755">
                  <c:v>2995894.4167086575</c:v>
                </c:pt>
                <c:pt idx="756">
                  <c:v>2987112.4842657894</c:v>
                </c:pt>
                <c:pt idx="757">
                  <c:v>2967380.5469199796</c:v>
                </c:pt>
                <c:pt idx="758">
                  <c:v>2941470.4479843904</c:v>
                </c:pt>
                <c:pt idx="759">
                  <c:v>2916775.2051128568</c:v>
                </c:pt>
                <c:pt idx="760">
                  <c:v>2895926.6703435006</c:v>
                </c:pt>
                <c:pt idx="761">
                  <c:v>2879228.5494544958</c:v>
                </c:pt>
                <c:pt idx="762">
                  <c:v>2867415.387768642</c:v>
                </c:pt>
                <c:pt idx="763">
                  <c:v>2860495.9261786048</c:v>
                </c:pt>
                <c:pt idx="764">
                  <c:v>2859179.699381548</c:v>
                </c:pt>
                <c:pt idx="765">
                  <c:v>2866692.0839200541</c:v>
                </c:pt>
                <c:pt idx="766">
                  <c:v>2879986.7703761887</c:v>
                </c:pt>
                <c:pt idx="767">
                  <c:v>2895592.0791156739</c:v>
                </c:pt>
                <c:pt idx="768">
                  <c:v>2913856.6387011586</c:v>
                </c:pt>
                <c:pt idx="769">
                  <c:v>2939297.8517447277</c:v>
                </c:pt>
                <c:pt idx="770">
                  <c:v>2976550.1678240104</c:v>
                </c:pt>
                <c:pt idx="771">
                  <c:v>3019215.3823881475</c:v>
                </c:pt>
                <c:pt idx="772">
                  <c:v>3064952.1646039709</c:v>
                </c:pt>
                <c:pt idx="773">
                  <c:v>3107071.9543936863</c:v>
                </c:pt>
                <c:pt idx="774">
                  <c:v>3147448.7294833539</c:v>
                </c:pt>
                <c:pt idx="775">
                  <c:v>3192532.8786969385</c:v>
                </c:pt>
                <c:pt idx="776">
                  <c:v>3233539.7983677713</c:v>
                </c:pt>
                <c:pt idx="777">
                  <c:v>3268813.8632794679</c:v>
                </c:pt>
                <c:pt idx="778">
                  <c:v>3303019.6922313059</c:v>
                </c:pt>
                <c:pt idx="779">
                  <c:v>3335571.4072292121</c:v>
                </c:pt>
                <c:pt idx="780">
                  <c:v>3364935.4268497508</c:v>
                </c:pt>
                <c:pt idx="781">
                  <c:v>3391372.2728733066</c:v>
                </c:pt>
                <c:pt idx="782">
                  <c:v>3415250.464241622</c:v>
                </c:pt>
                <c:pt idx="783">
                  <c:v>3436976.1393878702</c:v>
                </c:pt>
                <c:pt idx="784">
                  <c:v>3458404.1640562778</c:v>
                </c:pt>
                <c:pt idx="785">
                  <c:v>3482794.9794014334</c:v>
                </c:pt>
                <c:pt idx="786">
                  <c:v>3508186.915715937</c:v>
                </c:pt>
                <c:pt idx="787">
                  <c:v>3529958.1377811562</c:v>
                </c:pt>
                <c:pt idx="788">
                  <c:v>3548668.8862738446</c:v>
                </c:pt>
                <c:pt idx="789">
                  <c:v>3567454.4550506966</c:v>
                </c:pt>
                <c:pt idx="790">
                  <c:v>3588307.1654018601</c:v>
                </c:pt>
                <c:pt idx="791">
                  <c:v>3610623.7792242011</c:v>
                </c:pt>
                <c:pt idx="792">
                  <c:v>3628312.2047957699</c:v>
                </c:pt>
                <c:pt idx="793">
                  <c:v>3630352.8526057005</c:v>
                </c:pt>
                <c:pt idx="794">
                  <c:v>3612122.1296047745</c:v>
                </c:pt>
                <c:pt idx="795">
                  <c:v>3578737.1976857437</c:v>
                </c:pt>
                <c:pt idx="796">
                  <c:v>3540173.2107985048</c:v>
                </c:pt>
                <c:pt idx="797">
                  <c:v>3506572.7884056866</c:v>
                </c:pt>
                <c:pt idx="798">
                  <c:v>3484774.60584267</c:v>
                </c:pt>
                <c:pt idx="799">
                  <c:v>3477009.4886322762</c:v>
                </c:pt>
                <c:pt idx="800">
                  <c:v>3479286.7335234527</c:v>
                </c:pt>
                <c:pt idx="801">
                  <c:v>3488617.4285097374</c:v>
                </c:pt>
                <c:pt idx="802">
                  <c:v>3510515.0413610237</c:v>
                </c:pt>
                <c:pt idx="803">
                  <c:v>3548444.962468497</c:v>
                </c:pt>
                <c:pt idx="804">
                  <c:v>3591085.6551838871</c:v>
                </c:pt>
                <c:pt idx="805">
                  <c:v>3622844.780694386</c:v>
                </c:pt>
                <c:pt idx="806">
                  <c:v>3641549.7884337488</c:v>
                </c:pt>
                <c:pt idx="807">
                  <c:v>3651231.1298454944</c:v>
                </c:pt>
                <c:pt idx="808">
                  <c:v>3653214.2227324168</c:v>
                </c:pt>
                <c:pt idx="809">
                  <c:v>3649632.7805419923</c:v>
                </c:pt>
                <c:pt idx="810">
                  <c:v>3640834.0151626728</c:v>
                </c:pt>
                <c:pt idx="811">
                  <c:v>3623559.2326426441</c:v>
                </c:pt>
                <c:pt idx="812">
                  <c:v>3600932.852465156</c:v>
                </c:pt>
                <c:pt idx="813">
                  <c:v>3578317.5160407792</c:v>
                </c:pt>
                <c:pt idx="814">
                  <c:v>3556888.8899383303</c:v>
                </c:pt>
                <c:pt idx="815">
                  <c:v>3536996.5171429552</c:v>
                </c:pt>
                <c:pt idx="816">
                  <c:v>3520090.0261872192</c:v>
                </c:pt>
                <c:pt idx="817">
                  <c:v>3507375.5635819552</c:v>
                </c:pt>
                <c:pt idx="818">
                  <c:v>3500381.4683130379</c:v>
                </c:pt>
                <c:pt idx="819">
                  <c:v>3501606.8849516013</c:v>
                </c:pt>
                <c:pt idx="820">
                  <c:v>3512682.5194209134</c:v>
                </c:pt>
                <c:pt idx="821">
                  <c:v>3531361.9434479228</c:v>
                </c:pt>
                <c:pt idx="822">
                  <c:v>3551364.0285073584</c:v>
                </c:pt>
                <c:pt idx="823">
                  <c:v>3572228.1581290481</c:v>
                </c:pt>
                <c:pt idx="824">
                  <c:v>3591972.3083585845</c:v>
                </c:pt>
                <c:pt idx="825">
                  <c:v>3610617.3931179368</c:v>
                </c:pt>
                <c:pt idx="826">
                  <c:v>3629969.7074837391</c:v>
                </c:pt>
                <c:pt idx="827">
                  <c:v>3649414.6144321491</c:v>
                </c:pt>
                <c:pt idx="828">
                  <c:v>3672545.7712958297</c:v>
                </c:pt>
                <c:pt idx="829">
                  <c:v>3700956.7265902865</c:v>
                </c:pt>
                <c:pt idx="830">
                  <c:v>3730320.5095381667</c:v>
                </c:pt>
                <c:pt idx="831">
                  <c:v>3755387.5888413941</c:v>
                </c:pt>
                <c:pt idx="832">
                  <c:v>3772676.5730283218</c:v>
                </c:pt>
                <c:pt idx="833">
                  <c:v>3786237.3868941707</c:v>
                </c:pt>
                <c:pt idx="834">
                  <c:v>3800607.1210717466</c:v>
                </c:pt>
                <c:pt idx="835">
                  <c:v>3815239.8824863317</c:v>
                </c:pt>
                <c:pt idx="836">
                  <c:v>3829138.6121106683</c:v>
                </c:pt>
                <c:pt idx="837">
                  <c:v>3844374.135502805</c:v>
                </c:pt>
                <c:pt idx="838">
                  <c:v>3862559.6353991204</c:v>
                </c:pt>
                <c:pt idx="839">
                  <c:v>3881159.5115330885</c:v>
                </c:pt>
                <c:pt idx="840">
                  <c:v>3899757.0944233015</c:v>
                </c:pt>
                <c:pt idx="841">
                  <c:v>3921705.6565990029</c:v>
                </c:pt>
                <c:pt idx="842">
                  <c:v>3946590.4354000716</c:v>
                </c:pt>
                <c:pt idx="843">
                  <c:v>3969908.0481204283</c:v>
                </c:pt>
                <c:pt idx="844">
                  <c:v>3988623.376346583</c:v>
                </c:pt>
                <c:pt idx="845">
                  <c:v>4004276.0013570408</c:v>
                </c:pt>
                <c:pt idx="846">
                  <c:v>4019520.679488881</c:v>
                </c:pt>
                <c:pt idx="847">
                  <c:v>4036693.0151302246</c:v>
                </c:pt>
                <c:pt idx="848">
                  <c:v>4058929.5516403923</c:v>
                </c:pt>
                <c:pt idx="849">
                  <c:v>4087291.0439687208</c:v>
                </c:pt>
                <c:pt idx="850">
                  <c:v>4116438.1437274297</c:v>
                </c:pt>
                <c:pt idx="851">
                  <c:v>4141409.6528221923</c:v>
                </c:pt>
                <c:pt idx="852">
                  <c:v>4164533.9148218627</c:v>
                </c:pt>
                <c:pt idx="853">
                  <c:v>4188125.5456110495</c:v>
                </c:pt>
                <c:pt idx="854">
                  <c:v>4210826.5353204142</c:v>
                </c:pt>
                <c:pt idx="855">
                  <c:v>4230617.7509292485</c:v>
                </c:pt>
                <c:pt idx="856">
                  <c:v>4248695.2280215863</c:v>
                </c:pt>
                <c:pt idx="857">
                  <c:v>4272935.4607008966</c:v>
                </c:pt>
                <c:pt idx="858">
                  <c:v>4305668.6830837419</c:v>
                </c:pt>
                <c:pt idx="859">
                  <c:v>4339276.2464726828</c:v>
                </c:pt>
                <c:pt idx="860">
                  <c:v>4368977.8428580957</c:v>
                </c:pt>
                <c:pt idx="861">
                  <c:v>4402577.5196395218</c:v>
                </c:pt>
                <c:pt idx="862">
                  <c:v>4449885.8052714942</c:v>
                </c:pt>
                <c:pt idx="863">
                  <c:v>4497090.7460941114</c:v>
                </c:pt>
                <c:pt idx="864">
                  <c:v>4532454.4149125461</c:v>
                </c:pt>
                <c:pt idx="865">
                  <c:v>4564383.1334503293</c:v>
                </c:pt>
                <c:pt idx="866">
                  <c:v>4602437.4112710739</c:v>
                </c:pt>
                <c:pt idx="867">
                  <c:v>4647721.3295147652</c:v>
                </c:pt>
                <c:pt idx="868">
                  <c:v>4689300.0992437378</c:v>
                </c:pt>
                <c:pt idx="869">
                  <c:v>4719964.9401021032</c:v>
                </c:pt>
                <c:pt idx="870">
                  <c:v>4743938.8670434942</c:v>
                </c:pt>
                <c:pt idx="871">
                  <c:v>4765430.0017055916</c:v>
                </c:pt>
                <c:pt idx="872">
                  <c:v>4785874.5545012401</c:v>
                </c:pt>
                <c:pt idx="873">
                  <c:v>4804424.5408712542</c:v>
                </c:pt>
                <c:pt idx="874">
                  <c:v>4818807.4884606805</c:v>
                </c:pt>
                <c:pt idx="875">
                  <c:v>4828245.2772446228</c:v>
                </c:pt>
                <c:pt idx="876">
                  <c:v>4833452.8880697079</c:v>
                </c:pt>
                <c:pt idx="877">
                  <c:v>4840094.3043961432</c:v>
                </c:pt>
                <c:pt idx="878">
                  <c:v>4853060.7328513516</c:v>
                </c:pt>
                <c:pt idx="879">
                  <c:v>4871977.944292671</c:v>
                </c:pt>
                <c:pt idx="880">
                  <c:v>4886296.1779673025</c:v>
                </c:pt>
                <c:pt idx="881">
                  <c:v>4893588.1122232657</c:v>
                </c:pt>
                <c:pt idx="882">
                  <c:v>4907195.5788866356</c:v>
                </c:pt>
                <c:pt idx="883">
                  <c:v>4927223.053266055</c:v>
                </c:pt>
                <c:pt idx="884">
                  <c:v>4947978.6133667817</c:v>
                </c:pt>
                <c:pt idx="885">
                  <c:v>4970893.1662459299</c:v>
                </c:pt>
                <c:pt idx="886">
                  <c:v>4994610.4153307937</c:v>
                </c:pt>
                <c:pt idx="887">
                  <c:v>5017112.9230290335</c:v>
                </c:pt>
                <c:pt idx="888">
                  <c:v>5036883.1454762416</c:v>
                </c:pt>
                <c:pt idx="889">
                  <c:v>5053160.8416109188</c:v>
                </c:pt>
                <c:pt idx="890">
                  <c:v>5065105.3723740885</c:v>
                </c:pt>
                <c:pt idx="891">
                  <c:v>5072038.8958958676</c:v>
                </c:pt>
                <c:pt idx="892">
                  <c:v>5074598.4981864477</c:v>
                </c:pt>
                <c:pt idx="893">
                  <c:v>5076008.7144978195</c:v>
                </c:pt>
                <c:pt idx="894">
                  <c:v>5079335.2055057641</c:v>
                </c:pt>
                <c:pt idx="895">
                  <c:v>5086525.1766695129</c:v>
                </c:pt>
                <c:pt idx="896">
                  <c:v>5098284.2868538247</c:v>
                </c:pt>
                <c:pt idx="897">
                  <c:v>5112970.6645921487</c:v>
                </c:pt>
                <c:pt idx="898">
                  <c:v>5128182.6886169156</c:v>
                </c:pt>
                <c:pt idx="899">
                  <c:v>5141477.7203031331</c:v>
                </c:pt>
                <c:pt idx="900">
                  <c:v>5151568.8393828291</c:v>
                </c:pt>
                <c:pt idx="901">
                  <c:v>5156012.0530717177</c:v>
                </c:pt>
                <c:pt idx="902">
                  <c:v>5135871.4821480578</c:v>
                </c:pt>
                <c:pt idx="903">
                  <c:v>5097823.6032855101</c:v>
                </c:pt>
                <c:pt idx="904">
                  <c:v>5064223.1808926919</c:v>
                </c:pt>
                <c:pt idx="905">
                  <c:v>5042424.9983296748</c:v>
                </c:pt>
                <c:pt idx="906">
                  <c:v>5034659.8811192811</c:v>
                </c:pt>
                <c:pt idx="907">
                  <c:v>5036937.126010458</c:v>
                </c:pt>
                <c:pt idx="908">
                  <c:v>5046267.8209967427</c:v>
                </c:pt>
                <c:pt idx="909">
                  <c:v>5068165.433848029</c:v>
                </c:pt>
                <c:pt idx="910">
                  <c:v>5106095.3549555028</c:v>
                </c:pt>
                <c:pt idx="911">
                  <c:v>5148736.0476708924</c:v>
                </c:pt>
                <c:pt idx="912">
                  <c:v>5180495.1731813913</c:v>
                </c:pt>
                <c:pt idx="913">
                  <c:v>5204970.50722297</c:v>
                </c:pt>
                <c:pt idx="914">
                  <c:v>5241155.2728584278</c:v>
                </c:pt>
                <c:pt idx="915">
                  <c:v>5277125.5612269146</c:v>
                </c:pt>
                <c:pt idx="916">
                  <c:v>5303438.3127667289</c:v>
                </c:pt>
                <c:pt idx="917">
                  <c:v>5322485.5413181102</c:v>
                </c:pt>
                <c:pt idx="918">
                  <c:v>5336084.2423211411</c:v>
                </c:pt>
                <c:pt idx="919">
                  <c:v>5353282.7627347168</c:v>
                </c:pt>
                <c:pt idx="920">
                  <c:v>5376262.5242175702</c:v>
                </c:pt>
                <c:pt idx="921">
                  <c:v>5408850.891001191</c:v>
                </c:pt>
                <c:pt idx="922">
                  <c:v>5446478.8191863848</c:v>
                </c:pt>
                <c:pt idx="923">
                  <c:v>5481532.8925719392</c:v>
                </c:pt>
                <c:pt idx="924">
                  <c:v>5499920.8581965091</c:v>
                </c:pt>
                <c:pt idx="925">
                  <c:v>5502211.593371775</c:v>
                </c:pt>
                <c:pt idx="926">
                  <c:v>5505870.8564531496</c:v>
                </c:pt>
                <c:pt idx="927">
                  <c:v>5513251.5503634373</c:v>
                </c:pt>
                <c:pt idx="928">
                  <c:v>5522179.1279307883</c:v>
                </c:pt>
                <c:pt idx="929">
                  <c:v>5532614.0167284571</c:v>
                </c:pt>
                <c:pt idx="930">
                  <c:v>5543462.5979747148</c:v>
                </c:pt>
                <c:pt idx="931">
                  <c:v>5554101.383060812</c:v>
                </c:pt>
                <c:pt idx="932">
                  <c:v>5563974.6401559459</c:v>
                </c:pt>
                <c:pt idx="933">
                  <c:v>5571250.2779489839</c:v>
                </c:pt>
                <c:pt idx="934">
                  <c:v>5574265.5244936347</c:v>
                </c:pt>
                <c:pt idx="935">
                  <c:v>5576395.7829695474</c:v>
                </c:pt>
                <c:pt idx="936">
                  <c:v>5580924.2655664487</c:v>
                </c:pt>
                <c:pt idx="937">
                  <c:v>5587358.2563466849</c:v>
                </c:pt>
                <c:pt idx="938">
                  <c:v>5594114.303499477</c:v>
                </c:pt>
                <c:pt idx="939">
                  <c:v>5600116.8552519623</c:v>
                </c:pt>
                <c:pt idx="940">
                  <c:v>5607010.0553914728</c:v>
                </c:pt>
                <c:pt idx="941">
                  <c:v>5616397.5877355207</c:v>
                </c:pt>
                <c:pt idx="942">
                  <c:v>5626759.9643234918</c:v>
                </c:pt>
                <c:pt idx="943">
                  <c:v>5637630.3259809073</c:v>
                </c:pt>
                <c:pt idx="944">
                  <c:v>5649565.0969437826</c:v>
                </c:pt>
                <c:pt idx="945">
                  <c:v>5662621.4431437124</c:v>
                </c:pt>
                <c:pt idx="946">
                  <c:v>5679735.1723952703</c:v>
                </c:pt>
                <c:pt idx="947">
                  <c:v>5700494.8459884226</c:v>
                </c:pt>
                <c:pt idx="948">
                  <c:v>5719376.9455977883</c:v>
                </c:pt>
                <c:pt idx="949">
                  <c:v>5733444.3023652108</c:v>
                </c:pt>
                <c:pt idx="950">
                  <c:v>5739741.4306152323</c:v>
                </c:pt>
                <c:pt idx="951">
                  <c:v>5733824.9576303605</c:v>
                </c:pt>
                <c:pt idx="952">
                  <c:v>5712660.5099106729</c:v>
                </c:pt>
                <c:pt idx="953">
                  <c:v>5681273.888109182</c:v>
                </c:pt>
                <c:pt idx="954">
                  <c:v>5649126.4459277987</c:v>
                </c:pt>
                <c:pt idx="955">
                  <c:v>5620670.468726567</c:v>
                </c:pt>
                <c:pt idx="956">
                  <c:v>5596436.2652289104</c:v>
                </c:pt>
                <c:pt idx="957">
                  <c:v>5580739.0456585903</c:v>
                </c:pt>
                <c:pt idx="958">
                  <c:v>5579777.3001319496</c:v>
                </c:pt>
                <c:pt idx="959">
                  <c:v>5594826.9870250961</c:v>
                </c:pt>
                <c:pt idx="960">
                  <c:v>5627969.5707424935</c:v>
                </c:pt>
                <c:pt idx="961">
                  <c:v>5676804.0879961886</c:v>
                </c:pt>
                <c:pt idx="962">
                  <c:v>5729948.3072039662</c:v>
                </c:pt>
                <c:pt idx="963">
                  <c:v>5778183.476760067</c:v>
                </c:pt>
                <c:pt idx="964">
                  <c:v>5815580.4358352227</c:v>
                </c:pt>
                <c:pt idx="965">
                  <c:v>5840966.9911164446</c:v>
                </c:pt>
                <c:pt idx="966">
                  <c:v>5856816.9838213054</c:v>
                </c:pt>
                <c:pt idx="967">
                  <c:v>5867315.1285315398</c:v>
                </c:pt>
                <c:pt idx="968">
                  <c:v>5875216.5592437088</c:v>
                </c:pt>
                <c:pt idx="969">
                  <c:v>5879454.5676281294</c:v>
                </c:pt>
                <c:pt idx="970">
                  <c:v>5877177.454094951</c:v>
                </c:pt>
                <c:pt idx="971">
                  <c:v>5863748.7866437472</c:v>
                </c:pt>
                <c:pt idx="972">
                  <c:v>5837644.7916123383</c:v>
                </c:pt>
                <c:pt idx="973">
                  <c:v>5807564.756302732</c:v>
                </c:pt>
                <c:pt idx="974">
                  <c:v>5781069.6315037739</c:v>
                </c:pt>
                <c:pt idx="975">
                  <c:v>5758906.9066068856</c:v>
                </c:pt>
                <c:pt idx="976">
                  <c:v>5741212.7018335061</c:v>
                </c:pt>
                <c:pt idx="977">
                  <c:v>5728932.3697439255</c:v>
                </c:pt>
                <c:pt idx="978">
                  <c:v>5721891.1249849284</c:v>
                </c:pt>
                <c:pt idx="979">
                  <c:v>5717245.4698782787</c:v>
                </c:pt>
                <c:pt idx="980">
                  <c:v>5714137.5250480156</c:v>
                </c:pt>
                <c:pt idx="981">
                  <c:v>5712195.4204600919</c:v>
                </c:pt>
                <c:pt idx="982">
                  <c:v>5710862.6895346884</c:v>
                </c:pt>
                <c:pt idx="983">
                  <c:v>5709950.61193184</c:v>
                </c:pt>
                <c:pt idx="984">
                  <c:v>5709616.1696999352</c:v>
                </c:pt>
                <c:pt idx="985">
                  <c:v>5709497.0678480836</c:v>
                </c:pt>
                <c:pt idx="986">
                  <c:v>5709379.1413434539</c:v>
                </c:pt>
                <c:pt idx="987">
                  <c:v>5709363.339453022</c:v>
                </c:pt>
                <c:pt idx="988">
                  <c:v>5709363.339453022</c:v>
                </c:pt>
                <c:pt idx="989">
                  <c:v>5709363.339453022</c:v>
                </c:pt>
                <c:pt idx="990">
                  <c:v>5709363.339453022</c:v>
                </c:pt>
                <c:pt idx="991">
                  <c:v>5709363.339453022</c:v>
                </c:pt>
                <c:pt idx="992">
                  <c:v>5709363.339453022</c:v>
                </c:pt>
                <c:pt idx="993">
                  <c:v>5709363.339453022</c:v>
                </c:pt>
                <c:pt idx="994">
                  <c:v>5709363.339453022</c:v>
                </c:pt>
                <c:pt idx="995">
                  <c:v>5709363.339453022</c:v>
                </c:pt>
                <c:pt idx="996">
                  <c:v>5709363.339453022</c:v>
                </c:pt>
                <c:pt idx="997">
                  <c:v>5709363.339453022</c:v>
                </c:pt>
                <c:pt idx="998">
                  <c:v>5709363.339453022</c:v>
                </c:pt>
                <c:pt idx="999">
                  <c:v>5709363.339453022</c:v>
                </c:pt>
                <c:pt idx="1000">
                  <c:v>5709363.339453022</c:v>
                </c:pt>
                <c:pt idx="1001">
                  <c:v>5709363.339453022</c:v>
                </c:pt>
                <c:pt idx="1002">
                  <c:v>5709363.339453022</c:v>
                </c:pt>
                <c:pt idx="1003">
                  <c:v>5709363.339453022</c:v>
                </c:pt>
                <c:pt idx="1004">
                  <c:v>5709363.339453022</c:v>
                </c:pt>
                <c:pt idx="1005">
                  <c:v>5709363.339453022</c:v>
                </c:pt>
                <c:pt idx="1006">
                  <c:v>5709363.339453022</c:v>
                </c:pt>
                <c:pt idx="1007">
                  <c:v>5709363.339453022</c:v>
                </c:pt>
                <c:pt idx="1008">
                  <c:v>5709363.339453022</c:v>
                </c:pt>
                <c:pt idx="1009">
                  <c:v>5709363.339453022</c:v>
                </c:pt>
                <c:pt idx="1010">
                  <c:v>5709363.339453022</c:v>
                </c:pt>
                <c:pt idx="1011">
                  <c:v>5709363.339453022</c:v>
                </c:pt>
                <c:pt idx="1012">
                  <c:v>5709363.339453022</c:v>
                </c:pt>
                <c:pt idx="1013">
                  <c:v>5709363.339453022</c:v>
                </c:pt>
                <c:pt idx="1014">
                  <c:v>5709363.339453022</c:v>
                </c:pt>
                <c:pt idx="1015">
                  <c:v>5709363.339453022</c:v>
                </c:pt>
                <c:pt idx="1016">
                  <c:v>5709363.339453022</c:v>
                </c:pt>
                <c:pt idx="1017">
                  <c:v>5709363.339453022</c:v>
                </c:pt>
                <c:pt idx="1018">
                  <c:v>5709363.339453022</c:v>
                </c:pt>
                <c:pt idx="1019">
                  <c:v>5709363.339453022</c:v>
                </c:pt>
                <c:pt idx="1020">
                  <c:v>5709363.339453022</c:v>
                </c:pt>
                <c:pt idx="1021">
                  <c:v>5709363.339453022</c:v>
                </c:pt>
                <c:pt idx="1022">
                  <c:v>5709363.339453022</c:v>
                </c:pt>
                <c:pt idx="1023">
                  <c:v>5709363.339453022</c:v>
                </c:pt>
                <c:pt idx="1024">
                  <c:v>5709363.339453022</c:v>
                </c:pt>
                <c:pt idx="1025">
                  <c:v>5709363.339453022</c:v>
                </c:pt>
                <c:pt idx="1026">
                  <c:v>5709487.6876746994</c:v>
                </c:pt>
                <c:pt idx="1027">
                  <c:v>5711120.4934698371</c:v>
                </c:pt>
                <c:pt idx="1028">
                  <c:v>5718683.8243522439</c:v>
                </c:pt>
                <c:pt idx="1029">
                  <c:v>5735739.8818585072</c:v>
                </c:pt>
                <c:pt idx="1030">
                  <c:v>5759079.15286252</c:v>
                </c:pt>
                <c:pt idx="1031">
                  <c:v>5783528.4151329808</c:v>
                </c:pt>
                <c:pt idx="1032">
                  <c:v>5807952.9160965933</c:v>
                </c:pt>
                <c:pt idx="1033">
                  <c:v>5833290.1815377623</c:v>
                </c:pt>
                <c:pt idx="1034">
                  <c:v>5860103.4976546168</c:v>
                </c:pt>
                <c:pt idx="1035">
                  <c:v>5886021.7200038005</c:v>
                </c:pt>
                <c:pt idx="1036">
                  <c:v>5909213.0647877324</c:v>
                </c:pt>
                <c:pt idx="1037">
                  <c:v>5930713.1046751002</c:v>
                </c:pt>
                <c:pt idx="1038">
                  <c:v>5953774.5992925623</c:v>
                </c:pt>
                <c:pt idx="1039">
                  <c:v>5981247.804630382</c:v>
                </c:pt>
                <c:pt idx="1040">
                  <c:v>6012020.3835310657</c:v>
                </c:pt>
                <c:pt idx="1041">
                  <c:v>6043139.4703702256</c:v>
                </c:pt>
                <c:pt idx="1042">
                  <c:v>6070536.2031309241</c:v>
                </c:pt>
                <c:pt idx="1043">
                  <c:v>6091568.949938382</c:v>
                </c:pt>
                <c:pt idx="1044">
                  <c:v>6106833.9842326613</c:v>
                </c:pt>
                <c:pt idx="1045">
                  <c:v>6119208.3934858572</c:v>
                </c:pt>
                <c:pt idx="1046">
                  <c:v>6131693.7967944536</c:v>
                </c:pt>
                <c:pt idx="1047">
                  <c:v>6144783.4936507158</c:v>
                </c:pt>
                <c:pt idx="1048">
                  <c:v>6155768.9449531399</c:v>
                </c:pt>
                <c:pt idx="1049">
                  <c:v>6161471.7909326758</c:v>
                </c:pt>
                <c:pt idx="1050">
                  <c:v>6159969.0549520915</c:v>
                </c:pt>
                <c:pt idx="1051">
                  <c:v>6153051.2749928311</c:v>
                </c:pt>
                <c:pt idx="1052">
                  <c:v>6142892.6580147184</c:v>
                </c:pt>
                <c:pt idx="1053">
                  <c:v>6129539.3994637802</c:v>
                </c:pt>
                <c:pt idx="1054">
                  <c:v>6112215.9236992141</c:v>
                </c:pt>
                <c:pt idx="1055">
                  <c:v>6090885.9262524117</c:v>
                </c:pt>
                <c:pt idx="1056">
                  <c:v>6067131.7227728302</c:v>
                </c:pt>
                <c:pt idx="1057">
                  <c:v>6044648.0451512728</c:v>
                </c:pt>
                <c:pt idx="1058">
                  <c:v>6027171.0046224687</c:v>
                </c:pt>
                <c:pt idx="1059">
                  <c:v>6014660.5872883396</c:v>
                </c:pt>
                <c:pt idx="1060">
                  <c:v>6005902.1521487646</c:v>
                </c:pt>
                <c:pt idx="1061">
                  <c:v>6001054.0441466905</c:v>
                </c:pt>
                <c:pt idx="1062">
                  <c:v>6000238.5559982322</c:v>
                </c:pt>
                <c:pt idx="1063">
                  <c:v>6002182.3244943852</c:v>
                </c:pt>
                <c:pt idx="1064">
                  <c:v>6008740.4308521375</c:v>
                </c:pt>
                <c:pt idx="1065">
                  <c:v>6024295.1052628737</c:v>
                </c:pt>
                <c:pt idx="1066">
                  <c:v>6043848.4575958047</c:v>
                </c:pt>
                <c:pt idx="1067">
                  <c:v>6056653.6823087577</c:v>
                </c:pt>
                <c:pt idx="1068">
                  <c:v>6063208.5404681172</c:v>
                </c:pt>
                <c:pt idx="1069">
                  <c:v>6070412.9623140134</c:v>
                </c:pt>
                <c:pt idx="1070">
                  <c:v>6083459.307422461</c:v>
                </c:pt>
                <c:pt idx="1071">
                  <c:v>6103599.4836726831</c:v>
                </c:pt>
                <c:pt idx="1072">
                  <c:v>6129946.9021053612</c:v>
                </c:pt>
                <c:pt idx="1073">
                  <c:v>6164521.0746031357</c:v>
                </c:pt>
                <c:pt idx="1074">
                  <c:v>6210737.7902680328</c:v>
                </c:pt>
                <c:pt idx="1075">
                  <c:v>6265583.1134502385</c:v>
                </c:pt>
                <c:pt idx="1076">
                  <c:v>6320527.107721624</c:v>
                </c:pt>
                <c:pt idx="1077">
                  <c:v>6370488.567095004</c:v>
                </c:pt>
                <c:pt idx="1078">
                  <c:v>6415303.1930018282</c:v>
                </c:pt>
                <c:pt idx="1079">
                  <c:v>6458236.5592447175</c:v>
                </c:pt>
                <c:pt idx="1080">
                  <c:v>6496194.2382542053</c:v>
                </c:pt>
                <c:pt idx="1081">
                  <c:v>6523279.7461895887</c:v>
                </c:pt>
                <c:pt idx="1082">
                  <c:v>6538886.8793652402</c:v>
                </c:pt>
                <c:pt idx="1083">
                  <c:v>6542155.4212458627</c:v>
                </c:pt>
                <c:pt idx="1084">
                  <c:v>6538669.9565220522</c:v>
                </c:pt>
                <c:pt idx="1085">
                  <c:v>6539809.4721314479</c:v>
                </c:pt>
                <c:pt idx="1086">
                  <c:v>6549766.9910973255</c:v>
                </c:pt>
                <c:pt idx="1087">
                  <c:v>6564247.0717432955</c:v>
                </c:pt>
                <c:pt idx="1088">
                  <c:v>6579344.990176593</c:v>
                </c:pt>
                <c:pt idx="1089">
                  <c:v>6593889.2417117422</c:v>
                </c:pt>
                <c:pt idx="1090">
                  <c:v>6607880.8711018292</c:v>
                </c:pt>
                <c:pt idx="1091">
                  <c:v>6623714.0116496133</c:v>
                </c:pt>
                <c:pt idx="1092">
                  <c:v>6645834.3841091152</c:v>
                </c:pt>
                <c:pt idx="1093">
                  <c:v>6676715.4084430756</c:v>
                </c:pt>
                <c:pt idx="1094">
                  <c:v>6710475.0602827799</c:v>
                </c:pt>
                <c:pt idx="1095">
                  <c:v>6739414.7047202727</c:v>
                </c:pt>
                <c:pt idx="1096">
                  <c:v>6761931.4548576269</c:v>
                </c:pt>
                <c:pt idx="1097">
                  <c:v>6777613.3131228043</c:v>
                </c:pt>
                <c:pt idx="1098">
                  <c:v>6784382.9058323512</c:v>
                </c:pt>
                <c:pt idx="1099">
                  <c:v>6781212.4321771404</c:v>
                </c:pt>
                <c:pt idx="1100">
                  <c:v>6776448.9533385942</c:v>
                </c:pt>
                <c:pt idx="1101">
                  <c:v>6779675.1802649451</c:v>
                </c:pt>
                <c:pt idx="1102">
                  <c:v>6793067.0430269456</c:v>
                </c:pt>
                <c:pt idx="1103">
                  <c:v>6818110.9456466595</c:v>
                </c:pt>
                <c:pt idx="1104">
                  <c:v>6854840.7397836754</c:v>
                </c:pt>
                <c:pt idx="1105">
                  <c:v>6894241.4050059058</c:v>
                </c:pt>
                <c:pt idx="1106">
                  <c:v>6925022.0531944754</c:v>
                </c:pt>
                <c:pt idx="1107">
                  <c:v>6945475.8832037672</c:v>
                </c:pt>
                <c:pt idx="1108">
                  <c:v>6956400.9806664754</c:v>
                </c:pt>
                <c:pt idx="1109">
                  <c:v>6958391.1200981587</c:v>
                </c:pt>
                <c:pt idx="1110">
                  <c:v>6960570.0527376533</c:v>
                </c:pt>
                <c:pt idx="1111">
                  <c:v>6971954.7889704723</c:v>
                </c:pt>
                <c:pt idx="1112">
                  <c:v>6996515.6513904547</c:v>
                </c:pt>
                <c:pt idx="1113">
                  <c:v>7039360.3790112296</c:v>
                </c:pt>
                <c:pt idx="1114">
                  <c:v>7094099.7746869456</c:v>
                </c:pt>
                <c:pt idx="1115">
                  <c:v>7141795.817613571</c:v>
                </c:pt>
                <c:pt idx="1116">
                  <c:v>7174090.782791229</c:v>
                </c:pt>
                <c:pt idx="1117">
                  <c:v>7194427.048217725</c:v>
                </c:pt>
                <c:pt idx="1118">
                  <c:v>7204330.1833956121</c:v>
                </c:pt>
                <c:pt idx="1119">
                  <c:v>7208508.2128101531</c:v>
                </c:pt>
                <c:pt idx="1120">
                  <c:v>7215385.3196652653</c:v>
                </c:pt>
                <c:pt idx="1121">
                  <c:v>7226323.532176923</c:v>
                </c:pt>
                <c:pt idx="1122">
                  <c:v>7236219.6578432154</c:v>
                </c:pt>
                <c:pt idx="1123">
                  <c:v>7238112.2300933646</c:v>
                </c:pt>
                <c:pt idx="1124">
                  <c:v>7227098.3509983383</c:v>
                </c:pt>
                <c:pt idx="1125">
                  <c:v>7201055.6982026016</c:v>
                </c:pt>
                <c:pt idx="1126">
                  <c:v>7164848.1536760209</c:v>
                </c:pt>
                <c:pt idx="1127">
                  <c:v>7127655.7270299587</c:v>
                </c:pt>
                <c:pt idx="1128">
                  <c:v>7094321.1955787754</c:v>
                </c:pt>
                <c:pt idx="1129">
                  <c:v>7068164.7149466407</c:v>
                </c:pt>
                <c:pt idx="1130">
                  <c:v>7049537.520407334</c:v>
                </c:pt>
                <c:pt idx="1131">
                  <c:v>7034828.1190951839</c:v>
                </c:pt>
                <c:pt idx="1132">
                  <c:v>7021825.0281193042</c:v>
                </c:pt>
                <c:pt idx="1133">
                  <c:v>7009400.4954617321</c:v>
                </c:pt>
                <c:pt idx="1134">
                  <c:v>6998047.921917703</c:v>
                </c:pt>
                <c:pt idx="1135">
                  <c:v>6989035.7670673039</c:v>
                </c:pt>
                <c:pt idx="1136">
                  <c:v>6983330.4942880739</c:v>
                </c:pt>
                <c:pt idx="1137">
                  <c:v>6981412.8297743415</c:v>
                </c:pt>
                <c:pt idx="1138">
                  <c:v>6982092.5120699694</c:v>
                </c:pt>
                <c:pt idx="1139">
                  <c:v>6983812.0905253068</c:v>
                </c:pt>
                <c:pt idx="1140">
                  <c:v>6986174.7195716593</c:v>
                </c:pt>
                <c:pt idx="1141">
                  <c:v>6990342.6311317887</c:v>
                </c:pt>
                <c:pt idx="1142">
                  <c:v>6999363.9379197136</c:v>
                </c:pt>
                <c:pt idx="1143">
                  <c:v>7014669.4717220338</c:v>
                </c:pt>
                <c:pt idx="1144">
                  <c:v>7029118.3574492848</c:v>
                </c:pt>
                <c:pt idx="1145">
                  <c:v>7036655.4898096276</c:v>
                </c:pt>
                <c:pt idx="1146">
                  <c:v>7035147.703912884</c:v>
                </c:pt>
                <c:pt idx="1147">
                  <c:v>7025187.7714713998</c:v>
                </c:pt>
                <c:pt idx="1148">
                  <c:v>7015048.7850427208</c:v>
                </c:pt>
                <c:pt idx="1149">
                  <c:v>7009223.0493400292</c:v>
                </c:pt>
                <c:pt idx="1150">
                  <c:v>7007774.4372870289</c:v>
                </c:pt>
                <c:pt idx="1151">
                  <c:v>7008653.0127340285</c:v>
                </c:pt>
                <c:pt idx="1152">
                  <c:v>7012283.4067748161</c:v>
                </c:pt>
                <c:pt idx="1153">
                  <c:v>7026494.9416683763</c:v>
                </c:pt>
                <c:pt idx="1154">
                  <c:v>7056482.0582091669</c:v>
                </c:pt>
                <c:pt idx="1155">
                  <c:v>7090612.0428538071</c:v>
                </c:pt>
                <c:pt idx="1156">
                  <c:v>7121905.9270423083</c:v>
                </c:pt>
                <c:pt idx="1157">
                  <c:v>7157386.5766503215</c:v>
                </c:pt>
                <c:pt idx="1158">
                  <c:v>7203848.2175096152</c:v>
                </c:pt>
                <c:pt idx="1159">
                  <c:v>7262437.2024670802</c:v>
                </c:pt>
                <c:pt idx="1160">
                  <c:v>7326293.2213118654</c:v>
                </c:pt>
                <c:pt idx="1161">
                  <c:v>7387710.8182169953</c:v>
                </c:pt>
                <c:pt idx="1162">
                  <c:v>7447583.6849726569</c:v>
                </c:pt>
                <c:pt idx="1163">
                  <c:v>7509385.9252121868</c:v>
                </c:pt>
                <c:pt idx="1164">
                  <c:v>7574048.0278598536</c:v>
                </c:pt>
                <c:pt idx="1165">
                  <c:v>7641281.1637149593</c:v>
                </c:pt>
                <c:pt idx="1166">
                  <c:v>7696581.2773791179</c:v>
                </c:pt>
                <c:pt idx="1167">
                  <c:v>7740401.1373109119</c:v>
                </c:pt>
                <c:pt idx="1168">
                  <c:v>7790208.4648695868</c:v>
                </c:pt>
                <c:pt idx="1169">
                  <c:v>7845045.9409826072</c:v>
                </c:pt>
                <c:pt idx="1170">
                  <c:v>7899678.0151543459</c:v>
                </c:pt>
                <c:pt idx="1171">
                  <c:v>7954777.2633734159</c:v>
                </c:pt>
                <c:pt idx="1172">
                  <c:v>8009283.2128908504</c:v>
                </c:pt>
                <c:pt idx="1173">
                  <c:v>8063039.5031294525</c:v>
                </c:pt>
                <c:pt idx="1174">
                  <c:v>8116682.6353419488</c:v>
                </c:pt>
                <c:pt idx="1175">
                  <c:v>8169117.30133685</c:v>
                </c:pt>
                <c:pt idx="1176">
                  <c:v>8220187.8101836937</c:v>
                </c:pt>
                <c:pt idx="1177">
                  <c:v>8271510.9518655613</c:v>
                </c:pt>
                <c:pt idx="1178">
                  <c:v>8325844.3375366665</c:v>
                </c:pt>
                <c:pt idx="1179">
                  <c:v>8383239.1519295638</c:v>
                </c:pt>
                <c:pt idx="1180">
                  <c:v>8442053.6664966904</c:v>
                </c:pt>
                <c:pt idx="1181">
                  <c:v>8501316.578426782</c:v>
                </c:pt>
                <c:pt idx="1182">
                  <c:v>8559010.6733722016</c:v>
                </c:pt>
                <c:pt idx="1183">
                  <c:v>8614976.8639034703</c:v>
                </c:pt>
                <c:pt idx="1184">
                  <c:v>8669924.106790876</c:v>
                </c:pt>
                <c:pt idx="1185">
                  <c:v>8722674.2542525139</c:v>
                </c:pt>
                <c:pt idx="1186">
                  <c:v>8771047.6698468681</c:v>
                </c:pt>
                <c:pt idx="1187">
                  <c:v>8816800.8969381358</c:v>
                </c:pt>
                <c:pt idx="1188">
                  <c:v>8862555.2993766256</c:v>
                </c:pt>
                <c:pt idx="1189">
                  <c:v>8908309.7018151153</c:v>
                </c:pt>
                <c:pt idx="1190">
                  <c:v>8954064.104253605</c:v>
                </c:pt>
                <c:pt idx="1191">
                  <c:v>8999818.5066920947</c:v>
                </c:pt>
                <c:pt idx="1192">
                  <c:v>9045572.9091305844</c:v>
                </c:pt>
                <c:pt idx="1193">
                  <c:v>9091327.3115690742</c:v>
                </c:pt>
                <c:pt idx="1194">
                  <c:v>9137081.7140075639</c:v>
                </c:pt>
                <c:pt idx="1195">
                  <c:v>9183846.2113062255</c:v>
                </c:pt>
                <c:pt idx="1196">
                  <c:v>9230610.5780107509</c:v>
                </c:pt>
                <c:pt idx="1197">
                  <c:v>9277509.7824473009</c:v>
                </c:pt>
                <c:pt idx="1198">
                  <c:v>9328478.3597918805</c:v>
                </c:pt>
                <c:pt idx="1199">
                  <c:v>9383696.6420592368</c:v>
                </c:pt>
                <c:pt idx="1200">
                  <c:v>9443660.6575655397</c:v>
                </c:pt>
                <c:pt idx="1201">
                  <c:v>9507543.2376066744</c:v>
                </c:pt>
                <c:pt idx="1202">
                  <c:v>9570534.6802008357</c:v>
                </c:pt>
                <c:pt idx="1203">
                  <c:v>9630506.0450763758</c:v>
                </c:pt>
                <c:pt idx="1204">
                  <c:v>9687140.1729285549</c:v>
                </c:pt>
                <c:pt idx="1205">
                  <c:v>9741190.1979666092</c:v>
                </c:pt>
                <c:pt idx="1206">
                  <c:v>9794476.7030741367</c:v>
                </c:pt>
                <c:pt idx="1207">
                  <c:v>9847910.7616272792</c:v>
                </c:pt>
                <c:pt idx="1208">
                  <c:v>9901492.0047015157</c:v>
                </c:pt>
                <c:pt idx="1209">
                  <c:v>9954157.025437789</c:v>
                </c:pt>
                <c:pt idx="1210">
                  <c:v>10005906.476806778</c:v>
                </c:pt>
                <c:pt idx="1211">
                  <c:v>10057656.058769904</c:v>
                </c:pt>
                <c:pt idx="1212">
                  <c:v>10108345.57708385</c:v>
                </c:pt>
                <c:pt idx="1213">
                  <c:v>10159034.96480366</c:v>
                </c:pt>
                <c:pt idx="1214">
                  <c:v>10210639.112207113</c:v>
                </c:pt>
                <c:pt idx="1215">
                  <c:v>10262243.3902047</c:v>
                </c:pt>
                <c:pt idx="1216">
                  <c:v>10312788.828877043</c:v>
                </c:pt>
                <c:pt idx="1217">
                  <c:v>10362277.72312806</c:v>
                </c:pt>
                <c:pt idx="1218">
                  <c:v>10411623.653449373</c:v>
                </c:pt>
                <c:pt idx="1219">
                  <c:v>10460827.294793764</c:v>
                </c:pt>
                <c:pt idx="1220">
                  <c:v>10508838.610887278</c:v>
                </c:pt>
                <c:pt idx="1221">
                  <c:v>10554617.850857982</c:v>
                </c:pt>
                <c:pt idx="1222">
                  <c:v>10599080.348246709</c:v>
                </c:pt>
                <c:pt idx="1223">
                  <c:v>10642100.971452268</c:v>
                </c:pt>
                <c:pt idx="1224">
                  <c:v>10685748.577694124</c:v>
                </c:pt>
                <c:pt idx="1225">
                  <c:v>10730919.087037761</c:v>
                </c:pt>
                <c:pt idx="1226">
                  <c:v>10776850.799359549</c:v>
                </c:pt>
                <c:pt idx="1227">
                  <c:v>10822511.100359678</c:v>
                </c:pt>
                <c:pt idx="1228">
                  <c:v>10868035.654763181</c:v>
                </c:pt>
                <c:pt idx="1229">
                  <c:v>10913289.546801137</c:v>
                </c:pt>
                <c:pt idx="1230">
                  <c:v>10957386.233956588</c:v>
                </c:pt>
                <c:pt idx="1231">
                  <c:v>11002235.290977627</c:v>
                </c:pt>
                <c:pt idx="1232">
                  <c:v>11048859.461848974</c:v>
                </c:pt>
                <c:pt idx="1233">
                  <c:v>11095348.708181579</c:v>
                </c:pt>
                <c:pt idx="1234">
                  <c:v>11141837.954514183</c:v>
                </c:pt>
                <c:pt idx="1235">
                  <c:v>11187171.678229649</c:v>
                </c:pt>
                <c:pt idx="1236">
                  <c:v>11230472.601988385</c:v>
                </c:pt>
                <c:pt idx="1237">
                  <c:v>11270485.470576912</c:v>
                </c:pt>
                <c:pt idx="1238">
                  <c:v>11306251.673649503</c:v>
                </c:pt>
                <c:pt idx="1239">
                  <c:v>11338453.08731891</c:v>
                </c:pt>
                <c:pt idx="1240">
                  <c:v>11368975.108417945</c:v>
                </c:pt>
                <c:pt idx="1241">
                  <c:v>11399546.177031921</c:v>
                </c:pt>
                <c:pt idx="1242">
                  <c:v>11430286.77421838</c:v>
                </c:pt>
                <c:pt idx="1243">
                  <c:v>11460246.452483287</c:v>
                </c:pt>
                <c:pt idx="1244">
                  <c:v>11489543.92013029</c:v>
                </c:pt>
                <c:pt idx="1245">
                  <c:v>11519013.618880099</c:v>
                </c:pt>
                <c:pt idx="1246">
                  <c:v>11546911.456715152</c:v>
                </c:pt>
                <c:pt idx="1247">
                  <c:v>11573256.831123715</c:v>
                </c:pt>
                <c:pt idx="1248">
                  <c:v>11598880.159640146</c:v>
                </c:pt>
                <c:pt idx="1249">
                  <c:v>11623797.270161249</c:v>
                </c:pt>
                <c:pt idx="1250">
                  <c:v>11648911.655579301</c:v>
                </c:pt>
                <c:pt idx="1251">
                  <c:v>11674224.721266154</c:v>
                </c:pt>
                <c:pt idx="1252">
                  <c:v>11698951.894027906</c:v>
                </c:pt>
                <c:pt idx="1253">
                  <c:v>11723098.684373414</c:v>
                </c:pt>
                <c:pt idx="1254">
                  <c:v>11746673.804608442</c:v>
                </c:pt>
                <c:pt idx="1255">
                  <c:v>11769685.903982252</c:v>
                </c:pt>
                <c:pt idx="1256">
                  <c:v>11792143.568687616</c:v>
                </c:pt>
                <c:pt idx="1257">
                  <c:v>11814055.321860809</c:v>
                </c:pt>
                <c:pt idx="1258">
                  <c:v>11835429.623581609</c:v>
                </c:pt>
                <c:pt idx="1259">
                  <c:v>11857106.043051308</c:v>
                </c:pt>
                <c:pt idx="1260">
                  <c:v>11879913.126874922</c:v>
                </c:pt>
                <c:pt idx="1261">
                  <c:v>11903933.467747504</c:v>
                </c:pt>
                <c:pt idx="1262">
                  <c:v>11930912.758311443</c:v>
                </c:pt>
                <c:pt idx="1263">
                  <c:v>11960954.656615319</c:v>
                </c:pt>
                <c:pt idx="1264">
                  <c:v>11993527.522004753</c:v>
                </c:pt>
                <c:pt idx="1265">
                  <c:v>12027901.426466737</c:v>
                </c:pt>
                <c:pt idx="1266">
                  <c:v>12061732.557639498</c:v>
                </c:pt>
                <c:pt idx="1267">
                  <c:v>12095022.393517856</c:v>
                </c:pt>
                <c:pt idx="1268">
                  <c:v>12126811.154280473</c:v>
                </c:pt>
                <c:pt idx="1269">
                  <c:v>12155404.494210949</c:v>
                </c:pt>
                <c:pt idx="1270">
                  <c:v>12181471.965923937</c:v>
                </c:pt>
                <c:pt idx="1271">
                  <c:v>12205681.674229408</c:v>
                </c:pt>
                <c:pt idx="1272">
                  <c:v>12228788.899799565</c:v>
                </c:pt>
                <c:pt idx="1273">
                  <c:v>12252360.340841893</c:v>
                </c:pt>
                <c:pt idx="1274">
                  <c:v>12276396.589292876</c:v>
                </c:pt>
                <c:pt idx="1275">
                  <c:v>12300984.331644531</c:v>
                </c:pt>
                <c:pt idx="1276">
                  <c:v>12327762.555554828</c:v>
                </c:pt>
                <c:pt idx="1277">
                  <c:v>12356831.067604402</c:v>
                </c:pt>
                <c:pt idx="1278">
                  <c:v>12386729.216672668</c:v>
                </c:pt>
                <c:pt idx="1279">
                  <c:v>12417557.301087359</c:v>
                </c:pt>
                <c:pt idx="1280">
                  <c:v>12449319.993943341</c:v>
                </c:pt>
                <c:pt idx="1281">
                  <c:v>12479607.730510743</c:v>
                </c:pt>
                <c:pt idx="1282">
                  <c:v>12509257.921970049</c:v>
                </c:pt>
                <c:pt idx="1283">
                  <c:v>12538908.505211763</c:v>
                </c:pt>
                <c:pt idx="1284">
                  <c:v>12567821.780081563</c:v>
                </c:pt>
                <c:pt idx="1285">
                  <c:v>12595072.188523583</c:v>
                </c:pt>
                <c:pt idx="1286">
                  <c:v>12620668.557693921</c:v>
                </c:pt>
                <c:pt idx="1287">
                  <c:v>12645258.911928291</c:v>
                </c:pt>
                <c:pt idx="1288">
                  <c:v>12668037.78788056</c:v>
                </c:pt>
                <c:pt idx="1289">
                  <c:v>12689743.779915236</c:v>
                </c:pt>
                <c:pt idx="1290">
                  <c:v>12711909.809713652</c:v>
                </c:pt>
                <c:pt idx="1291">
                  <c:v>12733735.437002266</c:v>
                </c:pt>
                <c:pt idx="1292">
                  <c:v>12753718.713890217</c:v>
                </c:pt>
                <c:pt idx="1293">
                  <c:v>12772585.182827381</c:v>
                </c:pt>
                <c:pt idx="1294">
                  <c:v>12791051.338777231</c:v>
                </c:pt>
                <c:pt idx="1295">
                  <c:v>12810675.846832264</c:v>
                </c:pt>
                <c:pt idx="1296">
                  <c:v>12833013.154256342</c:v>
                </c:pt>
                <c:pt idx="1297">
                  <c:v>12858236.807527425</c:v>
                </c:pt>
                <c:pt idx="1298">
                  <c:v>12885744.041752491</c:v>
                </c:pt>
                <c:pt idx="1299">
                  <c:v>12914934.784466704</c:v>
                </c:pt>
                <c:pt idx="1300">
                  <c:v>12944310.997049879</c:v>
                </c:pt>
                <c:pt idx="1301">
                  <c:v>12973166.441446669</c:v>
                </c:pt>
                <c:pt idx="1302">
                  <c:v>13002210.496250423</c:v>
                </c:pt>
                <c:pt idx="1303">
                  <c:v>13032251.263319928</c:v>
                </c:pt>
                <c:pt idx="1304">
                  <c:v>13061671.660101032</c:v>
                </c:pt>
                <c:pt idx="1305">
                  <c:v>13089757.375412624</c:v>
                </c:pt>
                <c:pt idx="1306">
                  <c:v>13117129.654960329</c:v>
                </c:pt>
                <c:pt idx="1307">
                  <c:v>13143787.584585194</c:v>
                </c:pt>
                <c:pt idx="1308">
                  <c:v>13169640.933140989</c:v>
                </c:pt>
                <c:pt idx="1309">
                  <c:v>13195494.151102649</c:v>
                </c:pt>
                <c:pt idx="1310">
                  <c:v>13221257.359491598</c:v>
                </c:pt>
                <c:pt idx="1311">
                  <c:v>13246219.381094055</c:v>
                </c:pt>
                <c:pt idx="1312">
                  <c:v>13270294.720812934</c:v>
                </c:pt>
                <c:pt idx="1313">
                  <c:v>13292696.242412133</c:v>
                </c:pt>
                <c:pt idx="1314">
                  <c:v>13314926.482501326</c:v>
                </c:pt>
                <c:pt idx="1315">
                  <c:v>13336904.575951176</c:v>
                </c:pt>
                <c:pt idx="1316">
                  <c:v>13355604.586078795</c:v>
                </c:pt>
                <c:pt idx="1317">
                  <c:v>13373293.878707187</c:v>
                </c:pt>
                <c:pt idx="1318">
                  <c:v>13392048.738615021</c:v>
                </c:pt>
                <c:pt idx="1319">
                  <c:v>13415103.269872881</c:v>
                </c:pt>
                <c:pt idx="1320">
                  <c:v>13444856.183407007</c:v>
                </c:pt>
                <c:pt idx="1321">
                  <c:v>13480402.446453011</c:v>
                </c:pt>
                <c:pt idx="1322">
                  <c:v>13522210.474691402</c:v>
                </c:pt>
                <c:pt idx="1323">
                  <c:v>13570954.109867129</c:v>
                </c:pt>
                <c:pt idx="1324">
                  <c:v>13623757.208532359</c:v>
                </c:pt>
                <c:pt idx="1325">
                  <c:v>13674143.291108865</c:v>
                </c:pt>
                <c:pt idx="1326">
                  <c:v>13717544.933504548</c:v>
                </c:pt>
                <c:pt idx="1327">
                  <c:v>13754354.864786889</c:v>
                </c:pt>
                <c:pt idx="1328">
                  <c:v>13787377.827319231</c:v>
                </c:pt>
                <c:pt idx="1329">
                  <c:v>13818882.894211141</c:v>
                </c:pt>
                <c:pt idx="1330">
                  <c:v>13850388.483479595</c:v>
                </c:pt>
                <c:pt idx="1331">
                  <c:v>13881894.072748048</c:v>
                </c:pt>
                <c:pt idx="1332">
                  <c:v>13912536.485580027</c:v>
                </c:pt>
                <c:pt idx="1333">
                  <c:v>13940603.504823275</c:v>
                </c:pt>
                <c:pt idx="1334">
                  <c:v>13966868.040833423</c:v>
                </c:pt>
                <c:pt idx="1335">
                  <c:v>13992844.66630009</c:v>
                </c:pt>
                <c:pt idx="1336">
                  <c:v>14020226.611693729</c:v>
                </c:pt>
                <c:pt idx="1337">
                  <c:v>14049014.005789679</c:v>
                </c:pt>
                <c:pt idx="1338">
                  <c:v>14078552.916899517</c:v>
                </c:pt>
                <c:pt idx="1339">
                  <c:v>14108842.430864293</c:v>
                </c:pt>
                <c:pt idx="1340">
                  <c:v>14139983.528457006</c:v>
                </c:pt>
                <c:pt idx="1341">
                  <c:v>14171978.323483858</c:v>
                </c:pt>
                <c:pt idx="1342">
                  <c:v>14206654.374755878</c:v>
                </c:pt>
                <c:pt idx="1343">
                  <c:v>14244038.004304338</c:v>
                </c:pt>
                <c:pt idx="1344">
                  <c:v>14281857.592311509</c:v>
                </c:pt>
                <c:pt idx="1345">
                  <c:v>14319242.171698505</c:v>
                </c:pt>
                <c:pt idx="1346">
                  <c:v>14354433.227793954</c:v>
                </c:pt>
                <c:pt idx="1347">
                  <c:v>14387324.834583849</c:v>
                </c:pt>
                <c:pt idx="1348">
                  <c:v>14417712.90018389</c:v>
                </c:pt>
                <c:pt idx="1349">
                  <c:v>14442092.148993498</c:v>
                </c:pt>
                <c:pt idx="1350">
                  <c:v>14458741.845521197</c:v>
                </c:pt>
                <c:pt idx="1351">
                  <c:v>14469119.20431044</c:v>
                </c:pt>
                <c:pt idx="1352">
                  <c:v>14476315.678733787</c:v>
                </c:pt>
                <c:pt idx="1353">
                  <c:v>14481814.779843539</c:v>
                </c:pt>
                <c:pt idx="1354">
                  <c:v>14485707.757701615</c:v>
                </c:pt>
                <c:pt idx="1355">
                  <c:v>14487293.755213179</c:v>
                </c:pt>
                <c:pt idx="1356">
                  <c:v>14485293.947732924</c:v>
                </c:pt>
                <c:pt idx="1357">
                  <c:v>14480503.688770112</c:v>
                </c:pt>
                <c:pt idx="1358">
                  <c:v>14473703.269505421</c:v>
                </c:pt>
                <c:pt idx="1359">
                  <c:v>14464425.484971754</c:v>
                </c:pt>
                <c:pt idx="1360">
                  <c:v>14454041.034487704</c:v>
                </c:pt>
                <c:pt idx="1361">
                  <c:v>14448381.002076553</c:v>
                </c:pt>
                <c:pt idx="1362">
                  <c:v>14452707.702440428</c:v>
                </c:pt>
                <c:pt idx="1363">
                  <c:v>14468734.733288378</c:v>
                </c:pt>
                <c:pt idx="1364">
                  <c:v>14496201.789373329</c:v>
                </c:pt>
                <c:pt idx="1365">
                  <c:v>14525463.335473867</c:v>
                </c:pt>
                <c:pt idx="1366">
                  <c:v>14547082.028866727</c:v>
                </c:pt>
                <c:pt idx="1367">
                  <c:v>14558859.944606595</c:v>
                </c:pt>
                <c:pt idx="1368">
                  <c:v>14558409.72759394</c:v>
                </c:pt>
                <c:pt idx="1369">
                  <c:v>14553018.595994055</c:v>
                </c:pt>
                <c:pt idx="1370">
                  <c:v>14554391.151001036</c:v>
                </c:pt>
                <c:pt idx="1371">
                  <c:v>14564497.658978697</c:v>
                </c:pt>
                <c:pt idx="1372">
                  <c:v>14577918.855073642</c:v>
                </c:pt>
                <c:pt idx="1373">
                  <c:v>14588377.536116999</c:v>
                </c:pt>
                <c:pt idx="1374">
                  <c:v>14592508.218403833</c:v>
                </c:pt>
                <c:pt idx="1375">
                  <c:v>14588851.537407795</c:v>
                </c:pt>
                <c:pt idx="1376">
                  <c:v>14573242.083815657</c:v>
                </c:pt>
                <c:pt idx="1377">
                  <c:v>14543979.881259665</c:v>
                </c:pt>
                <c:pt idx="1378">
                  <c:v>14510332.965039033</c:v>
                </c:pt>
                <c:pt idx="1379">
                  <c:v>14480050.299796293</c:v>
                </c:pt>
                <c:pt idx="1380">
                  <c:v>14453874.109455561</c:v>
                </c:pt>
                <c:pt idx="1381">
                  <c:v>14436545.879730038</c:v>
                </c:pt>
                <c:pt idx="1382">
                  <c:v>14438233.305242011</c:v>
                </c:pt>
                <c:pt idx="1383">
                  <c:v>14459992.268843137</c:v>
                </c:pt>
                <c:pt idx="1384">
                  <c:v>14485867.351538328</c:v>
                </c:pt>
                <c:pt idx="1385">
                  <c:v>14503615.011128293</c:v>
                </c:pt>
                <c:pt idx="1386">
                  <c:v>14515757.928963589</c:v>
                </c:pt>
                <c:pt idx="1387">
                  <c:v>14531526.971032027</c:v>
                </c:pt>
                <c:pt idx="1388">
                  <c:v>14558025.32920639</c:v>
                </c:pt>
                <c:pt idx="1389">
                  <c:v>14597547.986340933</c:v>
                </c:pt>
                <c:pt idx="1390">
                  <c:v>14643665.229545517</c:v>
                </c:pt>
                <c:pt idx="1391">
                  <c:v>14685530.513222512</c:v>
                </c:pt>
                <c:pt idx="1392">
                  <c:v>14717741.459386967</c:v>
                </c:pt>
                <c:pt idx="1393">
                  <c:v>14740299.255216014</c:v>
                </c:pt>
                <c:pt idx="1394">
                  <c:v>14755222.909648456</c:v>
                </c:pt>
                <c:pt idx="1395">
                  <c:v>14765967.72261855</c:v>
                </c:pt>
                <c:pt idx="1396">
                  <c:v>14773382.672449419</c:v>
                </c:pt>
                <c:pt idx="1397">
                  <c:v>14776936.029427554</c:v>
                </c:pt>
                <c:pt idx="1398">
                  <c:v>14777675.135557542</c:v>
                </c:pt>
                <c:pt idx="1399">
                  <c:v>14775662.899615537</c:v>
                </c:pt>
                <c:pt idx="1400">
                  <c:v>14771031.774361398</c:v>
                </c:pt>
                <c:pt idx="1401">
                  <c:v>14764835.59339566</c:v>
                </c:pt>
                <c:pt idx="1402">
                  <c:v>14755961.826008856</c:v>
                </c:pt>
                <c:pt idx="1403">
                  <c:v>14740631.088946758</c:v>
                </c:pt>
                <c:pt idx="1404">
                  <c:v>14716262.735300634</c:v>
                </c:pt>
                <c:pt idx="1405">
                  <c:v>14689298.178089308</c:v>
                </c:pt>
                <c:pt idx="1406">
                  <c:v>14668715.888725398</c:v>
                </c:pt>
                <c:pt idx="1407">
                  <c:v>14659869.652133441</c:v>
                </c:pt>
                <c:pt idx="1408">
                  <c:v>14661752.969012856</c:v>
                </c:pt>
                <c:pt idx="1409">
                  <c:v>14666237.514754409</c:v>
                </c:pt>
                <c:pt idx="1410">
                  <c:v>14669402.169554524</c:v>
                </c:pt>
                <c:pt idx="1411">
                  <c:v>14671243.019953096</c:v>
                </c:pt>
                <c:pt idx="1412">
                  <c:v>14672277.960022409</c:v>
                </c:pt>
                <c:pt idx="1413">
                  <c:v>14674322.180648105</c:v>
                </c:pt>
                <c:pt idx="1414">
                  <c:v>14681385.392722828</c:v>
                </c:pt>
                <c:pt idx="1415">
                  <c:v>14697804.096404331</c:v>
                </c:pt>
                <c:pt idx="1416">
                  <c:v>14724205.06565099</c:v>
                </c:pt>
                <c:pt idx="1417">
                  <c:v>14756122.781110929</c:v>
                </c:pt>
                <c:pt idx="1418">
                  <c:v>14785552.766388759</c:v>
                </c:pt>
                <c:pt idx="1419">
                  <c:v>14804584.164846927</c:v>
                </c:pt>
                <c:pt idx="1420">
                  <c:v>14810622.93820346</c:v>
                </c:pt>
                <c:pt idx="1421">
                  <c:v>14803933.947780712</c:v>
                </c:pt>
                <c:pt idx="1422">
                  <c:v>14790206.910156291</c:v>
                </c:pt>
                <c:pt idx="1423">
                  <c:v>14781460.988626694</c:v>
                </c:pt>
                <c:pt idx="1424">
                  <c:v>14783409.25633329</c:v>
                </c:pt>
                <c:pt idx="1425">
                  <c:v>14795140.128629239</c:v>
                </c:pt>
                <c:pt idx="1426">
                  <c:v>14819353.615363125</c:v>
                </c:pt>
                <c:pt idx="1427">
                  <c:v>14847520.467845781</c:v>
                </c:pt>
                <c:pt idx="1428">
                  <c:v>14865930.217030948</c:v>
                </c:pt>
                <c:pt idx="1429">
                  <c:v>14872707.702855753</c:v>
                </c:pt>
                <c:pt idx="1430">
                  <c:v>14869667.223680804</c:v>
                </c:pt>
                <c:pt idx="1431">
                  <c:v>14856657.048268441</c:v>
                </c:pt>
                <c:pt idx="1432">
                  <c:v>14835077.167735087</c:v>
                </c:pt>
                <c:pt idx="1433">
                  <c:v>14812287.395973878</c:v>
                </c:pt>
                <c:pt idx="1434">
                  <c:v>14793451.468540279</c:v>
                </c:pt>
                <c:pt idx="1435">
                  <c:v>14781857.080575118</c:v>
                </c:pt>
                <c:pt idx="1436">
                  <c:v>14781324.538257657</c:v>
                </c:pt>
                <c:pt idx="1437">
                  <c:v>14787262.624456681</c:v>
                </c:pt>
                <c:pt idx="1438">
                  <c:v>14794089.508404631</c:v>
                </c:pt>
                <c:pt idx="1439">
                  <c:v>14798177.799420288</c:v>
                </c:pt>
                <c:pt idx="1440">
                  <c:v>14798931.273395773</c:v>
                </c:pt>
                <c:pt idx="1441">
                  <c:v>14796133.973515399</c:v>
                </c:pt>
                <c:pt idx="1442">
                  <c:v>14792417.976272786</c:v>
                </c:pt>
                <c:pt idx="1443">
                  <c:v>14791156.880565669</c:v>
                </c:pt>
                <c:pt idx="1444">
                  <c:v>14792697.767427994</c:v>
                </c:pt>
                <c:pt idx="1445">
                  <c:v>14795168.938683007</c:v>
                </c:pt>
                <c:pt idx="1446">
                  <c:v>14796021.821154762</c:v>
                </c:pt>
                <c:pt idx="1447">
                  <c:v>14792453.476529662</c:v>
                </c:pt>
                <c:pt idx="1448">
                  <c:v>14786419.881203726</c:v>
                </c:pt>
                <c:pt idx="1449">
                  <c:v>14782823.810043724</c:v>
                </c:pt>
                <c:pt idx="1450">
                  <c:v>14781501.8862221</c:v>
                </c:pt>
                <c:pt idx="1451">
                  <c:v>14780789.756399568</c:v>
                </c:pt>
                <c:pt idx="1452">
                  <c:v>14780532.224763766</c:v>
                </c:pt>
                <c:pt idx="1453">
                  <c:v>14780513.41920821</c:v>
                </c:pt>
                <c:pt idx="1454">
                  <c:v>14780513.41920821</c:v>
                </c:pt>
                <c:pt idx="1455">
                  <c:v>14780513.41920821</c:v>
                </c:pt>
                <c:pt idx="1456">
                  <c:v>14780513.41920821</c:v>
                </c:pt>
                <c:pt idx="1457">
                  <c:v>14780513.41920821</c:v>
                </c:pt>
                <c:pt idx="1458">
                  <c:v>14780513.41920821</c:v>
                </c:pt>
                <c:pt idx="1459">
                  <c:v>14780513.41920821</c:v>
                </c:pt>
                <c:pt idx="1460">
                  <c:v>14780513.41920821</c:v>
                </c:pt>
                <c:pt idx="1461">
                  <c:v>14780513.41920821</c:v>
                </c:pt>
                <c:pt idx="1462">
                  <c:v>14780513.41920821</c:v>
                </c:pt>
                <c:pt idx="1463">
                  <c:v>14780513.41920821</c:v>
                </c:pt>
                <c:pt idx="1464">
                  <c:v>14780513.41920821</c:v>
                </c:pt>
                <c:pt idx="1465">
                  <c:v>14780513.41920821</c:v>
                </c:pt>
                <c:pt idx="1466">
                  <c:v>14780513.41920821</c:v>
                </c:pt>
                <c:pt idx="1467">
                  <c:v>14780513.41920821</c:v>
                </c:pt>
                <c:pt idx="1468">
                  <c:v>14780513.41920821</c:v>
                </c:pt>
                <c:pt idx="1469">
                  <c:v>14780513.41920821</c:v>
                </c:pt>
                <c:pt idx="1470">
                  <c:v>14780513.41920821</c:v>
                </c:pt>
                <c:pt idx="1471">
                  <c:v>14780513.41920821</c:v>
                </c:pt>
                <c:pt idx="1472">
                  <c:v>14780513.41920821</c:v>
                </c:pt>
                <c:pt idx="1473">
                  <c:v>14780513.41920821</c:v>
                </c:pt>
                <c:pt idx="1474">
                  <c:v>14780513.41920821</c:v>
                </c:pt>
                <c:pt idx="1475">
                  <c:v>14780513.41920821</c:v>
                </c:pt>
                <c:pt idx="1476">
                  <c:v>14780513.41920821</c:v>
                </c:pt>
                <c:pt idx="1477">
                  <c:v>14780513.41920821</c:v>
                </c:pt>
                <c:pt idx="1478">
                  <c:v>14781185.654936662</c:v>
                </c:pt>
                <c:pt idx="1479">
                  <c:v>14783506.631295856</c:v>
                </c:pt>
                <c:pt idx="1480">
                  <c:v>14786353.559879279</c:v>
                </c:pt>
                <c:pt idx="1481">
                  <c:v>14789468.767316582</c:v>
                </c:pt>
                <c:pt idx="1482">
                  <c:v>14792606.723455012</c:v>
                </c:pt>
                <c:pt idx="1483">
                  <c:v>14795803.204871876</c:v>
                </c:pt>
                <c:pt idx="1484">
                  <c:v>14799153.645706177</c:v>
                </c:pt>
                <c:pt idx="1485">
                  <c:v>14803202.598659044</c:v>
                </c:pt>
                <c:pt idx="1486">
                  <c:v>14808857.420628931</c:v>
                </c:pt>
                <c:pt idx="1487">
                  <c:v>14816921.482188718</c:v>
                </c:pt>
                <c:pt idx="1488">
                  <c:v>14828294.971494956</c:v>
                </c:pt>
                <c:pt idx="1489">
                  <c:v>14843901.292281929</c:v>
                </c:pt>
                <c:pt idx="1490">
                  <c:v>14864147.857312663</c:v>
                </c:pt>
                <c:pt idx="1491">
                  <c:v>14888970.661952958</c:v>
                </c:pt>
                <c:pt idx="1492">
                  <c:v>14917004.821505023</c:v>
                </c:pt>
                <c:pt idx="1493">
                  <c:v>14946792.705747075</c:v>
                </c:pt>
                <c:pt idx="1494">
                  <c:v>14977605.840229556</c:v>
                </c:pt>
                <c:pt idx="1495">
                  <c:v>15008076.955627851</c:v>
                </c:pt>
                <c:pt idx="1496">
                  <c:v>15037723.02700788</c:v>
                </c:pt>
                <c:pt idx="1497">
                  <c:v>15065977.621858947</c:v>
                </c:pt>
                <c:pt idx="1498">
                  <c:v>15091849.956923869</c:v>
                </c:pt>
                <c:pt idx="1499">
                  <c:v>15114866.330607165</c:v>
                </c:pt>
                <c:pt idx="1500">
                  <c:v>15134609.468517235</c:v>
                </c:pt>
                <c:pt idx="1501">
                  <c:v>15152942.7651179</c:v>
                </c:pt>
                <c:pt idx="1502">
                  <c:v>15170668.558220992</c:v>
                </c:pt>
                <c:pt idx="1503">
                  <c:v>15188325.069071641</c:v>
                </c:pt>
                <c:pt idx="1504">
                  <c:v>15206352.840034517</c:v>
                </c:pt>
                <c:pt idx="1505">
                  <c:v>15223660.217217933</c:v>
                </c:pt>
                <c:pt idx="1506">
                  <c:v>15240759.319926281</c:v>
                </c:pt>
                <c:pt idx="1507">
                  <c:v>15258752.784787741</c:v>
                </c:pt>
                <c:pt idx="1508">
                  <c:v>15278249.596588204</c:v>
                </c:pt>
                <c:pt idx="1509">
                  <c:v>15299960.878423749</c:v>
                </c:pt>
                <c:pt idx="1510">
                  <c:v>15325912.241038729</c:v>
                </c:pt>
                <c:pt idx="1511">
                  <c:v>15357760.855579739</c:v>
                </c:pt>
                <c:pt idx="1512">
                  <c:v>15396201.40677694</c:v>
                </c:pt>
                <c:pt idx="1513">
                  <c:v>15441342.925092775</c:v>
                </c:pt>
                <c:pt idx="1514">
                  <c:v>15491042.160366122</c:v>
                </c:pt>
                <c:pt idx="1515">
                  <c:v>15541234.492188251</c:v>
                </c:pt>
                <c:pt idx="1516">
                  <c:v>15587195.703407297</c:v>
                </c:pt>
                <c:pt idx="1517">
                  <c:v>15628473.879197001</c:v>
                </c:pt>
                <c:pt idx="1518">
                  <c:v>15665867.353899153</c:v>
                </c:pt>
                <c:pt idx="1519">
                  <c:v>15700555.81383354</c:v>
                </c:pt>
                <c:pt idx="1520">
                  <c:v>15732878.429847481</c:v>
                </c:pt>
                <c:pt idx="1521">
                  <c:v>15762709.657259051</c:v>
                </c:pt>
                <c:pt idx="1522">
                  <c:v>15788971.789543176</c:v>
                </c:pt>
                <c:pt idx="1523">
                  <c:v>15810044.81926891</c:v>
                </c:pt>
                <c:pt idx="1524">
                  <c:v>15823442.403214544</c:v>
                </c:pt>
                <c:pt idx="1525">
                  <c:v>15827079.839711724</c:v>
                </c:pt>
                <c:pt idx="1526">
                  <c:v>15822510.816883007</c:v>
                </c:pt>
                <c:pt idx="1527">
                  <c:v>15812687.17998812</c:v>
                </c:pt>
                <c:pt idx="1528">
                  <c:v>15802222.941346342</c:v>
                </c:pt>
                <c:pt idx="1529">
                  <c:v>15794807.280082049</c:v>
                </c:pt>
                <c:pt idx="1530">
                  <c:v>15792208.619223474</c:v>
                </c:pt>
                <c:pt idx="1531">
                  <c:v>15795627.282182693</c:v>
                </c:pt>
                <c:pt idx="1532">
                  <c:v>15805201.601628372</c:v>
                </c:pt>
                <c:pt idx="1533">
                  <c:v>15821260.366851322</c:v>
                </c:pt>
                <c:pt idx="1534">
                  <c:v>15844912.133816192</c:v>
                </c:pt>
                <c:pt idx="1535">
                  <c:v>15878317.488936711</c:v>
                </c:pt>
                <c:pt idx="1536">
                  <c:v>15922661.823111676</c:v>
                </c:pt>
                <c:pt idx="1537">
                  <c:v>15976568.375566442</c:v>
                </c:pt>
                <c:pt idx="1538">
                  <c:v>16039931.981058894</c:v>
                </c:pt>
                <c:pt idx="1539">
                  <c:v>16111458.338935144</c:v>
                </c:pt>
                <c:pt idx="1540">
                  <c:v>16190551.940348154</c:v>
                </c:pt>
                <c:pt idx="1541">
                  <c:v>16275976.09496247</c:v>
                </c:pt>
                <c:pt idx="1542">
                  <c:v>16363490.509467302</c:v>
                </c:pt>
                <c:pt idx="1543">
                  <c:v>16447947.257101737</c:v>
                </c:pt>
                <c:pt idx="1544">
                  <c:v>16522574.396417584</c:v>
                </c:pt>
                <c:pt idx="1545">
                  <c:v>16586191.022539228</c:v>
                </c:pt>
                <c:pt idx="1546">
                  <c:v>16642267.778846106</c:v>
                </c:pt>
                <c:pt idx="1547">
                  <c:v>16693814.536262307</c:v>
                </c:pt>
                <c:pt idx="1548">
                  <c:v>16745208.403150029</c:v>
                </c:pt>
                <c:pt idx="1549">
                  <c:v>16798163.836881164</c:v>
                </c:pt>
                <c:pt idx="1550">
                  <c:v>16853851.84888548</c:v>
                </c:pt>
                <c:pt idx="1551">
                  <c:v>16912309.807095923</c:v>
                </c:pt>
                <c:pt idx="1552">
                  <c:v>16972839.013321612</c:v>
                </c:pt>
                <c:pt idx="1553">
                  <c:v>17034425.392725114</c:v>
                </c:pt>
                <c:pt idx="1554">
                  <c:v>17097240.926540241</c:v>
                </c:pt>
                <c:pt idx="1555">
                  <c:v>17163285.613414835</c:v>
                </c:pt>
                <c:pt idx="1556">
                  <c:v>17233860.338197649</c:v>
                </c:pt>
                <c:pt idx="1557">
                  <c:v>17309229.108948477</c:v>
                </c:pt>
                <c:pt idx="1558">
                  <c:v>17390986.508131787</c:v>
                </c:pt>
                <c:pt idx="1559">
                  <c:v>17479494.056768503</c:v>
                </c:pt>
                <c:pt idx="1560">
                  <c:v>17571999.705956027</c:v>
                </c:pt>
                <c:pt idx="1561">
                  <c:v>17667635.639373884</c:v>
                </c:pt>
                <c:pt idx="1562">
                  <c:v>17766488.704225078</c:v>
                </c:pt>
                <c:pt idx="1563">
                  <c:v>17869876.142631404</c:v>
                </c:pt>
                <c:pt idx="1564">
                  <c:v>17977913.235078663</c:v>
                </c:pt>
                <c:pt idx="1565">
                  <c:v>18089663.741897844</c:v>
                </c:pt>
                <c:pt idx="1566">
                  <c:v>18206536.401529461</c:v>
                </c:pt>
                <c:pt idx="1567">
                  <c:v>18326006.880830422</c:v>
                </c:pt>
                <c:pt idx="1568">
                  <c:v>18445699.036140006</c:v>
                </c:pt>
                <c:pt idx="1569">
                  <c:v>18566505.215193871</c:v>
                </c:pt>
                <c:pt idx="1570">
                  <c:v>18688190.668412104</c:v>
                </c:pt>
                <c:pt idx="1571">
                  <c:v>18810522.15343662</c:v>
                </c:pt>
                <c:pt idx="1572">
                  <c:v>18933259.957474202</c:v>
                </c:pt>
                <c:pt idx="1573">
                  <c:v>19053349.76831153</c:v>
                </c:pt>
                <c:pt idx="1574">
                  <c:v>19169119.715797145</c:v>
                </c:pt>
                <c:pt idx="1575">
                  <c:v>19281219.561926171</c:v>
                </c:pt>
                <c:pt idx="1576">
                  <c:v>19387746.077939101</c:v>
                </c:pt>
                <c:pt idx="1577">
                  <c:v>19488233.362918433</c:v>
                </c:pt>
                <c:pt idx="1578">
                  <c:v>19583400.287974805</c:v>
                </c:pt>
                <c:pt idx="1579">
                  <c:v>19675580.91065263</c:v>
                </c:pt>
                <c:pt idx="1580">
                  <c:v>19764352.575477976</c:v>
                </c:pt>
                <c:pt idx="1581">
                  <c:v>19851103.627952173</c:v>
                </c:pt>
                <c:pt idx="1582">
                  <c:v>19935422.188299909</c:v>
                </c:pt>
                <c:pt idx="1583">
                  <c:v>20014857.059275866</c:v>
                </c:pt>
                <c:pt idx="1584">
                  <c:v>20090382.825747471</c:v>
                </c:pt>
                <c:pt idx="1585">
                  <c:v>20161856.529243648</c:v>
                </c:pt>
                <c:pt idx="1586">
                  <c:v>20229147.316731442</c:v>
                </c:pt>
                <c:pt idx="1587">
                  <c:v>20293422.98696281</c:v>
                </c:pt>
                <c:pt idx="1588">
                  <c:v>20357100.004313592</c:v>
                </c:pt>
                <c:pt idx="1589">
                  <c:v>20422731.391901959</c:v>
                </c:pt>
                <c:pt idx="1590">
                  <c:v>20490492.433772635</c:v>
                </c:pt>
                <c:pt idx="1591">
                  <c:v>20560738.553632509</c:v>
                </c:pt>
                <c:pt idx="1592">
                  <c:v>20632381.634907473</c:v>
                </c:pt>
                <c:pt idx="1593">
                  <c:v>20705789.421270348</c:v>
                </c:pt>
                <c:pt idx="1594">
                  <c:v>20780955.720523879</c:v>
                </c:pt>
                <c:pt idx="1595">
                  <c:v>20853231.585551165</c:v>
                </c:pt>
                <c:pt idx="1596">
                  <c:v>20922633.17385906</c:v>
                </c:pt>
                <c:pt idx="1597">
                  <c:v>20987583.111206517</c:v>
                </c:pt>
                <c:pt idx="1598">
                  <c:v>21046916.707061648</c:v>
                </c:pt>
                <c:pt idx="1599">
                  <c:v>21102614.109389223</c:v>
                </c:pt>
                <c:pt idx="1600">
                  <c:v>21154577.283086661</c:v>
                </c:pt>
                <c:pt idx="1601">
                  <c:v>21203890.652434345</c:v>
                </c:pt>
                <c:pt idx="1602">
                  <c:v>21253944.468773466</c:v>
                </c:pt>
                <c:pt idx="1603">
                  <c:v>21307069.154377017</c:v>
                </c:pt>
                <c:pt idx="1604">
                  <c:v>21362405.490072329</c:v>
                </c:pt>
                <c:pt idx="1605">
                  <c:v>21421419.666625157</c:v>
                </c:pt>
                <c:pt idx="1606">
                  <c:v>21483104.00842645</c:v>
                </c:pt>
                <c:pt idx="1607">
                  <c:v>21546788.242704593</c:v>
                </c:pt>
                <c:pt idx="1608">
                  <c:v>21612470.671735823</c:v>
                </c:pt>
                <c:pt idx="1609">
                  <c:v>21680498.873442974</c:v>
                </c:pt>
                <c:pt idx="1610">
                  <c:v>21749702.856310483</c:v>
                </c:pt>
                <c:pt idx="1611">
                  <c:v>21820438.768653963</c:v>
                </c:pt>
                <c:pt idx="1612">
                  <c:v>21894913.405990522</c:v>
                </c:pt>
                <c:pt idx="1613">
                  <c:v>21973524.665923256</c:v>
                </c:pt>
                <c:pt idx="1614">
                  <c:v>22056508.598928347</c:v>
                </c:pt>
                <c:pt idx="1615">
                  <c:v>22144313.004654013</c:v>
                </c:pt>
                <c:pt idx="1616">
                  <c:v>22238464.111456897</c:v>
                </c:pt>
                <c:pt idx="1617">
                  <c:v>22338235.497913949</c:v>
                </c:pt>
                <c:pt idx="1618">
                  <c:v>22442894.592853162</c:v>
                </c:pt>
                <c:pt idx="1619">
                  <c:v>22548867.398626585</c:v>
                </c:pt>
                <c:pt idx="1620">
                  <c:v>22653794.577355683</c:v>
                </c:pt>
                <c:pt idx="1621">
                  <c:v>22757226.279516432</c:v>
                </c:pt>
                <c:pt idx="1622">
                  <c:v>22857600.76693299</c:v>
                </c:pt>
                <c:pt idx="1623">
                  <c:v>22951828.074486464</c:v>
                </c:pt>
                <c:pt idx="1624">
                  <c:v>23038176.733528871</c:v>
                </c:pt>
                <c:pt idx="1625">
                  <c:v>23117158.417199098</c:v>
                </c:pt>
                <c:pt idx="1626">
                  <c:v>23184433.818456993</c:v>
                </c:pt>
                <c:pt idx="1627">
                  <c:v>23238443.70935557</c:v>
                </c:pt>
                <c:pt idx="1628">
                  <c:v>23280969.265844855</c:v>
                </c:pt>
                <c:pt idx="1629">
                  <c:v>23315324.167817768</c:v>
                </c:pt>
                <c:pt idx="1630">
                  <c:v>23347001.62195928</c:v>
                </c:pt>
                <c:pt idx="1631">
                  <c:v>23382825.008338343</c:v>
                </c:pt>
                <c:pt idx="1632">
                  <c:v>23426326.259236205</c:v>
                </c:pt>
                <c:pt idx="1633">
                  <c:v>23479343.126345489</c:v>
                </c:pt>
                <c:pt idx="1634">
                  <c:v>23540179.745607331</c:v>
                </c:pt>
                <c:pt idx="1635">
                  <c:v>23604012.742839854</c:v>
                </c:pt>
                <c:pt idx="1636">
                  <c:v>23667678.741803866</c:v>
                </c:pt>
                <c:pt idx="1637">
                  <c:v>23727871.339127749</c:v>
                </c:pt>
                <c:pt idx="1638">
                  <c:v>23784449.454486661</c:v>
                </c:pt>
                <c:pt idx="1639">
                  <c:v>23838262.908348486</c:v>
                </c:pt>
                <c:pt idx="1640">
                  <c:v>23891444.208364487</c:v>
                </c:pt>
                <c:pt idx="1641">
                  <c:v>23947235.492027432</c:v>
                </c:pt>
                <c:pt idx="1642">
                  <c:v>24008071.576172385</c:v>
                </c:pt>
                <c:pt idx="1643">
                  <c:v>24076610.171816621</c:v>
                </c:pt>
                <c:pt idx="1644">
                  <c:v>24152297.122626755</c:v>
                </c:pt>
                <c:pt idx="1645">
                  <c:v>24234787.357243754</c:v>
                </c:pt>
                <c:pt idx="1646">
                  <c:v>24323389.224171363</c:v>
                </c:pt>
                <c:pt idx="1647">
                  <c:v>24417603.991667196</c:v>
                </c:pt>
                <c:pt idx="1648">
                  <c:v>24517771.597780369</c:v>
                </c:pt>
                <c:pt idx="1649">
                  <c:v>24621925.701097164</c:v>
                </c:pt>
                <c:pt idx="1650">
                  <c:v>24729102.235444706</c:v>
                </c:pt>
                <c:pt idx="1651">
                  <c:v>24836770.81872116</c:v>
                </c:pt>
                <c:pt idx="1652">
                  <c:v>24943639.144495655</c:v>
                </c:pt>
                <c:pt idx="1653">
                  <c:v>25050566.939027369</c:v>
                </c:pt>
                <c:pt idx="1654">
                  <c:v>25155992.102901768</c:v>
                </c:pt>
                <c:pt idx="1655">
                  <c:v>25261007.278012984</c:v>
                </c:pt>
                <c:pt idx="1656">
                  <c:v>25367833.406223942</c:v>
                </c:pt>
                <c:pt idx="1657">
                  <c:v>25476483.72828611</c:v>
                </c:pt>
                <c:pt idx="1658">
                  <c:v>25586980.514819443</c:v>
                </c:pt>
                <c:pt idx="1659">
                  <c:v>25699346.185911141</c:v>
                </c:pt>
                <c:pt idx="1660">
                  <c:v>25813603.311115649</c:v>
                </c:pt>
                <c:pt idx="1661">
                  <c:v>25928380.082117178</c:v>
                </c:pt>
                <c:pt idx="1662">
                  <c:v>26045087.554203037</c:v>
                </c:pt>
                <c:pt idx="1663">
                  <c:v>26163499.708853964</c:v>
                </c:pt>
                <c:pt idx="1664">
                  <c:v>26281040.386689711</c:v>
                </c:pt>
                <c:pt idx="1665">
                  <c:v>26398886.803668998</c:v>
                </c:pt>
                <c:pt idx="1666">
                  <c:v>26515360.747860055</c:v>
                </c:pt>
                <c:pt idx="1667">
                  <c:v>26630456.558107883</c:v>
                </c:pt>
                <c:pt idx="1668">
                  <c:v>26745107.554090641</c:v>
                </c:pt>
                <c:pt idx="1669">
                  <c:v>26859308.925946441</c:v>
                </c:pt>
                <c:pt idx="1670">
                  <c:v>26972812.548465334</c:v>
                </c:pt>
                <c:pt idx="1671">
                  <c:v>27084178.65864335</c:v>
                </c:pt>
                <c:pt idx="1672">
                  <c:v>27194598.226970829</c:v>
                </c:pt>
                <c:pt idx="1673">
                  <c:v>27305262.17199238</c:v>
                </c:pt>
                <c:pt idx="1674">
                  <c:v>27414732.512731522</c:v>
                </c:pt>
                <c:pt idx="1675">
                  <c:v>27523009.902158938</c:v>
                </c:pt>
                <c:pt idx="1676">
                  <c:v>27629853.437384564</c:v>
                </c:pt>
                <c:pt idx="1677">
                  <c:v>27733836.407858707</c:v>
                </c:pt>
                <c:pt idx="1678">
                  <c:v>27834732.650848895</c:v>
                </c:pt>
                <c:pt idx="1679">
                  <c:v>27933739.820312764</c:v>
                </c:pt>
                <c:pt idx="1680">
                  <c:v>28032048.013984833</c:v>
                </c:pt>
                <c:pt idx="1681">
                  <c:v>28132483.794763304</c:v>
                </c:pt>
                <c:pt idx="1682">
                  <c:v>28236463.195179123</c:v>
                </c:pt>
                <c:pt idx="1683">
                  <c:v>28344466.881931581</c:v>
                </c:pt>
                <c:pt idx="1684">
                  <c:v>28458183.22537107</c:v>
                </c:pt>
                <c:pt idx="1685">
                  <c:v>28575263.116061259</c:v>
                </c:pt>
                <c:pt idx="1686">
                  <c:v>28693336.071929779</c:v>
                </c:pt>
                <c:pt idx="1687">
                  <c:v>28812411.681593835</c:v>
                </c:pt>
                <c:pt idx="1688">
                  <c:v>28929587.602962557</c:v>
                </c:pt>
                <c:pt idx="1689">
                  <c:v>29044862.505204242</c:v>
                </c:pt>
                <c:pt idx="1690">
                  <c:v>29159185.811876729</c:v>
                </c:pt>
                <c:pt idx="1691">
                  <c:v>29272554.579265162</c:v>
                </c:pt>
                <c:pt idx="1692">
                  <c:v>29386172.188097842</c:v>
                </c:pt>
                <c:pt idx="1693">
                  <c:v>29500038.359364141</c:v>
                </c:pt>
                <c:pt idx="1694">
                  <c:v>29614153.467316035</c:v>
                </c:pt>
                <c:pt idx="1695">
                  <c:v>29728517.886497431</c:v>
                </c:pt>
                <c:pt idx="1696">
                  <c:v>29843131.991744157</c:v>
                </c:pt>
                <c:pt idx="1697">
                  <c:v>29957996.158183977</c:v>
                </c:pt>
                <c:pt idx="1698">
                  <c:v>30071650.735619169</c:v>
                </c:pt>
                <c:pt idx="1699">
                  <c:v>30182640.070032563</c:v>
                </c:pt>
                <c:pt idx="1700">
                  <c:v>30290724.340793099</c:v>
                </c:pt>
                <c:pt idx="1701">
                  <c:v>30397115.888784733</c:v>
                </c:pt>
                <c:pt idx="1702">
                  <c:v>30503021.802671727</c:v>
                </c:pt>
                <c:pt idx="1703">
                  <c:v>30607004.817134585</c:v>
                </c:pt>
                <c:pt idx="1704">
                  <c:v>30710507.546243086</c:v>
                </c:pt>
                <c:pt idx="1705">
                  <c:v>30814727.510996763</c:v>
                </c:pt>
                <c:pt idx="1706">
                  <c:v>30918470.633531947</c:v>
                </c:pt>
                <c:pt idx="1707">
                  <c:v>31023167.601894546</c:v>
                </c:pt>
                <c:pt idx="1708">
                  <c:v>31128818.081333134</c:v>
                </c:pt>
                <c:pt idx="1709">
                  <c:v>31234229.621295102</c:v>
                </c:pt>
                <c:pt idx="1710">
                  <c:v>31342264.775772274</c:v>
                </c:pt>
                <c:pt idx="1711">
                  <c:v>31452929.243170366</c:v>
                </c:pt>
                <c:pt idx="1712">
                  <c:v>31565277.493327592</c:v>
                </c:pt>
                <c:pt idx="1713">
                  <c:v>31680761.450831152</c:v>
                </c:pt>
                <c:pt idx="1714">
                  <c:v>31798192.922034942</c:v>
                </c:pt>
                <c:pt idx="1715">
                  <c:v>31917834.707758054</c:v>
                </c:pt>
                <c:pt idx="1716">
                  <c:v>32039700.313583486</c:v>
                </c:pt>
                <c:pt idx="1717">
                  <c:v>32164061.410345498</c:v>
                </c:pt>
                <c:pt idx="1718">
                  <c:v>32290936.815506924</c:v>
                </c:pt>
                <c:pt idx="1719">
                  <c:v>32420609.56866252</c:v>
                </c:pt>
                <c:pt idx="1720">
                  <c:v>32551606.2103635</c:v>
                </c:pt>
                <c:pt idx="1721">
                  <c:v>32681202.266236052</c:v>
                </c:pt>
                <c:pt idx="1722">
                  <c:v>32807629.350938961</c:v>
                </c:pt>
                <c:pt idx="1723">
                  <c:v>32930619.093272269</c:v>
                </c:pt>
                <c:pt idx="1724">
                  <c:v>33049649.012697399</c:v>
                </c:pt>
                <c:pt idx="1725">
                  <c:v>33160024.792654317</c:v>
                </c:pt>
                <c:pt idx="1726">
                  <c:v>33258412.265811335</c:v>
                </c:pt>
                <c:pt idx="1727">
                  <c:v>33342637.256173287</c:v>
                </c:pt>
                <c:pt idx="1728">
                  <c:v>33410770.860228378</c:v>
                </c:pt>
                <c:pt idx="1729">
                  <c:v>33462338.946044259</c:v>
                </c:pt>
                <c:pt idx="1730">
                  <c:v>33502348.603656173</c:v>
                </c:pt>
                <c:pt idx="1731">
                  <c:v>33535598.566828422</c:v>
                </c:pt>
                <c:pt idx="1732">
                  <c:v>33564787.235572137</c:v>
                </c:pt>
                <c:pt idx="1733">
                  <c:v>33592421.764686607</c:v>
                </c:pt>
                <c:pt idx="1734">
                  <c:v>33618775.972268797</c:v>
                </c:pt>
                <c:pt idx="1735">
                  <c:v>33642918.285433829</c:v>
                </c:pt>
                <c:pt idx="1736">
                  <c:v>33662839.594841391</c:v>
                </c:pt>
                <c:pt idx="1737">
                  <c:v>33679836.098671094</c:v>
                </c:pt>
                <c:pt idx="1738">
                  <c:v>33695033.424314216</c:v>
                </c:pt>
                <c:pt idx="1739">
                  <c:v>33709714.436614811</c:v>
                </c:pt>
                <c:pt idx="1740">
                  <c:v>33727018.289793469</c:v>
                </c:pt>
                <c:pt idx="1741">
                  <c:v>33749166.242586181</c:v>
                </c:pt>
                <c:pt idx="1742">
                  <c:v>33774380.819315307</c:v>
                </c:pt>
                <c:pt idx="1743">
                  <c:v>33801030.873259284</c:v>
                </c:pt>
                <c:pt idx="1744">
                  <c:v>33829187.155299388</c:v>
                </c:pt>
                <c:pt idx="1745">
                  <c:v>33857085.401234634</c:v>
                </c:pt>
                <c:pt idx="1746">
                  <c:v>33883863.799958967</c:v>
                </c:pt>
                <c:pt idx="1747">
                  <c:v>33911462.727128252</c:v>
                </c:pt>
                <c:pt idx="1748">
                  <c:v>33939880.065660469</c:v>
                </c:pt>
                <c:pt idx="1749">
                  <c:v>33969324.040096901</c:v>
                </c:pt>
                <c:pt idx="1750">
                  <c:v>34000727.722275294</c:v>
                </c:pt>
                <c:pt idx="1751">
                  <c:v>34032412.245336533</c:v>
                </c:pt>
                <c:pt idx="1752">
                  <c:v>34063541.978384182</c:v>
                </c:pt>
                <c:pt idx="1753">
                  <c:v>34094120.608660407</c:v>
                </c:pt>
                <c:pt idx="1754">
                  <c:v>34124154.529393204</c:v>
                </c:pt>
                <c:pt idx="1755">
                  <c:v>34153650.097319528</c:v>
                </c:pt>
                <c:pt idx="1756">
                  <c:v>34182613.632685319</c:v>
                </c:pt>
                <c:pt idx="1757">
                  <c:v>34210145.825300589</c:v>
                </c:pt>
                <c:pt idx="1758">
                  <c:v>34237161.720360011</c:v>
                </c:pt>
                <c:pt idx="1759">
                  <c:v>34263569.534699954</c:v>
                </c:pt>
                <c:pt idx="1760">
                  <c:v>34288593.189154766</c:v>
                </c:pt>
                <c:pt idx="1761">
                  <c:v>34313029.077729143</c:v>
                </c:pt>
                <c:pt idx="1762">
                  <c:v>34336888.947922222</c:v>
                </c:pt>
                <c:pt idx="1763">
                  <c:v>34360181.480511516</c:v>
                </c:pt>
                <c:pt idx="1764">
                  <c:v>34382061.825664051</c:v>
                </c:pt>
                <c:pt idx="1765">
                  <c:v>34400870.846149035</c:v>
                </c:pt>
                <c:pt idx="1766">
                  <c:v>34414133.775311619</c:v>
                </c:pt>
                <c:pt idx="1767">
                  <c:v>34420312.741326399</c:v>
                </c:pt>
                <c:pt idx="1768">
                  <c:v>34418003.682304636</c:v>
                </c:pt>
                <c:pt idx="1769">
                  <c:v>34406893.561746083</c:v>
                </c:pt>
                <c:pt idx="1770">
                  <c:v>34388911.856769837</c:v>
                </c:pt>
                <c:pt idx="1771">
                  <c:v>34367839.518728375</c:v>
                </c:pt>
                <c:pt idx="1772">
                  <c:v>34346473.387391299</c:v>
                </c:pt>
                <c:pt idx="1773">
                  <c:v>34326152.740316302</c:v>
                </c:pt>
                <c:pt idx="1774">
                  <c:v>34308510.782186329</c:v>
                </c:pt>
                <c:pt idx="1775">
                  <c:v>34293970.270637669</c:v>
                </c:pt>
                <c:pt idx="1776">
                  <c:v>34280932.500958271</c:v>
                </c:pt>
                <c:pt idx="1777">
                  <c:v>34267485.403135128</c:v>
                </c:pt>
                <c:pt idx="1778">
                  <c:v>34252040.792655379</c:v>
                </c:pt>
                <c:pt idx="1779">
                  <c:v>34233841.046590731</c:v>
                </c:pt>
                <c:pt idx="1780">
                  <c:v>34213947.020954251</c:v>
                </c:pt>
                <c:pt idx="1781">
                  <c:v>34194567.925527856</c:v>
                </c:pt>
                <c:pt idx="1782">
                  <c:v>34177675.968369089</c:v>
                </c:pt>
                <c:pt idx="1783">
                  <c:v>34164131.391257837</c:v>
                </c:pt>
                <c:pt idx="1784">
                  <c:v>34154027.768686987</c:v>
                </c:pt>
                <c:pt idx="1785">
                  <c:v>34146277.385667846</c:v>
                </c:pt>
                <c:pt idx="1786">
                  <c:v>34139706.283316396</c:v>
                </c:pt>
                <c:pt idx="1787">
                  <c:v>34133780.083708219</c:v>
                </c:pt>
                <c:pt idx="1788">
                  <c:v>34128121.339865103</c:v>
                </c:pt>
                <c:pt idx="1789">
                  <c:v>34122368.044846065</c:v>
                </c:pt>
                <c:pt idx="1790">
                  <c:v>34116427.975850798</c:v>
                </c:pt>
                <c:pt idx="1791">
                  <c:v>34110680.765731625</c:v>
                </c:pt>
                <c:pt idx="1792">
                  <c:v>34105906.079912983</c:v>
                </c:pt>
                <c:pt idx="1793">
                  <c:v>34102858.492154554</c:v>
                </c:pt>
                <c:pt idx="1794">
                  <c:v>34103188.63412986</c:v>
                </c:pt>
                <c:pt idx="1795">
                  <c:v>34102553.29365918</c:v>
                </c:pt>
                <c:pt idx="1796">
                  <c:v>34102200.167115971</c:v>
                </c:pt>
                <c:pt idx="1797">
                  <c:v>34102200.167115971</c:v>
                </c:pt>
                <c:pt idx="1798">
                  <c:v>34102200.167115971</c:v>
                </c:pt>
                <c:pt idx="1799">
                  <c:v>34102200.167115971</c:v>
                </c:pt>
                <c:pt idx="1800">
                  <c:v>34102200.167115971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326-4CE3-887A-228ADB34D650}"/>
            </c:ext>
          </c:extLst>
        </c:ser>
        <c:ser>
          <c:idx val="0"/>
          <c:order val="1"/>
          <c:tx>
            <c:strRef>
              <c:f>WLTC_class_3!$W$6</c:f>
              <c:strCache>
                <c:ptCount val="1"/>
                <c:pt idx="0">
                  <c:v>Cumalative traction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17.708377348736114</c:v>
                </c:pt>
                <c:pt idx="12">
                  <c:v>408.23615018296704</c:v>
                </c:pt>
                <c:pt idx="13">
                  <c:v>3432.7631933558418</c:v>
                </c:pt>
                <c:pt idx="14">
                  <c:v>11803.518214643329</c:v>
                </c:pt>
                <c:pt idx="15">
                  <c:v>22311.000802790761</c:v>
                </c:pt>
                <c:pt idx="16">
                  <c:v>34847.844979337948</c:v>
                </c:pt>
                <c:pt idx="17">
                  <c:v>54405.714008180163</c:v>
                </c:pt>
                <c:pt idx="18">
                  <c:v>79320.935302527389</c:v>
                </c:pt>
                <c:pt idx="19">
                  <c:v>97247.92722463567</c:v>
                </c:pt>
                <c:pt idx="20">
                  <c:v>105835.59515758268</c:v>
                </c:pt>
                <c:pt idx="21">
                  <c:v>111040.63508672918</c:v>
                </c:pt>
                <c:pt idx="22">
                  <c:v>116106.84269517717</c:v>
                </c:pt>
                <c:pt idx="23">
                  <c:v>121524.03747970432</c:v>
                </c:pt>
                <c:pt idx="24">
                  <c:v>130885.56621404843</c:v>
                </c:pt>
                <c:pt idx="25">
                  <c:v>143088.07145371984</c:v>
                </c:pt>
                <c:pt idx="26">
                  <c:v>157976.20739467381</c:v>
                </c:pt>
                <c:pt idx="27">
                  <c:v>179088.58194373053</c:v>
                </c:pt>
                <c:pt idx="28">
                  <c:v>203106.03340315126</c:v>
                </c:pt>
                <c:pt idx="29">
                  <c:v>227665.2758637722</c:v>
                </c:pt>
                <c:pt idx="30">
                  <c:v>247951.00980974117</c:v>
                </c:pt>
                <c:pt idx="31">
                  <c:v>263063.2362034067</c:v>
                </c:pt>
                <c:pt idx="32">
                  <c:v>276019.93068210734</c:v>
                </c:pt>
                <c:pt idx="33">
                  <c:v>287967.12158130499</c:v>
                </c:pt>
                <c:pt idx="34">
                  <c:v>297868.35055638768</c:v>
                </c:pt>
                <c:pt idx="35">
                  <c:v>304320.78163805226</c:v>
                </c:pt>
                <c:pt idx="36">
                  <c:v>304320.78163805226</c:v>
                </c:pt>
                <c:pt idx="37">
                  <c:v>304320.78163805226</c:v>
                </c:pt>
                <c:pt idx="38">
                  <c:v>304320.78163805226</c:v>
                </c:pt>
                <c:pt idx="39">
                  <c:v>304320.78163805226</c:v>
                </c:pt>
                <c:pt idx="40">
                  <c:v>304320.78163805226</c:v>
                </c:pt>
                <c:pt idx="41">
                  <c:v>304320.78163805226</c:v>
                </c:pt>
                <c:pt idx="42">
                  <c:v>304320.78163805226</c:v>
                </c:pt>
                <c:pt idx="43">
                  <c:v>304320.78163805226</c:v>
                </c:pt>
                <c:pt idx="44">
                  <c:v>304320.78163805226</c:v>
                </c:pt>
                <c:pt idx="45">
                  <c:v>304320.78163805226</c:v>
                </c:pt>
                <c:pt idx="46">
                  <c:v>304320.78163805226</c:v>
                </c:pt>
                <c:pt idx="47">
                  <c:v>304320.78163805226</c:v>
                </c:pt>
                <c:pt idx="48">
                  <c:v>304320.78163805226</c:v>
                </c:pt>
                <c:pt idx="49">
                  <c:v>304832.23748364422</c:v>
                </c:pt>
                <c:pt idx="50">
                  <c:v>305647.49659308628</c:v>
                </c:pt>
                <c:pt idx="51">
                  <c:v>305647.49659308628</c:v>
                </c:pt>
                <c:pt idx="52">
                  <c:v>305647.49659308628</c:v>
                </c:pt>
                <c:pt idx="53">
                  <c:v>305647.49659308628</c:v>
                </c:pt>
                <c:pt idx="54">
                  <c:v>305647.49659308628</c:v>
                </c:pt>
                <c:pt idx="55">
                  <c:v>306455.55120675295</c:v>
                </c:pt>
                <c:pt idx="56">
                  <c:v>307376.43915375293</c:v>
                </c:pt>
                <c:pt idx="57">
                  <c:v>308671.67452069302</c:v>
                </c:pt>
                <c:pt idx="58">
                  <c:v>310358.5054721114</c:v>
                </c:pt>
                <c:pt idx="59">
                  <c:v>314855.45371514611</c:v>
                </c:pt>
                <c:pt idx="60">
                  <c:v>319980.93787130044</c:v>
                </c:pt>
                <c:pt idx="61">
                  <c:v>323079.34088120324</c:v>
                </c:pt>
                <c:pt idx="62">
                  <c:v>325786.81975087087</c:v>
                </c:pt>
                <c:pt idx="63">
                  <c:v>329152.01151613821</c:v>
                </c:pt>
                <c:pt idx="64">
                  <c:v>333345.59513950796</c:v>
                </c:pt>
                <c:pt idx="65">
                  <c:v>336598.20007374889</c:v>
                </c:pt>
                <c:pt idx="66">
                  <c:v>339222.47409215156</c:v>
                </c:pt>
                <c:pt idx="67">
                  <c:v>345244.380030406</c:v>
                </c:pt>
                <c:pt idx="68">
                  <c:v>357940.71054765134</c:v>
                </c:pt>
                <c:pt idx="69">
                  <c:v>376142.88141868281</c:v>
                </c:pt>
                <c:pt idx="70">
                  <c:v>398001.92763739725</c:v>
                </c:pt>
                <c:pt idx="71">
                  <c:v>420659.32215404202</c:v>
                </c:pt>
                <c:pt idx="72">
                  <c:v>439917.75596805359</c:v>
                </c:pt>
                <c:pt idx="73">
                  <c:v>454250.24303904729</c:v>
                </c:pt>
                <c:pt idx="74">
                  <c:v>465980.34236574051</c:v>
                </c:pt>
                <c:pt idx="75">
                  <c:v>477815.32609874225</c:v>
                </c:pt>
                <c:pt idx="76">
                  <c:v>490878.80545229628</c:v>
                </c:pt>
                <c:pt idx="77">
                  <c:v>503593.68635494349</c:v>
                </c:pt>
                <c:pt idx="78">
                  <c:v>513060.87505642156</c:v>
                </c:pt>
                <c:pt idx="79">
                  <c:v>517566.53940609342</c:v>
                </c:pt>
                <c:pt idx="80">
                  <c:v>519407.80348186969</c:v>
                </c:pt>
                <c:pt idx="81">
                  <c:v>519407.80348186969</c:v>
                </c:pt>
                <c:pt idx="82">
                  <c:v>519407.80348186969</c:v>
                </c:pt>
                <c:pt idx="83">
                  <c:v>522301.60770918056</c:v>
                </c:pt>
                <c:pt idx="84">
                  <c:v>523343.08456508577</c:v>
                </c:pt>
                <c:pt idx="85">
                  <c:v>523343.08456508577</c:v>
                </c:pt>
                <c:pt idx="86">
                  <c:v>523541.88710964343</c:v>
                </c:pt>
                <c:pt idx="87">
                  <c:v>524335.74833078228</c:v>
                </c:pt>
                <c:pt idx="88">
                  <c:v>524335.74833078228</c:v>
                </c:pt>
                <c:pt idx="89">
                  <c:v>524335.74833078228</c:v>
                </c:pt>
                <c:pt idx="90">
                  <c:v>524335.74833078228</c:v>
                </c:pt>
                <c:pt idx="91">
                  <c:v>524335.74833078228</c:v>
                </c:pt>
                <c:pt idx="92">
                  <c:v>524335.74833078228</c:v>
                </c:pt>
                <c:pt idx="93">
                  <c:v>524335.74833078228</c:v>
                </c:pt>
                <c:pt idx="94">
                  <c:v>524335.74833078228</c:v>
                </c:pt>
                <c:pt idx="95">
                  <c:v>524335.74833078228</c:v>
                </c:pt>
                <c:pt idx="96">
                  <c:v>524335.74833078228</c:v>
                </c:pt>
                <c:pt idx="97">
                  <c:v>524335.74833078228</c:v>
                </c:pt>
                <c:pt idx="98">
                  <c:v>524335.74833078228</c:v>
                </c:pt>
                <c:pt idx="99">
                  <c:v>524335.74833078228</c:v>
                </c:pt>
                <c:pt idx="100">
                  <c:v>524335.74833078228</c:v>
                </c:pt>
                <c:pt idx="101">
                  <c:v>524335.74833078228</c:v>
                </c:pt>
                <c:pt idx="102">
                  <c:v>524335.74833078228</c:v>
                </c:pt>
                <c:pt idx="103">
                  <c:v>524335.74833078228</c:v>
                </c:pt>
                <c:pt idx="104">
                  <c:v>524335.74833078228</c:v>
                </c:pt>
                <c:pt idx="105">
                  <c:v>524335.74833078228</c:v>
                </c:pt>
                <c:pt idx="106">
                  <c:v>524335.74833078228</c:v>
                </c:pt>
                <c:pt idx="107">
                  <c:v>524335.74833078228</c:v>
                </c:pt>
                <c:pt idx="108">
                  <c:v>524335.74833078228</c:v>
                </c:pt>
                <c:pt idx="109">
                  <c:v>524335.74833078228</c:v>
                </c:pt>
                <c:pt idx="110">
                  <c:v>524335.74833078228</c:v>
                </c:pt>
                <c:pt idx="111">
                  <c:v>524335.74833078228</c:v>
                </c:pt>
                <c:pt idx="112">
                  <c:v>524335.74833078228</c:v>
                </c:pt>
                <c:pt idx="113">
                  <c:v>524335.74833078228</c:v>
                </c:pt>
                <c:pt idx="114">
                  <c:v>524335.74833078228</c:v>
                </c:pt>
                <c:pt idx="115">
                  <c:v>524335.74833078228</c:v>
                </c:pt>
                <c:pt idx="116">
                  <c:v>524335.74833078228</c:v>
                </c:pt>
                <c:pt idx="117">
                  <c:v>524335.74833078228</c:v>
                </c:pt>
                <c:pt idx="118">
                  <c:v>524335.74833078228</c:v>
                </c:pt>
                <c:pt idx="119">
                  <c:v>524335.74833078228</c:v>
                </c:pt>
                <c:pt idx="120">
                  <c:v>524335.74833078228</c:v>
                </c:pt>
                <c:pt idx="121">
                  <c:v>524335.74833078228</c:v>
                </c:pt>
                <c:pt idx="122">
                  <c:v>524335.74833078228</c:v>
                </c:pt>
                <c:pt idx="123">
                  <c:v>524335.74833078228</c:v>
                </c:pt>
                <c:pt idx="124">
                  <c:v>524335.74833078228</c:v>
                </c:pt>
                <c:pt idx="125">
                  <c:v>524335.74833078228</c:v>
                </c:pt>
                <c:pt idx="126">
                  <c:v>524335.74833078228</c:v>
                </c:pt>
                <c:pt idx="127">
                  <c:v>524335.74833078228</c:v>
                </c:pt>
                <c:pt idx="128">
                  <c:v>524335.74833078228</c:v>
                </c:pt>
                <c:pt idx="129">
                  <c:v>524335.74833078228</c:v>
                </c:pt>
                <c:pt idx="130">
                  <c:v>524335.74833078228</c:v>
                </c:pt>
                <c:pt idx="131">
                  <c:v>524335.74833078228</c:v>
                </c:pt>
                <c:pt idx="132">
                  <c:v>524335.74833078228</c:v>
                </c:pt>
                <c:pt idx="133">
                  <c:v>524335.74833078228</c:v>
                </c:pt>
                <c:pt idx="134">
                  <c:v>524335.74833078228</c:v>
                </c:pt>
                <c:pt idx="135">
                  <c:v>524335.74833078228</c:v>
                </c:pt>
                <c:pt idx="136">
                  <c:v>524335.74833078228</c:v>
                </c:pt>
                <c:pt idx="137">
                  <c:v>524353.45670813101</c:v>
                </c:pt>
                <c:pt idx="138">
                  <c:v>524825.72604001756</c:v>
                </c:pt>
                <c:pt idx="139">
                  <c:v>528646.20920390985</c:v>
                </c:pt>
                <c:pt idx="140">
                  <c:v>540321.25251344603</c:v>
                </c:pt>
                <c:pt idx="141">
                  <c:v>557562.68182048923</c:v>
                </c:pt>
                <c:pt idx="142">
                  <c:v>572004.44268590119</c:v>
                </c:pt>
                <c:pt idx="143">
                  <c:v>580324.61987441557</c:v>
                </c:pt>
                <c:pt idx="144">
                  <c:v>585928.91225200135</c:v>
                </c:pt>
                <c:pt idx="145">
                  <c:v>594312.64556456101</c:v>
                </c:pt>
                <c:pt idx="146">
                  <c:v>607867.41223312693</c:v>
                </c:pt>
                <c:pt idx="147">
                  <c:v>623595.54877575836</c:v>
                </c:pt>
                <c:pt idx="148">
                  <c:v>637276.47546529758</c:v>
                </c:pt>
                <c:pt idx="149">
                  <c:v>646526.39668401203</c:v>
                </c:pt>
                <c:pt idx="150">
                  <c:v>650365.89320462325</c:v>
                </c:pt>
                <c:pt idx="151">
                  <c:v>650365.89320462325</c:v>
                </c:pt>
                <c:pt idx="152">
                  <c:v>650365.89320462325</c:v>
                </c:pt>
                <c:pt idx="153">
                  <c:v>650365.89320462325</c:v>
                </c:pt>
                <c:pt idx="154">
                  <c:v>650365.89320462325</c:v>
                </c:pt>
                <c:pt idx="155">
                  <c:v>650365.89320462325</c:v>
                </c:pt>
                <c:pt idx="156">
                  <c:v>650512.54915604158</c:v>
                </c:pt>
                <c:pt idx="157">
                  <c:v>654416.35637009039</c:v>
                </c:pt>
                <c:pt idx="158">
                  <c:v>663302.84249667521</c:v>
                </c:pt>
                <c:pt idx="159">
                  <c:v>676439.35906602675</c:v>
                </c:pt>
                <c:pt idx="160">
                  <c:v>692336.10171531583</c:v>
                </c:pt>
                <c:pt idx="161">
                  <c:v>707868.71541084512</c:v>
                </c:pt>
                <c:pt idx="162">
                  <c:v>721716.02894045413</c:v>
                </c:pt>
                <c:pt idx="163">
                  <c:v>736117.5528598706</c:v>
                </c:pt>
                <c:pt idx="164">
                  <c:v>749984.76055371808</c:v>
                </c:pt>
                <c:pt idx="165">
                  <c:v>761680.10343952116</c:v>
                </c:pt>
                <c:pt idx="166">
                  <c:v>772331.38979927485</c:v>
                </c:pt>
                <c:pt idx="167">
                  <c:v>787168.38760465803</c:v>
                </c:pt>
                <c:pt idx="168">
                  <c:v>806258.52812664839</c:v>
                </c:pt>
                <c:pt idx="169">
                  <c:v>821582.77118207898</c:v>
                </c:pt>
                <c:pt idx="170">
                  <c:v>827439.46880396968</c:v>
                </c:pt>
                <c:pt idx="171">
                  <c:v>827439.46880396968</c:v>
                </c:pt>
                <c:pt idx="172">
                  <c:v>827439.46880396968</c:v>
                </c:pt>
                <c:pt idx="173">
                  <c:v>827439.46880396968</c:v>
                </c:pt>
                <c:pt idx="174">
                  <c:v>827439.46880396968</c:v>
                </c:pt>
                <c:pt idx="175">
                  <c:v>827439.46880396968</c:v>
                </c:pt>
                <c:pt idx="176">
                  <c:v>831552.10683248134</c:v>
                </c:pt>
                <c:pt idx="177">
                  <c:v>841593.79169669619</c:v>
                </c:pt>
                <c:pt idx="178">
                  <c:v>853901.91283067991</c:v>
                </c:pt>
                <c:pt idx="179">
                  <c:v>862237.67804550391</c:v>
                </c:pt>
                <c:pt idx="180">
                  <c:v>866376.07002047589</c:v>
                </c:pt>
                <c:pt idx="181">
                  <c:v>868525.43004334846</c:v>
                </c:pt>
                <c:pt idx="182">
                  <c:v>868525.43004334846</c:v>
                </c:pt>
                <c:pt idx="183">
                  <c:v>868525.43004334846</c:v>
                </c:pt>
                <c:pt idx="184">
                  <c:v>868525.43004334846</c:v>
                </c:pt>
                <c:pt idx="185">
                  <c:v>868525.43004334846</c:v>
                </c:pt>
                <c:pt idx="186">
                  <c:v>868525.43004334846</c:v>
                </c:pt>
                <c:pt idx="187">
                  <c:v>868525.43004334846</c:v>
                </c:pt>
                <c:pt idx="188">
                  <c:v>868525.43004334846</c:v>
                </c:pt>
                <c:pt idx="189">
                  <c:v>868525.43004334846</c:v>
                </c:pt>
                <c:pt idx="190">
                  <c:v>868525.43004334846</c:v>
                </c:pt>
                <c:pt idx="191">
                  <c:v>868525.43004334846</c:v>
                </c:pt>
                <c:pt idx="192">
                  <c:v>868525.43004334846</c:v>
                </c:pt>
                <c:pt idx="193">
                  <c:v>868661.5418634864</c:v>
                </c:pt>
                <c:pt idx="194">
                  <c:v>869018.26314381976</c:v>
                </c:pt>
                <c:pt idx="195">
                  <c:v>869713.48442415311</c:v>
                </c:pt>
                <c:pt idx="196">
                  <c:v>870634.37237115309</c:v>
                </c:pt>
                <c:pt idx="197">
                  <c:v>871555.26031815307</c:v>
                </c:pt>
                <c:pt idx="198">
                  <c:v>873109.64245880523</c:v>
                </c:pt>
                <c:pt idx="199">
                  <c:v>875345.44495768193</c:v>
                </c:pt>
                <c:pt idx="200">
                  <c:v>878429.81818639021</c:v>
                </c:pt>
                <c:pt idx="201">
                  <c:v>882460.87691777037</c:v>
                </c:pt>
                <c:pt idx="202">
                  <c:v>887708.70311187906</c:v>
                </c:pt>
                <c:pt idx="203">
                  <c:v>896513.49014672451</c:v>
                </c:pt>
                <c:pt idx="204">
                  <c:v>907824.3751256793</c:v>
                </c:pt>
                <c:pt idx="205">
                  <c:v>920881.71410891996</c:v>
                </c:pt>
                <c:pt idx="206">
                  <c:v>938121.9173317774</c:v>
                </c:pt>
                <c:pt idx="207">
                  <c:v>957590.57143549027</c:v>
                </c:pt>
                <c:pt idx="208">
                  <c:v>976761.72240082361</c:v>
                </c:pt>
                <c:pt idx="209">
                  <c:v>999873.16465065116</c:v>
                </c:pt>
                <c:pt idx="210">
                  <c:v>1024447.2086149253</c:v>
                </c:pt>
                <c:pt idx="211">
                  <c:v>1044855.1307724728</c:v>
                </c:pt>
                <c:pt idx="212">
                  <c:v>1062335.8863754044</c:v>
                </c:pt>
                <c:pt idx="213">
                  <c:v>1078127.2852592017</c:v>
                </c:pt>
                <c:pt idx="214">
                  <c:v>1095565.031088884</c:v>
                </c:pt>
                <c:pt idx="215">
                  <c:v>1117522.9882361495</c:v>
                </c:pt>
                <c:pt idx="216">
                  <c:v>1143606.1004690768</c:v>
                </c:pt>
                <c:pt idx="217">
                  <c:v>1171176.7069464743</c:v>
                </c:pt>
                <c:pt idx="218">
                  <c:v>1197661.0081899909</c:v>
                </c:pt>
                <c:pt idx="219">
                  <c:v>1221673.6445446396</c:v>
                </c:pt>
                <c:pt idx="220">
                  <c:v>1242875.9580181013</c:v>
                </c:pt>
                <c:pt idx="221">
                  <c:v>1260354.236326698</c:v>
                </c:pt>
                <c:pt idx="222">
                  <c:v>1275559.9277481318</c:v>
                </c:pt>
                <c:pt idx="223">
                  <c:v>1290429.276569769</c:v>
                </c:pt>
                <c:pt idx="224">
                  <c:v>1305523.1002388343</c:v>
                </c:pt>
                <c:pt idx="225">
                  <c:v>1322504.2054371096</c:v>
                </c:pt>
                <c:pt idx="226">
                  <c:v>1340308.3391475298</c:v>
                </c:pt>
                <c:pt idx="227">
                  <c:v>1357899.5900554971</c:v>
                </c:pt>
                <c:pt idx="228">
                  <c:v>1375211.0078747398</c:v>
                </c:pt>
                <c:pt idx="229">
                  <c:v>1391645.26488522</c:v>
                </c:pt>
                <c:pt idx="230">
                  <c:v>1405954.4941179224</c:v>
                </c:pt>
                <c:pt idx="231">
                  <c:v>1416924.6786038317</c:v>
                </c:pt>
                <c:pt idx="232">
                  <c:v>1420544.548661273</c:v>
                </c:pt>
                <c:pt idx="233">
                  <c:v>1420544.548661273</c:v>
                </c:pt>
                <c:pt idx="234">
                  <c:v>1420544.548661273</c:v>
                </c:pt>
                <c:pt idx="235">
                  <c:v>1420544.548661273</c:v>
                </c:pt>
                <c:pt idx="236">
                  <c:v>1421442.9360154399</c:v>
                </c:pt>
                <c:pt idx="237">
                  <c:v>1423963.2235966788</c:v>
                </c:pt>
                <c:pt idx="238">
                  <c:v>1423963.2235966788</c:v>
                </c:pt>
                <c:pt idx="239">
                  <c:v>1423963.2235966788</c:v>
                </c:pt>
                <c:pt idx="240">
                  <c:v>1423963.2235966788</c:v>
                </c:pt>
                <c:pt idx="241">
                  <c:v>1423963.2235966788</c:v>
                </c:pt>
                <c:pt idx="242">
                  <c:v>1423963.2235966788</c:v>
                </c:pt>
                <c:pt idx="243">
                  <c:v>1423963.2235966788</c:v>
                </c:pt>
                <c:pt idx="244">
                  <c:v>1423963.2235966788</c:v>
                </c:pt>
                <c:pt idx="245">
                  <c:v>1423963.2235966788</c:v>
                </c:pt>
                <c:pt idx="246">
                  <c:v>1423963.2235966788</c:v>
                </c:pt>
                <c:pt idx="247">
                  <c:v>1423963.2235966788</c:v>
                </c:pt>
                <c:pt idx="248">
                  <c:v>1423963.2235966788</c:v>
                </c:pt>
                <c:pt idx="249">
                  <c:v>1423963.2235966788</c:v>
                </c:pt>
                <c:pt idx="250">
                  <c:v>1423963.2235966788</c:v>
                </c:pt>
                <c:pt idx="251">
                  <c:v>1423963.2235966788</c:v>
                </c:pt>
                <c:pt idx="252">
                  <c:v>1423963.2235966788</c:v>
                </c:pt>
                <c:pt idx="253">
                  <c:v>1424474.6794422709</c:v>
                </c:pt>
                <c:pt idx="254">
                  <c:v>1425289.938551713</c:v>
                </c:pt>
                <c:pt idx="255">
                  <c:v>1425289.938551713</c:v>
                </c:pt>
                <c:pt idx="256">
                  <c:v>1425289.938551713</c:v>
                </c:pt>
                <c:pt idx="257">
                  <c:v>1426107.1395680339</c:v>
                </c:pt>
                <c:pt idx="258">
                  <c:v>1433356.9668314557</c:v>
                </c:pt>
                <c:pt idx="259">
                  <c:v>1445291.0811802647</c:v>
                </c:pt>
                <c:pt idx="260">
                  <c:v>1459078.1339197322</c:v>
                </c:pt>
                <c:pt idx="261">
                  <c:v>1474020.4222306481</c:v>
                </c:pt>
                <c:pt idx="262">
                  <c:v>1492014.2762647392</c:v>
                </c:pt>
                <c:pt idx="263">
                  <c:v>1516731.007396841</c:v>
                </c:pt>
                <c:pt idx="264">
                  <c:v>1546656.0026242055</c:v>
                </c:pt>
                <c:pt idx="265">
                  <c:v>1576097.833640544</c:v>
                </c:pt>
                <c:pt idx="266">
                  <c:v>1600278.2598676186</c:v>
                </c:pt>
                <c:pt idx="267">
                  <c:v>1622843.1159175667</c:v>
                </c:pt>
                <c:pt idx="268">
                  <c:v>1645227.3901500977</c:v>
                </c:pt>
                <c:pt idx="269">
                  <c:v>1666080.8586942644</c:v>
                </c:pt>
                <c:pt idx="270">
                  <c:v>1680944.9390320838</c:v>
                </c:pt>
                <c:pt idx="271">
                  <c:v>1687451.908331228</c:v>
                </c:pt>
                <c:pt idx="272">
                  <c:v>1692152.1806254254</c:v>
                </c:pt>
                <c:pt idx="273">
                  <c:v>1692152.1806254254</c:v>
                </c:pt>
                <c:pt idx="274">
                  <c:v>1692152.1806254254</c:v>
                </c:pt>
                <c:pt idx="275">
                  <c:v>1692152.1806254254</c:v>
                </c:pt>
                <c:pt idx="276">
                  <c:v>1692152.1806254254</c:v>
                </c:pt>
                <c:pt idx="277">
                  <c:v>1692152.1806254254</c:v>
                </c:pt>
                <c:pt idx="278">
                  <c:v>1692152.1806254254</c:v>
                </c:pt>
                <c:pt idx="279">
                  <c:v>1692152.1806254254</c:v>
                </c:pt>
                <c:pt idx="280">
                  <c:v>1692152.1806254254</c:v>
                </c:pt>
                <c:pt idx="281">
                  <c:v>1697563.2460032185</c:v>
                </c:pt>
                <c:pt idx="282">
                  <c:v>1716341.2043714745</c:v>
                </c:pt>
                <c:pt idx="283">
                  <c:v>1740516.6727575946</c:v>
                </c:pt>
                <c:pt idx="284">
                  <c:v>1768871.4670318819</c:v>
                </c:pt>
                <c:pt idx="285">
                  <c:v>1799344.6368759947</c:v>
                </c:pt>
                <c:pt idx="286">
                  <c:v>1830720.8263997682</c:v>
                </c:pt>
                <c:pt idx="287">
                  <c:v>1865239.4082374349</c:v>
                </c:pt>
                <c:pt idx="288">
                  <c:v>1903040.262714291</c:v>
                </c:pt>
                <c:pt idx="289">
                  <c:v>1936321.8167351247</c:v>
                </c:pt>
                <c:pt idx="290">
                  <c:v>1957510.1948163765</c:v>
                </c:pt>
                <c:pt idx="291">
                  <c:v>1966735.6821705436</c:v>
                </c:pt>
                <c:pt idx="292">
                  <c:v>1967815.7758703819</c:v>
                </c:pt>
                <c:pt idx="293">
                  <c:v>1967815.7758703819</c:v>
                </c:pt>
                <c:pt idx="294">
                  <c:v>1970345.9594106949</c:v>
                </c:pt>
                <c:pt idx="295">
                  <c:v>1975923.2597986313</c:v>
                </c:pt>
                <c:pt idx="296">
                  <c:v>1984174.0933389443</c:v>
                </c:pt>
                <c:pt idx="297">
                  <c:v>1994313.8555718714</c:v>
                </c:pt>
                <c:pt idx="298">
                  <c:v>2004984.8753265052</c:v>
                </c:pt>
                <c:pt idx="299">
                  <c:v>2014321.6409144723</c:v>
                </c:pt>
                <c:pt idx="300">
                  <c:v>2021804.1781473996</c:v>
                </c:pt>
                <c:pt idx="301">
                  <c:v>2026910.212268993</c:v>
                </c:pt>
                <c:pt idx="302">
                  <c:v>2029179.9835701152</c:v>
                </c:pt>
                <c:pt idx="303">
                  <c:v>2029179.9835701152</c:v>
                </c:pt>
                <c:pt idx="304">
                  <c:v>2029179.9835701152</c:v>
                </c:pt>
                <c:pt idx="305">
                  <c:v>2029179.9835701152</c:v>
                </c:pt>
                <c:pt idx="306">
                  <c:v>2029179.9835701152</c:v>
                </c:pt>
                <c:pt idx="307">
                  <c:v>2029490.7906759193</c:v>
                </c:pt>
                <c:pt idx="308">
                  <c:v>2032785.0934839954</c:v>
                </c:pt>
                <c:pt idx="309">
                  <c:v>2036358.1692864455</c:v>
                </c:pt>
                <c:pt idx="310">
                  <c:v>2038705.2358884376</c:v>
                </c:pt>
                <c:pt idx="311">
                  <c:v>2039822.4860753249</c:v>
                </c:pt>
                <c:pt idx="312">
                  <c:v>2039822.4860753249</c:v>
                </c:pt>
                <c:pt idx="313">
                  <c:v>2039822.4860753249</c:v>
                </c:pt>
                <c:pt idx="314">
                  <c:v>2039822.4860753249</c:v>
                </c:pt>
                <c:pt idx="315">
                  <c:v>2039822.4860753249</c:v>
                </c:pt>
                <c:pt idx="316">
                  <c:v>2039822.4860753249</c:v>
                </c:pt>
                <c:pt idx="317">
                  <c:v>2039822.4860753249</c:v>
                </c:pt>
                <c:pt idx="318">
                  <c:v>2039822.4860753249</c:v>
                </c:pt>
                <c:pt idx="319">
                  <c:v>2039822.4860753249</c:v>
                </c:pt>
                <c:pt idx="320">
                  <c:v>2039822.4860753249</c:v>
                </c:pt>
                <c:pt idx="321">
                  <c:v>2039822.4860753249</c:v>
                </c:pt>
                <c:pt idx="322">
                  <c:v>2040671.1115170231</c:v>
                </c:pt>
                <c:pt idx="323">
                  <c:v>2041692.8738827764</c:v>
                </c:pt>
                <c:pt idx="324">
                  <c:v>2041776.4918614191</c:v>
                </c:pt>
                <c:pt idx="325">
                  <c:v>2043208.4681733951</c:v>
                </c:pt>
                <c:pt idx="326">
                  <c:v>2044828.0128662074</c:v>
                </c:pt>
                <c:pt idx="327">
                  <c:v>2045753.7654398372</c:v>
                </c:pt>
                <c:pt idx="328">
                  <c:v>2045753.7654398372</c:v>
                </c:pt>
                <c:pt idx="329">
                  <c:v>2045753.7654398372</c:v>
                </c:pt>
                <c:pt idx="330">
                  <c:v>2045753.7654398372</c:v>
                </c:pt>
                <c:pt idx="331">
                  <c:v>2045888.7260378068</c:v>
                </c:pt>
                <c:pt idx="332">
                  <c:v>2045888.7260378068</c:v>
                </c:pt>
                <c:pt idx="333">
                  <c:v>2045888.7260378068</c:v>
                </c:pt>
                <c:pt idx="334">
                  <c:v>2045888.7260378068</c:v>
                </c:pt>
                <c:pt idx="335">
                  <c:v>2045888.7260378068</c:v>
                </c:pt>
                <c:pt idx="336">
                  <c:v>2046086.9861112123</c:v>
                </c:pt>
                <c:pt idx="337">
                  <c:v>2047246.4646380267</c:v>
                </c:pt>
                <c:pt idx="338">
                  <c:v>2050090.9045432364</c:v>
                </c:pt>
                <c:pt idx="339">
                  <c:v>2057129.7687221617</c:v>
                </c:pt>
                <c:pt idx="340">
                  <c:v>2070366.9440029766</c:v>
                </c:pt>
                <c:pt idx="341">
                  <c:v>2087004.8254102175</c:v>
                </c:pt>
                <c:pt idx="342">
                  <c:v>2098676.1231048792</c:v>
                </c:pt>
                <c:pt idx="343">
                  <c:v>2104083.0141184716</c:v>
                </c:pt>
                <c:pt idx="344">
                  <c:v>2107866.8569806674</c:v>
                </c:pt>
                <c:pt idx="345">
                  <c:v>2113333.6454932303</c:v>
                </c:pt>
                <c:pt idx="346">
                  <c:v>2118855.5677503753</c:v>
                </c:pt>
                <c:pt idx="347">
                  <c:v>2123497.4272924666</c:v>
                </c:pt>
                <c:pt idx="348">
                  <c:v>2129328.1999462093</c:v>
                </c:pt>
                <c:pt idx="349">
                  <c:v>2135009.4692680454</c:v>
                </c:pt>
                <c:pt idx="350">
                  <c:v>2139392.889676102</c:v>
                </c:pt>
                <c:pt idx="351">
                  <c:v>2142431.9784423821</c:v>
                </c:pt>
                <c:pt idx="352">
                  <c:v>2144926.0537098264</c:v>
                </c:pt>
                <c:pt idx="353">
                  <c:v>2147403.6333294474</c:v>
                </c:pt>
                <c:pt idx="354">
                  <c:v>2150143.5504490682</c:v>
                </c:pt>
                <c:pt idx="355">
                  <c:v>2153711.0753264595</c:v>
                </c:pt>
                <c:pt idx="356">
                  <c:v>2157564.1790678496</c:v>
                </c:pt>
                <c:pt idx="357">
                  <c:v>2160321.532113072</c:v>
                </c:pt>
                <c:pt idx="358">
                  <c:v>2160321.532113072</c:v>
                </c:pt>
                <c:pt idx="359">
                  <c:v>2160321.532113072</c:v>
                </c:pt>
                <c:pt idx="360">
                  <c:v>2160321.532113072</c:v>
                </c:pt>
                <c:pt idx="361">
                  <c:v>2160321.532113072</c:v>
                </c:pt>
                <c:pt idx="362">
                  <c:v>2160321.532113072</c:v>
                </c:pt>
                <c:pt idx="363">
                  <c:v>2160321.532113072</c:v>
                </c:pt>
                <c:pt idx="364">
                  <c:v>2161418.0385950319</c:v>
                </c:pt>
                <c:pt idx="365">
                  <c:v>2163501.9309726176</c:v>
                </c:pt>
                <c:pt idx="366">
                  <c:v>2166440.5826182389</c:v>
                </c:pt>
                <c:pt idx="367">
                  <c:v>2171208.3026848221</c:v>
                </c:pt>
                <c:pt idx="368">
                  <c:v>2178560.6967765293</c:v>
                </c:pt>
                <c:pt idx="369">
                  <c:v>2185980.1091422825</c:v>
                </c:pt>
                <c:pt idx="370">
                  <c:v>2190707.8042763323</c:v>
                </c:pt>
                <c:pt idx="371">
                  <c:v>2191904.4793706839</c:v>
                </c:pt>
                <c:pt idx="372">
                  <c:v>2191904.4793706839</c:v>
                </c:pt>
                <c:pt idx="373">
                  <c:v>2191904.4793706839</c:v>
                </c:pt>
                <c:pt idx="374">
                  <c:v>2191904.4793706839</c:v>
                </c:pt>
                <c:pt idx="375">
                  <c:v>2191904.4793706839</c:v>
                </c:pt>
                <c:pt idx="376">
                  <c:v>2191904.4793706839</c:v>
                </c:pt>
                <c:pt idx="377">
                  <c:v>2191904.4793706839</c:v>
                </c:pt>
                <c:pt idx="378">
                  <c:v>2191904.4793706839</c:v>
                </c:pt>
                <c:pt idx="379">
                  <c:v>2191904.4793706839</c:v>
                </c:pt>
                <c:pt idx="380">
                  <c:v>2191904.4793706839</c:v>
                </c:pt>
                <c:pt idx="381">
                  <c:v>2191904.4793706839</c:v>
                </c:pt>
                <c:pt idx="382">
                  <c:v>2191904.4793706839</c:v>
                </c:pt>
                <c:pt idx="383">
                  <c:v>2191904.4793706839</c:v>
                </c:pt>
                <c:pt idx="384">
                  <c:v>2191904.4793706839</c:v>
                </c:pt>
                <c:pt idx="385">
                  <c:v>2191904.4793706839</c:v>
                </c:pt>
                <c:pt idx="386">
                  <c:v>2191904.4793706839</c:v>
                </c:pt>
                <c:pt idx="387">
                  <c:v>2191904.4793706839</c:v>
                </c:pt>
                <c:pt idx="388">
                  <c:v>2191904.4793706839</c:v>
                </c:pt>
                <c:pt idx="389">
                  <c:v>2191904.4793706839</c:v>
                </c:pt>
                <c:pt idx="390">
                  <c:v>2191904.4793706839</c:v>
                </c:pt>
                <c:pt idx="391">
                  <c:v>2191962.8595894664</c:v>
                </c:pt>
                <c:pt idx="392">
                  <c:v>2192524.4148891722</c:v>
                </c:pt>
                <c:pt idx="393">
                  <c:v>2194805.2540914337</c:v>
                </c:pt>
                <c:pt idx="394">
                  <c:v>2200250.5390581139</c:v>
                </c:pt>
                <c:pt idx="395">
                  <c:v>2209872.8744250541</c:v>
                </c:pt>
                <c:pt idx="396">
                  <c:v>2224208.1734521622</c:v>
                </c:pt>
                <c:pt idx="397">
                  <c:v>2243010.3596686656</c:v>
                </c:pt>
                <c:pt idx="398">
                  <c:v>2262681.078870737</c:v>
                </c:pt>
                <c:pt idx="399">
                  <c:v>2276595.9918127032</c:v>
                </c:pt>
                <c:pt idx="400">
                  <c:v>2282567.4380880026</c:v>
                </c:pt>
                <c:pt idx="401">
                  <c:v>2283416.063529701</c:v>
                </c:pt>
                <c:pt idx="402">
                  <c:v>2283416.063529701</c:v>
                </c:pt>
                <c:pt idx="403">
                  <c:v>2283416.063529701</c:v>
                </c:pt>
                <c:pt idx="404">
                  <c:v>2283416.063529701</c:v>
                </c:pt>
                <c:pt idx="405">
                  <c:v>2283416.063529701</c:v>
                </c:pt>
                <c:pt idx="406">
                  <c:v>2283416.063529701</c:v>
                </c:pt>
                <c:pt idx="407">
                  <c:v>2283416.063529701</c:v>
                </c:pt>
                <c:pt idx="408">
                  <c:v>2283416.063529701</c:v>
                </c:pt>
                <c:pt idx="409">
                  <c:v>2283416.063529701</c:v>
                </c:pt>
                <c:pt idx="410">
                  <c:v>2284262.5756472982</c:v>
                </c:pt>
                <c:pt idx="411">
                  <c:v>2285792.6746752327</c:v>
                </c:pt>
                <c:pt idx="412">
                  <c:v>2287633.8545909361</c:v>
                </c:pt>
                <c:pt idx="413">
                  <c:v>2289814.5539262062</c:v>
                </c:pt>
                <c:pt idx="414">
                  <c:v>2293211.9652694422</c:v>
                </c:pt>
                <c:pt idx="415">
                  <c:v>2298771.8660455509</c:v>
                </c:pt>
                <c:pt idx="416">
                  <c:v>2305317.3564701346</c:v>
                </c:pt>
                <c:pt idx="417">
                  <c:v>2310041.3848629971</c:v>
                </c:pt>
                <c:pt idx="418">
                  <c:v>2311852.4580667424</c:v>
                </c:pt>
                <c:pt idx="419">
                  <c:v>2311852.4580667424</c:v>
                </c:pt>
                <c:pt idx="420">
                  <c:v>2311852.4580667424</c:v>
                </c:pt>
                <c:pt idx="421">
                  <c:v>2311852.4580667424</c:v>
                </c:pt>
                <c:pt idx="422">
                  <c:v>2312902.3040404525</c:v>
                </c:pt>
                <c:pt idx="423">
                  <c:v>2315966.5901670372</c:v>
                </c:pt>
                <c:pt idx="424">
                  <c:v>2322486.5491154557</c:v>
                </c:pt>
                <c:pt idx="425">
                  <c:v>2336099.3260178552</c:v>
                </c:pt>
                <c:pt idx="426">
                  <c:v>2360394.712723834</c:v>
                </c:pt>
                <c:pt idx="427">
                  <c:v>2390875.0939249732</c:v>
                </c:pt>
                <c:pt idx="428">
                  <c:v>2413860.2488872851</c:v>
                </c:pt>
                <c:pt idx="429">
                  <c:v>2424010.4106498389</c:v>
                </c:pt>
                <c:pt idx="430">
                  <c:v>2426164.1371777402</c:v>
                </c:pt>
                <c:pt idx="431">
                  <c:v>2426164.1371777402</c:v>
                </c:pt>
                <c:pt idx="432">
                  <c:v>2426164.1371777402</c:v>
                </c:pt>
                <c:pt idx="433">
                  <c:v>2427457.0101493658</c:v>
                </c:pt>
                <c:pt idx="434">
                  <c:v>2428970.8918556003</c:v>
                </c:pt>
                <c:pt idx="435">
                  <c:v>2428970.8918556003</c:v>
                </c:pt>
                <c:pt idx="436">
                  <c:v>2428970.8918556003</c:v>
                </c:pt>
                <c:pt idx="437">
                  <c:v>2428970.8918556003</c:v>
                </c:pt>
                <c:pt idx="438">
                  <c:v>2428970.8918556003</c:v>
                </c:pt>
                <c:pt idx="439">
                  <c:v>2428970.8918556003</c:v>
                </c:pt>
                <c:pt idx="440">
                  <c:v>2428970.8918556003</c:v>
                </c:pt>
                <c:pt idx="441">
                  <c:v>2428970.8918556003</c:v>
                </c:pt>
                <c:pt idx="442">
                  <c:v>2428970.8918556003</c:v>
                </c:pt>
                <c:pt idx="443">
                  <c:v>2428970.8918556003</c:v>
                </c:pt>
                <c:pt idx="444">
                  <c:v>2428970.8918556003</c:v>
                </c:pt>
                <c:pt idx="445">
                  <c:v>2428970.8918556003</c:v>
                </c:pt>
                <c:pt idx="446">
                  <c:v>2428970.8918556003</c:v>
                </c:pt>
                <c:pt idx="447">
                  <c:v>2428970.8918556003</c:v>
                </c:pt>
                <c:pt idx="448">
                  <c:v>2428970.8918556003</c:v>
                </c:pt>
                <c:pt idx="449">
                  <c:v>2428970.8918556003</c:v>
                </c:pt>
                <c:pt idx="450">
                  <c:v>2428970.8918556003</c:v>
                </c:pt>
                <c:pt idx="451">
                  <c:v>2428970.8918556003</c:v>
                </c:pt>
                <c:pt idx="452">
                  <c:v>2428970.8918556003</c:v>
                </c:pt>
                <c:pt idx="453">
                  <c:v>2428970.8918556003</c:v>
                </c:pt>
                <c:pt idx="454">
                  <c:v>2428970.8918556003</c:v>
                </c:pt>
                <c:pt idx="455">
                  <c:v>2428970.8918556003</c:v>
                </c:pt>
                <c:pt idx="456">
                  <c:v>2428970.8918556003</c:v>
                </c:pt>
                <c:pt idx="457">
                  <c:v>2428970.8918556003</c:v>
                </c:pt>
                <c:pt idx="458">
                  <c:v>2428970.8918556003</c:v>
                </c:pt>
                <c:pt idx="459">
                  <c:v>2428970.8918556003</c:v>
                </c:pt>
                <c:pt idx="460">
                  <c:v>2428970.8918556003</c:v>
                </c:pt>
                <c:pt idx="461">
                  <c:v>2428970.8918556003</c:v>
                </c:pt>
                <c:pt idx="462">
                  <c:v>2428970.8918556003</c:v>
                </c:pt>
                <c:pt idx="463">
                  <c:v>2428970.8918556003</c:v>
                </c:pt>
                <c:pt idx="464">
                  <c:v>2428970.8918556003</c:v>
                </c:pt>
                <c:pt idx="465">
                  <c:v>2428970.8918556003</c:v>
                </c:pt>
                <c:pt idx="466">
                  <c:v>2428970.8918556003</c:v>
                </c:pt>
                <c:pt idx="467">
                  <c:v>2428970.8918556003</c:v>
                </c:pt>
                <c:pt idx="468">
                  <c:v>2428970.8918556003</c:v>
                </c:pt>
                <c:pt idx="469">
                  <c:v>2428970.8918556003</c:v>
                </c:pt>
                <c:pt idx="470">
                  <c:v>2428970.8918556003</c:v>
                </c:pt>
                <c:pt idx="471">
                  <c:v>2428970.8918556003</c:v>
                </c:pt>
                <c:pt idx="472">
                  <c:v>2428970.8918556003</c:v>
                </c:pt>
                <c:pt idx="473">
                  <c:v>2428970.8918556003</c:v>
                </c:pt>
                <c:pt idx="474">
                  <c:v>2428970.8918556003</c:v>
                </c:pt>
                <c:pt idx="475">
                  <c:v>2428970.8918556003</c:v>
                </c:pt>
                <c:pt idx="476">
                  <c:v>2428970.8918556003</c:v>
                </c:pt>
                <c:pt idx="477">
                  <c:v>2428970.8918556003</c:v>
                </c:pt>
                <c:pt idx="478">
                  <c:v>2428970.8918556003</c:v>
                </c:pt>
                <c:pt idx="479">
                  <c:v>2428970.8918556003</c:v>
                </c:pt>
                <c:pt idx="480">
                  <c:v>2428970.8918556003</c:v>
                </c:pt>
                <c:pt idx="481">
                  <c:v>2428970.8918556003</c:v>
                </c:pt>
                <c:pt idx="482">
                  <c:v>2428970.8918556003</c:v>
                </c:pt>
                <c:pt idx="483">
                  <c:v>2428970.8918556003</c:v>
                </c:pt>
                <c:pt idx="484">
                  <c:v>2428970.8918556003</c:v>
                </c:pt>
                <c:pt idx="485">
                  <c:v>2428970.8918556003</c:v>
                </c:pt>
                <c:pt idx="486">
                  <c:v>2428970.8918556003</c:v>
                </c:pt>
                <c:pt idx="487">
                  <c:v>2428970.8918556003</c:v>
                </c:pt>
                <c:pt idx="488">
                  <c:v>2428970.8918556003</c:v>
                </c:pt>
                <c:pt idx="489">
                  <c:v>2428970.8918556003</c:v>
                </c:pt>
                <c:pt idx="490">
                  <c:v>2428970.8918556003</c:v>
                </c:pt>
                <c:pt idx="491">
                  <c:v>2428970.8918556003</c:v>
                </c:pt>
                <c:pt idx="492">
                  <c:v>2428970.8918556003</c:v>
                </c:pt>
                <c:pt idx="493">
                  <c:v>2428970.8918556003</c:v>
                </c:pt>
                <c:pt idx="494">
                  <c:v>2428970.8918556003</c:v>
                </c:pt>
                <c:pt idx="495">
                  <c:v>2428970.8918556003</c:v>
                </c:pt>
                <c:pt idx="496">
                  <c:v>2428970.8918556003</c:v>
                </c:pt>
                <c:pt idx="497">
                  <c:v>2428970.8918556003</c:v>
                </c:pt>
                <c:pt idx="498">
                  <c:v>2428970.8918556003</c:v>
                </c:pt>
                <c:pt idx="499">
                  <c:v>2428970.8918556003</c:v>
                </c:pt>
                <c:pt idx="500">
                  <c:v>2428970.8918556003</c:v>
                </c:pt>
                <c:pt idx="501">
                  <c:v>2428970.8918556003</c:v>
                </c:pt>
                <c:pt idx="502">
                  <c:v>2428970.8918556003</c:v>
                </c:pt>
                <c:pt idx="503">
                  <c:v>2428970.8918556003</c:v>
                </c:pt>
                <c:pt idx="504">
                  <c:v>2428970.8918556003</c:v>
                </c:pt>
                <c:pt idx="505">
                  <c:v>2428970.8918556003</c:v>
                </c:pt>
                <c:pt idx="506">
                  <c:v>2428970.8918556003</c:v>
                </c:pt>
                <c:pt idx="507">
                  <c:v>2428970.8918556003</c:v>
                </c:pt>
                <c:pt idx="508">
                  <c:v>2428970.8918556003</c:v>
                </c:pt>
                <c:pt idx="509">
                  <c:v>2428970.8918556003</c:v>
                </c:pt>
                <c:pt idx="510">
                  <c:v>2428970.8918556003</c:v>
                </c:pt>
                <c:pt idx="511">
                  <c:v>2429029.2720743828</c:v>
                </c:pt>
                <c:pt idx="512">
                  <c:v>2429792.0418777303</c:v>
                </c:pt>
                <c:pt idx="513">
                  <c:v>2434051.8351845932</c:v>
                </c:pt>
                <c:pt idx="514">
                  <c:v>2445273.2504951116</c:v>
                </c:pt>
                <c:pt idx="515">
                  <c:v>2462788.0908603994</c:v>
                </c:pt>
                <c:pt idx="516">
                  <c:v>2481406.666268826</c:v>
                </c:pt>
                <c:pt idx="517">
                  <c:v>2493946.8544797567</c:v>
                </c:pt>
                <c:pt idx="518">
                  <c:v>2498867.971857354</c:v>
                </c:pt>
                <c:pt idx="519">
                  <c:v>2499621.8187010088</c:v>
                </c:pt>
                <c:pt idx="520">
                  <c:v>2499621.8187010088</c:v>
                </c:pt>
                <c:pt idx="521">
                  <c:v>2499621.8187010088</c:v>
                </c:pt>
                <c:pt idx="522">
                  <c:v>2499621.8187010088</c:v>
                </c:pt>
                <c:pt idx="523">
                  <c:v>2499621.8187010088</c:v>
                </c:pt>
                <c:pt idx="524">
                  <c:v>2499621.8187010088</c:v>
                </c:pt>
                <c:pt idx="525">
                  <c:v>2499621.8187010088</c:v>
                </c:pt>
                <c:pt idx="526">
                  <c:v>2499621.8187010088</c:v>
                </c:pt>
                <c:pt idx="527">
                  <c:v>2499621.8187010088</c:v>
                </c:pt>
                <c:pt idx="528">
                  <c:v>2499621.8187010088</c:v>
                </c:pt>
                <c:pt idx="529">
                  <c:v>2499621.8187010088</c:v>
                </c:pt>
                <c:pt idx="530">
                  <c:v>2499621.8187010088</c:v>
                </c:pt>
                <c:pt idx="531">
                  <c:v>2499621.8187010088</c:v>
                </c:pt>
                <c:pt idx="532">
                  <c:v>2499639.5270783575</c:v>
                </c:pt>
                <c:pt idx="533">
                  <c:v>2499858.6924156845</c:v>
                </c:pt>
                <c:pt idx="534">
                  <c:v>2500986.103431663</c:v>
                </c:pt>
                <c:pt idx="535">
                  <c:v>2503311.3412519377</c:v>
                </c:pt>
                <c:pt idx="536">
                  <c:v>2507765.1287441794</c:v>
                </c:pt>
                <c:pt idx="537">
                  <c:v>2518312.9867986115</c:v>
                </c:pt>
                <c:pt idx="538">
                  <c:v>2538685.1433356903</c:v>
                </c:pt>
                <c:pt idx="539">
                  <c:v>2562833.3653572313</c:v>
                </c:pt>
                <c:pt idx="540">
                  <c:v>2578388.3591023921</c:v>
                </c:pt>
                <c:pt idx="541">
                  <c:v>2584037.5264586639</c:v>
                </c:pt>
                <c:pt idx="542">
                  <c:v>2585973.2388244169</c:v>
                </c:pt>
                <c:pt idx="543">
                  <c:v>2586261.3501838958</c:v>
                </c:pt>
                <c:pt idx="544">
                  <c:v>2586261.3501838958</c:v>
                </c:pt>
                <c:pt idx="545">
                  <c:v>2586261.3501838958</c:v>
                </c:pt>
                <c:pt idx="546">
                  <c:v>2586261.3501838958</c:v>
                </c:pt>
                <c:pt idx="547">
                  <c:v>2586261.3501838958</c:v>
                </c:pt>
                <c:pt idx="548">
                  <c:v>2586261.3501838958</c:v>
                </c:pt>
                <c:pt idx="549">
                  <c:v>2586261.3501838958</c:v>
                </c:pt>
                <c:pt idx="550">
                  <c:v>2586261.3501838958</c:v>
                </c:pt>
                <c:pt idx="551">
                  <c:v>2586261.3501838958</c:v>
                </c:pt>
                <c:pt idx="552">
                  <c:v>2586261.3501838958</c:v>
                </c:pt>
                <c:pt idx="553">
                  <c:v>2586261.3501838958</c:v>
                </c:pt>
                <c:pt idx="554">
                  <c:v>2586545.1924942653</c:v>
                </c:pt>
                <c:pt idx="555">
                  <c:v>2587321.7403601906</c:v>
                </c:pt>
                <c:pt idx="556">
                  <c:v>2588613.7884243755</c:v>
                </c:pt>
                <c:pt idx="557">
                  <c:v>2590612.2993336599</c:v>
                </c:pt>
                <c:pt idx="558">
                  <c:v>2593407.8611938078</c:v>
                </c:pt>
                <c:pt idx="559">
                  <c:v>2598965.9790545832</c:v>
                </c:pt>
                <c:pt idx="560">
                  <c:v>2604386.6847115918</c:v>
                </c:pt>
                <c:pt idx="561">
                  <c:v>2606610.4459241559</c:v>
                </c:pt>
                <c:pt idx="562">
                  <c:v>2608034.9710256089</c:v>
                </c:pt>
                <c:pt idx="563">
                  <c:v>2608034.9710256089</c:v>
                </c:pt>
                <c:pt idx="564">
                  <c:v>2608034.9710256089</c:v>
                </c:pt>
                <c:pt idx="565">
                  <c:v>2608034.9710256089</c:v>
                </c:pt>
                <c:pt idx="566">
                  <c:v>2608034.9710256089</c:v>
                </c:pt>
                <c:pt idx="567">
                  <c:v>2608034.9710256089</c:v>
                </c:pt>
                <c:pt idx="568">
                  <c:v>2608034.9710256089</c:v>
                </c:pt>
                <c:pt idx="569">
                  <c:v>2608034.9710256089</c:v>
                </c:pt>
                <c:pt idx="570">
                  <c:v>2608034.9710256089</c:v>
                </c:pt>
                <c:pt idx="571">
                  <c:v>2608034.9710256089</c:v>
                </c:pt>
                <c:pt idx="572">
                  <c:v>2608034.9710256089</c:v>
                </c:pt>
                <c:pt idx="573">
                  <c:v>2608034.9710256089</c:v>
                </c:pt>
                <c:pt idx="574">
                  <c:v>2608034.9710256089</c:v>
                </c:pt>
                <c:pt idx="575">
                  <c:v>2608034.9710256089</c:v>
                </c:pt>
                <c:pt idx="576">
                  <c:v>2608034.9710256089</c:v>
                </c:pt>
                <c:pt idx="577">
                  <c:v>2608034.9710256089</c:v>
                </c:pt>
                <c:pt idx="578">
                  <c:v>2608034.9710256089</c:v>
                </c:pt>
                <c:pt idx="579">
                  <c:v>2608034.9710256089</c:v>
                </c:pt>
                <c:pt idx="580">
                  <c:v>2608034.9710256089</c:v>
                </c:pt>
                <c:pt idx="581">
                  <c:v>2608034.9710256089</c:v>
                </c:pt>
                <c:pt idx="582">
                  <c:v>2608034.9710256089</c:v>
                </c:pt>
                <c:pt idx="583">
                  <c:v>2608034.9710256089</c:v>
                </c:pt>
                <c:pt idx="584">
                  <c:v>2608034.9710256089</c:v>
                </c:pt>
                <c:pt idx="585">
                  <c:v>2608034.9710256089</c:v>
                </c:pt>
                <c:pt idx="586">
                  <c:v>2608034.9710256089</c:v>
                </c:pt>
                <c:pt idx="587">
                  <c:v>2608034.9710256089</c:v>
                </c:pt>
                <c:pt idx="588">
                  <c:v>2608034.9710256089</c:v>
                </c:pt>
                <c:pt idx="589">
                  <c:v>2608034.9710256089</c:v>
                </c:pt>
                <c:pt idx="590">
                  <c:v>2608034.9710256089</c:v>
                </c:pt>
                <c:pt idx="591">
                  <c:v>2608034.9710256089</c:v>
                </c:pt>
                <c:pt idx="592">
                  <c:v>2608034.9710256089</c:v>
                </c:pt>
                <c:pt idx="593">
                  <c:v>2608034.9710256089</c:v>
                </c:pt>
                <c:pt idx="594">
                  <c:v>2608034.9710256089</c:v>
                </c:pt>
                <c:pt idx="595">
                  <c:v>2608034.9710256089</c:v>
                </c:pt>
                <c:pt idx="596">
                  <c:v>2608034.9710256089</c:v>
                </c:pt>
                <c:pt idx="597">
                  <c:v>2608034.9710256089</c:v>
                </c:pt>
                <c:pt idx="598">
                  <c:v>2608034.9710256089</c:v>
                </c:pt>
                <c:pt idx="599">
                  <c:v>2608034.9710256089</c:v>
                </c:pt>
                <c:pt idx="600">
                  <c:v>2608198.78184309</c:v>
                </c:pt>
                <c:pt idx="601">
                  <c:v>2608760.3371427958</c:v>
                </c:pt>
                <c:pt idx="602">
                  <c:v>2610815.5096783903</c:v>
                </c:pt>
                <c:pt idx="603">
                  <c:v>2617476.3267996232</c:v>
                </c:pt>
                <c:pt idx="604">
                  <c:v>2631156.6952720024</c:v>
                </c:pt>
                <c:pt idx="605">
                  <c:v>2652835.8379733022</c:v>
                </c:pt>
                <c:pt idx="606">
                  <c:v>2682514.930835498</c:v>
                </c:pt>
                <c:pt idx="607">
                  <c:v>2716708.2565020276</c:v>
                </c:pt>
                <c:pt idx="608">
                  <c:v>2751616.6762502305</c:v>
                </c:pt>
                <c:pt idx="609">
                  <c:v>2787445.0493111592</c:v>
                </c:pt>
                <c:pt idx="610">
                  <c:v>2826951.8303611074</c:v>
                </c:pt>
                <c:pt idx="611">
                  <c:v>2868205.9369959589</c:v>
                </c:pt>
                <c:pt idx="612">
                  <c:v>2901580.7759904885</c:v>
                </c:pt>
                <c:pt idx="613">
                  <c:v>2921128.5735368929</c:v>
                </c:pt>
                <c:pt idx="614">
                  <c:v>2930973.489886988</c:v>
                </c:pt>
                <c:pt idx="615">
                  <c:v>2938499.8163571157</c:v>
                </c:pt>
                <c:pt idx="616">
                  <c:v>2945949.7338773767</c:v>
                </c:pt>
                <c:pt idx="617">
                  <c:v>2951900.1613419624</c:v>
                </c:pt>
                <c:pt idx="618">
                  <c:v>2954925.9880128428</c:v>
                </c:pt>
                <c:pt idx="619">
                  <c:v>2954925.9880128428</c:v>
                </c:pt>
                <c:pt idx="620">
                  <c:v>2954925.9880128428</c:v>
                </c:pt>
                <c:pt idx="621">
                  <c:v>2956018.6122453739</c:v>
                </c:pt>
                <c:pt idx="622">
                  <c:v>2960838.5446848157</c:v>
                </c:pt>
                <c:pt idx="623">
                  <c:v>2968647.6556043429</c:v>
                </c:pt>
                <c:pt idx="624">
                  <c:v>2979648.4818769833</c:v>
                </c:pt>
                <c:pt idx="625">
                  <c:v>2992635.625749296</c:v>
                </c:pt>
                <c:pt idx="626">
                  <c:v>3004472.0116426712</c:v>
                </c:pt>
                <c:pt idx="627">
                  <c:v>3013713.2308693794</c:v>
                </c:pt>
                <c:pt idx="628">
                  <c:v>3021656.8667627545</c:v>
                </c:pt>
                <c:pt idx="629">
                  <c:v>3030071.897347874</c:v>
                </c:pt>
                <c:pt idx="630">
                  <c:v>3041357.6241246993</c:v>
                </c:pt>
                <c:pt idx="631">
                  <c:v>3057140.7140760748</c:v>
                </c:pt>
                <c:pt idx="632">
                  <c:v>3076355.4364949591</c:v>
                </c:pt>
                <c:pt idx="633">
                  <c:v>3098351.997963062</c:v>
                </c:pt>
                <c:pt idx="634">
                  <c:v>3121734.819252851</c:v>
                </c:pt>
                <c:pt idx="635">
                  <c:v>3143859.1240849998</c:v>
                </c:pt>
                <c:pt idx="636">
                  <c:v>3161775.4738382515</c:v>
                </c:pt>
                <c:pt idx="637">
                  <c:v>3174708.3513692808</c:v>
                </c:pt>
                <c:pt idx="638">
                  <c:v>3185102.5356224771</c:v>
                </c:pt>
                <c:pt idx="639">
                  <c:v>3194412.2157626054</c:v>
                </c:pt>
                <c:pt idx="640">
                  <c:v>3203677.2817058656</c:v>
                </c:pt>
                <c:pt idx="641">
                  <c:v>3216661.9725144622</c:v>
                </c:pt>
                <c:pt idx="642">
                  <c:v>3236918.0180616337</c:v>
                </c:pt>
                <c:pt idx="643">
                  <c:v>3259850.6121425056</c:v>
                </c:pt>
                <c:pt idx="644">
                  <c:v>3278300.8305461989</c:v>
                </c:pt>
                <c:pt idx="645">
                  <c:v>3294377.1413026899</c:v>
                </c:pt>
                <c:pt idx="646">
                  <c:v>3311220.8026401894</c:v>
                </c:pt>
                <c:pt idx="647">
                  <c:v>3328308.828970314</c:v>
                </c:pt>
                <c:pt idx="648">
                  <c:v>3344449.9936577273</c:v>
                </c:pt>
                <c:pt idx="649">
                  <c:v>3357860.9798699929</c:v>
                </c:pt>
                <c:pt idx="650">
                  <c:v>3365571.6497739931</c:v>
                </c:pt>
                <c:pt idx="651">
                  <c:v>3365571.6497739931</c:v>
                </c:pt>
                <c:pt idx="652">
                  <c:v>3365571.6497739931</c:v>
                </c:pt>
                <c:pt idx="653">
                  <c:v>3365571.6497739931</c:v>
                </c:pt>
                <c:pt idx="654">
                  <c:v>3365571.6497739931</c:v>
                </c:pt>
                <c:pt idx="655">
                  <c:v>3365571.6497739931</c:v>
                </c:pt>
                <c:pt idx="656">
                  <c:v>3365571.6497739931</c:v>
                </c:pt>
                <c:pt idx="657">
                  <c:v>3365571.6497739931</c:v>
                </c:pt>
                <c:pt idx="658">
                  <c:v>3365571.6497739931</c:v>
                </c:pt>
                <c:pt idx="659">
                  <c:v>3365571.6497739931</c:v>
                </c:pt>
                <c:pt idx="660">
                  <c:v>3365571.6497739931</c:v>
                </c:pt>
                <c:pt idx="661">
                  <c:v>3365571.6497739931</c:v>
                </c:pt>
                <c:pt idx="662">
                  <c:v>3365571.6497739931</c:v>
                </c:pt>
                <c:pt idx="663">
                  <c:v>3365571.6497739931</c:v>
                </c:pt>
                <c:pt idx="664">
                  <c:v>3365571.6497739931</c:v>
                </c:pt>
                <c:pt idx="665">
                  <c:v>3365833.1499702008</c:v>
                </c:pt>
                <c:pt idx="666">
                  <c:v>3369575.7176433536</c:v>
                </c:pt>
                <c:pt idx="667">
                  <c:v>3382846.8241226436</c:v>
                </c:pt>
                <c:pt idx="668">
                  <c:v>3405141.5101954443</c:v>
                </c:pt>
                <c:pt idx="669">
                  <c:v>3431857.1410184442</c:v>
                </c:pt>
                <c:pt idx="670">
                  <c:v>3462161.1808726666</c:v>
                </c:pt>
                <c:pt idx="671">
                  <c:v>3485626.1410809583</c:v>
                </c:pt>
                <c:pt idx="672">
                  <c:v>3503946.6127699581</c:v>
                </c:pt>
                <c:pt idx="673">
                  <c:v>3523558.5224920553</c:v>
                </c:pt>
                <c:pt idx="674">
                  <c:v>3544506.2433364997</c:v>
                </c:pt>
                <c:pt idx="675">
                  <c:v>3559216.4643311924</c:v>
                </c:pt>
                <c:pt idx="676">
                  <c:v>3567176.907434124</c:v>
                </c:pt>
                <c:pt idx="677">
                  <c:v>3568015.4884504625</c:v>
                </c:pt>
                <c:pt idx="678">
                  <c:v>3568015.4884504625</c:v>
                </c:pt>
                <c:pt idx="679">
                  <c:v>3568015.4884504625</c:v>
                </c:pt>
                <c:pt idx="680">
                  <c:v>3568015.4884504625</c:v>
                </c:pt>
                <c:pt idx="681">
                  <c:v>3568015.4884504625</c:v>
                </c:pt>
                <c:pt idx="682">
                  <c:v>3568015.4884504625</c:v>
                </c:pt>
                <c:pt idx="683">
                  <c:v>3568015.4884504625</c:v>
                </c:pt>
                <c:pt idx="684">
                  <c:v>3568015.4884504625</c:v>
                </c:pt>
                <c:pt idx="685">
                  <c:v>3574777.7102941172</c:v>
                </c:pt>
                <c:pt idx="686">
                  <c:v>3588344.9116060934</c:v>
                </c:pt>
                <c:pt idx="687">
                  <c:v>3602198.8274123827</c:v>
                </c:pt>
                <c:pt idx="688">
                  <c:v>3617310.5333671938</c:v>
                </c:pt>
                <c:pt idx="689">
                  <c:v>3633312.7512767059</c:v>
                </c:pt>
                <c:pt idx="690">
                  <c:v>3644166.6799166445</c:v>
                </c:pt>
                <c:pt idx="691">
                  <c:v>3650138.3751104921</c:v>
                </c:pt>
                <c:pt idx="692">
                  <c:v>3656611.6138607147</c:v>
                </c:pt>
                <c:pt idx="693">
                  <c:v>3665512.7113749464</c:v>
                </c:pt>
                <c:pt idx="694">
                  <c:v>3673978.7921791445</c:v>
                </c:pt>
                <c:pt idx="695">
                  <c:v>3676979.0909144855</c:v>
                </c:pt>
                <c:pt idx="696">
                  <c:v>3676979.0909144855</c:v>
                </c:pt>
                <c:pt idx="697">
                  <c:v>3676979.0909144855</c:v>
                </c:pt>
                <c:pt idx="698">
                  <c:v>3676979.0909144855</c:v>
                </c:pt>
                <c:pt idx="699">
                  <c:v>3676979.0909144855</c:v>
                </c:pt>
                <c:pt idx="700">
                  <c:v>3676979.0909144855</c:v>
                </c:pt>
                <c:pt idx="701">
                  <c:v>3677314.4375384594</c:v>
                </c:pt>
                <c:pt idx="702">
                  <c:v>3678834.5341624334</c:v>
                </c:pt>
                <c:pt idx="703">
                  <c:v>3680539.6495456034</c:v>
                </c:pt>
                <c:pt idx="704">
                  <c:v>3680539.6495456034</c:v>
                </c:pt>
                <c:pt idx="705">
                  <c:v>3680539.6495456034</c:v>
                </c:pt>
                <c:pt idx="706">
                  <c:v>3680539.6495456034</c:v>
                </c:pt>
                <c:pt idx="707">
                  <c:v>3680539.6495456034</c:v>
                </c:pt>
                <c:pt idx="708">
                  <c:v>3680539.6495456034</c:v>
                </c:pt>
                <c:pt idx="709">
                  <c:v>3682068.514354507</c:v>
                </c:pt>
                <c:pt idx="710">
                  <c:v>3691704.4186197743</c:v>
                </c:pt>
                <c:pt idx="711">
                  <c:v>3709306.363345034</c:v>
                </c:pt>
                <c:pt idx="712">
                  <c:v>3720964.7330614114</c:v>
                </c:pt>
                <c:pt idx="713">
                  <c:v>3723106.0291514774</c:v>
                </c:pt>
                <c:pt idx="714">
                  <c:v>3723106.0291514774</c:v>
                </c:pt>
                <c:pt idx="715">
                  <c:v>3723106.0291514774</c:v>
                </c:pt>
                <c:pt idx="716">
                  <c:v>3723106.0291514774</c:v>
                </c:pt>
                <c:pt idx="717">
                  <c:v>3723106.0291514774</c:v>
                </c:pt>
                <c:pt idx="718">
                  <c:v>3725341.831650354</c:v>
                </c:pt>
                <c:pt idx="719">
                  <c:v>3732674.6492521316</c:v>
                </c:pt>
                <c:pt idx="720">
                  <c:v>3743840.1250981945</c:v>
                </c:pt>
                <c:pt idx="721">
                  <c:v>3754612.0561136701</c:v>
                </c:pt>
                <c:pt idx="722">
                  <c:v>3765197.7872539535</c:v>
                </c:pt>
                <c:pt idx="723">
                  <c:v>3775216.68177662</c:v>
                </c:pt>
                <c:pt idx="724">
                  <c:v>3788242.0207004314</c:v>
                </c:pt>
                <c:pt idx="725">
                  <c:v>3808215.1030448186</c:v>
                </c:pt>
                <c:pt idx="726">
                  <c:v>3839524.1394596882</c:v>
                </c:pt>
                <c:pt idx="727">
                  <c:v>3872866.5221239845</c:v>
                </c:pt>
                <c:pt idx="728">
                  <c:v>3899242.2378477971</c:v>
                </c:pt>
                <c:pt idx="729">
                  <c:v>3920509.8145093722</c:v>
                </c:pt>
                <c:pt idx="730">
                  <c:v>3933708.3266844857</c:v>
                </c:pt>
                <c:pt idx="731">
                  <c:v>3941821.5671662772</c:v>
                </c:pt>
                <c:pt idx="732">
                  <c:v>3949611.2212717975</c:v>
                </c:pt>
                <c:pt idx="733">
                  <c:v>3957871.3762203245</c:v>
                </c:pt>
                <c:pt idx="734">
                  <c:v>3966644.5142726954</c:v>
                </c:pt>
                <c:pt idx="735">
                  <c:v>3976382.3253801554</c:v>
                </c:pt>
                <c:pt idx="736">
                  <c:v>3987599.1348740156</c:v>
                </c:pt>
                <c:pt idx="737">
                  <c:v>3998535.5500450158</c:v>
                </c:pt>
                <c:pt idx="738">
                  <c:v>4007442.4115789537</c:v>
                </c:pt>
                <c:pt idx="739">
                  <c:v>4020661.6005398179</c:v>
                </c:pt>
                <c:pt idx="740">
                  <c:v>4038792.3960635583</c:v>
                </c:pt>
                <c:pt idx="741">
                  <c:v>4055632.5091345012</c:v>
                </c:pt>
                <c:pt idx="742">
                  <c:v>4068082.5344446907</c:v>
                </c:pt>
                <c:pt idx="743">
                  <c:v>4077460.8795206179</c:v>
                </c:pt>
                <c:pt idx="744">
                  <c:v>4086393.5329298787</c:v>
                </c:pt>
                <c:pt idx="745">
                  <c:v>4095366.9639232978</c:v>
                </c:pt>
                <c:pt idx="746">
                  <c:v>4106306.4670538935</c:v>
                </c:pt>
                <c:pt idx="747">
                  <c:v>4120307.4176469194</c:v>
                </c:pt>
                <c:pt idx="748">
                  <c:v>4136585.263170368</c:v>
                </c:pt>
                <c:pt idx="749">
                  <c:v>4151686.2829182865</c:v>
                </c:pt>
                <c:pt idx="750">
                  <c:v>4163041.2359995386</c:v>
                </c:pt>
                <c:pt idx="751">
                  <c:v>4172012.7372118919</c:v>
                </c:pt>
                <c:pt idx="752">
                  <c:v>4178962.8178015049</c:v>
                </c:pt>
                <c:pt idx="753">
                  <c:v>4182423.2480404885</c:v>
                </c:pt>
                <c:pt idx="754">
                  <c:v>4183381.2952839695</c:v>
                </c:pt>
                <c:pt idx="755">
                  <c:v>4183381.2952839695</c:v>
                </c:pt>
                <c:pt idx="756">
                  <c:v>4183381.2952839695</c:v>
                </c:pt>
                <c:pt idx="757">
                  <c:v>4183381.2952839695</c:v>
                </c:pt>
                <c:pt idx="758">
                  <c:v>4183381.2952839695</c:v>
                </c:pt>
                <c:pt idx="759">
                  <c:v>4183381.2952839695</c:v>
                </c:pt>
                <c:pt idx="760">
                  <c:v>4183381.2952839695</c:v>
                </c:pt>
                <c:pt idx="761">
                  <c:v>4183381.2952839695</c:v>
                </c:pt>
                <c:pt idx="762">
                  <c:v>4183381.2952839695</c:v>
                </c:pt>
                <c:pt idx="763">
                  <c:v>4183381.2952839695</c:v>
                </c:pt>
                <c:pt idx="764">
                  <c:v>4183381.2952839695</c:v>
                </c:pt>
                <c:pt idx="765">
                  <c:v>4190714.1128857471</c:v>
                </c:pt>
                <c:pt idx="766">
                  <c:v>4203699.4218341652</c:v>
                </c:pt>
                <c:pt idx="767">
                  <c:v>4219288.1451184032</c:v>
                </c:pt>
                <c:pt idx="768">
                  <c:v>4237535.8580603693</c:v>
                </c:pt>
                <c:pt idx="769">
                  <c:v>4262754.5386965312</c:v>
                </c:pt>
                <c:pt idx="770">
                  <c:v>4299552.3871832211</c:v>
                </c:pt>
                <c:pt idx="771">
                  <c:v>4342192.1358908769</c:v>
                </c:pt>
                <c:pt idx="772">
                  <c:v>4388077.7954215147</c:v>
                </c:pt>
                <c:pt idx="773">
                  <c:v>4430548.6222482668</c:v>
                </c:pt>
                <c:pt idx="774">
                  <c:v>4471144.7954860823</c:v>
                </c:pt>
                <c:pt idx="775">
                  <c:v>4516194.9902243586</c:v>
                </c:pt>
                <c:pt idx="776">
                  <c:v>4557389.9654507469</c:v>
                </c:pt>
                <c:pt idx="777">
                  <c:v>4592835.8922451595</c:v>
                </c:pt>
                <c:pt idx="778">
                  <c:v>4627090.6939979233</c:v>
                </c:pt>
                <c:pt idx="779">
                  <c:v>4659684.8520899657</c:v>
                </c:pt>
                <c:pt idx="780">
                  <c:v>4689097.3221348869</c:v>
                </c:pt>
                <c:pt idx="781">
                  <c:v>4715565.5107510351</c:v>
                </c:pt>
                <c:pt idx="782">
                  <c:v>4739462.6382690417</c:v>
                </c:pt>
                <c:pt idx="783">
                  <c:v>4761198.7609461537</c:v>
                </c:pt>
                <c:pt idx="784">
                  <c:v>4782628.7445265977</c:v>
                </c:pt>
                <c:pt idx="785">
                  <c:v>4807010.1570939757</c:v>
                </c:pt>
                <c:pt idx="786">
                  <c:v>4832399.0897433562</c:v>
                </c:pt>
                <c:pt idx="787">
                  <c:v>4854184.4159752419</c:v>
                </c:pt>
                <c:pt idx="788">
                  <c:v>4872899.7352626836</c:v>
                </c:pt>
                <c:pt idx="789">
                  <c:v>4891685.304039536</c:v>
                </c:pt>
                <c:pt idx="790">
                  <c:v>4912536.0554786623</c:v>
                </c:pt>
                <c:pt idx="791">
                  <c:v>4934850.0574182868</c:v>
                </c:pt>
                <c:pt idx="792">
                  <c:v>4952543.0537846088</c:v>
                </c:pt>
                <c:pt idx="793">
                  <c:v>4954502.2108537983</c:v>
                </c:pt>
                <c:pt idx="794">
                  <c:v>4954502.2108537983</c:v>
                </c:pt>
                <c:pt idx="795">
                  <c:v>4954502.2108537983</c:v>
                </c:pt>
                <c:pt idx="796">
                  <c:v>4954502.2108537983</c:v>
                </c:pt>
                <c:pt idx="797">
                  <c:v>4954502.2108537983</c:v>
                </c:pt>
                <c:pt idx="798">
                  <c:v>4954502.2108537983</c:v>
                </c:pt>
                <c:pt idx="799">
                  <c:v>4954502.2108537983</c:v>
                </c:pt>
                <c:pt idx="800">
                  <c:v>4956926.3741477523</c:v>
                </c:pt>
                <c:pt idx="801">
                  <c:v>4966263.7294349624</c:v>
                </c:pt>
                <c:pt idx="802">
                  <c:v>4988016.7745779157</c:v>
                </c:pt>
                <c:pt idx="803">
                  <c:v>5025579.3343813764</c:v>
                </c:pt>
                <c:pt idx="804">
                  <c:v>5068152.1181461494</c:v>
                </c:pt>
                <c:pt idx="805">
                  <c:v>5100256.012175167</c:v>
                </c:pt>
                <c:pt idx="806">
                  <c:v>5119169.0563728632</c:v>
                </c:pt>
                <c:pt idx="807">
                  <c:v>5128883.3075068314</c:v>
                </c:pt>
                <c:pt idx="808">
                  <c:v>5130829.18106505</c:v>
                </c:pt>
                <c:pt idx="809">
                  <c:v>5130829.18106505</c:v>
                </c:pt>
                <c:pt idx="810">
                  <c:v>5130829.18106505</c:v>
                </c:pt>
                <c:pt idx="811">
                  <c:v>5130829.18106505</c:v>
                </c:pt>
                <c:pt idx="812">
                  <c:v>5130829.18106505</c:v>
                </c:pt>
                <c:pt idx="813">
                  <c:v>5130829.18106505</c:v>
                </c:pt>
                <c:pt idx="814">
                  <c:v>5130829.18106505</c:v>
                </c:pt>
                <c:pt idx="815">
                  <c:v>5130829.18106505</c:v>
                </c:pt>
                <c:pt idx="816">
                  <c:v>5130829.18106505</c:v>
                </c:pt>
                <c:pt idx="817">
                  <c:v>5130829.18106505</c:v>
                </c:pt>
                <c:pt idx="818">
                  <c:v>5130829.18106505</c:v>
                </c:pt>
                <c:pt idx="819">
                  <c:v>5132368.1542236749</c:v>
                </c:pt>
                <c:pt idx="820">
                  <c:v>5143190.9584460733</c:v>
                </c:pt>
                <c:pt idx="821">
                  <c:v>5161519.3454360459</c:v>
                </c:pt>
                <c:pt idx="822">
                  <c:v>5181573.5375556666</c:v>
                </c:pt>
                <c:pt idx="823">
                  <c:v>5202519.2885122327</c:v>
                </c:pt>
                <c:pt idx="824">
                  <c:v>5222393.9022834357</c:v>
                </c:pt>
                <c:pt idx="825">
                  <c:v>5241137.1938329116</c:v>
                </c:pt>
                <c:pt idx="826">
                  <c:v>5260511.4480135283</c:v>
                </c:pt>
                <c:pt idx="827">
                  <c:v>5279987.3057721229</c:v>
                </c:pt>
                <c:pt idx="828">
                  <c:v>5303065.572010803</c:v>
                </c:pt>
                <c:pt idx="829">
                  <c:v>5331378.3205151362</c:v>
                </c:pt>
                <c:pt idx="830">
                  <c:v>5360768.2222901769</c:v>
                </c:pt>
                <c:pt idx="831">
                  <c:v>5385970.0747415526</c:v>
                </c:pt>
                <c:pt idx="832">
                  <c:v>5403390.6978173694</c:v>
                </c:pt>
                <c:pt idx="833">
                  <c:v>5416985.5967526631</c:v>
                </c:pt>
                <c:pt idx="834">
                  <c:v>5431352.5884533869</c:v>
                </c:pt>
                <c:pt idx="835">
                  <c:v>5445985.3498679725</c:v>
                </c:pt>
                <c:pt idx="836">
                  <c:v>5459889.303257741</c:v>
                </c:pt>
                <c:pt idx="837">
                  <c:v>5475119.6028844463</c:v>
                </c:pt>
                <c:pt idx="838">
                  <c:v>5493287.4725724282</c:v>
                </c:pt>
                <c:pt idx="839">
                  <c:v>5511887.3487063963</c:v>
                </c:pt>
                <c:pt idx="840">
                  <c:v>5530488.9800148197</c:v>
                </c:pt>
                <c:pt idx="841">
                  <c:v>5552414.6882167561</c:v>
                </c:pt>
                <c:pt idx="842">
                  <c:v>5577276.4824499236</c:v>
                </c:pt>
                <c:pt idx="843">
                  <c:v>5600617.079738182</c:v>
                </c:pt>
                <c:pt idx="844">
                  <c:v>5619368.8437282257</c:v>
                </c:pt>
                <c:pt idx="845">
                  <c:v>5635034.0057757208</c:v>
                </c:pt>
                <c:pt idx="846">
                  <c:v>5650279.859254783</c:v>
                </c:pt>
                <c:pt idx="847">
                  <c:v>5667447.8852896448</c:v>
                </c:pt>
                <c:pt idx="848">
                  <c:v>5689661.4372319113</c:v>
                </c:pt>
                <c:pt idx="849">
                  <c:v>5717977.0910185734</c:v>
                </c:pt>
                <c:pt idx="850">
                  <c:v>5747124.1907772822</c:v>
                </c:pt>
                <c:pt idx="851">
                  <c:v>5772137.4899955019</c:v>
                </c:pt>
                <c:pt idx="852">
                  <c:v>5795276.3785383822</c:v>
                </c:pt>
                <c:pt idx="853">
                  <c:v>5818868.009327569</c:v>
                </c:pt>
                <c:pt idx="854">
                  <c:v>5841574.745178909</c:v>
                </c:pt>
                <c:pt idx="855">
                  <c:v>5861375.755347929</c:v>
                </c:pt>
                <c:pt idx="856">
                  <c:v>5879455.9749171184</c:v>
                </c:pt>
                <c:pt idx="857">
                  <c:v>5903680.9280825397</c:v>
                </c:pt>
                <c:pt idx="858">
                  <c:v>5936360.8680579774</c:v>
                </c:pt>
                <c:pt idx="859">
                  <c:v>5969968.4314469183</c:v>
                </c:pt>
                <c:pt idx="860">
                  <c:v>5999705.6800314058</c:v>
                </c:pt>
                <c:pt idx="861">
                  <c:v>6033286.551257276</c:v>
                </c:pt>
                <c:pt idx="862">
                  <c:v>6080468.291171656</c:v>
                </c:pt>
                <c:pt idx="863">
                  <c:v>6127692.0375498282</c:v>
                </c:pt>
                <c:pt idx="864">
                  <c:v>6163177.9424793739</c:v>
                </c:pt>
                <c:pt idx="865">
                  <c:v>6195128.6008319724</c:v>
                </c:pt>
                <c:pt idx="866">
                  <c:v>6233156.3680431498</c:v>
                </c:pt>
                <c:pt idx="867">
                  <c:v>6278394.3171510389</c:v>
                </c:pt>
                <c:pt idx="868">
                  <c:v>6320009.1308614928</c:v>
                </c:pt>
                <c:pt idx="869">
                  <c:v>6350722.9445207836</c:v>
                </c:pt>
                <c:pt idx="870">
                  <c:v>6374698.0468093967</c:v>
                </c:pt>
                <c:pt idx="871">
                  <c:v>6396184.8718650127</c:v>
                </c:pt>
                <c:pt idx="872">
                  <c:v>6416627.4657486239</c:v>
                </c:pt>
                <c:pt idx="873">
                  <c:v>6435172.750729749</c:v>
                </c:pt>
                <c:pt idx="874">
                  <c:v>6449539.3740521995</c:v>
                </c:pt>
                <c:pt idx="875">
                  <c:v>6458948.9545028079</c:v>
                </c:pt>
                <c:pt idx="876">
                  <c:v>6464125.8757059788</c:v>
                </c:pt>
                <c:pt idx="877">
                  <c:v>6470786.4893703768</c:v>
                </c:pt>
                <c:pt idx="878">
                  <c:v>6483799.9317144742</c:v>
                </c:pt>
                <c:pt idx="879">
                  <c:v>6502737.1240585716</c:v>
                </c:pt>
                <c:pt idx="880">
                  <c:v>6517044.3878257954</c:v>
                </c:pt>
                <c:pt idx="881">
                  <c:v>6524297.143841018</c:v>
                </c:pt>
                <c:pt idx="882">
                  <c:v>6537943.7887451295</c:v>
                </c:pt>
                <c:pt idx="883">
                  <c:v>6557984.3225381291</c:v>
                </c:pt>
                <c:pt idx="884">
                  <c:v>6578739.7520447196</c:v>
                </c:pt>
                <c:pt idx="885">
                  <c:v>6601652.3460118305</c:v>
                </c:pt>
                <c:pt idx="886">
                  <c:v>6625368.4197494714</c:v>
                </c:pt>
                <c:pt idx="887">
                  <c:v>6647873.0169538837</c:v>
                </c:pt>
                <c:pt idx="888">
                  <c:v>6667644.2841541786</c:v>
                </c:pt>
                <c:pt idx="889">
                  <c:v>6683917.4094941029</c:v>
                </c:pt>
                <c:pt idx="890">
                  <c:v>6695847.8360906057</c:v>
                </c:pt>
                <c:pt idx="891">
                  <c:v>6702753.0206849156</c:v>
                </c:pt>
                <c:pt idx="892">
                  <c:v>6705278.146123644</c:v>
                </c:pt>
                <c:pt idx="893">
                  <c:v>6706681.7021340895</c:v>
                </c:pt>
                <c:pt idx="894">
                  <c:v>6710033.2672161087</c:v>
                </c:pt>
                <c:pt idx="895">
                  <c:v>6717257.0622610301</c:v>
                </c:pt>
                <c:pt idx="896">
                  <c:v>6729039.1570132431</c:v>
                </c:pt>
                <c:pt idx="897">
                  <c:v>6743731.4114876781</c:v>
                </c:pt>
                <c:pt idx="898">
                  <c:v>6758943.8272948526</c:v>
                </c:pt>
                <c:pt idx="899">
                  <c:v>6772236.9000690328</c:v>
                </c:pt>
                <c:pt idx="900">
                  <c:v>6782319.5305299023</c:v>
                </c:pt>
                <c:pt idx="901">
                  <c:v>6786731.0098437909</c:v>
                </c:pt>
                <c:pt idx="902">
                  <c:v>6786731.0098437909</c:v>
                </c:pt>
                <c:pt idx="903">
                  <c:v>6786731.0098437909</c:v>
                </c:pt>
                <c:pt idx="904">
                  <c:v>6786731.0098437909</c:v>
                </c:pt>
                <c:pt idx="905">
                  <c:v>6786731.0098437909</c:v>
                </c:pt>
                <c:pt idx="906">
                  <c:v>6786731.0098437909</c:v>
                </c:pt>
                <c:pt idx="907">
                  <c:v>6789155.1731377449</c:v>
                </c:pt>
                <c:pt idx="908">
                  <c:v>6798492.528424955</c:v>
                </c:pt>
                <c:pt idx="909">
                  <c:v>6820245.5735679083</c:v>
                </c:pt>
                <c:pt idx="910">
                  <c:v>6857808.133371369</c:v>
                </c:pt>
                <c:pt idx="911">
                  <c:v>6900380.917136142</c:v>
                </c:pt>
                <c:pt idx="912">
                  <c:v>6932484.8111651596</c:v>
                </c:pt>
                <c:pt idx="913">
                  <c:v>6957113.3321280349</c:v>
                </c:pt>
                <c:pt idx="914">
                  <c:v>6993144.9108421961</c:v>
                </c:pt>
                <c:pt idx="915">
                  <c:v>7029137.1390254973</c:v>
                </c:pt>
                <c:pt idx="916">
                  <c:v>7055606.2117458675</c:v>
                </c:pt>
                <c:pt idx="917">
                  <c:v>7074706.0697339773</c:v>
                </c:pt>
                <c:pt idx="918">
                  <c:v>7088315.2182678729</c:v>
                </c:pt>
                <c:pt idx="919">
                  <c:v>7105510.6044221893</c:v>
                </c:pt>
                <c:pt idx="920">
                  <c:v>7128468.0343078207</c:v>
                </c:pt>
                <c:pt idx="921">
                  <c:v>7160979.6117395898</c:v>
                </c:pt>
                <c:pt idx="922">
                  <c:v>7198558.958906265</c:v>
                </c:pt>
                <c:pt idx="923">
                  <c:v>7233661.613310338</c:v>
                </c:pt>
                <c:pt idx="924">
                  <c:v>7252151.4423608342</c:v>
                </c:pt>
                <c:pt idx="925">
                  <c:v>7254367.477690421</c:v>
                </c:pt>
                <c:pt idx="926">
                  <c:v>7258044.3709801296</c:v>
                </c:pt>
                <c:pt idx="927">
                  <c:v>7265457.0604536887</c:v>
                </c:pt>
                <c:pt idx="928">
                  <c:v>7274394.4325812245</c:v>
                </c:pt>
                <c:pt idx="929">
                  <c:v>7284836.7652446339</c:v>
                </c:pt>
                <c:pt idx="930">
                  <c:v>7295687.305402928</c:v>
                </c:pt>
                <c:pt idx="931">
                  <c:v>7306326.0904890252</c:v>
                </c:pt>
                <c:pt idx="932">
                  <c:v>7316197.3886721218</c:v>
                </c:pt>
                <c:pt idx="933">
                  <c:v>7323462.578934296</c:v>
                </c:pt>
                <c:pt idx="934">
                  <c:v>7326449.4865514785</c:v>
                </c:pt>
                <c:pt idx="935">
                  <c:v>7328574.6518560946</c:v>
                </c:pt>
                <c:pt idx="936">
                  <c:v>7333125.9884267617</c:v>
                </c:pt>
                <c:pt idx="937">
                  <c:v>7339573.560997122</c:v>
                </c:pt>
                <c:pt idx="938">
                  <c:v>7346332.3506267658</c:v>
                </c:pt>
                <c:pt idx="939">
                  <c:v>7352332.1599023994</c:v>
                </c:pt>
                <c:pt idx="940">
                  <c:v>7359230.5838073418</c:v>
                </c:pt>
                <c:pt idx="941">
                  <c:v>7368626.6047702171</c:v>
                </c:pt>
                <c:pt idx="942">
                  <c:v>7378990.5484878179</c:v>
                </c:pt>
                <c:pt idx="943">
                  <c:v>7389861.301927641</c:v>
                </c:pt>
                <c:pt idx="944">
                  <c:v>7401796.0728905164</c:v>
                </c:pt>
                <c:pt idx="945">
                  <c:v>7414851.3743373593</c:v>
                </c:pt>
                <c:pt idx="946">
                  <c:v>7431953.2195225591</c:v>
                </c:pt>
                <c:pt idx="947">
                  <c:v>7452692.5204305267</c:v>
                </c:pt>
                <c:pt idx="948">
                  <c:v>7471589.2465831023</c:v>
                </c:pt>
                <c:pt idx="949">
                  <c:v>7485674.2335588578</c:v>
                </c:pt>
                <c:pt idx="950">
                  <c:v>7491956.7352656694</c:v>
                </c:pt>
                <c:pt idx="951">
                  <c:v>7491956.7352656694</c:v>
                </c:pt>
                <c:pt idx="952">
                  <c:v>7491956.7352656694</c:v>
                </c:pt>
                <c:pt idx="953">
                  <c:v>7491956.7352656694</c:v>
                </c:pt>
                <c:pt idx="954">
                  <c:v>7491956.7352656694</c:v>
                </c:pt>
                <c:pt idx="955">
                  <c:v>7491956.7352656694</c:v>
                </c:pt>
                <c:pt idx="956">
                  <c:v>7491956.7352656694</c:v>
                </c:pt>
                <c:pt idx="957">
                  <c:v>7491956.7352656694</c:v>
                </c:pt>
                <c:pt idx="958">
                  <c:v>7491956.7352656694</c:v>
                </c:pt>
                <c:pt idx="959">
                  <c:v>7506794.8596588159</c:v>
                </c:pt>
                <c:pt idx="960">
                  <c:v>7539201.9372033738</c:v>
                </c:pt>
                <c:pt idx="961">
                  <c:v>7587393.2783382414</c:v>
                </c:pt>
                <c:pt idx="962">
                  <c:v>7640651.3756324388</c:v>
                </c:pt>
                <c:pt idx="963">
                  <c:v>7689415.8432209473</c:v>
                </c:pt>
                <c:pt idx="964">
                  <c:v>7727339.357851658</c:v>
                </c:pt>
                <c:pt idx="965">
                  <c:v>7753039.7308412138</c:v>
                </c:pt>
                <c:pt idx="966">
                  <c:v>7768999.4226201493</c:v>
                </c:pt>
                <c:pt idx="967">
                  <c:v>7779513.3692208156</c:v>
                </c:pt>
                <c:pt idx="968">
                  <c:v>7787411.53507959</c:v>
                </c:pt>
                <c:pt idx="969">
                  <c:v>7791634.0027618501</c:v>
                </c:pt>
                <c:pt idx="970">
                  <c:v>7791634.0027618501</c:v>
                </c:pt>
                <c:pt idx="971">
                  <c:v>7791634.0027618501</c:v>
                </c:pt>
                <c:pt idx="972">
                  <c:v>7791634.0027618501</c:v>
                </c:pt>
                <c:pt idx="973">
                  <c:v>7791634.0027618501</c:v>
                </c:pt>
                <c:pt idx="974">
                  <c:v>7791634.0027618501</c:v>
                </c:pt>
                <c:pt idx="975">
                  <c:v>7791634.0027618501</c:v>
                </c:pt>
                <c:pt idx="976">
                  <c:v>7791634.0027618501</c:v>
                </c:pt>
                <c:pt idx="977">
                  <c:v>7791634.0027618501</c:v>
                </c:pt>
                <c:pt idx="978">
                  <c:v>7791634.0027618501</c:v>
                </c:pt>
                <c:pt idx="979">
                  <c:v>7791634.0027618501</c:v>
                </c:pt>
                <c:pt idx="980">
                  <c:v>7791634.0027618501</c:v>
                </c:pt>
                <c:pt idx="981">
                  <c:v>7791634.0027618501</c:v>
                </c:pt>
                <c:pt idx="982">
                  <c:v>7791634.0027618501</c:v>
                </c:pt>
                <c:pt idx="983">
                  <c:v>7791634.0027618501</c:v>
                </c:pt>
                <c:pt idx="984">
                  <c:v>7791634.0027618501</c:v>
                </c:pt>
                <c:pt idx="985">
                  <c:v>7791634.0027618501</c:v>
                </c:pt>
                <c:pt idx="986">
                  <c:v>7791634.0027618501</c:v>
                </c:pt>
                <c:pt idx="987">
                  <c:v>7791634.0027618501</c:v>
                </c:pt>
                <c:pt idx="988">
                  <c:v>7791634.0027618501</c:v>
                </c:pt>
                <c:pt idx="989">
                  <c:v>7791634.0027618501</c:v>
                </c:pt>
                <c:pt idx="990">
                  <c:v>7791634.0027618501</c:v>
                </c:pt>
                <c:pt idx="991">
                  <c:v>7791634.0027618501</c:v>
                </c:pt>
                <c:pt idx="992">
                  <c:v>7791634.0027618501</c:v>
                </c:pt>
                <c:pt idx="993">
                  <c:v>7791634.0027618501</c:v>
                </c:pt>
                <c:pt idx="994">
                  <c:v>7791634.0027618501</c:v>
                </c:pt>
                <c:pt idx="995">
                  <c:v>7791634.0027618501</c:v>
                </c:pt>
                <c:pt idx="996">
                  <c:v>7791634.0027618501</c:v>
                </c:pt>
                <c:pt idx="997">
                  <c:v>7791634.0027618501</c:v>
                </c:pt>
                <c:pt idx="998">
                  <c:v>7791634.0027618501</c:v>
                </c:pt>
                <c:pt idx="999">
                  <c:v>7791634.0027618501</c:v>
                </c:pt>
                <c:pt idx="1000">
                  <c:v>7791634.0027618501</c:v>
                </c:pt>
                <c:pt idx="1001">
                  <c:v>7791634.0027618501</c:v>
                </c:pt>
                <c:pt idx="1002">
                  <c:v>7791634.0027618501</c:v>
                </c:pt>
                <c:pt idx="1003">
                  <c:v>7791634.0027618501</c:v>
                </c:pt>
                <c:pt idx="1004">
                  <c:v>7791634.0027618501</c:v>
                </c:pt>
                <c:pt idx="1005">
                  <c:v>7791634.0027618501</c:v>
                </c:pt>
                <c:pt idx="1006">
                  <c:v>7791634.0027618501</c:v>
                </c:pt>
                <c:pt idx="1007">
                  <c:v>7791634.0027618501</c:v>
                </c:pt>
                <c:pt idx="1008">
                  <c:v>7791634.0027618501</c:v>
                </c:pt>
                <c:pt idx="1009">
                  <c:v>7791634.0027618501</c:v>
                </c:pt>
                <c:pt idx="1010">
                  <c:v>7791634.0027618501</c:v>
                </c:pt>
                <c:pt idx="1011">
                  <c:v>7791634.0027618501</c:v>
                </c:pt>
                <c:pt idx="1012">
                  <c:v>7791634.0027618501</c:v>
                </c:pt>
                <c:pt idx="1013">
                  <c:v>7791634.0027618501</c:v>
                </c:pt>
                <c:pt idx="1014">
                  <c:v>7791634.0027618501</c:v>
                </c:pt>
                <c:pt idx="1015">
                  <c:v>7791634.0027618501</c:v>
                </c:pt>
                <c:pt idx="1016">
                  <c:v>7791634.0027618501</c:v>
                </c:pt>
                <c:pt idx="1017">
                  <c:v>7791634.0027618501</c:v>
                </c:pt>
                <c:pt idx="1018">
                  <c:v>7791634.0027618501</c:v>
                </c:pt>
                <c:pt idx="1019">
                  <c:v>7791634.0027618501</c:v>
                </c:pt>
                <c:pt idx="1020">
                  <c:v>7791634.0027618501</c:v>
                </c:pt>
                <c:pt idx="1021">
                  <c:v>7791634.0027618501</c:v>
                </c:pt>
                <c:pt idx="1022">
                  <c:v>7791634.0027618501</c:v>
                </c:pt>
                <c:pt idx="1023">
                  <c:v>7791634.0027618501</c:v>
                </c:pt>
                <c:pt idx="1024">
                  <c:v>7791634.0027618501</c:v>
                </c:pt>
                <c:pt idx="1025">
                  <c:v>7791634.0027618501</c:v>
                </c:pt>
                <c:pt idx="1026">
                  <c:v>7791749.9929588363</c:v>
                </c:pt>
                <c:pt idx="1027">
                  <c:v>7793221.9067786653</c:v>
                </c:pt>
                <c:pt idx="1028">
                  <c:v>7800159.9529388491</c:v>
                </c:pt>
                <c:pt idx="1029">
                  <c:v>7816430.3561241245</c:v>
                </c:pt>
                <c:pt idx="1030">
                  <c:v>7839652.6147824582</c:v>
                </c:pt>
                <c:pt idx="1031">
                  <c:v>7864544.8523615617</c:v>
                </c:pt>
                <c:pt idx="1032">
                  <c:v>7889345.4644362852</c:v>
                </c:pt>
                <c:pt idx="1033">
                  <c:v>7914864.9086968992</c:v>
                </c:pt>
                <c:pt idx="1034">
                  <c:v>7941770.2936794944</c:v>
                </c:pt>
                <c:pt idx="1035">
                  <c:v>7967837.785125901</c:v>
                </c:pt>
                <c:pt idx="1036">
                  <c:v>7991195.2456505736</c:v>
                </c:pt>
                <c:pt idx="1037">
                  <c:v>8012785.1343033742</c:v>
                </c:pt>
                <c:pt idx="1038">
                  <c:v>8035846.6289208364</c:v>
                </c:pt>
                <c:pt idx="1039">
                  <c:v>8063254.0148142111</c:v>
                </c:pt>
                <c:pt idx="1040">
                  <c:v>8093990.1579510057</c:v>
                </c:pt>
                <c:pt idx="1041">
                  <c:v>8125145.6805540547</c:v>
                </c:pt>
                <c:pt idx="1042">
                  <c:v>8152646.888623395</c:v>
                </c:pt>
                <c:pt idx="1043">
                  <c:v>8173782.0212333221</c:v>
                </c:pt>
                <c:pt idx="1044">
                  <c:v>8189094.0694164904</c:v>
                </c:pt>
                <c:pt idx="1045">
                  <c:v>8201477.8814474642</c:v>
                </c:pt>
                <c:pt idx="1046">
                  <c:v>8213963.2847560607</c:v>
                </c:pt>
                <c:pt idx="1047">
                  <c:v>8227052.0674533723</c:v>
                </c:pt>
                <c:pt idx="1048">
                  <c:v>8238039.6082619689</c:v>
                </c:pt>
                <c:pt idx="1049">
                  <c:v>8243729.3948279247</c:v>
                </c:pt>
                <c:pt idx="1050">
                  <c:v>8243729.3948279247</c:v>
                </c:pt>
                <c:pt idx="1051">
                  <c:v>8243729.3948279247</c:v>
                </c:pt>
                <c:pt idx="1052">
                  <c:v>8243729.3948279247</c:v>
                </c:pt>
                <c:pt idx="1053">
                  <c:v>8243729.3948279247</c:v>
                </c:pt>
                <c:pt idx="1054">
                  <c:v>8243729.3948279247</c:v>
                </c:pt>
                <c:pt idx="1055">
                  <c:v>8243729.3948279247</c:v>
                </c:pt>
                <c:pt idx="1056">
                  <c:v>8243729.3948279247</c:v>
                </c:pt>
                <c:pt idx="1057">
                  <c:v>8243729.3948279247</c:v>
                </c:pt>
                <c:pt idx="1058">
                  <c:v>8243729.3948279247</c:v>
                </c:pt>
                <c:pt idx="1059">
                  <c:v>8243729.3948279247</c:v>
                </c:pt>
                <c:pt idx="1060">
                  <c:v>8243729.3948279247</c:v>
                </c:pt>
                <c:pt idx="1061">
                  <c:v>8243729.3948279247</c:v>
                </c:pt>
                <c:pt idx="1062">
                  <c:v>8243729.3948279247</c:v>
                </c:pt>
                <c:pt idx="1063">
                  <c:v>8245686.8757083369</c:v>
                </c:pt>
                <c:pt idx="1064">
                  <c:v>8252093.3622744223</c:v>
                </c:pt>
                <c:pt idx="1065">
                  <c:v>8267149.6894629365</c:v>
                </c:pt>
                <c:pt idx="1066">
                  <c:v>8286566.8321122257</c:v>
                </c:pt>
                <c:pt idx="1067">
                  <c:v>8299878.1091014128</c:v>
                </c:pt>
                <c:pt idx="1068">
                  <c:v>8306679.1372067602</c:v>
                </c:pt>
                <c:pt idx="1069">
                  <c:v>8313883.5590526564</c:v>
                </c:pt>
                <c:pt idx="1070">
                  <c:v>8326802.966661104</c:v>
                </c:pt>
                <c:pt idx="1071">
                  <c:v>8346731.5804113261</c:v>
                </c:pt>
                <c:pt idx="1072">
                  <c:v>8372908.0511202384</c:v>
                </c:pt>
                <c:pt idx="1073">
                  <c:v>8407259.6912106052</c:v>
                </c:pt>
                <c:pt idx="1074">
                  <c:v>8453145.350741243</c:v>
                </c:pt>
                <c:pt idx="1075">
                  <c:v>8507841.7966086343</c:v>
                </c:pt>
                <c:pt idx="1076">
                  <c:v>8563028.6959726121</c:v>
                </c:pt>
                <c:pt idx="1077">
                  <c:v>8613343.1512950659</c:v>
                </c:pt>
                <c:pt idx="1078">
                  <c:v>8658406.5590305943</c:v>
                </c:pt>
                <c:pt idx="1079">
                  <c:v>8701448.5795944706</c:v>
                </c:pt>
                <c:pt idx="1080">
                  <c:v>8739528.3641209342</c:v>
                </c:pt>
                <c:pt idx="1081">
                  <c:v>8766750.3429282308</c:v>
                </c:pt>
                <c:pt idx="1082">
                  <c:v>8782399.658009747</c:v>
                </c:pt>
                <c:pt idx="1083">
                  <c:v>8785610.7384706158</c:v>
                </c:pt>
                <c:pt idx="1084">
                  <c:v>8785610.7384706158</c:v>
                </c:pt>
                <c:pt idx="1085">
                  <c:v>8786814.8981772345</c:v>
                </c:pt>
                <c:pt idx="1086">
                  <c:v>8796835.1023282968</c:v>
                </c:pt>
                <c:pt idx="1087">
                  <c:v>8811321.4514927845</c:v>
                </c:pt>
                <c:pt idx="1088">
                  <c:v>8826418.9781436734</c:v>
                </c:pt>
                <c:pt idx="1089">
                  <c:v>8840963.6214612294</c:v>
                </c:pt>
                <c:pt idx="1090">
                  <c:v>8854955.3814454526</c:v>
                </c:pt>
                <c:pt idx="1091">
                  <c:v>8870787.3466460146</c:v>
                </c:pt>
                <c:pt idx="1092">
                  <c:v>8892886.824043788</c:v>
                </c:pt>
                <c:pt idx="1093">
                  <c:v>8923701.6371508967</c:v>
                </c:pt>
                <c:pt idx="1094">
                  <c:v>8957439.7409581933</c:v>
                </c:pt>
                <c:pt idx="1095">
                  <c:v>8986436.9774095751</c:v>
                </c:pt>
                <c:pt idx="1096">
                  <c:v>9008995.3870762512</c:v>
                </c:pt>
                <c:pt idx="1097">
                  <c:v>9024687.3010898847</c:v>
                </c:pt>
                <c:pt idx="1098">
                  <c:v>9031423.9840772096</c:v>
                </c:pt>
                <c:pt idx="1099">
                  <c:v>9031423.9840772096</c:v>
                </c:pt>
                <c:pt idx="1100">
                  <c:v>9031423.9840772096</c:v>
                </c:pt>
                <c:pt idx="1101">
                  <c:v>9034754.0333415233</c:v>
                </c:pt>
                <c:pt idx="1102">
                  <c:v>9048192.9099924136</c:v>
                </c:pt>
                <c:pt idx="1103">
                  <c:v>9073194.6307062637</c:v>
                </c:pt>
                <c:pt idx="1104">
                  <c:v>9109806.7595269214</c:v>
                </c:pt>
                <c:pt idx="1105">
                  <c:v>9149188.6191935968</c:v>
                </c:pt>
                <c:pt idx="1106">
                  <c:v>9180084.843192352</c:v>
                </c:pt>
                <c:pt idx="1107">
                  <c:v>9200598.6159099769</c:v>
                </c:pt>
                <c:pt idx="1108">
                  <c:v>9211513.9188125003</c:v>
                </c:pt>
                <c:pt idx="1109">
                  <c:v>9213441.8954355419</c:v>
                </c:pt>
                <c:pt idx="1110">
                  <c:v>9215626.9659994189</c:v>
                </c:pt>
                <c:pt idx="1111">
                  <c:v>9227074.3874174226</c:v>
                </c:pt>
                <c:pt idx="1112">
                  <c:v>9251616.0524994414</c:v>
                </c:pt>
                <c:pt idx="1113">
                  <c:v>9294277.4259535503</c:v>
                </c:pt>
                <c:pt idx="1114">
                  <c:v>9348844.9597465508</c:v>
                </c:pt>
                <c:pt idx="1115">
                  <c:v>9396702.2864308935</c:v>
                </c:pt>
                <c:pt idx="1116">
                  <c:v>9429179.0386455879</c:v>
                </c:pt>
                <c:pt idx="1117">
                  <c:v>9449552.9151831958</c:v>
                </c:pt>
                <c:pt idx="1118">
                  <c:v>9459422.7488564532</c:v>
                </c:pt>
                <c:pt idx="1119">
                  <c:v>9463558.9881475382</c:v>
                </c:pt>
                <c:pt idx="1120">
                  <c:v>9470464.172741849</c:v>
                </c:pt>
                <c:pt idx="1121">
                  <c:v>9481430.7241809759</c:v>
                </c:pt>
                <c:pt idx="1122">
                  <c:v>9491323.5849938728</c:v>
                </c:pt>
                <c:pt idx="1123">
                  <c:v>9493156.6063180957</c:v>
                </c:pt>
                <c:pt idx="1124">
                  <c:v>9493156.6063180957</c:v>
                </c:pt>
                <c:pt idx="1125">
                  <c:v>9493156.6063180957</c:v>
                </c:pt>
                <c:pt idx="1126">
                  <c:v>9493156.6063180957</c:v>
                </c:pt>
                <c:pt idx="1127">
                  <c:v>9493156.6063180957</c:v>
                </c:pt>
                <c:pt idx="1128">
                  <c:v>9493156.6063180957</c:v>
                </c:pt>
                <c:pt idx="1129">
                  <c:v>9493156.6063180957</c:v>
                </c:pt>
                <c:pt idx="1130">
                  <c:v>9493156.6063180957</c:v>
                </c:pt>
                <c:pt idx="1131">
                  <c:v>9493156.6063180957</c:v>
                </c:pt>
                <c:pt idx="1132">
                  <c:v>9493156.6063180957</c:v>
                </c:pt>
                <c:pt idx="1133">
                  <c:v>9493156.6063180957</c:v>
                </c:pt>
                <c:pt idx="1134">
                  <c:v>9493156.6063180957</c:v>
                </c:pt>
                <c:pt idx="1135">
                  <c:v>9493156.6063180957</c:v>
                </c:pt>
                <c:pt idx="1136">
                  <c:v>9493156.6063180957</c:v>
                </c:pt>
                <c:pt idx="1137">
                  <c:v>9493156.6063180957</c:v>
                </c:pt>
                <c:pt idx="1138">
                  <c:v>9493892.7052803896</c:v>
                </c:pt>
                <c:pt idx="1139">
                  <c:v>9495611.3695767764</c:v>
                </c:pt>
                <c:pt idx="1140">
                  <c:v>9497967.7301046103</c:v>
                </c:pt>
                <c:pt idx="1141">
                  <c:v>9502101.6871894319</c:v>
                </c:pt>
                <c:pt idx="1142">
                  <c:v>9510956.3558600731</c:v>
                </c:pt>
                <c:pt idx="1143">
                  <c:v>9525984.899500357</c:v>
                </c:pt>
                <c:pt idx="1144">
                  <c:v>9540552.8870794605</c:v>
                </c:pt>
                <c:pt idx="1145">
                  <c:v>9548387.7740694322</c:v>
                </c:pt>
                <c:pt idx="1146">
                  <c:v>9548387.7740694322</c:v>
                </c:pt>
                <c:pt idx="1147">
                  <c:v>9548387.7740694322</c:v>
                </c:pt>
                <c:pt idx="1148">
                  <c:v>9548387.7740694322</c:v>
                </c:pt>
                <c:pt idx="1149">
                  <c:v>9548387.7740694322</c:v>
                </c:pt>
                <c:pt idx="1150">
                  <c:v>9548387.7740694322</c:v>
                </c:pt>
                <c:pt idx="1151">
                  <c:v>9549308.6620164327</c:v>
                </c:pt>
                <c:pt idx="1152">
                  <c:v>9552891.9115741961</c:v>
                </c:pt>
                <c:pt idx="1153">
                  <c:v>9566546.72366683</c:v>
                </c:pt>
                <c:pt idx="1154">
                  <c:v>9595499.5346520655</c:v>
                </c:pt>
                <c:pt idx="1155">
                  <c:v>9629687.5030930024</c:v>
                </c:pt>
                <c:pt idx="1156">
                  <c:v>9661573.1093108244</c:v>
                </c:pt>
                <c:pt idx="1157">
                  <c:v>9697120.7537105046</c:v>
                </c:pt>
                <c:pt idx="1158">
                  <c:v>9743300.3112364653</c:v>
                </c:pt>
                <c:pt idx="1159">
                  <c:v>9801597.6794886831</c:v>
                </c:pt>
                <c:pt idx="1160">
                  <c:v>9865536.364421431</c:v>
                </c:pt>
                <c:pt idx="1161">
                  <c:v>9927332.0313497093</c:v>
                </c:pt>
                <c:pt idx="1162">
                  <c:v>9987465.0416238904</c:v>
                </c:pt>
                <c:pt idx="1163">
                  <c:v>10049364.574494593</c:v>
                </c:pt>
                <c:pt idx="1164">
                  <c:v>10114081.918461705</c:v>
                </c:pt>
                <c:pt idx="1165">
                  <c:v>10181367.944941809</c:v>
                </c:pt>
                <c:pt idx="1166">
                  <c:v>10236960.589470165</c:v>
                </c:pt>
                <c:pt idx="1167">
                  <c:v>10280961.583468316</c:v>
                </c:pt>
                <c:pt idx="1168">
                  <c:v>10330730.38575693</c:v>
                </c:pt>
                <c:pt idx="1169">
                  <c:v>10385532.340265011</c:v>
                </c:pt>
                <c:pt idx="1170">
                  <c:v>10440191.44742286</c:v>
                </c:pt>
                <c:pt idx="1171">
                  <c:v>10495307.411691314</c:v>
                </c:pt>
                <c:pt idx="1172">
                  <c:v>10549836.476370785</c:v>
                </c:pt>
                <c:pt idx="1173">
                  <c:v>10603613.531076981</c:v>
                </c:pt>
                <c:pt idx="1174">
                  <c:v>10657269.200326513</c:v>
                </c:pt>
                <c:pt idx="1175">
                  <c:v>10709720.712964933</c:v>
                </c:pt>
                <c:pt idx="1176">
                  <c:v>10760805.717760852</c:v>
                </c:pt>
                <c:pt idx="1177">
                  <c:v>10812133.1690492</c:v>
                </c:pt>
                <c:pt idx="1178">
                  <c:v>10866457.67431907</c:v>
                </c:pt>
                <c:pt idx="1179">
                  <c:v>10923842.563557645</c:v>
                </c:pt>
                <c:pt idx="1180">
                  <c:v>10982657.078124773</c:v>
                </c:pt>
                <c:pt idx="1181">
                  <c:v>11041925.083226159</c:v>
                </c:pt>
                <c:pt idx="1182">
                  <c:v>11099632.890555838</c:v>
                </c:pt>
                <c:pt idx="1183">
                  <c:v>11155610.442776922</c:v>
                </c:pt>
                <c:pt idx="1184">
                  <c:v>11210563.954182846</c:v>
                </c:pt>
                <c:pt idx="1185">
                  <c:v>11263321.545510225</c:v>
                </c:pt>
                <c:pt idx="1186">
                  <c:v>11311702.143782049</c:v>
                </c:pt>
                <c:pt idx="1187">
                  <c:v>11357456.546220539</c:v>
                </c:pt>
                <c:pt idx="1188">
                  <c:v>11403210.948659029</c:v>
                </c:pt>
                <c:pt idx="1189">
                  <c:v>11448965.351097519</c:v>
                </c:pt>
                <c:pt idx="1190">
                  <c:v>11494719.753536008</c:v>
                </c:pt>
                <c:pt idx="1191">
                  <c:v>11540474.155974498</c:v>
                </c:pt>
                <c:pt idx="1192">
                  <c:v>11586228.558412988</c:v>
                </c:pt>
                <c:pt idx="1193">
                  <c:v>11631982.960851477</c:v>
                </c:pt>
                <c:pt idx="1194">
                  <c:v>11677737.363289967</c:v>
                </c:pt>
                <c:pt idx="1195">
                  <c:v>11724501.729994493</c:v>
                </c:pt>
                <c:pt idx="1196">
                  <c:v>11771266.096699018</c:v>
                </c:pt>
                <c:pt idx="1197">
                  <c:v>11818165.301135568</c:v>
                </c:pt>
                <c:pt idx="1198">
                  <c:v>11869130.744220888</c:v>
                </c:pt>
                <c:pt idx="1199">
                  <c:v>11924341.71321664</c:v>
                </c:pt>
                <c:pt idx="1200">
                  <c:v>11984294.236438993</c:v>
                </c:pt>
                <c:pt idx="1201">
                  <c:v>12048165.454790313</c:v>
                </c:pt>
                <c:pt idx="1202">
                  <c:v>12111164.733032623</c:v>
                </c:pt>
                <c:pt idx="1203">
                  <c:v>12171148.634945201</c:v>
                </c:pt>
                <c:pt idx="1204">
                  <c:v>12227791.12082207</c:v>
                </c:pt>
                <c:pt idx="1205">
                  <c:v>12281844.671901792</c:v>
                </c:pt>
                <c:pt idx="1206">
                  <c:v>12335131.829979999</c:v>
                </c:pt>
                <c:pt idx="1207">
                  <c:v>12388565.888533141</c:v>
                </c:pt>
                <c:pt idx="1208">
                  <c:v>12442147.131607378</c:v>
                </c:pt>
                <c:pt idx="1209">
                  <c:v>12494812.544126058</c:v>
                </c:pt>
                <c:pt idx="1210">
                  <c:v>12546562.126089184</c:v>
                </c:pt>
                <c:pt idx="1211">
                  <c:v>12598311.708052309</c:v>
                </c:pt>
                <c:pt idx="1212">
                  <c:v>12649001.095772119</c:v>
                </c:pt>
                <c:pt idx="1213">
                  <c:v>12699690.483491929</c:v>
                </c:pt>
                <c:pt idx="1214">
                  <c:v>12751294.761489516</c:v>
                </c:pt>
                <c:pt idx="1215">
                  <c:v>12802899.039487103</c:v>
                </c:pt>
                <c:pt idx="1216">
                  <c:v>12853444.34756531</c:v>
                </c:pt>
                <c:pt idx="1217">
                  <c:v>12902932.85003392</c:v>
                </c:pt>
                <c:pt idx="1218">
                  <c:v>12952278.780355234</c:v>
                </c:pt>
                <c:pt idx="1219">
                  <c:v>13001482.421699625</c:v>
                </c:pt>
                <c:pt idx="1220">
                  <c:v>13049493.084822459</c:v>
                </c:pt>
                <c:pt idx="1221">
                  <c:v>13095270.235286992</c:v>
                </c:pt>
                <c:pt idx="1222">
                  <c:v>13139731.296140226</c:v>
                </c:pt>
                <c:pt idx="1223">
                  <c:v>13182750.22162202</c:v>
                </c:pt>
                <c:pt idx="1224">
                  <c:v>13226399.525587641</c:v>
                </c:pt>
                <c:pt idx="1225">
                  <c:v>13271572.646813994</c:v>
                </c:pt>
                <c:pt idx="1226">
                  <c:v>13317505.273294734</c:v>
                </c:pt>
                <c:pt idx="1227">
                  <c:v>13363165.574294863</c:v>
                </c:pt>
                <c:pt idx="1228">
                  <c:v>13408690.128698366</c:v>
                </c:pt>
                <c:pt idx="1229">
                  <c:v>13453944.020736322</c:v>
                </c:pt>
                <c:pt idx="1230">
                  <c:v>13498039.793732824</c:v>
                </c:pt>
                <c:pt idx="1231">
                  <c:v>13542889.764912814</c:v>
                </c:pt>
                <c:pt idx="1232">
                  <c:v>13589514.980537247</c:v>
                </c:pt>
                <c:pt idx="1233">
                  <c:v>13636004.226869851</c:v>
                </c:pt>
                <c:pt idx="1234">
                  <c:v>13682493.473202456</c:v>
                </c:pt>
                <c:pt idx="1235">
                  <c:v>13727826.805135515</c:v>
                </c:pt>
                <c:pt idx="1236">
                  <c:v>13771126.16176462</c:v>
                </c:pt>
                <c:pt idx="1237">
                  <c:v>13811134.720746666</c:v>
                </c:pt>
                <c:pt idx="1238">
                  <c:v>13846891.521041479</c:v>
                </c:pt>
                <c:pt idx="1239">
                  <c:v>13879083.140150702</c:v>
                </c:pt>
                <c:pt idx="1240">
                  <c:v>13909601.374019798</c:v>
                </c:pt>
                <c:pt idx="1241">
                  <c:v>13940176.229863711</c:v>
                </c:pt>
                <c:pt idx="1242">
                  <c:v>13970920.353091836</c:v>
                </c:pt>
                <c:pt idx="1243">
                  <c:v>14000880.031356743</c:v>
                </c:pt>
                <c:pt idx="1244">
                  <c:v>14030177.499003746</c:v>
                </c:pt>
                <c:pt idx="1245">
                  <c:v>14059650.46260695</c:v>
                </c:pt>
                <c:pt idx="1246">
                  <c:v>14087545.035588607</c:v>
                </c:pt>
                <c:pt idx="1247">
                  <c:v>14113886.883955505</c:v>
                </c:pt>
                <c:pt idx="1248">
                  <c:v>14139510.212471936</c:v>
                </c:pt>
                <c:pt idx="1249">
                  <c:v>14164427.322993038</c:v>
                </c:pt>
                <c:pt idx="1250">
                  <c:v>14189545.234452758</c:v>
                </c:pt>
                <c:pt idx="1251">
                  <c:v>14214861.564993007</c:v>
                </c:pt>
                <c:pt idx="1252">
                  <c:v>14239588.737754758</c:v>
                </c:pt>
                <c:pt idx="1253">
                  <c:v>14263735.528100267</c:v>
                </c:pt>
                <c:pt idx="1254">
                  <c:v>14287310.648335295</c:v>
                </c:pt>
                <c:pt idx="1255">
                  <c:v>14310322.747709105</c:v>
                </c:pt>
                <c:pt idx="1256">
                  <c:v>14332780.412414469</c:v>
                </c:pt>
                <c:pt idx="1257">
                  <c:v>14354692.165587662</c:v>
                </c:pt>
                <c:pt idx="1258">
                  <c:v>14376066.467308462</c:v>
                </c:pt>
                <c:pt idx="1259">
                  <c:v>14397745.890443284</c:v>
                </c:pt>
                <c:pt idx="1260">
                  <c:v>14420558.198032331</c:v>
                </c:pt>
                <c:pt idx="1261">
                  <c:v>14444582.717917258</c:v>
                </c:pt>
                <c:pt idx="1262">
                  <c:v>14471567.23224663</c:v>
                </c:pt>
                <c:pt idx="1263">
                  <c:v>14501610.175303591</c:v>
                </c:pt>
                <c:pt idx="1264">
                  <c:v>14534181.081780989</c:v>
                </c:pt>
                <c:pt idx="1265">
                  <c:v>14568552.374360256</c:v>
                </c:pt>
                <c:pt idx="1266">
                  <c:v>14602384.94206851</c:v>
                </c:pt>
                <c:pt idx="1267">
                  <c:v>14635675.953294089</c:v>
                </c:pt>
                <c:pt idx="1268">
                  <c:v>14667466.281186335</c:v>
                </c:pt>
                <c:pt idx="1269">
                  <c:v>14696059.621116811</c:v>
                </c:pt>
                <c:pt idx="1270">
                  <c:v>14722124.350352947</c:v>
                </c:pt>
                <c:pt idx="1271">
                  <c:v>14746330.924399158</c:v>
                </c:pt>
                <c:pt idx="1272">
                  <c:v>14769436.191057278</c:v>
                </c:pt>
                <c:pt idx="1273">
                  <c:v>14793009.591011643</c:v>
                </c:pt>
                <c:pt idx="1274">
                  <c:v>14817047.537186392</c:v>
                </c:pt>
                <c:pt idx="1275">
                  <c:v>14841636.716073539</c:v>
                </c:pt>
                <c:pt idx="1276">
                  <c:v>14868417.682460686</c:v>
                </c:pt>
                <c:pt idx="1277">
                  <c:v>14897486.586292669</c:v>
                </c:pt>
                <c:pt idx="1278">
                  <c:v>14927384.343578529</c:v>
                </c:pt>
                <c:pt idx="1279">
                  <c:v>14958211.77502254</c:v>
                </c:pt>
                <c:pt idx="1280">
                  <c:v>14989973.553719571</c:v>
                </c:pt>
                <c:pt idx="1281">
                  <c:v>15020262.857416602</c:v>
                </c:pt>
                <c:pt idx="1282">
                  <c:v>15049913.440658316</c:v>
                </c:pt>
                <c:pt idx="1283">
                  <c:v>15079564.02390003</c:v>
                </c:pt>
                <c:pt idx="1284">
                  <c:v>15108477.429363966</c:v>
                </c:pt>
                <c:pt idx="1285">
                  <c:v>15135727.315429443</c:v>
                </c:pt>
                <c:pt idx="1286">
                  <c:v>15161322.117470153</c:v>
                </c:pt>
                <c:pt idx="1287">
                  <c:v>15185911.2963573</c:v>
                </c:pt>
                <c:pt idx="1288">
                  <c:v>15208687.038050311</c:v>
                </c:pt>
                <c:pt idx="1289">
                  <c:v>15230391.071172949</c:v>
                </c:pt>
                <c:pt idx="1290">
                  <c:v>15252559.059883403</c:v>
                </c:pt>
                <c:pt idx="1291">
                  <c:v>15274384.687172016</c:v>
                </c:pt>
                <c:pt idx="1292">
                  <c:v>15294363.785047622</c:v>
                </c:pt>
                <c:pt idx="1293">
                  <c:v>15313227.772696206</c:v>
                </c:pt>
                <c:pt idx="1294">
                  <c:v>15331693.928646056</c:v>
                </c:pt>
                <c:pt idx="1295">
                  <c:v>15351323.138089979</c:v>
                </c:pt>
                <c:pt idx="1296">
                  <c:v>15373666.714032575</c:v>
                </c:pt>
                <c:pt idx="1297">
                  <c:v>15398892.456809832</c:v>
                </c:pt>
                <c:pt idx="1298">
                  <c:v>15426398.515687676</c:v>
                </c:pt>
                <c:pt idx="1299">
                  <c:v>15455587.168895718</c:v>
                </c:pt>
                <c:pt idx="1300">
                  <c:v>15484963.381478893</c:v>
                </c:pt>
                <c:pt idx="1301">
                  <c:v>15513820.001222905</c:v>
                </c:pt>
                <c:pt idx="1302">
                  <c:v>15542864.056026658</c:v>
                </c:pt>
                <c:pt idx="1303">
                  <c:v>15572903.647748942</c:v>
                </c:pt>
                <c:pt idx="1304">
                  <c:v>15602325.219877269</c:v>
                </c:pt>
                <c:pt idx="1305">
                  <c:v>15630412.502318492</c:v>
                </c:pt>
                <c:pt idx="1306">
                  <c:v>15657785.173648603</c:v>
                </c:pt>
                <c:pt idx="1307">
                  <c:v>15684443.233867602</c:v>
                </c:pt>
                <c:pt idx="1308">
                  <c:v>15710296.451829262</c:v>
                </c:pt>
                <c:pt idx="1309">
                  <c:v>15736149.669790922</c:v>
                </c:pt>
                <c:pt idx="1310">
                  <c:v>15761912.878179871</c:v>
                </c:pt>
                <c:pt idx="1311">
                  <c:v>15786874.507999921</c:v>
                </c:pt>
                <c:pt idx="1312">
                  <c:v>15810949.19474812</c:v>
                </c:pt>
                <c:pt idx="1313">
                  <c:v>15833348.626841148</c:v>
                </c:pt>
                <c:pt idx="1314">
                  <c:v>15855578.866930341</c:v>
                </c:pt>
                <c:pt idx="1315">
                  <c:v>15877556.960380191</c:v>
                </c:pt>
                <c:pt idx="1316">
                  <c:v>15896249.657236205</c:v>
                </c:pt>
                <c:pt idx="1317">
                  <c:v>15913936.468576018</c:v>
                </c:pt>
                <c:pt idx="1318">
                  <c:v>15932696.02987274</c:v>
                </c:pt>
                <c:pt idx="1319">
                  <c:v>15955758.396778747</c:v>
                </c:pt>
                <c:pt idx="1320">
                  <c:v>15985505.433576761</c:v>
                </c:pt>
                <c:pt idx="1321">
                  <c:v>16021032.499284802</c:v>
                </c:pt>
                <c:pt idx="1322">
                  <c:v>16062808.531959921</c:v>
                </c:pt>
                <c:pt idx="1323">
                  <c:v>16111507.373347068</c:v>
                </c:pt>
                <c:pt idx="1324">
                  <c:v>16164287.356850261</c:v>
                </c:pt>
                <c:pt idx="1325">
                  <c:v>16214710.65875547</c:v>
                </c:pt>
                <c:pt idx="1326">
                  <c:v>16258167.15068819</c:v>
                </c:pt>
                <c:pt idx="1327">
                  <c:v>16295004.114956643</c:v>
                </c:pt>
                <c:pt idx="1328">
                  <c:v>16328032.954225097</c:v>
                </c:pt>
                <c:pt idx="1329">
                  <c:v>16359538.54349355</c:v>
                </c:pt>
                <c:pt idx="1330">
                  <c:v>16391044.132762004</c:v>
                </c:pt>
                <c:pt idx="1331">
                  <c:v>16422549.722030457</c:v>
                </c:pt>
                <c:pt idx="1332">
                  <c:v>16453192.004268302</c:v>
                </c:pt>
                <c:pt idx="1333">
                  <c:v>16481257.064599512</c:v>
                </c:pt>
                <c:pt idx="1334">
                  <c:v>16507518.988726944</c:v>
                </c:pt>
                <c:pt idx="1335">
                  <c:v>16533495.614193611</c:v>
                </c:pt>
                <c:pt idx="1336">
                  <c:v>16560880.171469966</c:v>
                </c:pt>
                <c:pt idx="1337">
                  <c:v>16589669.132695545</c:v>
                </c:pt>
                <c:pt idx="1338">
                  <c:v>16619208.43558779</c:v>
                </c:pt>
                <c:pt idx="1339">
                  <c:v>16649498.080146702</c:v>
                </c:pt>
                <c:pt idx="1340">
                  <c:v>16680639.047145279</c:v>
                </c:pt>
                <c:pt idx="1341">
                  <c:v>16712633.450389724</c:v>
                </c:pt>
                <c:pt idx="1342">
                  <c:v>16747306.759184891</c:v>
                </c:pt>
                <c:pt idx="1343">
                  <c:v>16784685.295562055</c:v>
                </c:pt>
                <c:pt idx="1344">
                  <c:v>16822504.883569226</c:v>
                </c:pt>
                <c:pt idx="1345">
                  <c:v>16859891.421868257</c:v>
                </c:pt>
                <c:pt idx="1346">
                  <c:v>16895086.78757019</c:v>
                </c:pt>
                <c:pt idx="1347">
                  <c:v>16927980.353272121</c:v>
                </c:pt>
                <c:pt idx="1348">
                  <c:v>16958368.027089756</c:v>
                </c:pt>
                <c:pt idx="1349">
                  <c:v>16982737.220150907</c:v>
                </c:pt>
                <c:pt idx="1350">
                  <c:v>16999355.182303604</c:v>
                </c:pt>
                <c:pt idx="1351">
                  <c:v>17009693.23225797</c:v>
                </c:pt>
                <c:pt idx="1352">
                  <c:v>17016868.942213725</c:v>
                </c:pt>
                <c:pt idx="1353">
                  <c:v>17022360.599457737</c:v>
                </c:pt>
                <c:pt idx="1354">
                  <c:v>17026245.8722618</c:v>
                </c:pt>
                <c:pt idx="1355">
                  <c:v>17027815.676100526</c:v>
                </c:pt>
                <c:pt idx="1356">
                  <c:v>17027815.676100526</c:v>
                </c:pt>
                <c:pt idx="1357">
                  <c:v>17027815.676100526</c:v>
                </c:pt>
                <c:pt idx="1358">
                  <c:v>17027815.676100526</c:v>
                </c:pt>
                <c:pt idx="1359">
                  <c:v>17027815.676100526</c:v>
                </c:pt>
                <c:pt idx="1360">
                  <c:v>17027815.676100526</c:v>
                </c:pt>
                <c:pt idx="1361">
                  <c:v>17027815.676100526</c:v>
                </c:pt>
                <c:pt idx="1362">
                  <c:v>17032269.3139644</c:v>
                </c:pt>
                <c:pt idx="1363">
                  <c:v>17048338.134935807</c:v>
                </c:pt>
                <c:pt idx="1364">
                  <c:v>17075753.475742981</c:v>
                </c:pt>
                <c:pt idx="1365">
                  <c:v>17105004.051936112</c:v>
                </c:pt>
                <c:pt idx="1366">
                  <c:v>17126675.374765698</c:v>
                </c:pt>
                <c:pt idx="1367">
                  <c:v>17138457.469517913</c:v>
                </c:pt>
                <c:pt idx="1368">
                  <c:v>17138457.469517913</c:v>
                </c:pt>
                <c:pt idx="1369">
                  <c:v>17138457.469517913</c:v>
                </c:pt>
                <c:pt idx="1370">
                  <c:v>17139926.794779524</c:v>
                </c:pt>
                <c:pt idx="1371">
                  <c:v>17150091.808930025</c:v>
                </c:pt>
                <c:pt idx="1372">
                  <c:v>17163517.706413858</c:v>
                </c:pt>
                <c:pt idx="1373">
                  <c:v>17173973.122603819</c:v>
                </c:pt>
                <c:pt idx="1374">
                  <c:v>17178073.637645282</c:v>
                </c:pt>
                <c:pt idx="1375">
                  <c:v>17178073.637645282</c:v>
                </c:pt>
                <c:pt idx="1376">
                  <c:v>17178073.637645282</c:v>
                </c:pt>
                <c:pt idx="1377">
                  <c:v>17178073.637645282</c:v>
                </c:pt>
                <c:pt idx="1378">
                  <c:v>17178073.637645282</c:v>
                </c:pt>
                <c:pt idx="1379">
                  <c:v>17178073.637645282</c:v>
                </c:pt>
                <c:pt idx="1380">
                  <c:v>17178073.637645282</c:v>
                </c:pt>
                <c:pt idx="1381">
                  <c:v>17178073.637645282</c:v>
                </c:pt>
                <c:pt idx="1382">
                  <c:v>17180514.199538428</c:v>
                </c:pt>
                <c:pt idx="1383">
                  <c:v>17201864.795276899</c:v>
                </c:pt>
                <c:pt idx="1384">
                  <c:v>17227631.093056969</c:v>
                </c:pt>
                <c:pt idx="1385">
                  <c:v>17245708.502839837</c:v>
                </c:pt>
                <c:pt idx="1386">
                  <c:v>17257987.760952909</c:v>
                </c:pt>
                <c:pt idx="1387">
                  <c:v>17273713.837550666</c:v>
                </c:pt>
                <c:pt idx="1388">
                  <c:v>17299993.842329968</c:v>
                </c:pt>
                <c:pt idx="1389">
                  <c:v>17339171.730945989</c:v>
                </c:pt>
                <c:pt idx="1390">
                  <c:v>17385173.006557982</c:v>
                </c:pt>
                <c:pt idx="1391">
                  <c:v>17427294.254741151</c:v>
                </c:pt>
                <c:pt idx="1392">
                  <c:v>17459804.000288323</c:v>
                </c:pt>
                <c:pt idx="1393">
                  <c:v>17482523.732845765</c:v>
                </c:pt>
                <c:pt idx="1394">
                  <c:v>17497500.277903207</c:v>
                </c:pt>
                <c:pt idx="1395">
                  <c:v>17508249.269885648</c:v>
                </c:pt>
                <c:pt idx="1396">
                  <c:v>17515656.38406837</c:v>
                </c:pt>
                <c:pt idx="1397">
                  <c:v>17519188.715390641</c:v>
                </c:pt>
                <c:pt idx="1398">
                  <c:v>17519904.967546862</c:v>
                </c:pt>
                <c:pt idx="1399">
                  <c:v>17519904.967546862</c:v>
                </c:pt>
                <c:pt idx="1400">
                  <c:v>17519904.967546862</c:v>
                </c:pt>
                <c:pt idx="1401">
                  <c:v>17519904.967546862</c:v>
                </c:pt>
                <c:pt idx="1402">
                  <c:v>17519904.967546862</c:v>
                </c:pt>
                <c:pt idx="1403">
                  <c:v>17519904.967546862</c:v>
                </c:pt>
                <c:pt idx="1404">
                  <c:v>17519904.967546862</c:v>
                </c:pt>
                <c:pt idx="1405">
                  <c:v>17519904.967546862</c:v>
                </c:pt>
                <c:pt idx="1406">
                  <c:v>17519904.967546862</c:v>
                </c:pt>
                <c:pt idx="1407">
                  <c:v>17519904.967546862</c:v>
                </c:pt>
                <c:pt idx="1408">
                  <c:v>17522028.577636153</c:v>
                </c:pt>
                <c:pt idx="1409">
                  <c:v>17526509.597336039</c:v>
                </c:pt>
                <c:pt idx="1410">
                  <c:v>17529678.822930906</c:v>
                </c:pt>
                <c:pt idx="1411">
                  <c:v>17531517.714417443</c:v>
                </c:pt>
                <c:pt idx="1412">
                  <c:v>17532548.344880275</c:v>
                </c:pt>
                <c:pt idx="1413">
                  <c:v>17534597.789271407</c:v>
                </c:pt>
                <c:pt idx="1414">
                  <c:v>17541632.793012798</c:v>
                </c:pt>
                <c:pt idx="1415">
                  <c:v>17557839.411817756</c:v>
                </c:pt>
                <c:pt idx="1416">
                  <c:v>17583912.98156596</c:v>
                </c:pt>
                <c:pt idx="1417">
                  <c:v>17615703.628931761</c:v>
                </c:pt>
                <c:pt idx="1418">
                  <c:v>17645343.609579962</c:v>
                </c:pt>
                <c:pt idx="1419">
                  <c:v>17664718.731803562</c:v>
                </c:pt>
                <c:pt idx="1420">
                  <c:v>17670899.722173985</c:v>
                </c:pt>
                <c:pt idx="1421">
                  <c:v>17670899.722173985</c:v>
                </c:pt>
                <c:pt idx="1422">
                  <c:v>17670899.722173985</c:v>
                </c:pt>
                <c:pt idx="1423">
                  <c:v>17670899.722173985</c:v>
                </c:pt>
                <c:pt idx="1424">
                  <c:v>17673050.541385211</c:v>
                </c:pt>
                <c:pt idx="1425">
                  <c:v>17684735.575139493</c:v>
                </c:pt>
                <c:pt idx="1426">
                  <c:v>17708687.743007638</c:v>
                </c:pt>
                <c:pt idx="1427">
                  <c:v>17736773.104749553</c:v>
                </c:pt>
                <c:pt idx="1428">
                  <c:v>17755460.366473299</c:v>
                </c:pt>
                <c:pt idx="1429">
                  <c:v>17762355.256426189</c:v>
                </c:pt>
                <c:pt idx="1430">
                  <c:v>17762355.256426189</c:v>
                </c:pt>
                <c:pt idx="1431">
                  <c:v>17762355.256426189</c:v>
                </c:pt>
                <c:pt idx="1432">
                  <c:v>17762355.256426189</c:v>
                </c:pt>
                <c:pt idx="1433">
                  <c:v>17762355.256426189</c:v>
                </c:pt>
                <c:pt idx="1434">
                  <c:v>17762355.256426189</c:v>
                </c:pt>
                <c:pt idx="1435">
                  <c:v>17762355.256426189</c:v>
                </c:pt>
                <c:pt idx="1436">
                  <c:v>17762433.894664284</c:v>
                </c:pt>
                <c:pt idx="1437">
                  <c:v>17768330.32133399</c:v>
                </c:pt>
                <c:pt idx="1438">
                  <c:v>17775140.358638421</c:v>
                </c:pt>
                <c:pt idx="1439">
                  <c:v>17779284.674538337</c:v>
                </c:pt>
                <c:pt idx="1440">
                  <c:v>17780046.506538514</c:v>
                </c:pt>
                <c:pt idx="1441">
                  <c:v>17780046.506538514</c:v>
                </c:pt>
                <c:pt idx="1442">
                  <c:v>17780046.506538514</c:v>
                </c:pt>
                <c:pt idx="1443">
                  <c:v>17780046.506538514</c:v>
                </c:pt>
                <c:pt idx="1444">
                  <c:v>17781620.825499605</c:v>
                </c:pt>
                <c:pt idx="1445">
                  <c:v>17784088.731901225</c:v>
                </c:pt>
                <c:pt idx="1446">
                  <c:v>17784942.789720204</c:v>
                </c:pt>
                <c:pt idx="1447">
                  <c:v>17784942.789720204</c:v>
                </c:pt>
                <c:pt idx="1448">
                  <c:v>17784942.789720204</c:v>
                </c:pt>
                <c:pt idx="1449">
                  <c:v>17784942.789720204</c:v>
                </c:pt>
                <c:pt idx="1450">
                  <c:v>17784942.789720204</c:v>
                </c:pt>
                <c:pt idx="1451">
                  <c:v>17784942.789720204</c:v>
                </c:pt>
                <c:pt idx="1452">
                  <c:v>17784942.789720204</c:v>
                </c:pt>
                <c:pt idx="1453">
                  <c:v>17784942.789720204</c:v>
                </c:pt>
                <c:pt idx="1454">
                  <c:v>17784942.789720204</c:v>
                </c:pt>
                <c:pt idx="1455">
                  <c:v>17784942.789720204</c:v>
                </c:pt>
                <c:pt idx="1456">
                  <c:v>17784942.789720204</c:v>
                </c:pt>
                <c:pt idx="1457">
                  <c:v>17784942.789720204</c:v>
                </c:pt>
                <c:pt idx="1458">
                  <c:v>17784942.789720204</c:v>
                </c:pt>
                <c:pt idx="1459">
                  <c:v>17784942.789720204</c:v>
                </c:pt>
                <c:pt idx="1460">
                  <c:v>17784942.789720204</c:v>
                </c:pt>
                <c:pt idx="1461">
                  <c:v>17784942.789720204</c:v>
                </c:pt>
                <c:pt idx="1462">
                  <c:v>17784942.789720204</c:v>
                </c:pt>
                <c:pt idx="1463">
                  <c:v>17784942.789720204</c:v>
                </c:pt>
                <c:pt idx="1464">
                  <c:v>17784942.789720204</c:v>
                </c:pt>
                <c:pt idx="1465">
                  <c:v>17784942.789720204</c:v>
                </c:pt>
                <c:pt idx="1466">
                  <c:v>17784942.789720204</c:v>
                </c:pt>
                <c:pt idx="1467">
                  <c:v>17784942.789720204</c:v>
                </c:pt>
                <c:pt idx="1468">
                  <c:v>17784942.789720204</c:v>
                </c:pt>
                <c:pt idx="1469">
                  <c:v>17784942.789720204</c:v>
                </c:pt>
                <c:pt idx="1470">
                  <c:v>17784942.789720204</c:v>
                </c:pt>
                <c:pt idx="1471">
                  <c:v>17784942.789720204</c:v>
                </c:pt>
                <c:pt idx="1472">
                  <c:v>17784942.789720204</c:v>
                </c:pt>
                <c:pt idx="1473">
                  <c:v>17784942.789720204</c:v>
                </c:pt>
                <c:pt idx="1474">
                  <c:v>17784942.789720204</c:v>
                </c:pt>
                <c:pt idx="1475">
                  <c:v>17784942.789720204</c:v>
                </c:pt>
                <c:pt idx="1476">
                  <c:v>17784942.789720204</c:v>
                </c:pt>
                <c:pt idx="1477">
                  <c:v>17784942.789720204</c:v>
                </c:pt>
                <c:pt idx="1478">
                  <c:v>17785551.817886926</c:v>
                </c:pt>
                <c:pt idx="1479">
                  <c:v>17787683.171560936</c:v>
                </c:pt>
                <c:pt idx="1480">
                  <c:v>17790563.401648987</c:v>
                </c:pt>
                <c:pt idx="1481">
                  <c:v>17793738.160012215</c:v>
                </c:pt>
                <c:pt idx="1482">
                  <c:v>17796926.264298793</c:v>
                </c:pt>
                <c:pt idx="1483">
                  <c:v>17800150.954048991</c:v>
                </c:pt>
                <c:pt idx="1484">
                  <c:v>17803513.931920327</c:v>
                </c:pt>
                <c:pt idx="1485">
                  <c:v>17807550.347836155</c:v>
                </c:pt>
                <c:pt idx="1486">
                  <c:v>17813153.062745858</c:v>
                </c:pt>
                <c:pt idx="1487">
                  <c:v>17821131.323958423</c:v>
                </c:pt>
                <c:pt idx="1488">
                  <c:v>17832384.666659724</c:v>
                </c:pt>
                <c:pt idx="1489">
                  <c:v>17847844.722014599</c:v>
                </c:pt>
                <c:pt idx="1490">
                  <c:v>17867955.469144095</c:v>
                </c:pt>
                <c:pt idx="1491">
                  <c:v>17892684.898977291</c:v>
                </c:pt>
                <c:pt idx="1492">
                  <c:v>17920719.058529355</c:v>
                </c:pt>
                <c:pt idx="1493">
                  <c:v>17950582.164993629</c:v>
                </c:pt>
                <c:pt idx="1494">
                  <c:v>17981483.450517774</c:v>
                </c:pt>
                <c:pt idx="1495">
                  <c:v>18012067.007466994</c:v>
                </c:pt>
                <c:pt idx="1496">
                  <c:v>18041812.72217264</c:v>
                </c:pt>
                <c:pt idx="1497">
                  <c:v>18070154.162124015</c:v>
                </c:pt>
                <c:pt idx="1498">
                  <c:v>18096110.077435851</c:v>
                </c:pt>
                <c:pt idx="1499">
                  <c:v>18119193.315316677</c:v>
                </c:pt>
                <c:pt idx="1500">
                  <c:v>18138986.601374894</c:v>
                </c:pt>
                <c:pt idx="1501">
                  <c:v>18157338.703531116</c:v>
                </c:pt>
                <c:pt idx="1502">
                  <c:v>18175072.332282357</c:v>
                </c:pt>
                <c:pt idx="1503">
                  <c:v>18192732.369174674</c:v>
                </c:pt>
                <c:pt idx="1504">
                  <c:v>18210760.140137549</c:v>
                </c:pt>
                <c:pt idx="1505">
                  <c:v>18228073.785839487</c:v>
                </c:pt>
                <c:pt idx="1506">
                  <c:v>18245175.631024685</c:v>
                </c:pt>
                <c:pt idx="1507">
                  <c:v>18263166.353409294</c:v>
                </c:pt>
                <c:pt idx="1508">
                  <c:v>18282656.896691237</c:v>
                </c:pt>
                <c:pt idx="1509">
                  <c:v>18304356.816836964</c:v>
                </c:pt>
                <c:pt idx="1510">
                  <c:v>18330278.403988983</c:v>
                </c:pt>
                <c:pt idx="1511">
                  <c:v>18362072.6913695</c:v>
                </c:pt>
                <c:pt idx="1512">
                  <c:v>18400442.199356824</c:v>
                </c:pt>
                <c:pt idx="1513">
                  <c:v>18445507.842479758</c:v>
                </c:pt>
                <c:pt idx="1514">
                  <c:v>18495170.641989216</c:v>
                </c:pt>
                <c:pt idx="1515">
                  <c:v>18545399.409575231</c:v>
                </c:pt>
                <c:pt idx="1516">
                  <c:v>18591455.823919278</c:v>
                </c:pt>
                <c:pt idx="1517">
                  <c:v>18632808.04658398</c:v>
                </c:pt>
                <c:pt idx="1518">
                  <c:v>18670244.486756813</c:v>
                </c:pt>
                <c:pt idx="1519">
                  <c:v>18704955.800664965</c:v>
                </c:pt>
                <c:pt idx="1520">
                  <c:v>18737291.998469029</c:v>
                </c:pt>
                <c:pt idx="1521">
                  <c:v>18767132.628658377</c:v>
                </c:pt>
                <c:pt idx="1522">
                  <c:v>18793400.637678612</c:v>
                </c:pt>
                <c:pt idx="1523">
                  <c:v>18814470.924927495</c:v>
                </c:pt>
                <c:pt idx="1524">
                  <c:v>18827842.390045967</c:v>
                </c:pt>
                <c:pt idx="1525">
                  <c:v>18831406.824421234</c:v>
                </c:pt>
                <c:pt idx="1526">
                  <c:v>18831406.824421234</c:v>
                </c:pt>
                <c:pt idx="1527">
                  <c:v>18831406.824421234</c:v>
                </c:pt>
                <c:pt idx="1528">
                  <c:v>18831406.824421234</c:v>
                </c:pt>
                <c:pt idx="1529">
                  <c:v>18831406.824421234</c:v>
                </c:pt>
                <c:pt idx="1530">
                  <c:v>18831406.824421234</c:v>
                </c:pt>
                <c:pt idx="1531">
                  <c:v>18834898.750690639</c:v>
                </c:pt>
                <c:pt idx="1532">
                  <c:v>18844514.729665641</c:v>
                </c:pt>
                <c:pt idx="1533">
                  <c:v>18860583.550637048</c:v>
                </c:pt>
                <c:pt idx="1534">
                  <c:v>18884210.243527845</c:v>
                </c:pt>
                <c:pt idx="1535">
                  <c:v>18917538.809296511</c:v>
                </c:pt>
                <c:pt idx="1536">
                  <c:v>18961755.16121839</c:v>
                </c:pt>
                <c:pt idx="1537">
                  <c:v>19015538.955185499</c:v>
                </c:pt>
                <c:pt idx="1538">
                  <c:v>19078785.54833227</c:v>
                </c:pt>
                <c:pt idx="1539">
                  <c:v>19150230.284873646</c:v>
                </c:pt>
                <c:pt idx="1540">
                  <c:v>19229271.779226471</c:v>
                </c:pt>
                <c:pt idx="1541">
                  <c:v>19314678.042444184</c:v>
                </c:pt>
                <c:pt idx="1542">
                  <c:v>19402262.455405805</c:v>
                </c:pt>
                <c:pt idx="1543">
                  <c:v>19486861.42005413</c:v>
                </c:pt>
                <c:pt idx="1544">
                  <c:v>19561678.573837571</c:v>
                </c:pt>
                <c:pt idx="1545">
                  <c:v>19625426.447065696</c:v>
                </c:pt>
                <c:pt idx="1546">
                  <c:v>19681558.052909609</c:v>
                </c:pt>
                <c:pt idx="1547">
                  <c:v>19733125.183010995</c:v>
                </c:pt>
                <c:pt idx="1548">
                  <c:v>19784521.5311873</c:v>
                </c:pt>
                <c:pt idx="1549">
                  <c:v>19837474.483629856</c:v>
                </c:pt>
                <c:pt idx="1550">
                  <c:v>19893156.749492195</c:v>
                </c:pt>
                <c:pt idx="1551">
                  <c:v>19951607.916807573</c:v>
                </c:pt>
                <c:pt idx="1552">
                  <c:v>20012133.335803326</c:v>
                </c:pt>
                <c:pt idx="1553">
                  <c:v>20073719.715206828</c:v>
                </c:pt>
                <c:pt idx="1554">
                  <c:v>20136535.249021955</c:v>
                </c:pt>
                <c:pt idx="1555">
                  <c:v>20202571.577871859</c:v>
                </c:pt>
                <c:pt idx="1556">
                  <c:v>20273131.806705598</c:v>
                </c:pt>
                <c:pt idx="1557">
                  <c:v>20348483.730812907</c:v>
                </c:pt>
                <c:pt idx="1558">
                  <c:v>20430215.011169057</c:v>
                </c:pt>
                <c:pt idx="1559">
                  <c:v>20518692.261966266</c:v>
                </c:pt>
                <c:pt idx="1560">
                  <c:v>20611189.683723234</c:v>
                </c:pt>
                <c:pt idx="1561">
                  <c:v>20706825.61714109</c:v>
                </c:pt>
                <c:pt idx="1562">
                  <c:v>20805678.681992285</c:v>
                </c:pt>
                <c:pt idx="1563">
                  <c:v>20909057.631779782</c:v>
                </c:pt>
                <c:pt idx="1564">
                  <c:v>21017085.97441994</c:v>
                </c:pt>
                <c:pt idx="1565">
                  <c:v>21128836.481239121</c:v>
                </c:pt>
                <c:pt idx="1566">
                  <c:v>21245700.129875366</c:v>
                </c:pt>
                <c:pt idx="1567">
                  <c:v>21365179.6201717</c:v>
                </c:pt>
                <c:pt idx="1568">
                  <c:v>21484897.241337765</c:v>
                </c:pt>
                <c:pt idx="1569">
                  <c:v>21605719.091687929</c:v>
                </c:pt>
                <c:pt idx="1570">
                  <c:v>21727419.171449371</c:v>
                </c:pt>
                <c:pt idx="1571">
                  <c:v>21849764.238264009</c:v>
                </c:pt>
                <c:pt idx="1572">
                  <c:v>21972514.579338629</c:v>
                </c:pt>
                <c:pt idx="1573">
                  <c:v>22092626.329990771</c:v>
                </c:pt>
                <c:pt idx="1574">
                  <c:v>22208417.825508796</c:v>
                </c:pt>
                <c:pt idx="1575">
                  <c:v>22320530.208674859</c:v>
                </c:pt>
                <c:pt idx="1576">
                  <c:v>22427066.519247975</c:v>
                </c:pt>
                <c:pt idx="1577">
                  <c:v>22527557.069080703</c:v>
                </c:pt>
                <c:pt idx="1578">
                  <c:v>22622721.904630899</c:v>
                </c:pt>
                <c:pt idx="1579">
                  <c:v>22714899.915426008</c:v>
                </c:pt>
                <c:pt idx="1580">
                  <c:v>22803667.923615552</c:v>
                </c:pt>
                <c:pt idx="1581">
                  <c:v>22890416.75598944</c:v>
                </c:pt>
                <c:pt idx="1582">
                  <c:v>22974732.835048594</c:v>
                </c:pt>
                <c:pt idx="1583">
                  <c:v>23054158.69502918</c:v>
                </c:pt>
                <c:pt idx="1584">
                  <c:v>23129677.148229182</c:v>
                </c:pt>
                <c:pt idx="1585">
                  <c:v>23201142.493700668</c:v>
                </c:pt>
                <c:pt idx="1586">
                  <c:v>23268423.878410686</c:v>
                </c:pt>
                <c:pt idx="1587">
                  <c:v>23332694.455470756</c:v>
                </c:pt>
                <c:pt idx="1588">
                  <c:v>23396376.565992832</c:v>
                </c:pt>
                <c:pt idx="1589">
                  <c:v>23462021.665965457</c:v>
                </c:pt>
                <c:pt idx="1590">
                  <c:v>23529794.069525946</c:v>
                </c:pt>
                <c:pt idx="1591">
                  <c:v>23600049.20038119</c:v>
                </c:pt>
                <c:pt idx="1592">
                  <c:v>23671696.983045042</c:v>
                </c:pt>
                <c:pt idx="1593">
                  <c:v>23745108.426043719</c:v>
                </c:pt>
                <c:pt idx="1594">
                  <c:v>23820277.337179966</c:v>
                </c:pt>
                <c:pt idx="1595">
                  <c:v>23892550.59032454</c:v>
                </c:pt>
                <c:pt idx="1596">
                  <c:v>23961948.521996632</c:v>
                </c:pt>
                <c:pt idx="1597">
                  <c:v>24026891.015478346</c:v>
                </c:pt>
                <c:pt idx="1598">
                  <c:v>24086211.029543355</c:v>
                </c:pt>
                <c:pt idx="1599">
                  <c:v>24141900.07384624</c:v>
                </c:pt>
                <c:pt idx="1600">
                  <c:v>24193853.844765898</c:v>
                </c:pt>
                <c:pt idx="1601">
                  <c:v>24243162.120942287</c:v>
                </c:pt>
                <c:pt idx="1602">
                  <c:v>24293225.862435728</c:v>
                </c:pt>
                <c:pt idx="1603">
                  <c:v>24346367.264088664</c:v>
                </c:pt>
                <c:pt idx="1604">
                  <c:v>24401713.394344158</c:v>
                </c:pt>
                <c:pt idx="1605">
                  <c:v>24460736.973674767</c:v>
                </c:pt>
                <c:pt idx="1606">
                  <c:v>24522425.625082541</c:v>
                </c:pt>
                <c:pt idx="1607">
                  <c:v>24586111.426490314</c:v>
                </c:pt>
                <c:pt idx="1608">
                  <c:v>24651794.37789809</c:v>
                </c:pt>
                <c:pt idx="1609">
                  <c:v>24719822.057228696</c:v>
                </c:pt>
                <c:pt idx="1610">
                  <c:v>24789025.387125526</c:v>
                </c:pt>
                <c:pt idx="1611">
                  <c:v>24859760.385310054</c:v>
                </c:pt>
                <c:pt idx="1612">
                  <c:v>24934230.713040132</c:v>
                </c:pt>
                <c:pt idx="1613">
                  <c:v>25012835.312671941</c:v>
                </c:pt>
                <c:pt idx="1614">
                  <c:v>25095810.234681662</c:v>
                </c:pt>
                <c:pt idx="1615">
                  <c:v>25183603.278717514</c:v>
                </c:pt>
                <c:pt idx="1616">
                  <c:v>25277735.579964843</c:v>
                </c:pt>
                <c:pt idx="1617">
                  <c:v>25377490.119778376</c:v>
                </c:pt>
                <c:pt idx="1618">
                  <c:v>25482136.677680552</c:v>
                </c:pt>
                <c:pt idx="1619">
                  <c:v>25588115.882566627</c:v>
                </c:pt>
                <c:pt idx="1620">
                  <c:v>25693060.691504057</c:v>
                </c:pt>
                <c:pt idx="1621">
                  <c:v>25796507.673178695</c:v>
                </c:pt>
                <c:pt idx="1622">
                  <c:v>25896898.876644634</c:v>
                </c:pt>
                <c:pt idx="1623">
                  <c:v>25991143.422624033</c:v>
                </c:pt>
                <c:pt idx="1624">
                  <c:v>26077500.309096996</c:v>
                </c:pt>
                <c:pt idx="1625">
                  <c:v>26156478.858507961</c:v>
                </c:pt>
                <c:pt idx="1626">
                  <c:v>26223731.928168632</c:v>
                </c:pt>
                <c:pt idx="1627">
                  <c:v>26277692.193295605</c:v>
                </c:pt>
                <c:pt idx="1628">
                  <c:v>26320159.243612051</c:v>
                </c:pt>
                <c:pt idx="1629">
                  <c:v>26354469.090608113</c:v>
                </c:pt>
                <c:pt idx="1630">
                  <c:v>26386146.544749625</c:v>
                </c:pt>
                <c:pt idx="1631">
                  <c:v>26422023.213536095</c:v>
                </c:pt>
                <c:pt idx="1632">
                  <c:v>26465586.757836737</c:v>
                </c:pt>
                <c:pt idx="1633">
                  <c:v>26518648.026952192</c:v>
                </c:pt>
                <c:pt idx="1634">
                  <c:v>26579501.362263419</c:v>
                </c:pt>
                <c:pt idx="1635">
                  <c:v>26643336.318407979</c:v>
                </c:pt>
                <c:pt idx="1636">
                  <c:v>26707002.317371991</c:v>
                </c:pt>
                <c:pt idx="1637">
                  <c:v>26767192.955783837</c:v>
                </c:pt>
                <c:pt idx="1638">
                  <c:v>26823766.761536267</c:v>
                </c:pt>
                <c:pt idx="1639">
                  <c:v>26877576.036385749</c:v>
                </c:pt>
                <c:pt idx="1640">
                  <c:v>26930757.336401749</c:v>
                </c:pt>
                <c:pt idx="1641">
                  <c:v>26986554.496800806</c:v>
                </c:pt>
                <c:pt idx="1642">
                  <c:v>27047395.151740514</c:v>
                </c:pt>
                <c:pt idx="1643">
                  <c:v>27115929.176589996</c:v>
                </c:pt>
                <c:pt idx="1644">
                  <c:v>27191602.023233462</c:v>
                </c:pt>
                <c:pt idx="1645">
                  <c:v>27274073.32170077</c:v>
                </c:pt>
                <c:pt idx="1646">
                  <c:v>27362655.338319737</c:v>
                </c:pt>
                <c:pt idx="1647">
                  <c:v>27456852.475607239</c:v>
                </c:pt>
                <c:pt idx="1648">
                  <c:v>27557000.100817636</c:v>
                </c:pt>
                <c:pt idx="1649">
                  <c:v>27661147.021456961</c:v>
                </c:pt>
                <c:pt idx="1650">
                  <c:v>27768323.555804502</c:v>
                </c:pt>
                <c:pt idx="1651">
                  <c:v>27876006.243247624</c:v>
                </c:pt>
                <c:pt idx="1652">
                  <c:v>27982893.766360082</c:v>
                </c:pt>
                <c:pt idx="1653">
                  <c:v>28089833.053175747</c:v>
                </c:pt>
                <c:pt idx="1654">
                  <c:v>28195273.496564034</c:v>
                </c:pt>
                <c:pt idx="1655">
                  <c:v>28300297.552076485</c:v>
                </c:pt>
                <c:pt idx="1656">
                  <c:v>28407123.680287443</c:v>
                </c:pt>
                <c:pt idx="1657">
                  <c:v>28515774.002349611</c:v>
                </c:pt>
                <c:pt idx="1658">
                  <c:v>28626270.788882945</c:v>
                </c:pt>
                <c:pt idx="1659">
                  <c:v>28738636.459974643</c:v>
                </c:pt>
                <c:pt idx="1660">
                  <c:v>28852893.58517915</c:v>
                </c:pt>
                <c:pt idx="1661">
                  <c:v>28967674.404598888</c:v>
                </c:pt>
                <c:pt idx="1662">
                  <c:v>29084381.876684748</c:v>
                </c:pt>
                <c:pt idx="1663">
                  <c:v>29202794.031335674</c:v>
                </c:pt>
                <c:pt idx="1664">
                  <c:v>29320342.022443026</c:v>
                </c:pt>
                <c:pt idx="1665">
                  <c:v>29438191.704275709</c:v>
                </c:pt>
                <c:pt idx="1666">
                  <c:v>29554671.39460874</c:v>
                </c:pt>
                <c:pt idx="1667">
                  <c:v>29669771.906245455</c:v>
                </c:pt>
                <c:pt idx="1668">
                  <c:v>29784424.861140251</c:v>
                </c:pt>
                <c:pt idx="1669">
                  <c:v>29898627.930719815</c:v>
                </c:pt>
                <c:pt idx="1670">
                  <c:v>30012132.989774205</c:v>
                </c:pt>
                <c:pt idx="1671">
                  <c:v>30123501.189458396</c:v>
                </c:pt>
                <c:pt idx="1672">
                  <c:v>30233921.410756554</c:v>
                </c:pt>
                <c:pt idx="1673">
                  <c:v>30344585.355778106</c:v>
                </c:pt>
                <c:pt idx="1674">
                  <c:v>30454056.088299654</c:v>
                </c:pt>
                <c:pt idx="1675">
                  <c:v>30562333.608321205</c:v>
                </c:pt>
                <c:pt idx="1676">
                  <c:v>30669177.012952697</c:v>
                </c:pt>
                <c:pt idx="1677">
                  <c:v>30773158.93867375</c:v>
                </c:pt>
                <c:pt idx="1678">
                  <c:v>30874053.092157766</c:v>
                </c:pt>
                <c:pt idx="1679">
                  <c:v>30973058.825086143</c:v>
                </c:pt>
                <c:pt idx="1680">
                  <c:v>31071367.018758211</c:v>
                </c:pt>
                <c:pt idx="1681">
                  <c:v>31171805.411419399</c:v>
                </c:pt>
                <c:pt idx="1682">
                  <c:v>31275786.770747256</c:v>
                </c:pt>
                <c:pt idx="1683">
                  <c:v>31383790.065717306</c:v>
                </c:pt>
                <c:pt idx="1684">
                  <c:v>31497502.230144452</c:v>
                </c:pt>
                <c:pt idx="1685">
                  <c:v>31614578.464198839</c:v>
                </c:pt>
                <c:pt idx="1686">
                  <c:v>31732651.420067359</c:v>
                </c:pt>
                <c:pt idx="1687">
                  <c:v>31851727.029731415</c:v>
                </c:pt>
                <c:pt idx="1688">
                  <c:v>31968906.607735939</c:v>
                </c:pt>
                <c:pt idx="1689">
                  <c:v>32084184.12186034</c:v>
                </c:pt>
                <c:pt idx="1690">
                  <c:v>32198508.342691779</c:v>
                </c:pt>
                <c:pt idx="1691">
                  <c:v>32311877.763050891</c:v>
                </c:pt>
                <c:pt idx="1692">
                  <c:v>32425495.371883571</c:v>
                </c:pt>
                <c:pt idx="1693">
                  <c:v>32539361.54314987</c:v>
                </c:pt>
                <c:pt idx="1694">
                  <c:v>32653476.651101764</c:v>
                </c:pt>
                <c:pt idx="1695">
                  <c:v>32767841.07028316</c:v>
                </c:pt>
                <c:pt idx="1696">
                  <c:v>32882455.175529886</c:v>
                </c:pt>
                <c:pt idx="1697">
                  <c:v>32997319.341969706</c:v>
                </c:pt>
                <c:pt idx="1698">
                  <c:v>33110974.311187305</c:v>
                </c:pt>
                <c:pt idx="1699">
                  <c:v>33221963.645600699</c:v>
                </c:pt>
                <c:pt idx="1700">
                  <c:v>33330046.871608149</c:v>
                </c:pt>
                <c:pt idx="1701">
                  <c:v>33436437.505440831</c:v>
                </c:pt>
                <c:pt idx="1702">
                  <c:v>33542343.419327825</c:v>
                </c:pt>
                <c:pt idx="1703">
                  <c:v>33646325.25844346</c:v>
                </c:pt>
                <c:pt idx="1704">
                  <c:v>33749827.987551957</c:v>
                </c:pt>
                <c:pt idx="1705">
                  <c:v>33854049.127652854</c:v>
                </c:pt>
                <c:pt idx="1706">
                  <c:v>33957792.250188038</c:v>
                </c:pt>
                <c:pt idx="1707">
                  <c:v>34062490.132709585</c:v>
                </c:pt>
                <c:pt idx="1708">
                  <c:v>34168141.265118852</c:v>
                </c:pt>
                <c:pt idx="1709">
                  <c:v>34273552.805080824</c:v>
                </c:pt>
                <c:pt idx="1710">
                  <c:v>34381588.48193454</c:v>
                </c:pt>
                <c:pt idx="1711">
                  <c:v>34492252.426956087</c:v>
                </c:pt>
                <c:pt idx="1712">
                  <c:v>34604600.024142638</c:v>
                </c:pt>
                <c:pt idx="1713">
                  <c:v>34720081.892140023</c:v>
                </c:pt>
                <c:pt idx="1714">
                  <c:v>34837511.92680832</c:v>
                </c:pt>
                <c:pt idx="1715">
                  <c:v>34957152.014807671</c:v>
                </c:pt>
                <c:pt idx="1716">
                  <c:v>35079015.661721066</c:v>
                </c:pt>
                <c:pt idx="1717">
                  <c:v>35203374.538382769</c:v>
                </c:pt>
                <c:pt idx="1718">
                  <c:v>35330247.462255612</c:v>
                </c:pt>
                <c:pt idx="1719">
                  <c:v>35459917.472934358</c:v>
                </c:pt>
                <c:pt idx="1720">
                  <c:v>35590914.114635333</c:v>
                </c:pt>
                <c:pt idx="1721">
                  <c:v>35720515.394273318</c:v>
                </c:pt>
                <c:pt idx="1722">
                  <c:v>35846948.355712339</c:v>
                </c:pt>
                <c:pt idx="1723">
                  <c:v>35969941.624087311</c:v>
                </c:pt>
                <c:pt idx="1724">
                  <c:v>36088972.718859665</c:v>
                </c:pt>
                <c:pt idx="1725">
                  <c:v>36199343.797427692</c:v>
                </c:pt>
                <c:pt idx="1726">
                  <c:v>36297710.375522986</c:v>
                </c:pt>
                <c:pt idx="1727">
                  <c:v>36381891.878037713</c:v>
                </c:pt>
                <c:pt idx="1728">
                  <c:v>36449952.34937676</c:v>
                </c:pt>
                <c:pt idx="1729">
                  <c:v>36501421.183649428</c:v>
                </c:pt>
                <c:pt idx="1730">
                  <c:v>36541358.753298379</c:v>
                </c:pt>
                <c:pt idx="1731">
                  <c:v>36574582.597643465</c:v>
                </c:pt>
                <c:pt idx="1732">
                  <c:v>36603771.266387179</c:v>
                </c:pt>
                <c:pt idx="1733">
                  <c:v>36631431.914328806</c:v>
                </c:pt>
                <c:pt idx="1734">
                  <c:v>36657811.195985064</c:v>
                </c:pt>
                <c:pt idx="1735">
                  <c:v>36681965.654404722</c:v>
                </c:pt>
                <c:pt idx="1736">
                  <c:v>36701874.818557657</c:v>
                </c:pt>
                <c:pt idx="1737">
                  <c:v>36718871.32238736</c:v>
                </c:pt>
                <c:pt idx="1738">
                  <c:v>36734080.793285109</c:v>
                </c:pt>
                <c:pt idx="1739">
                  <c:v>36748785.312530152</c:v>
                </c:pt>
                <c:pt idx="1740">
                  <c:v>36766143.362275168</c:v>
                </c:pt>
                <c:pt idx="1741">
                  <c:v>36788356.220353372</c:v>
                </c:pt>
                <c:pt idx="1742">
                  <c:v>36813609.322352566</c:v>
                </c:pt>
                <c:pt idx="1743">
                  <c:v>36840279.357199319</c:v>
                </c:pt>
                <c:pt idx="1744">
                  <c:v>36868453.269447751</c:v>
                </c:pt>
                <c:pt idx="1745">
                  <c:v>36896356.869742565</c:v>
                </c:pt>
                <c:pt idx="1746">
                  <c:v>36923135.268466897</c:v>
                </c:pt>
                <c:pt idx="1747">
                  <c:v>36950744.120790504</c:v>
                </c:pt>
                <c:pt idx="1748">
                  <c:v>36979170.33972396</c:v>
                </c:pt>
                <c:pt idx="1749">
                  <c:v>37008622.149808541</c:v>
                </c:pt>
                <c:pt idx="1750">
                  <c:v>37040035.626547121</c:v>
                </c:pt>
                <c:pt idx="1751">
                  <c:v>37071722.892085209</c:v>
                </c:pt>
                <c:pt idx="1752">
                  <c:v>37102852.625132859</c:v>
                </c:pt>
                <c:pt idx="1753">
                  <c:v>37133431.255409084</c:v>
                </c:pt>
                <c:pt idx="1754">
                  <c:v>37163465.17614188</c:v>
                </c:pt>
                <c:pt idx="1755">
                  <c:v>37192960.744068205</c:v>
                </c:pt>
                <c:pt idx="1756">
                  <c:v>37221924.279433995</c:v>
                </c:pt>
                <c:pt idx="1757">
                  <c:v>37249453.729572415</c:v>
                </c:pt>
                <c:pt idx="1758">
                  <c:v>37276469.624631837</c:v>
                </c:pt>
                <c:pt idx="1759">
                  <c:v>37302877.43897178</c:v>
                </c:pt>
                <c:pt idx="1760">
                  <c:v>37327898.089761466</c:v>
                </c:pt>
                <c:pt idx="1761">
                  <c:v>37352333.978335842</c:v>
                </c:pt>
                <c:pt idx="1762">
                  <c:v>37376193.848528922</c:v>
                </c:pt>
                <c:pt idx="1763">
                  <c:v>37399486.381118216</c:v>
                </c:pt>
                <c:pt idx="1764">
                  <c:v>37421363.461417355</c:v>
                </c:pt>
                <c:pt idx="1765">
                  <c:v>37440161.120212525</c:v>
                </c:pt>
                <c:pt idx="1766">
                  <c:v>37453394.273912147</c:v>
                </c:pt>
                <c:pt idx="1767">
                  <c:v>37459518.912766434</c:v>
                </c:pt>
                <c:pt idx="1768">
                  <c:v>37459518.912766434</c:v>
                </c:pt>
                <c:pt idx="1769">
                  <c:v>37459518.912766434</c:v>
                </c:pt>
                <c:pt idx="1770">
                  <c:v>37459518.912766434</c:v>
                </c:pt>
                <c:pt idx="1771">
                  <c:v>37459518.912766434</c:v>
                </c:pt>
                <c:pt idx="1772">
                  <c:v>37459518.912766434</c:v>
                </c:pt>
                <c:pt idx="1773">
                  <c:v>37459518.912766434</c:v>
                </c:pt>
                <c:pt idx="1774">
                  <c:v>37459518.912766434</c:v>
                </c:pt>
                <c:pt idx="1775">
                  <c:v>37459518.912766434</c:v>
                </c:pt>
                <c:pt idx="1776">
                  <c:v>37459518.912766434</c:v>
                </c:pt>
                <c:pt idx="1777">
                  <c:v>37459518.912766434</c:v>
                </c:pt>
                <c:pt idx="1778">
                  <c:v>37459518.912766434</c:v>
                </c:pt>
                <c:pt idx="1779">
                  <c:v>37459518.912766434</c:v>
                </c:pt>
                <c:pt idx="1780">
                  <c:v>37459518.912766434</c:v>
                </c:pt>
                <c:pt idx="1781">
                  <c:v>37459518.912766434</c:v>
                </c:pt>
                <c:pt idx="1782">
                  <c:v>37459518.912766434</c:v>
                </c:pt>
                <c:pt idx="1783">
                  <c:v>37459518.912766434</c:v>
                </c:pt>
                <c:pt idx="1784">
                  <c:v>37459518.912766434</c:v>
                </c:pt>
                <c:pt idx="1785">
                  <c:v>37459518.912766434</c:v>
                </c:pt>
                <c:pt idx="1786">
                  <c:v>37459518.912766434</c:v>
                </c:pt>
                <c:pt idx="1787">
                  <c:v>37459518.912766434</c:v>
                </c:pt>
                <c:pt idx="1788">
                  <c:v>37459518.912766434</c:v>
                </c:pt>
                <c:pt idx="1789">
                  <c:v>37459518.912766434</c:v>
                </c:pt>
                <c:pt idx="1790">
                  <c:v>37459518.912766434</c:v>
                </c:pt>
                <c:pt idx="1791">
                  <c:v>37459518.912766434</c:v>
                </c:pt>
                <c:pt idx="1792">
                  <c:v>37459518.912766434</c:v>
                </c:pt>
                <c:pt idx="1793">
                  <c:v>37459518.912766434</c:v>
                </c:pt>
                <c:pt idx="1794">
                  <c:v>37459518.912766434</c:v>
                </c:pt>
                <c:pt idx="1795">
                  <c:v>37459518.912766434</c:v>
                </c:pt>
                <c:pt idx="1796">
                  <c:v>37459518.912766434</c:v>
                </c:pt>
                <c:pt idx="1797">
                  <c:v>37459518.912766434</c:v>
                </c:pt>
                <c:pt idx="1798">
                  <c:v>37459518.912766434</c:v>
                </c:pt>
                <c:pt idx="1799">
                  <c:v>37459518.912766434</c:v>
                </c:pt>
                <c:pt idx="1800">
                  <c:v>37459518.912766434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C6-4833-AB5D-14F1772326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3148688"/>
        <c:axId val="2053155408"/>
      </c:scatterChart>
      <c:valAx>
        <c:axId val="2053148688"/>
        <c:scaling>
          <c:orientation val="minMax"/>
          <c:max val="2000"/>
          <c:min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155408"/>
        <c:crosses val="autoZero"/>
        <c:crossBetween val="midCat"/>
        <c:majorUnit val="500"/>
        <c:minorUnit val="100"/>
      </c:valAx>
      <c:valAx>
        <c:axId val="2053155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 forces</a:t>
                </a:r>
              </a:p>
            </c:rich>
          </c:tx>
          <c:layout>
            <c:manualLayout>
              <c:xMode val="edge"/>
              <c:yMode val="edge"/>
              <c:x val="2.7867095391211148E-2"/>
              <c:y val="0.373205041130632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3148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KERS</a:t>
            </a:r>
            <a:r>
              <a:rPr lang="en-GB" baseline="0"/>
              <a:t> System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WLTC_class_3!$W$6</c:f>
              <c:strCache>
                <c:ptCount val="1"/>
                <c:pt idx="0">
                  <c:v>Cumalative traction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4.9189941015017509E-3</c:v>
                </c:pt>
                <c:pt idx="12">
                  <c:v>0.10847994557679243</c:v>
                </c:pt>
                <c:pt idx="13">
                  <c:v>0.84014646809306626</c:v>
                </c:pt>
                <c:pt idx="14">
                  <c:v>2.3252099141521914</c:v>
                </c:pt>
                <c:pt idx="15">
                  <c:v>2.918745396873899</c:v>
                </c:pt>
                <c:pt idx="16">
                  <c:v>3.4824569943040888</c:v>
                </c:pt>
                <c:pt idx="17">
                  <c:v>5.4327418315199267</c:v>
                </c:pt>
                <c:pt idx="18">
                  <c:v>6.9208953576569243</c:v>
                </c:pt>
                <c:pt idx="19">
                  <c:v>4.9797203767410121</c:v>
                </c:pt>
                <c:pt idx="20">
                  <c:v>2.3854635055445654</c:v>
                </c:pt>
                <c:pt idx="21">
                  <c:v>1.4458445404304707</c:v>
                </c:pt>
                <c:pt idx="22">
                  <c:v>1.4072800038179465</c:v>
                </c:pt>
                <c:pt idx="23">
                  <c:v>1.5047764494174267</c:v>
                </c:pt>
                <c:pt idx="24">
                  <c:v>2.600424856462892</c:v>
                </c:pt>
                <c:pt idx="25">
                  <c:v>3.3895850599643942</c:v>
                </c:pt>
                <c:pt idx="26">
                  <c:v>4.1355936477791255</c:v>
                </c:pt>
                <c:pt idx="27">
                  <c:v>5.8645489550129666</c:v>
                </c:pt>
                <c:pt idx="28">
                  <c:v>6.6715148280046792</c:v>
                </c:pt>
                <c:pt idx="29">
                  <c:v>6.8220123403778699</c:v>
                </c:pt>
                <c:pt idx="30">
                  <c:v>5.634926546896577</c:v>
                </c:pt>
                <c:pt idx="31">
                  <c:v>4.1978410007343383</c:v>
                </c:pt>
                <c:pt idx="32">
                  <c:v>3.5990820875656104</c:v>
                </c:pt>
                <c:pt idx="33">
                  <c:v>3.3186644041591511</c:v>
                </c:pt>
                <c:pt idx="34">
                  <c:v>2.7503416019947244</c:v>
                </c:pt>
                <c:pt idx="35">
                  <c:v>1.7923421105164099</c:v>
                </c:pt>
                <c:pt idx="36">
                  <c:v>-0.12814723335861927</c:v>
                </c:pt>
                <c:pt idx="37">
                  <c:v>-2.8498165591920572</c:v>
                </c:pt>
                <c:pt idx="38">
                  <c:v>-4.1071612760569645</c:v>
                </c:pt>
                <c:pt idx="39">
                  <c:v>-3.5596230347383626</c:v>
                </c:pt>
                <c:pt idx="40">
                  <c:v>-2.8839883230058438</c:v>
                </c:pt>
                <c:pt idx="41">
                  <c:v>-3.3503264879137338</c:v>
                </c:pt>
                <c:pt idx="42">
                  <c:v>-4.0202719615255864</c:v>
                </c:pt>
                <c:pt idx="43">
                  <c:v>-3.3649993092046344</c:v>
                </c:pt>
                <c:pt idx="44">
                  <c:v>-1.7644792785494099</c:v>
                </c:pt>
                <c:pt idx="45">
                  <c:v>-0.4491823871704218</c:v>
                </c:pt>
                <c:pt idx="46">
                  <c:v>-0.23510259769691372</c:v>
                </c:pt>
                <c:pt idx="47">
                  <c:v>-0.52055972789094784</c:v>
                </c:pt>
                <c:pt idx="48">
                  <c:v>-0.36933559712932568</c:v>
                </c:pt>
                <c:pt idx="49">
                  <c:v>0.14207107958567491</c:v>
                </c:pt>
                <c:pt idx="50">
                  <c:v>0.22646088185076854</c:v>
                </c:pt>
                <c:pt idx="51">
                  <c:v>-0.50471601087528306</c:v>
                </c:pt>
                <c:pt idx="52">
                  <c:v>-1.1871345612261008</c:v>
                </c:pt>
                <c:pt idx="53">
                  <c:v>-0.87940817229075119</c:v>
                </c:pt>
                <c:pt idx="54">
                  <c:v>-8.89663181358233E-2</c:v>
                </c:pt>
                <c:pt idx="55">
                  <c:v>0.22445963286417672</c:v>
                </c:pt>
                <c:pt idx="56">
                  <c:v>0.25580222796417657</c:v>
                </c:pt>
                <c:pt idx="57">
                  <c:v>0.35978763071081654</c:v>
                </c:pt>
                <c:pt idx="58">
                  <c:v>0.46856419065690297</c:v>
                </c:pt>
                <c:pt idx="59">
                  <c:v>1.2491523896640533</c:v>
                </c:pt>
                <c:pt idx="60">
                  <c:v>1.4237457128314062</c:v>
                </c:pt>
                <c:pt idx="61">
                  <c:v>0.86066757160417773</c:v>
                </c:pt>
                <c:pt idx="62">
                  <c:v>0.75207752396275895</c:v>
                </c:pt>
                <c:pt idx="63">
                  <c:v>0.93477556513408422</c:v>
                </c:pt>
                <c:pt idx="64">
                  <c:v>1.1648844330156745</c:v>
                </c:pt>
                <c:pt idx="65">
                  <c:v>0.90350144290258716</c:v>
                </c:pt>
                <c:pt idx="66">
                  <c:v>0.7289650634290511</c:v>
                </c:pt>
                <c:pt idx="67">
                  <c:v>1.6727517833352468</c:v>
                </c:pt>
                <c:pt idx="68">
                  <c:v>3.5267587591532705</c:v>
                </c:pt>
                <c:pt idx="69">
                  <c:v>5.0561589797792035</c:v>
                </c:pt>
                <c:pt idx="70">
                  <c:v>6.0719577687328217</c:v>
                </c:pt>
                <c:pt idx="71">
                  <c:v>6.2937212025656466</c:v>
                </c:pt>
                <c:pt idx="72">
                  <c:v>5.3495653763017366</c:v>
                </c:pt>
                <c:pt idx="73">
                  <c:v>3.9812467271090743</c:v>
                </c:pt>
                <c:pt idx="74">
                  <c:v>3.2583611847503242</c:v>
                </c:pt>
                <c:pt idx="75">
                  <c:v>3.287495744389016</c:v>
                </c:pt>
                <c:pt idx="76">
                  <c:v>3.6287445551756643</c:v>
                </c:pt>
                <c:pt idx="77">
                  <c:v>3.5319116443993637</c:v>
                </c:pt>
                <c:pt idx="78">
                  <c:v>2.6297748496814384</c:v>
                </c:pt>
                <c:pt idx="79">
                  <c:v>1.2515735305902871</c:v>
                </c:pt>
                <c:pt idx="80">
                  <c:v>0.51146228418816242</c:v>
                </c:pt>
                <c:pt idx="81">
                  <c:v>-0.23229649556059542</c:v>
                </c:pt>
                <c:pt idx="82">
                  <c:v>-4.8295210606961333E-2</c:v>
                </c:pt>
                <c:pt idx="83">
                  <c:v>0.8038345718931218</c:v>
                </c:pt>
                <c:pt idx="84">
                  <c:v>0.28929914978426968</c:v>
                </c:pt>
                <c:pt idx="85">
                  <c:v>-1.251546766140231E-2</c:v>
                </c:pt>
                <c:pt idx="86">
                  <c:v>5.522293346163714E-2</c:v>
                </c:pt>
                <c:pt idx="87">
                  <c:v>0.22051702351327543</c:v>
                </c:pt>
                <c:pt idx="88">
                  <c:v>-1.1929635319481058</c:v>
                </c:pt>
                <c:pt idx="89">
                  <c:v>-4.1161989156035403</c:v>
                </c:pt>
                <c:pt idx="90">
                  <c:v>-5.1186165903573482</c:v>
                </c:pt>
                <c:pt idx="91">
                  <c:v>-4.1777055529485736</c:v>
                </c:pt>
                <c:pt idx="92">
                  <c:v>-2.5791601985731583</c:v>
                </c:pt>
                <c:pt idx="93">
                  <c:v>-1.3113275270358231</c:v>
                </c:pt>
                <c:pt idx="94">
                  <c:v>-1.0257171625790489</c:v>
                </c:pt>
                <c:pt idx="95">
                  <c:v>-0.82424627134324213</c:v>
                </c:pt>
                <c:pt idx="96">
                  <c:v>-0.44678786356830397</c:v>
                </c:pt>
                <c:pt idx="97">
                  <c:v>-0.16410175693956308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4.9189941015017509E-3</c:v>
                </c:pt>
                <c:pt idx="138">
                  <c:v>0.13118593601890519</c:v>
                </c:pt>
                <c:pt idx="139">
                  <c:v>1.0612454082030249</c:v>
                </c:pt>
                <c:pt idx="140">
                  <c:v>3.2430678454276674</c:v>
                </c:pt>
                <c:pt idx="141">
                  <c:v>4.7892863017659897</c:v>
                </c:pt>
                <c:pt idx="142">
                  <c:v>4.011600561320245</c:v>
                </c:pt>
                <c:pt idx="143">
                  <c:v>2.3111605150357133</c:v>
                </c:pt>
                <c:pt idx="144">
                  <c:v>1.5567480072025479</c:v>
                </c:pt>
                <c:pt idx="145">
                  <c:v>2.3288149953495378</c:v>
                </c:pt>
                <c:pt idx="146">
                  <c:v>3.7652132647075716</c:v>
                </c:pt>
                <c:pt idx="147">
                  <c:v>4.3689271669117602</c:v>
                </c:pt>
                <c:pt idx="148">
                  <c:v>3.8002577177814887</c:v>
                </c:pt>
                <c:pt idx="149">
                  <c:v>2.569422766307822</c:v>
                </c:pt>
                <c:pt idx="150">
                  <c:v>1.0665268966030352</c:v>
                </c:pt>
                <c:pt idx="151">
                  <c:v>-1.0482664875314367</c:v>
                </c:pt>
                <c:pt idx="152">
                  <c:v>-3.4201563809706164</c:v>
                </c:pt>
                <c:pt idx="153">
                  <c:v>-4.0682815354624227</c:v>
                </c:pt>
                <c:pt idx="154">
                  <c:v>-2.9412118069739934</c:v>
                </c:pt>
                <c:pt idx="155">
                  <c:v>-1.4053553123358233</c:v>
                </c:pt>
                <c:pt idx="156">
                  <c:v>4.0737767541902753E-2</c:v>
                </c:pt>
                <c:pt idx="157">
                  <c:v>1.0843909795425952</c:v>
                </c:pt>
                <c:pt idx="158">
                  <c:v>2.4684685659732408</c:v>
                </c:pt>
                <c:pt idx="159">
                  <c:v>3.6490326722980302</c:v>
                </c:pt>
                <c:pt idx="160">
                  <c:v>4.4157622002857035</c:v>
                </c:pt>
                <c:pt idx="161">
                  <c:v>4.3146152605939969</c:v>
                </c:pt>
                <c:pt idx="162">
                  <c:v>3.8464762881650256</c:v>
                </c:pt>
                <c:pt idx="163">
                  <c:v>4.0004236309828789</c:v>
                </c:pt>
                <c:pt idx="164">
                  <c:v>3.8520024453400423</c:v>
                </c:pt>
                <c:pt idx="165">
                  <c:v>3.2487066170640202</c:v>
                </c:pt>
                <c:pt idx="166">
                  <c:v>2.9586908921823838</c:v>
                </c:pt>
                <c:pt idx="167">
                  <c:v>4.1213886089841507</c:v>
                </c:pt>
                <c:pt idx="168">
                  <c:v>5.3028172358893277</c:v>
                </c:pt>
                <c:pt idx="169">
                  <c:v>4.2567345226027751</c:v>
                </c:pt>
                <c:pt idx="170">
                  <c:v>1.6268605806740131</c:v>
                </c:pt>
                <c:pt idx="171">
                  <c:v>-1.3942802366880205</c:v>
                </c:pt>
                <c:pt idx="172">
                  <c:v>-4.1788539218955734</c:v>
                </c:pt>
                <c:pt idx="173">
                  <c:v>-4.8686308407613188</c:v>
                </c:pt>
                <c:pt idx="174">
                  <c:v>-3.0576497315770474</c:v>
                </c:pt>
                <c:pt idx="175">
                  <c:v>-0.61124236781558972</c:v>
                </c:pt>
                <c:pt idx="176">
                  <c:v>1.1423995437563021</c:v>
                </c:pt>
                <c:pt idx="177">
                  <c:v>2.7893571298749058</c:v>
                </c:pt>
                <c:pt idx="178">
                  <c:v>3.4189228107314884</c:v>
                </c:pt>
                <c:pt idx="179">
                  <c:v>2.3154905226903391</c:v>
                </c:pt>
                <c:pt idx="180">
                  <c:v>1.1495534183453793</c:v>
                </c:pt>
                <c:pt idx="181">
                  <c:v>0.59704449856148656</c:v>
                </c:pt>
                <c:pt idx="182">
                  <c:v>-3.2481195119529314E-2</c:v>
                </c:pt>
                <c:pt idx="183">
                  <c:v>-1.3674056139085806</c:v>
                </c:pt>
                <c:pt idx="184">
                  <c:v>-2.2623056675489135</c:v>
                </c:pt>
                <c:pt idx="185">
                  <c:v>-2.2653784338300871</c:v>
                </c:pt>
                <c:pt idx="186">
                  <c:v>-1.8627853252972553</c:v>
                </c:pt>
                <c:pt idx="187">
                  <c:v>-1.3430475337584158</c:v>
                </c:pt>
                <c:pt idx="188">
                  <c:v>-0.95578819202278209</c:v>
                </c:pt>
                <c:pt idx="189">
                  <c:v>-0.66260246839924075</c:v>
                </c:pt>
                <c:pt idx="190">
                  <c:v>-0.41552548317718407</c:v>
                </c:pt>
                <c:pt idx="191">
                  <c:v>-0.26019814604824715</c:v>
                </c:pt>
                <c:pt idx="192">
                  <c:v>-0.12325227017286143</c:v>
                </c:pt>
                <c:pt idx="193">
                  <c:v>3.7808841951901997E-2</c:v>
                </c:pt>
                <c:pt idx="194">
                  <c:v>9.9089252464176589E-2</c:v>
                </c:pt>
                <c:pt idx="195">
                  <c:v>0.19311703776417682</c:v>
                </c:pt>
                <c:pt idx="196">
                  <c:v>0.25580222796417657</c:v>
                </c:pt>
                <c:pt idx="197">
                  <c:v>0.25580222796417657</c:v>
                </c:pt>
                <c:pt idx="198">
                  <c:v>0.43177285138963833</c:v>
                </c:pt>
                <c:pt idx="199">
                  <c:v>0.6210562993724823</c:v>
                </c:pt>
                <c:pt idx="200">
                  <c:v>0.8567704098494977</c:v>
                </c:pt>
                <c:pt idx="201">
                  <c:v>1.1197386260735853</c:v>
                </c:pt>
                <c:pt idx="202">
                  <c:v>1.4577296149818944</c:v>
                </c:pt>
                <c:pt idx="203">
                  <c:v>2.4457743720079028</c:v>
                </c:pt>
                <c:pt idx="204">
                  <c:v>3.1419127455071036</c:v>
                </c:pt>
                <c:pt idx="205">
                  <c:v>3.6270388966188412</c:v>
                </c:pt>
                <c:pt idx="206">
                  <c:v>4.7889457227982462</c:v>
                </c:pt>
                <c:pt idx="207">
                  <c:v>5.4079599058903378</c:v>
                </c:pt>
                <c:pt idx="208">
                  <c:v>5.3253201386181699</c:v>
                </c:pt>
                <c:pt idx="209">
                  <c:v>6.4198455829841512</c:v>
                </c:pt>
                <c:pt idx="210">
                  <c:v>6.8261238694993329</c:v>
                </c:pt>
                <c:pt idx="211">
                  <c:v>5.6688677194948145</c:v>
                </c:pt>
                <c:pt idx="212">
                  <c:v>4.8557658337200253</c:v>
                </c:pt>
                <c:pt idx="213">
                  <c:v>4.3865000408636776</c:v>
                </c:pt>
                <c:pt idx="214">
                  <c:v>4.8438186735283324</c:v>
                </c:pt>
                <c:pt idx="215">
                  <c:v>6.0994330288617205</c:v>
                </c:pt>
                <c:pt idx="216">
                  <c:v>7.2453095332156225</c:v>
                </c:pt>
                <c:pt idx="217">
                  <c:v>7.6585024119572473</c:v>
                </c:pt>
                <c:pt idx="218">
                  <c:v>7.3567509339612984</c:v>
                </c:pt>
                <c:pt idx="219">
                  <c:v>6.67017729879435</c:v>
                </c:pt>
                <c:pt idx="220">
                  <c:v>5.889531991568556</c:v>
                </c:pt>
                <c:pt idx="221">
                  <c:v>4.8550776963497295</c:v>
                </c:pt>
                <c:pt idx="222">
                  <c:v>4.2238035105247533</c:v>
                </c:pt>
                <c:pt idx="223">
                  <c:v>4.1303750031069777</c:v>
                </c:pt>
                <c:pt idx="224">
                  <c:v>4.1927291323808822</c:v>
                </c:pt>
                <c:pt idx="225">
                  <c:v>4.7169740435454548</c:v>
                </c:pt>
                <c:pt idx="226">
                  <c:v>4.9455930929863792</c:v>
                </c:pt>
                <c:pt idx="227">
                  <c:v>4.8864589764631798</c:v>
                </c:pt>
                <c:pt idx="228">
                  <c:v>4.8087275567100232</c:v>
                </c:pt>
                <c:pt idx="229">
                  <c:v>4.5650717570057857</c:v>
                </c:pt>
                <c:pt idx="230">
                  <c:v>3.9747862159557772</c:v>
                </c:pt>
                <c:pt idx="231">
                  <c:v>3.0472737120900191</c:v>
                </c:pt>
                <c:pt idx="232">
                  <c:v>1.0055195408419413</c:v>
                </c:pt>
                <c:pt idx="233">
                  <c:v>-1.5341217807925756</c:v>
                </c:pt>
                <c:pt idx="234">
                  <c:v>-2.4143269544699231</c:v>
                </c:pt>
                <c:pt idx="235">
                  <c:v>-1.3983580522616117</c:v>
                </c:pt>
                <c:pt idx="236">
                  <c:v>0.24955206278833403</c:v>
                </c:pt>
                <c:pt idx="237">
                  <c:v>0.70007993968383075</c:v>
                </c:pt>
                <c:pt idx="238">
                  <c:v>-0.51470320982243867</c:v>
                </c:pt>
                <c:pt idx="239">
                  <c:v>-2.7108542460357317</c:v>
                </c:pt>
                <c:pt idx="240">
                  <c:v>-4.0833703768177134</c:v>
                </c:pt>
                <c:pt idx="241">
                  <c:v>-3.3540489314935589</c:v>
                </c:pt>
                <c:pt idx="242">
                  <c:v>-2.9474852573569619</c:v>
                </c:pt>
                <c:pt idx="243">
                  <c:v>-3.1981384379183639</c:v>
                </c:pt>
                <c:pt idx="244">
                  <c:v>-2.8839883230058438</c:v>
                </c:pt>
                <c:pt idx="245">
                  <c:v>-3.3503264879137338</c:v>
                </c:pt>
                <c:pt idx="246">
                  <c:v>-4.0202719615255864</c:v>
                </c:pt>
                <c:pt idx="247">
                  <c:v>-3.3649993092046344</c:v>
                </c:pt>
                <c:pt idx="248">
                  <c:v>-1.7644792785494099</c:v>
                </c:pt>
                <c:pt idx="249">
                  <c:v>-0.4491823871704218</c:v>
                </c:pt>
                <c:pt idx="250">
                  <c:v>-0.23510259769691372</c:v>
                </c:pt>
                <c:pt idx="251">
                  <c:v>-0.52055972789094784</c:v>
                </c:pt>
                <c:pt idx="252">
                  <c:v>-0.36933559712932568</c:v>
                </c:pt>
                <c:pt idx="253">
                  <c:v>0.14207107958567491</c:v>
                </c:pt>
                <c:pt idx="254">
                  <c:v>0.22646088185076854</c:v>
                </c:pt>
                <c:pt idx="255">
                  <c:v>-0.50471601087528306</c:v>
                </c:pt>
                <c:pt idx="256">
                  <c:v>-0.77621937563673971</c:v>
                </c:pt>
                <c:pt idx="257">
                  <c:v>0.22700030047135406</c:v>
                </c:pt>
                <c:pt idx="258">
                  <c:v>2.0138410676133245</c:v>
                </c:pt>
                <c:pt idx="259">
                  <c:v>3.3150320287605783</c:v>
                </c:pt>
                <c:pt idx="260">
                  <c:v>3.8297371784532706</c:v>
                </c:pt>
                <c:pt idx="261">
                  <c:v>4.1506359739719709</c:v>
                </c:pt>
                <c:pt idx="262">
                  <c:v>4.9982931871109271</c:v>
                </c:pt>
                <c:pt idx="263">
                  <c:v>6.8657591970667404</c:v>
                </c:pt>
                <c:pt idx="264">
                  <c:v>8.3124993392678501</c:v>
                </c:pt>
                <c:pt idx="265">
                  <c:v>8.1782870476902829</c:v>
                </c:pt>
                <c:pt idx="266">
                  <c:v>6.7167856004190947</c:v>
                </c:pt>
                <c:pt idx="267">
                  <c:v>6.2680160708713162</c:v>
                </c:pt>
                <c:pt idx="268">
                  <c:v>6.2178544509091527</c:v>
                </c:pt>
                <c:pt idx="269">
                  <c:v>5.792630614567873</c:v>
                </c:pt>
                <c:pt idx="270">
                  <c:v>4.1289115352627439</c:v>
                </c:pt>
                <c:pt idx="271">
                  <c:v>1.8074916165837658</c:v>
                </c:pt>
                <c:pt idx="272">
                  <c:v>1.3056312972831465</c:v>
                </c:pt>
                <c:pt idx="273">
                  <c:v>-0.19425856662894544</c:v>
                </c:pt>
                <c:pt idx="274">
                  <c:v>-3.0871781468608983</c:v>
                </c:pt>
                <c:pt idx="275">
                  <c:v>-4.1796473251472257</c:v>
                </c:pt>
                <c:pt idx="276">
                  <c:v>-4.5337996118982593</c:v>
                </c:pt>
                <c:pt idx="277">
                  <c:v>-4.7329090897608994</c:v>
                </c:pt>
                <c:pt idx="278">
                  <c:v>-5.209615825418501</c:v>
                </c:pt>
                <c:pt idx="279">
                  <c:v>-4.7629722019764529</c:v>
                </c:pt>
                <c:pt idx="280">
                  <c:v>-2.2935966828248762</c:v>
                </c:pt>
                <c:pt idx="281">
                  <c:v>1.5030738362995242</c:v>
                </c:pt>
                <c:pt idx="282">
                  <c:v>5.216099964025747</c:v>
                </c:pt>
                <c:pt idx="283">
                  <c:v>6.7154084222660382</c:v>
                </c:pt>
                <c:pt idx="284">
                  <c:v>7.876332372964125</c:v>
                </c:pt>
                <c:pt idx="285">
                  <c:v>8.4647700783240154</c:v>
                </c:pt>
                <c:pt idx="286">
                  <c:v>8.7156088982968765</c:v>
                </c:pt>
                <c:pt idx="287">
                  <c:v>9.5884957219870053</c:v>
                </c:pt>
                <c:pt idx="288">
                  <c:v>10.5002381947012</c:v>
                </c:pt>
                <c:pt idx="289">
                  <c:v>9.2448768564883341</c:v>
                </c:pt>
                <c:pt idx="290">
                  <c:v>5.8856610489783892</c:v>
                </c:pt>
                <c:pt idx="291">
                  <c:v>2.5626355811683306</c:v>
                </c:pt>
                <c:pt idx="292">
                  <c:v>0.30002605173495273</c:v>
                </c:pt>
                <c:pt idx="293">
                  <c:v>-8.371052612980767E-4</c:v>
                </c:pt>
                <c:pt idx="294">
                  <c:v>0.70282881742435133</c:v>
                </c:pt>
                <c:pt idx="295">
                  <c:v>1.5492502317001273</c:v>
                </c:pt>
                <c:pt idx="296">
                  <c:v>2.2918983889943561</c:v>
                </c:pt>
                <c:pt idx="297">
                  <c:v>2.8166008455856191</c:v>
                </c:pt>
                <c:pt idx="298">
                  <c:v>2.9641723911987081</c:v>
                </c:pt>
                <c:pt idx="299">
                  <c:v>2.5935462041412034</c:v>
                </c:pt>
                <c:pt idx="300">
                  <c:v>2.0784827309806264</c:v>
                </c:pt>
                <c:pt idx="301">
                  <c:v>1.4183429250211841</c:v>
                </c:pt>
                <c:pt idx="302">
                  <c:v>0.63049207852886735</c:v>
                </c:pt>
                <c:pt idx="303">
                  <c:v>-2.3192459597624154E-2</c:v>
                </c:pt>
                <c:pt idx="304">
                  <c:v>-0.89141287862816088</c:v>
                </c:pt>
                <c:pt idx="305">
                  <c:v>-1.4785300356517566</c:v>
                </c:pt>
                <c:pt idx="306">
                  <c:v>-0.95588168006089824</c:v>
                </c:pt>
                <c:pt idx="307">
                  <c:v>8.6335314074621264E-2</c:v>
                </c:pt>
                <c:pt idx="308">
                  <c:v>0.91508418656124235</c:v>
                </c:pt>
                <c:pt idx="309">
                  <c:v>0.99252113563782918</c:v>
                </c:pt>
                <c:pt idx="310">
                  <c:v>0.65196299715481509</c:v>
                </c:pt>
                <c:pt idx="311">
                  <c:v>0.31034729896315988</c:v>
                </c:pt>
                <c:pt idx="312">
                  <c:v>-0.32682784722598701</c:v>
                </c:pt>
                <c:pt idx="313">
                  <c:v>-1.0227857237672955</c:v>
                </c:pt>
                <c:pt idx="314">
                  <c:v>-1.4789413428182607</c:v>
                </c:pt>
                <c:pt idx="315">
                  <c:v>-1.4608365693104923</c:v>
                </c:pt>
                <c:pt idx="316">
                  <c:v>-1.1909337883141347</c:v>
                </c:pt>
                <c:pt idx="317">
                  <c:v>-1.4046644083800879</c:v>
                </c:pt>
                <c:pt idx="318">
                  <c:v>-1.8668465256748694</c:v>
                </c:pt>
                <c:pt idx="319">
                  <c:v>-1.9127667686485805</c:v>
                </c:pt>
                <c:pt idx="320">
                  <c:v>-0.88210450026909415</c:v>
                </c:pt>
                <c:pt idx="321">
                  <c:v>-8.9450115943558173E-2</c:v>
                </c:pt>
                <c:pt idx="322">
                  <c:v>0.2357293082189417</c:v>
                </c:pt>
                <c:pt idx="323">
                  <c:v>0.28382290208173017</c:v>
                </c:pt>
                <c:pt idx="324">
                  <c:v>2.3227218147804492E-2</c:v>
                </c:pt>
                <c:pt idx="325">
                  <c:v>0.39777122959280314</c:v>
                </c:pt>
                <c:pt idx="326">
                  <c:v>0.44987356177108756</c:v>
                </c:pt>
                <c:pt idx="327">
                  <c:v>0.25715351324720986</c:v>
                </c:pt>
                <c:pt idx="328">
                  <c:v>-1.146317879488205</c:v>
                </c:pt>
                <c:pt idx="329">
                  <c:v>-2.2396415423335028</c:v>
                </c:pt>
                <c:pt idx="330">
                  <c:v>-1.1964700775409107</c:v>
                </c:pt>
                <c:pt idx="331">
                  <c:v>3.7489057990668775E-2</c:v>
                </c:pt>
                <c:pt idx="332">
                  <c:v>-5.2969075560822129E-2</c:v>
                </c:pt>
                <c:pt idx="333">
                  <c:v>-9.4707442923168766E-2</c:v>
                </c:pt>
                <c:pt idx="334">
                  <c:v>-1.6430446301414926E-2</c:v>
                </c:pt>
                <c:pt idx="335">
                  <c:v>-9.4517932211740069E-2</c:v>
                </c:pt>
                <c:pt idx="336">
                  <c:v>5.5072247018416134E-2</c:v>
                </c:pt>
                <c:pt idx="337">
                  <c:v>0.32207739432575982</c:v>
                </c:pt>
                <c:pt idx="338">
                  <c:v>0.79012225910135347</c:v>
                </c:pt>
                <c:pt idx="339">
                  <c:v>1.9552402061206744</c:v>
                </c:pt>
                <c:pt idx="340">
                  <c:v>3.676993427719192</c:v>
                </c:pt>
                <c:pt idx="341">
                  <c:v>4.6216340939642961</c:v>
                </c:pt>
                <c:pt idx="342">
                  <c:v>3.2420273967681301</c:v>
                </c:pt>
                <c:pt idx="343">
                  <c:v>1.5019142905954526</c:v>
                </c:pt>
                <c:pt idx="344">
                  <c:v>1.051067545806498</c:v>
                </c:pt>
                <c:pt idx="345">
                  <c:v>1.5185524860849282</c:v>
                </c:pt>
                <c:pt idx="346">
                  <c:v>1.5338674163607466</c:v>
                </c:pt>
                <c:pt idx="347">
                  <c:v>1.2894055315111843</c:v>
                </c:pt>
                <c:pt idx="348">
                  <c:v>1.6196592000567598</c:v>
                </c:pt>
                <c:pt idx="349">
                  <c:v>1.5781304934270639</c:v>
                </c:pt>
                <c:pt idx="350">
                  <c:v>1.2176168774251177</c:v>
                </c:pt>
                <c:pt idx="351">
                  <c:v>0.8441913915020639</c:v>
                </c:pt>
                <c:pt idx="352">
                  <c:v>0.69279874082512993</c:v>
                </c:pt>
                <c:pt idx="353">
                  <c:v>0.68821661606313445</c:v>
                </c:pt>
                <c:pt idx="354">
                  <c:v>0.76108814967063543</c:v>
                </c:pt>
                <c:pt idx="355">
                  <c:v>0.99097921188706595</c:v>
                </c:pt>
                <c:pt idx="356">
                  <c:v>1.0703066804551185</c:v>
                </c:pt>
                <c:pt idx="357">
                  <c:v>0.76593146272512835</c:v>
                </c:pt>
                <c:pt idx="358">
                  <c:v>-0.12922982497675328</c:v>
                </c:pt>
                <c:pt idx="359">
                  <c:v>-1.2634706488568683</c:v>
                </c:pt>
                <c:pt idx="360">
                  <c:v>-1.6238743689467283</c:v>
                </c:pt>
                <c:pt idx="361">
                  <c:v>-1.2070334638967601</c:v>
                </c:pt>
                <c:pt idx="362">
                  <c:v>-0.62164349024580701</c:v>
                </c:pt>
                <c:pt idx="363">
                  <c:v>-0.1279426541353981</c:v>
                </c:pt>
                <c:pt idx="364">
                  <c:v>0.30458515824460036</c:v>
                </c:pt>
                <c:pt idx="365">
                  <c:v>0.57885904008254763</c:v>
                </c:pt>
                <c:pt idx="366">
                  <c:v>0.81629218908710444</c:v>
                </c:pt>
                <c:pt idx="367">
                  <c:v>1.3243667911112995</c:v>
                </c:pt>
                <c:pt idx="368">
                  <c:v>2.0423318555274381</c:v>
                </c:pt>
                <c:pt idx="369">
                  <c:v>2.0609480442517283</c:v>
                </c:pt>
                <c:pt idx="370">
                  <c:v>1.3132487534070298</c:v>
                </c:pt>
                <c:pt idx="371">
                  <c:v>0.33240977502384089</c:v>
                </c:pt>
                <c:pt idx="372">
                  <c:v>-1.2370588460976693</c:v>
                </c:pt>
                <c:pt idx="373">
                  <c:v>-2.40224432739973</c:v>
                </c:pt>
                <c:pt idx="374">
                  <c:v>-2.2758731517765045</c:v>
                </c:pt>
                <c:pt idx="375">
                  <c:v>-1.5494354378044914</c:v>
                </c:pt>
                <c:pt idx="376">
                  <c:v>-0.90700743722895727</c:v>
                </c:pt>
                <c:pt idx="377">
                  <c:v>-0.51544603644660703</c:v>
                </c:pt>
                <c:pt idx="378">
                  <c:v>-0.29780630184919349</c:v>
                </c:pt>
                <c:pt idx="379">
                  <c:v>-0.17518116883893683</c:v>
                </c:pt>
                <c:pt idx="380">
                  <c:v>-0.1814884875119748</c:v>
                </c:pt>
                <c:pt idx="381">
                  <c:v>-0.19785290246367607</c:v>
                </c:pt>
                <c:pt idx="382">
                  <c:v>-0.159579161513353</c:v>
                </c:pt>
                <c:pt idx="383">
                  <c:v>-0.11147363220627576</c:v>
                </c:pt>
                <c:pt idx="384">
                  <c:v>-4.8375999487141275E-2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1.6216728736875713E-2</c:v>
                </c:pt>
                <c:pt idx="392">
                  <c:v>0.1559875957305735</c:v>
                </c:pt>
                <c:pt idx="393">
                  <c:v>0.63356649575790813</c:v>
                </c:pt>
                <c:pt idx="394">
                  <c:v>1.5125792784174936</c:v>
                </c:pt>
                <c:pt idx="395">
                  <c:v>2.6728711490908168</c:v>
                </c:pt>
                <c:pt idx="396">
                  <c:v>3.9820278260922284</c:v>
                </c:pt>
                <c:pt idx="397">
                  <c:v>5.2228299224105896</c:v>
                </c:pt>
                <c:pt idx="398">
                  <c:v>5.4640891043691786</c:v>
                </c:pt>
                <c:pt idx="399">
                  <c:v>3.8652539042109062</c:v>
                </c:pt>
                <c:pt idx="400">
                  <c:v>1.6587352091709062</c:v>
                </c:pt>
                <c:pt idx="401">
                  <c:v>0.2357293082189417</c:v>
                </c:pt>
                <c:pt idx="402">
                  <c:v>-0.77741331334529185</c:v>
                </c:pt>
                <c:pt idx="403">
                  <c:v>-1.307141764831331</c:v>
                </c:pt>
                <c:pt idx="404">
                  <c:v>-1.1328759109548774</c:v>
                </c:pt>
                <c:pt idx="405">
                  <c:v>-0.96581407969561561</c:v>
                </c:pt>
                <c:pt idx="406">
                  <c:v>-1.0251628624735736</c:v>
                </c:pt>
                <c:pt idx="407">
                  <c:v>-1.0139246210710935</c:v>
                </c:pt>
                <c:pt idx="408">
                  <c:v>-0.72472332182315835</c:v>
                </c:pt>
                <c:pt idx="409">
                  <c:v>-0.20272351869112923</c:v>
                </c:pt>
                <c:pt idx="410">
                  <c:v>0.23514227369949794</c:v>
                </c:pt>
                <c:pt idx="411">
                  <c:v>0.42502754176184138</c:v>
                </c:pt>
                <c:pt idx="412">
                  <c:v>0.51143890638825973</c:v>
                </c:pt>
                <c:pt idx="413">
                  <c:v>0.60574986381272522</c:v>
                </c:pt>
                <c:pt idx="414">
                  <c:v>0.94372544861917718</c:v>
                </c:pt>
                <c:pt idx="415">
                  <c:v>1.5444170058057687</c:v>
                </c:pt>
                <c:pt idx="416">
                  <c:v>1.818191930061885</c:v>
                </c:pt>
                <c:pt idx="417">
                  <c:v>1.3122302141069495</c:v>
                </c:pt>
                <c:pt idx="418">
                  <c:v>0.50307593017530028</c:v>
                </c:pt>
                <c:pt idx="419">
                  <c:v>-0.27493158159156178</c:v>
                </c:pt>
                <c:pt idx="420">
                  <c:v>-0.57048411218277217</c:v>
                </c:pt>
                <c:pt idx="421">
                  <c:v>-0.22111005389224123</c:v>
                </c:pt>
                <c:pt idx="422">
                  <c:v>0.29162390491598955</c:v>
                </c:pt>
                <c:pt idx="423">
                  <c:v>0.85119065881324119</c:v>
                </c:pt>
                <c:pt idx="424">
                  <c:v>1.8110998527819493</c:v>
                </c:pt>
                <c:pt idx="425">
                  <c:v>3.7813272198393837</c:v>
                </c:pt>
                <c:pt idx="426">
                  <c:v>6.7487190693360484</c:v>
                </c:pt>
                <c:pt idx="427">
                  <c:v>8.4667732332137504</c:v>
                </c:pt>
                <c:pt idx="428">
                  <c:v>6.3847657780901201</c:v>
                </c:pt>
                <c:pt idx="429">
                  <c:v>2.8194896040462605</c:v>
                </c:pt>
                <c:pt idx="430">
                  <c:v>0.59825741672206989</c:v>
                </c:pt>
                <c:pt idx="431">
                  <c:v>-0.27645381356560461</c:v>
                </c:pt>
                <c:pt idx="432">
                  <c:v>-0.20554325230313333</c:v>
                </c:pt>
                <c:pt idx="433">
                  <c:v>0.35913140973754365</c:v>
                </c:pt>
                <c:pt idx="434">
                  <c:v>0.42052272981810102</c:v>
                </c:pt>
                <c:pt idx="435">
                  <c:v>-0.54696022258851329</c:v>
                </c:pt>
                <c:pt idx="436">
                  <c:v>-1.9453065085417705</c:v>
                </c:pt>
                <c:pt idx="437">
                  <c:v>-3.1145803833856425</c:v>
                </c:pt>
                <c:pt idx="438">
                  <c:v>-3.6065595187784458</c:v>
                </c:pt>
                <c:pt idx="439">
                  <c:v>-3.1241277733107475</c:v>
                </c:pt>
                <c:pt idx="440">
                  <c:v>-1.9563830985249595</c:v>
                </c:pt>
                <c:pt idx="441">
                  <c:v>-0.82883898621980279</c:v>
                </c:pt>
                <c:pt idx="442">
                  <c:v>-0.19209710320897411</c:v>
                </c:pt>
                <c:pt idx="443">
                  <c:v>-1.4931316128498247E-2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1.6216728736875713E-2</c:v>
                </c:pt>
                <c:pt idx="512">
                  <c:v>0.21188051788028431</c:v>
                </c:pt>
                <c:pt idx="513">
                  <c:v>1.1832760132351172</c:v>
                </c:pt>
                <c:pt idx="514">
                  <c:v>3.1170600578420649</c:v>
                </c:pt>
                <c:pt idx="515">
                  <c:v>4.8652338240208985</c:v>
                </c:pt>
                <c:pt idx="516">
                  <c:v>5.1718269160867951</c:v>
                </c:pt>
                <c:pt idx="517">
                  <c:v>3.4833858928182391</c:v>
                </c:pt>
                <c:pt idx="518">
                  <c:v>1.3669771586907398</c:v>
                </c:pt>
                <c:pt idx="519">
                  <c:v>0.20940191776733127</c:v>
                </c:pt>
                <c:pt idx="520">
                  <c:v>-0.34205470500975171</c:v>
                </c:pt>
                <c:pt idx="521">
                  <c:v>-0.58553539923393993</c:v>
                </c:pt>
                <c:pt idx="522">
                  <c:v>-0.74126772564932608</c:v>
                </c:pt>
                <c:pt idx="523">
                  <c:v>-1.1473406627472298</c:v>
                </c:pt>
                <c:pt idx="524">
                  <c:v>-1.5805168446119922</c:v>
                </c:pt>
                <c:pt idx="525">
                  <c:v>-1.4150246145405094</c:v>
                </c:pt>
                <c:pt idx="526">
                  <c:v>-0.74700737553219021</c:v>
                </c:pt>
                <c:pt idx="527">
                  <c:v>-0.25368143792954428</c:v>
                </c:pt>
                <c:pt idx="528">
                  <c:v>-5.8972308503953276E-2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4.9189941015017509E-3</c:v>
                </c:pt>
                <c:pt idx="533">
                  <c:v>6.0879265238951943E-2</c:v>
                </c:pt>
                <c:pt idx="534">
                  <c:v>0.31316975171431888</c:v>
                </c:pt>
                <c:pt idx="535">
                  <c:v>0.64589944619272321</c:v>
                </c:pt>
                <c:pt idx="536">
                  <c:v>1.2371632912623642</c:v>
                </c:pt>
                <c:pt idx="537">
                  <c:v>2.9299608050724819</c:v>
                </c:pt>
                <c:pt idx="538">
                  <c:v>5.6589328241252996</c:v>
                </c:pt>
                <c:pt idx="539">
                  <c:v>6.7078399870552143</c:v>
                </c:pt>
                <c:pt idx="540">
                  <c:v>4.3208319415445287</c:v>
                </c:pt>
                <c:pt idx="541">
                  <c:v>1.5692132800570291</c:v>
                </c:pt>
                <c:pt idx="542">
                  <c:v>0.53769792239172931</c:v>
                </c:pt>
                <c:pt idx="543">
                  <c:v>8.0030939591086647E-2</c:v>
                </c:pt>
                <c:pt idx="544">
                  <c:v>-0.58305630031647038</c:v>
                </c:pt>
                <c:pt idx="545">
                  <c:v>-1.3383577729894709</c:v>
                </c:pt>
                <c:pt idx="546">
                  <c:v>-1.3922232559900605</c:v>
                </c:pt>
                <c:pt idx="547">
                  <c:v>-0.90086040727675987</c:v>
                </c:pt>
                <c:pt idx="548">
                  <c:v>-0.56234849665916109</c:v>
                </c:pt>
                <c:pt idx="549">
                  <c:v>-0.37634465520364596</c:v>
                </c:pt>
                <c:pt idx="550">
                  <c:v>-0.28663477023594663</c:v>
                </c:pt>
                <c:pt idx="551">
                  <c:v>-9.4327456291583997E-2</c:v>
                </c:pt>
                <c:pt idx="552">
                  <c:v>-5.7697522452184062E-2</c:v>
                </c:pt>
                <c:pt idx="553">
                  <c:v>-5.7954246066493166E-2</c:v>
                </c:pt>
                <c:pt idx="554">
                  <c:v>7.8845092521398957E-2</c:v>
                </c:pt>
                <c:pt idx="555">
                  <c:v>0.2157077577913985</c:v>
                </c:pt>
                <c:pt idx="556">
                  <c:v>0.35890226876350723</c:v>
                </c:pt>
                <c:pt idx="557">
                  <c:v>0.55514196365703683</c:v>
                </c:pt>
                <c:pt idx="558">
                  <c:v>0.77654502327575958</c:v>
                </c:pt>
                <c:pt idx="559">
                  <c:v>1.5439217515068939</c:v>
                </c:pt>
                <c:pt idx="560">
                  <c:v>1.5057516918514255</c:v>
                </c:pt>
                <c:pt idx="561">
                  <c:v>0.61771149735142594</c:v>
                </c:pt>
                <c:pt idx="562">
                  <c:v>0.39570144872642588</c:v>
                </c:pt>
                <c:pt idx="563">
                  <c:v>-0.29589866111364621</c:v>
                </c:pt>
                <c:pt idx="564">
                  <c:v>-1.6106527831713633</c:v>
                </c:pt>
                <c:pt idx="565">
                  <c:v>-1.2344521722020918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4.5503008496046722E-2</c:v>
                </c:pt>
                <c:pt idx="601">
                  <c:v>0.1559875957305735</c:v>
                </c:pt>
                <c:pt idx="602">
                  <c:v>0.57088130555790817</c:v>
                </c:pt>
                <c:pt idx="603">
                  <c:v>1.8502271261384509</c:v>
                </c:pt>
                <c:pt idx="604">
                  <c:v>3.8001026574468413</c:v>
                </c:pt>
                <c:pt idx="605">
                  <c:v>6.0219845654531365</c:v>
                </c:pt>
                <c:pt idx="606">
                  <c:v>8.2441931212564974</c:v>
                </c:pt>
                <c:pt idx="607">
                  <c:v>9.4981467783321616</c:v>
                </c:pt>
                <c:pt idx="608">
                  <c:v>9.6967840391323783</c:v>
                </c:pt>
                <c:pt idx="609">
                  <c:v>9.9523266464439963</c:v>
                </c:pt>
                <c:pt idx="610">
                  <c:v>10.97410672513632</c:v>
                </c:pt>
                <c:pt idx="611">
                  <c:v>11.459474981994472</c:v>
                </c:pt>
                <c:pt idx="612">
                  <c:v>9.27078935125461</c:v>
                </c:pt>
                <c:pt idx="613">
                  <c:v>5.4299441972856624</c:v>
                </c:pt>
                <c:pt idx="614">
                  <c:v>2.7346992049133769</c:v>
                </c:pt>
                <c:pt idx="615">
                  <c:v>2.0906464089538237</c:v>
                </c:pt>
                <c:pt idx="616">
                  <c:v>2.0694216989595486</c:v>
                </c:pt>
                <c:pt idx="617">
                  <c:v>1.6528966501721942</c:v>
                </c:pt>
                <c:pt idx="618">
                  <c:v>0.84050747581842533</c:v>
                </c:pt>
                <c:pt idx="619">
                  <c:v>-8.1755272049624989E-2</c:v>
                </c:pt>
                <c:pt idx="620">
                  <c:v>-0.36962157258499256</c:v>
                </c:pt>
                <c:pt idx="621">
                  <c:v>0.3035067555391498</c:v>
                </c:pt>
                <c:pt idx="622">
                  <c:v>1.338870229176768</c:v>
                </c:pt>
                <c:pt idx="623">
                  <c:v>2.1691976511822237</c:v>
                </c:pt>
                <c:pt idx="624">
                  <c:v>3.0557853201962022</c:v>
                </c:pt>
                <c:pt idx="625">
                  <c:v>3.6075402531345651</c:v>
                </c:pt>
                <c:pt idx="626">
                  <c:v>3.28788523341274</c:v>
                </c:pt>
                <c:pt idx="627">
                  <c:v>2.5670055461127386</c:v>
                </c:pt>
                <c:pt idx="628">
                  <c:v>2.2065657024627421</c:v>
                </c:pt>
                <c:pt idx="629">
                  <c:v>2.3375086828671594</c:v>
                </c:pt>
                <c:pt idx="630">
                  <c:v>3.134924355467624</c:v>
                </c:pt>
                <c:pt idx="631">
                  <c:v>4.3841920038951994</c:v>
                </c:pt>
                <c:pt idx="632">
                  <c:v>5.3374233211283846</c:v>
                </c:pt>
                <c:pt idx="633">
                  <c:v>6.1101564521744693</c:v>
                </c:pt>
                <c:pt idx="634">
                  <c:v>6.495228655670755</c:v>
                </c:pt>
                <c:pt idx="635">
                  <c:v>6.145640722803706</c:v>
                </c:pt>
                <c:pt idx="636">
                  <c:v>4.9767642184888086</c:v>
                </c:pt>
                <c:pt idx="637">
                  <c:v>3.5924662682388084</c:v>
                </c:pt>
                <c:pt idx="638">
                  <c:v>2.8872736346474284</c:v>
                </c:pt>
                <c:pt idx="639">
                  <c:v>2.586022468028558</c:v>
                </c:pt>
                <c:pt idx="640">
                  <c:v>2.5736296345737038</c:v>
                </c:pt>
                <c:pt idx="641">
                  <c:v>3.6068588464922202</c:v>
                </c:pt>
                <c:pt idx="642">
                  <c:v>5.6266797687930801</c:v>
                </c:pt>
                <c:pt idx="643">
                  <c:v>6.3701655320776496</c:v>
                </c:pt>
                <c:pt idx="644">
                  <c:v>5.125061077697457</c:v>
                </c:pt>
                <c:pt idx="645">
                  <c:v>4.465642234054398</c:v>
                </c:pt>
                <c:pt idx="646">
                  <c:v>4.678795190275622</c:v>
                </c:pt>
                <c:pt idx="647">
                  <c:v>4.7466743603240422</c:v>
                </c:pt>
                <c:pt idx="648">
                  <c:v>4.4836572163073178</c:v>
                </c:pt>
                <c:pt idx="649">
                  <c:v>3.7252742458735124</c:v>
                </c:pt>
                <c:pt idx="650">
                  <c:v>2.1418529224593335</c:v>
                </c:pt>
                <c:pt idx="651">
                  <c:v>-0.47888466727411433</c:v>
                </c:pt>
                <c:pt idx="652">
                  <c:v>-2.3865439592568567</c:v>
                </c:pt>
                <c:pt idx="653">
                  <c:v>-2.6950422145353601</c:v>
                </c:pt>
                <c:pt idx="654">
                  <c:v>-3.7052898754821775</c:v>
                </c:pt>
                <c:pt idx="655">
                  <c:v>-5.8590716108056897</c:v>
                </c:pt>
                <c:pt idx="656">
                  <c:v>-6.6174295597051875</c:v>
                </c:pt>
                <c:pt idx="657">
                  <c:v>-5.0231253108384077</c:v>
                </c:pt>
                <c:pt idx="658">
                  <c:v>-3.1799909313445895</c:v>
                </c:pt>
                <c:pt idx="659">
                  <c:v>-3.4501385858205746</c:v>
                </c:pt>
                <c:pt idx="660">
                  <c:v>-4.8952629950430744</c:v>
                </c:pt>
                <c:pt idx="661">
                  <c:v>-5.0479465199578986</c:v>
                </c:pt>
                <c:pt idx="662">
                  <c:v>-3.9159683951636457</c:v>
                </c:pt>
                <c:pt idx="663">
                  <c:v>-2.3162515497036011</c:v>
                </c:pt>
                <c:pt idx="664">
                  <c:v>-0.80984600543582341</c:v>
                </c:pt>
                <c:pt idx="665">
                  <c:v>7.2638949202138453E-2</c:v>
                </c:pt>
                <c:pt idx="666">
                  <c:v>1.0396022145994976</c:v>
                </c:pt>
                <c:pt idx="667">
                  <c:v>3.6864187613829023</c:v>
                </c:pt>
                <c:pt idx="668">
                  <c:v>6.1929688489932699</c:v>
                </c:pt>
                <c:pt idx="669">
                  <c:v>7.4210091556251294</c:v>
                </c:pt>
                <c:pt idx="670">
                  <c:v>8.41778952181817</c:v>
                </c:pt>
                <c:pt idx="671">
                  <c:v>6.5180450237467999</c:v>
                </c:pt>
                <c:pt idx="672">
                  <c:v>5.0890203207327049</c:v>
                </c:pt>
                <c:pt idx="673">
                  <c:v>5.4477531364027785</c:v>
                </c:pt>
                <c:pt idx="674">
                  <c:v>5.8188118111839211</c:v>
                </c:pt>
                <c:pt idx="675">
                  <c:v>4.0861728254196175</c:v>
                </c:pt>
                <c:pt idx="676">
                  <c:v>2.2112343721575249</c:v>
                </c:pt>
                <c:pt idx="677">
                  <c:v>0.23293918984028708</c:v>
                </c:pt>
                <c:pt idx="678">
                  <c:v>-3.1692579930371747</c:v>
                </c:pt>
                <c:pt idx="679">
                  <c:v>-4.9295660193034792</c:v>
                </c:pt>
                <c:pt idx="680">
                  <c:v>-5.2933230043663189</c:v>
                </c:pt>
                <c:pt idx="681">
                  <c:v>-4.757745756760464</c:v>
                </c:pt>
                <c:pt idx="682">
                  <c:v>-2.7709619492283082</c:v>
                </c:pt>
                <c:pt idx="683">
                  <c:v>-1.467868627037255</c:v>
                </c:pt>
                <c:pt idx="684">
                  <c:v>-0.62867064323475563</c:v>
                </c:pt>
                <c:pt idx="685">
                  <c:v>1.8783951068423312</c:v>
                </c:pt>
                <c:pt idx="686">
                  <c:v>3.7686673325978042</c:v>
                </c:pt>
                <c:pt idx="687">
                  <c:v>3.8483102540563019</c:v>
                </c:pt>
                <c:pt idx="688">
                  <c:v>4.1976964343742988</c:v>
                </c:pt>
                <c:pt idx="689">
                  <c:v>4.4450608860248106</c:v>
                </c:pt>
                <c:pt idx="690">
                  <c:v>3.0149804189591012</c:v>
                </c:pt>
                <c:pt idx="691">
                  <c:v>1.6588043532175418</c:v>
                </c:pt>
                <c:pt idx="692">
                  <c:v>1.7981220189115228</c:v>
                </c:pt>
                <c:pt idx="693">
                  <c:v>2.4725272850886979</c:v>
                </c:pt>
                <c:pt idx="694">
                  <c:v>2.3516893004123847</c:v>
                </c:pt>
                <c:pt idx="695">
                  <c:v>0.8334163820458016</c:v>
                </c:pt>
                <c:pt idx="696">
                  <c:v>-2.7673838058870306</c:v>
                </c:pt>
                <c:pt idx="697">
                  <c:v>-3.7156477247591186</c:v>
                </c:pt>
                <c:pt idx="698">
                  <c:v>-2.5233378347722866</c:v>
                </c:pt>
                <c:pt idx="699">
                  <c:v>-1.7152608641531075</c:v>
                </c:pt>
                <c:pt idx="700">
                  <c:v>-0.51263384315289662</c:v>
                </c:pt>
                <c:pt idx="701">
                  <c:v>9.3151847444913075E-2</c:v>
                </c:pt>
                <c:pt idx="702">
                  <c:v>0.42224909599491389</c:v>
                </c:pt>
                <c:pt idx="703">
                  <c:v>0.47364319988309034</c:v>
                </c:pt>
                <c:pt idx="704">
                  <c:v>-7.9757114509287116E-2</c:v>
                </c:pt>
                <c:pt idx="705">
                  <c:v>-0.97833201126667446</c:v>
                </c:pt>
                <c:pt idx="706">
                  <c:v>-1.5540635579512998</c:v>
                </c:pt>
                <c:pt idx="707">
                  <c:v>-1.4287492524569672</c:v>
                </c:pt>
                <c:pt idx="708">
                  <c:v>-0.71581822013582297</c:v>
                </c:pt>
                <c:pt idx="709">
                  <c:v>0.42468470311468043</c:v>
                </c:pt>
                <c:pt idx="710">
                  <c:v>2.6766402878165843</c:v>
                </c:pt>
                <c:pt idx="711">
                  <c:v>4.8894294815041928</c:v>
                </c:pt>
                <c:pt idx="712">
                  <c:v>3.2384362914018925</c:v>
                </c:pt>
                <c:pt idx="713">
                  <c:v>0.59480451704710324</c:v>
                </c:pt>
                <c:pt idx="714">
                  <c:v>-1.15062408542756</c:v>
                </c:pt>
                <c:pt idx="715">
                  <c:v>-2.3447287054836283</c:v>
                </c:pt>
                <c:pt idx="716">
                  <c:v>-1.7814664535358233</c:v>
                </c:pt>
                <c:pt idx="717">
                  <c:v>-0.33970707893582358</c:v>
                </c:pt>
                <c:pt idx="718">
                  <c:v>0.6210562993724823</c:v>
                </c:pt>
                <c:pt idx="719">
                  <c:v>2.0368939412231075</c:v>
                </c:pt>
                <c:pt idx="720">
                  <c:v>3.1015213164724398</c:v>
                </c:pt>
                <c:pt idx="721">
                  <c:v>2.9922032992305785</c:v>
                </c:pt>
                <c:pt idx="722">
                  <c:v>2.9404811075393598</c:v>
                </c:pt>
                <c:pt idx="723">
                  <c:v>2.7830264789383961</c:v>
                </c:pt>
                <c:pt idx="724">
                  <c:v>3.6181499905107466</c:v>
                </c:pt>
                <c:pt idx="725">
                  <c:v>5.5480788728426997</c:v>
                </c:pt>
                <c:pt idx="726">
                  <c:v>8.6969552554423775</c:v>
                </c:pt>
                <c:pt idx="727">
                  <c:v>9.2617737032463126</c:v>
                </c:pt>
                <c:pt idx="728">
                  <c:v>7.3265882871860848</c:v>
                </c:pt>
                <c:pt idx="729">
                  <c:v>5.9076606563836842</c:v>
                </c:pt>
                <c:pt idx="730">
                  <c:v>3.6662536752762644</c:v>
                </c:pt>
                <c:pt idx="731">
                  <c:v>2.2536780919030277</c:v>
                </c:pt>
                <c:pt idx="732">
                  <c:v>2.1637929801924689</c:v>
                </c:pt>
                <c:pt idx="733">
                  <c:v>2.2944876692609726</c:v>
                </c:pt>
                <c:pt idx="734">
                  <c:v>2.4369829872838777</c:v>
                </c:pt>
                <c:pt idx="735">
                  <c:v>2.7049477462458342</c:v>
                </c:pt>
                <c:pt idx="736">
                  <c:v>3.115780664223553</c:v>
                </c:pt>
                <c:pt idx="737">
                  <c:v>3.0378933460870017</c:v>
                </c:pt>
                <c:pt idx="738">
                  <c:v>2.4741284018018739</c:v>
                </c:pt>
                <c:pt idx="739">
                  <c:v>3.6719972273331463</c:v>
                </c:pt>
                <c:pt idx="740">
                  <c:v>5.0363324928344646</c:v>
                </c:pt>
                <c:pt idx="741">
                  <c:v>4.6778095605978285</c:v>
                </c:pt>
                <c:pt idx="742">
                  <c:v>3.4583406406087067</c:v>
                </c:pt>
                <c:pt idx="743">
                  <c:v>2.605096062831957</c:v>
                </c:pt>
                <c:pt idx="744">
                  <c:v>2.4812928121869642</c:v>
                </c:pt>
                <c:pt idx="745">
                  <c:v>2.4926199198037611</c:v>
                </c:pt>
                <c:pt idx="746">
                  <c:v>3.0387511127099511</c:v>
                </c:pt>
                <c:pt idx="747">
                  <c:v>3.8891532536394253</c:v>
                </c:pt>
                <c:pt idx="748">
                  <c:v>4.5216241182434302</c:v>
                </c:pt>
                <c:pt idx="749">
                  <c:v>4.1947280433333844</c:v>
                </c:pt>
                <c:pt idx="750">
                  <c:v>3.154153886013388</c:v>
                </c:pt>
                <c:pt idx="751">
                  <c:v>2.4920838694648673</c:v>
                </c:pt>
                <c:pt idx="752">
                  <c:v>1.930578096005414</c:v>
                </c:pt>
                <c:pt idx="753">
                  <c:v>0.96123069883836976</c:v>
                </c:pt>
                <c:pt idx="754">
                  <c:v>0.26612425559028374</c:v>
                </c:pt>
                <c:pt idx="755">
                  <c:v>-0.42218048206566122</c:v>
                </c:pt>
                <c:pt idx="756">
                  <c:v>-2.4770442430789457</c:v>
                </c:pt>
                <c:pt idx="757">
                  <c:v>-5.6036712623731342</c:v>
                </c:pt>
                <c:pt idx="758">
                  <c:v>-7.3538181510033764</c:v>
                </c:pt>
                <c:pt idx="759">
                  <c:v>-6.9103229146887308</c:v>
                </c:pt>
                <c:pt idx="760">
                  <c:v>-5.7987692848646732</c:v>
                </c:pt>
                <c:pt idx="761">
                  <c:v>-4.6536032684109481</c:v>
                </c:pt>
                <c:pt idx="762">
                  <c:v>-3.1943712999740836</c:v>
                </c:pt>
                <c:pt idx="763">
                  <c:v>-1.7501238584358227</c:v>
                </c:pt>
                <c:pt idx="764">
                  <c:v>-0.22519360061696803</c:v>
                </c:pt>
                <c:pt idx="765">
                  <c:v>2.0368939412231075</c:v>
                </c:pt>
                <c:pt idx="766">
                  <c:v>3.607030552011949</c:v>
                </c:pt>
                <c:pt idx="767">
                  <c:v>4.3302012587044665</c:v>
                </c:pt>
                <c:pt idx="768">
                  <c:v>5.0688095560509039</c:v>
                </c:pt>
                <c:pt idx="769">
                  <c:v>7.0051896260156337</c:v>
                </c:pt>
                <c:pt idx="770">
                  <c:v>10.2216253973661</c:v>
                </c:pt>
                <c:pt idx="771">
                  <c:v>11.844375588565443</c:v>
                </c:pt>
                <c:pt idx="772">
                  <c:v>12.746017555969726</c:v>
                </c:pt>
                <c:pt idx="773">
                  <c:v>11.797452840116261</c:v>
                </c:pt>
                <c:pt idx="774">
                  <c:v>11.276715690419374</c:v>
                </c:pt>
                <c:pt idx="775">
                  <c:v>12.513943983969844</c:v>
                </c:pt>
                <c:pt idx="776">
                  <c:v>11.443049589440623</c:v>
                </c:pt>
                <c:pt idx="777">
                  <c:v>9.8460915639129425</c:v>
                </c:pt>
                <c:pt idx="778">
                  <c:v>9.5152234703188601</c:v>
                </c:pt>
                <c:pt idx="779">
                  <c:v>9.053933527659666</c:v>
                </c:pt>
                <c:pt idx="780">
                  <c:v>8.1701312216441373</c:v>
                </c:pt>
                <c:pt idx="781">
                  <c:v>7.352275203778782</c:v>
                </c:pt>
                <c:pt idx="782">
                  <c:v>6.6380915082713896</c:v>
                </c:pt>
                <c:pt idx="783">
                  <c:v>6.0378123377783819</c:v>
                </c:pt>
                <c:pt idx="784">
                  <c:v>5.9527736930119861</c:v>
                </c:pt>
                <c:pt idx="785">
                  <c:v>6.7726151438585092</c:v>
                </c:pt>
                <c:pt idx="786">
                  <c:v>7.0524818556930455</c:v>
                </c:pt>
                <c:pt idx="787">
                  <c:v>6.0514799929756</c:v>
                </c:pt>
                <c:pt idx="788">
                  <c:v>5.1987002179631006</c:v>
                </c:pt>
                <c:pt idx="789">
                  <c:v>5.2182139665826668</c:v>
                </c:pt>
                <c:pt idx="790">
                  <c:v>5.7918758631073919</c:v>
                </c:pt>
                <c:pt idx="791">
                  <c:v>6.1983343679847556</c:v>
                </c:pt>
                <c:pt idx="792">
                  <c:v>4.9147216060448429</c:v>
                </c:pt>
                <c:pt idx="793">
                  <c:v>0.54421034053401507</c:v>
                </c:pt>
                <c:pt idx="794">
                  <c:v>-5.167694816964989</c:v>
                </c:pt>
                <c:pt idx="795">
                  <c:v>-9.4346590553264686</c:v>
                </c:pt>
                <c:pt idx="796">
                  <c:v>-10.817238896042094</c:v>
                </c:pt>
                <c:pt idx="797">
                  <c:v>-9.2824108658549935</c:v>
                </c:pt>
                <c:pt idx="798">
                  <c:v>-5.8914820281750044</c:v>
                </c:pt>
                <c:pt idx="799">
                  <c:v>-2.0236623178150901</c:v>
                </c:pt>
                <c:pt idx="800">
                  <c:v>0.67337874663537678</c:v>
                </c:pt>
                <c:pt idx="801">
                  <c:v>2.5937100094997048</c:v>
                </c:pt>
                <c:pt idx="802">
                  <c:v>6.0425130231101676</c:v>
                </c:pt>
                <c:pt idx="803">
                  <c:v>10.434045224573824</c:v>
                </c:pt>
                <c:pt idx="804">
                  <c:v>11.825774214054279</c:v>
                </c:pt>
                <c:pt idx="805">
                  <c:v>8.9177490548135587</c:v>
                </c:pt>
                <c:pt idx="806">
                  <c:v>5.2536238085388121</c:v>
                </c:pt>
                <c:pt idx="807">
                  <c:v>2.6984033086411601</c:v>
                </c:pt>
                <c:pt idx="808">
                  <c:v>0.5405204760801593</c:v>
                </c:pt>
                <c:pt idx="809">
                  <c:v>-1.0128018275926369</c:v>
                </c:pt>
                <c:pt idx="810">
                  <c:v>-2.4708372136130357</c:v>
                </c:pt>
                <c:pt idx="811">
                  <c:v>-4.8739692033514475</c:v>
                </c:pt>
                <c:pt idx="812">
                  <c:v>-6.369593265059672</c:v>
                </c:pt>
                <c:pt idx="813">
                  <c:v>-6.3108779388534275</c:v>
                </c:pt>
                <c:pt idx="814">
                  <c:v>-5.9767741897274611</c:v>
                </c:pt>
                <c:pt idx="815">
                  <c:v>-5.5644024819332563</c:v>
                </c:pt>
                <c:pt idx="816">
                  <c:v>-4.6962478634042606</c:v>
                </c:pt>
                <c:pt idx="817">
                  <c:v>-3.4746605116880969</c:v>
                </c:pt>
                <c:pt idx="818">
                  <c:v>-1.7799970277985737</c:v>
                </c:pt>
                <c:pt idx="819">
                  <c:v>0.42749257826190351</c:v>
                </c:pt>
                <c:pt idx="820">
                  <c:v>3.0063347467285459</c:v>
                </c:pt>
                <c:pt idx="821">
                  <c:v>5.0912190156231674</c:v>
                </c:pt>
                <c:pt idx="822">
                  <c:v>5.5706093677656359</c:v>
                </c:pt>
                <c:pt idx="823">
                  <c:v>5.8182646200628909</c:v>
                </c:pt>
                <c:pt idx="824">
                  <c:v>5.5207264892145078</c:v>
                </c:pt>
                <c:pt idx="825">
                  <c:v>5.2064702913719794</c:v>
                </c:pt>
                <c:pt idx="826">
                  <c:v>5.3817377029325986</c:v>
                </c:pt>
                <c:pt idx="827">
                  <c:v>5.4099609212954469</c:v>
                </c:pt>
                <c:pt idx="828">
                  <c:v>6.410630023594905</c:v>
                </c:pt>
                <c:pt idx="829">
                  <c:v>7.8646529914870049</c:v>
                </c:pt>
                <c:pt idx="830">
                  <c:v>8.1638622572868407</c:v>
                </c:pt>
                <c:pt idx="831">
                  <c:v>7.0005151298677024</c:v>
                </c:pt>
                <c:pt idx="832">
                  <c:v>4.8390623526295524</c:v>
                </c:pt>
                <c:pt idx="833">
                  <c:v>3.7763611174681571</c:v>
                </c:pt>
                <c:pt idx="834">
                  <c:v>3.9908313472454067</c:v>
                </c:pt>
                <c:pt idx="835">
                  <c:v>4.0646562736683816</c:v>
                </c:pt>
                <c:pt idx="836">
                  <c:v>3.862209583912549</c:v>
                </c:pt>
                <c:pt idx="837">
                  <c:v>4.2306391236468803</c:v>
                </c:pt>
                <c:pt idx="838">
                  <c:v>5.0466308726143447</c:v>
                </c:pt>
                <c:pt idx="839">
                  <c:v>5.1666326727661662</c:v>
                </c:pt>
                <c:pt idx="840">
                  <c:v>5.167120221264855</c:v>
                </c:pt>
                <c:pt idx="841">
                  <c:v>6.0904749877757336</c:v>
                </c:pt>
                <c:pt idx="842">
                  <c:v>6.9060545061419916</c:v>
                </c:pt>
                <c:pt idx="843">
                  <c:v>6.4834997654182818</c:v>
                </c:pt>
                <c:pt idx="844">
                  <c:v>5.2088237472735113</c:v>
                </c:pt>
                <c:pt idx="845">
                  <c:v>4.3514342501965988</c:v>
                </c:pt>
                <c:pt idx="846">
                  <c:v>4.2349596385363517</c:v>
                </c:pt>
                <c:pt idx="847">
                  <c:v>4.7688965023067356</c:v>
                </c:pt>
                <c:pt idx="848">
                  <c:v>6.1704315887084302</c:v>
                </c:pt>
                <c:pt idx="849">
                  <c:v>7.8654600144206359</c:v>
                </c:pt>
                <c:pt idx="850">
                  <c:v>8.0964172473546654</c:v>
                </c:pt>
                <c:pt idx="851">
                  <c:v>6.9481392275786806</c:v>
                </c:pt>
                <c:pt idx="852">
                  <c:v>6.4274695538864641</c:v>
                </c:pt>
                <c:pt idx="853">
                  <c:v>6.5532312990325687</c:v>
                </c:pt>
                <c:pt idx="854">
                  <c:v>6.3074271299663973</c:v>
                </c:pt>
                <c:pt idx="855">
                  <c:v>5.5002810425279147</c:v>
                </c:pt>
                <c:pt idx="856">
                  <c:v>5.0222836154465194</c:v>
                </c:pt>
                <c:pt idx="857">
                  <c:v>6.7291541953937459</c:v>
                </c:pt>
                <c:pt idx="858">
                  <c:v>9.077761830509079</c:v>
                </c:pt>
                <c:pt idx="859">
                  <c:v>9.3354350215405066</c:v>
                </c:pt>
                <c:pt idx="860">
                  <c:v>8.2603474898519806</c:v>
                </c:pt>
                <c:pt idx="861">
                  <c:v>9.3280205312055333</c:v>
                </c:pt>
                <c:pt idx="862">
                  <c:v>13.106039913588686</c:v>
                </c:pt>
                <c:pt idx="863">
                  <c:v>13.1177083766867</c:v>
                </c:pt>
                <c:pt idx="864">
                  <c:v>9.8571966023383855</c:v>
                </c:pt>
                <c:pt idx="865">
                  <c:v>8.875183585736357</c:v>
                </c:pt>
                <c:pt idx="866">
                  <c:v>10.563269514832911</c:v>
                </c:pt>
                <c:pt idx="867">
                  <c:v>12.566097979701327</c:v>
                </c:pt>
                <c:pt idx="868">
                  <c:v>11.559671399899729</c:v>
                </c:pt>
                <c:pt idx="869">
                  <c:v>8.5316155878878082</c:v>
                </c:pt>
                <c:pt idx="870">
                  <c:v>6.6597511685060287</c:v>
                </c:pt>
                <c:pt idx="871">
                  <c:v>5.9685629929338804</c:v>
                </c:pt>
                <c:pt idx="872">
                  <c:v>5.6784987552829458</c:v>
                </c:pt>
                <c:pt idx="873">
                  <c:v>5.1514684624300049</c:v>
                </c:pt>
                <c:pt idx="874">
                  <c:v>3.9907290199390801</c:v>
                </c:pt>
                <c:pt idx="875">
                  <c:v>2.6137725564930738</c:v>
                </c:pt>
                <c:pt idx="876">
                  <c:v>1.4380337825902152</c:v>
                </c:pt>
                <c:pt idx="877">
                  <c:v>1.8501706103464834</c:v>
                </c:pt>
                <c:pt idx="878">
                  <c:v>3.6148453847701747</c:v>
                </c:pt>
                <c:pt idx="879">
                  <c:v>5.2603316275201601</c:v>
                </c:pt>
                <c:pt idx="880">
                  <c:v>3.974240253279183</c:v>
                </c:pt>
                <c:pt idx="881">
                  <c:v>2.0146546098451954</c:v>
                </c:pt>
                <c:pt idx="882">
                  <c:v>3.7907349988451959</c:v>
                </c:pt>
                <c:pt idx="883">
                  <c:v>5.566815387845196</c:v>
                </c:pt>
                <c:pt idx="884">
                  <c:v>5.7653975463958522</c:v>
                </c:pt>
                <c:pt idx="885">
                  <c:v>6.3646099444773778</c:v>
                </c:pt>
                <c:pt idx="886">
                  <c:v>6.587798787479735</c:v>
                </c:pt>
                <c:pt idx="887">
                  <c:v>6.2512775013278628</c:v>
                </c:pt>
                <c:pt idx="888">
                  <c:v>5.4920191061099723</c:v>
                </c:pt>
                <c:pt idx="889">
                  <c:v>4.5203129560483468</c:v>
                </c:pt>
                <c:pt idx="890">
                  <c:v>3.3140076530380509</c:v>
                </c:pt>
                <c:pt idx="891">
                  <c:v>1.9181069852013364</c:v>
                </c:pt>
                <c:pt idx="892">
                  <c:v>0.70142378909389891</c:v>
                </c:pt>
                <c:pt idx="893">
                  <c:v>0.38987670075837222</c:v>
                </c:pt>
                <c:pt idx="894">
                  <c:v>0.93099037504008408</c:v>
                </c:pt>
                <c:pt idx="895">
                  <c:v>2.0066098952291314</c:v>
                </c:pt>
                <c:pt idx="896">
                  <c:v>3.2728043596613361</c:v>
                </c:pt>
                <c:pt idx="897">
                  <c:v>4.0811821249488363</c:v>
                </c:pt>
                <c:pt idx="898">
                  <c:v>4.2256713956021423</c:v>
                </c:pt>
                <c:pt idx="899">
                  <c:v>3.6925205104517138</c:v>
                </c:pt>
                <c:pt idx="900">
                  <c:v>2.8007309076332358</c:v>
                </c:pt>
                <c:pt idx="901">
                  <c:v>1.2254110185575009</c:v>
                </c:pt>
                <c:pt idx="902">
                  <c:v>-5.7268300549964675</c:v>
                </c:pt>
                <c:pt idx="903">
                  <c:v>-10.817238896042094</c:v>
                </c:pt>
                <c:pt idx="904">
                  <c:v>-9.2824108658549935</c:v>
                </c:pt>
                <c:pt idx="905">
                  <c:v>-5.8914820281750044</c:v>
                </c:pt>
                <c:pt idx="906">
                  <c:v>-2.0236623178150901</c:v>
                </c:pt>
                <c:pt idx="907">
                  <c:v>0.67337874663537678</c:v>
                </c:pt>
                <c:pt idx="908">
                  <c:v>2.5937100094997048</c:v>
                </c:pt>
                <c:pt idx="909">
                  <c:v>6.0425130231101676</c:v>
                </c:pt>
                <c:pt idx="910">
                  <c:v>10.434045224573824</c:v>
                </c:pt>
                <c:pt idx="911">
                  <c:v>11.825774214054279</c:v>
                </c:pt>
                <c:pt idx="912">
                  <c:v>8.9177490548135587</c:v>
                </c:pt>
                <c:pt idx="913">
                  <c:v>6.8412563703213012</c:v>
                </c:pt>
                <c:pt idx="914">
                  <c:v>10.008772665746594</c:v>
                </c:pt>
                <c:pt idx="915">
                  <c:v>9.9978419618554426</c:v>
                </c:pt>
                <c:pt idx="916">
                  <c:v>7.3525207883043375</c:v>
                </c:pt>
                <c:pt idx="917">
                  <c:v>5.3055165322494453</c:v>
                </c:pt>
                <c:pt idx="918">
                  <c:v>3.7803193396186816</c:v>
                </c:pt>
                <c:pt idx="919">
                  <c:v>4.7764965360965324</c:v>
                </c:pt>
                <c:pt idx="920">
                  <c:v>6.3770643672849099</c:v>
                </c:pt>
                <c:pt idx="921">
                  <c:v>9.0309944535264677</c:v>
                </c:pt>
                <c:pt idx="922">
                  <c:v>10.438708381395294</c:v>
                </c:pt>
                <c:pt idx="923">
                  <c:v>9.7507381145237577</c:v>
                </c:pt>
                <c:pt idx="924">
                  <c:v>5.1360640360228089</c:v>
                </c:pt>
                <c:pt idx="925">
                  <c:v>0.61556541857503189</c:v>
                </c:pt>
                <c:pt idx="926">
                  <c:v>1.0213593288499532</c:v>
                </c:pt>
                <c:pt idx="927">
                  <c:v>2.0590805740485072</c:v>
                </c:pt>
                <c:pt idx="928">
                  <c:v>2.4826035673682312</c:v>
                </c:pt>
                <c:pt idx="929">
                  <c:v>2.9006481941099174</c:v>
                </c:pt>
                <c:pt idx="930">
                  <c:v>3.0140391739827241</c:v>
                </c:pt>
                <c:pt idx="931">
                  <c:v>2.9552183158888572</c:v>
                </c:pt>
                <c:pt idx="932">
                  <c:v>2.7420274924445707</c:v>
                </c:pt>
                <c:pt idx="933">
                  <c:v>2.0181085676080657</c:v>
                </c:pt>
                <c:pt idx="934">
                  <c:v>0.8296966267040814</c:v>
                </c:pt>
                <c:pt idx="935">
                  <c:v>0.59032374295268175</c:v>
                </c:pt>
                <c:pt idx="936">
                  <c:v>1.2642602596593315</c:v>
                </c:pt>
                <c:pt idx="937">
                  <c:v>1.7909925239349513</c:v>
                </c:pt>
                <c:pt idx="938">
                  <c:v>1.8774417139853521</c:v>
                </c:pt>
                <c:pt idx="939">
                  <c:v>1.6666138210051422</c:v>
                </c:pt>
                <c:pt idx="940">
                  <c:v>1.9162290157823429</c:v>
                </c:pt>
                <c:pt idx="941">
                  <c:v>2.610006031821301</c:v>
                </c:pt>
                <c:pt idx="942">
                  <c:v>2.8788734851990689</c:v>
                </c:pt>
                <c:pt idx="943">
                  <c:v>3.0196539748565709</c:v>
                </c:pt>
                <c:pt idx="944">
                  <c:v>3.3152144215713011</c:v>
                </c:pt>
                <c:pt idx="945">
                  <c:v>3.626472914240884</c:v>
                </c:pt>
                <c:pt idx="946">
                  <c:v>4.7505129314853525</c:v>
                </c:pt>
                <c:pt idx="947">
                  <c:v>5.7609173797531721</c:v>
                </c:pt>
                <c:pt idx="948">
                  <c:v>5.2490910178650187</c:v>
                </c:pt>
                <c:pt idx="949">
                  <c:v>3.9124966951541484</c:v>
                </c:pt>
                <c:pt idx="950">
                  <c:v>1.7451395026143588</c:v>
                </c:pt>
                <c:pt idx="951">
                  <c:v>-1.6810106665439439</c:v>
                </c:pt>
                <c:pt idx="952">
                  <c:v>-5.9999221395261735</c:v>
                </c:pt>
                <c:pt idx="953">
                  <c:v>-8.8899841227066716</c:v>
                </c:pt>
                <c:pt idx="954">
                  <c:v>-9.0031235912786833</c:v>
                </c:pt>
                <c:pt idx="955">
                  <c:v>-7.9044387438082584</c:v>
                </c:pt>
                <c:pt idx="956">
                  <c:v>-6.7317237323314343</c:v>
                </c:pt>
                <c:pt idx="957">
                  <c:v>-4.1513884843605879</c:v>
                </c:pt>
                <c:pt idx="958">
                  <c:v>-7.3727115493075687E-2</c:v>
                </c:pt>
                <c:pt idx="959">
                  <c:v>4.121701550054631</c:v>
                </c:pt>
                <c:pt idx="960">
                  <c:v>9.0019667047566365</c:v>
                </c:pt>
                <c:pt idx="961">
                  <c:v>13.386484719493042</c:v>
                </c:pt>
                <c:pt idx="962">
                  <c:v>14.793917098568144</c:v>
                </c:pt>
                <c:pt idx="963">
                  <c:v>13.54568652490725</c:v>
                </c:pt>
                <c:pt idx="964">
                  <c:v>10.53431046238674</c:v>
                </c:pt>
                <c:pt idx="965">
                  <c:v>7.1389930682181424</c:v>
                </c:pt>
                <c:pt idx="966">
                  <c:v>4.4332480710306879</c:v>
                </c:pt>
                <c:pt idx="967">
                  <c:v>2.9205409560506408</c:v>
                </c:pt>
                <c:pt idx="968">
                  <c:v>2.1939351362854462</c:v>
                </c:pt>
                <c:pt idx="969">
                  <c:v>1.1729077833493751</c:v>
                </c:pt>
                <c:pt idx="970">
                  <c:v>-0.64998041658166927</c:v>
                </c:pt>
                <c:pt idx="971">
                  <c:v>-3.7982034860321257</c:v>
                </c:pt>
                <c:pt idx="972">
                  <c:v>-7.4287183499357594</c:v>
                </c:pt>
                <c:pt idx="973">
                  <c:v>-8.4948664548913957</c:v>
                </c:pt>
                <c:pt idx="974">
                  <c:v>-7.3597574773800885</c:v>
                </c:pt>
                <c:pt idx="975">
                  <c:v>-6.1563129638628729</c:v>
                </c:pt>
                <c:pt idx="976">
                  <c:v>-4.9227840950185806</c:v>
                </c:pt>
                <c:pt idx="977">
                  <c:v>-3.2704521623768925</c:v>
                </c:pt>
                <c:pt idx="978">
                  <c:v>-1.8163108465353195</c:v>
                </c:pt>
                <c:pt idx="979">
                  <c:v>-1.2573760047004663</c:v>
                </c:pt>
                <c:pt idx="980">
                  <c:v>-0.83164899700623507</c:v>
                </c:pt>
                <c:pt idx="981">
                  <c:v>-0.51368119591893657</c:v>
                </c:pt>
                <c:pt idx="982">
                  <c:v>-0.36526950781440415</c:v>
                </c:pt>
                <c:pt idx="983">
                  <c:v>-0.27189202348568114</c:v>
                </c:pt>
                <c:pt idx="984">
                  <c:v>-0.10508941438898167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3.2219501740275991E-2</c:v>
                </c:pt>
                <c:pt idx="1027">
                  <c:v>0.40886498266169596</c:v>
                </c:pt>
                <c:pt idx="1028">
                  <c:v>1.9272351986744165</c:v>
                </c:pt>
                <c:pt idx="1029">
                  <c:v>4.5195568019188856</c:v>
                </c:pt>
                <c:pt idx="1030">
                  <c:v>6.4506279211427842</c:v>
                </c:pt>
                <c:pt idx="1031">
                  <c:v>6.9145109918006167</c:v>
                </c:pt>
                <c:pt idx="1032">
                  <c:v>6.8890594607701168</c:v>
                </c:pt>
                <c:pt idx="1033">
                  <c:v>7.0887350839358652</c:v>
                </c:pt>
                <c:pt idx="1034">
                  <c:v>7.4737186486184122</c:v>
                </c:pt>
                <c:pt idx="1035">
                  <c:v>7.2409704255015415</c:v>
                </c:pt>
                <c:pt idx="1036">
                  <c:v>6.4881839981303253</c:v>
                </c:pt>
                <c:pt idx="1037">
                  <c:v>5.9971917722197814</c:v>
                </c:pt>
                <c:pt idx="1038">
                  <c:v>6.4059712395505253</c:v>
                </c:pt>
                <c:pt idx="1039">
                  <c:v>7.6131633572127422</c:v>
                </c:pt>
                <c:pt idx="1040">
                  <c:v>8.5378182210238265</c:v>
                </c:pt>
                <c:pt idx="1041">
                  <c:v>8.6543125265251764</c:v>
                </c:pt>
                <c:pt idx="1042">
                  <c:v>7.6392250748436545</c:v>
                </c:pt>
                <c:pt idx="1043">
                  <c:v>5.8708706390937015</c:v>
                </c:pt>
                <c:pt idx="1044">
                  <c:v>4.2533470578144019</c:v>
                </c:pt>
                <c:pt idx="1045">
                  <c:v>3.4399480615774265</c:v>
                </c:pt>
                <c:pt idx="1046">
                  <c:v>3.4681678631747279</c:v>
                </c:pt>
                <c:pt idx="1047">
                  <c:v>3.6357732623373531</c:v>
                </c:pt>
                <c:pt idx="1048">
                  <c:v>3.0520949132222222</c:v>
                </c:pt>
                <c:pt idx="1049">
                  <c:v>1.5804963947608348</c:v>
                </c:pt>
                <c:pt idx="1050">
                  <c:v>-0.43469414289382957</c:v>
                </c:pt>
                <c:pt idx="1051">
                  <c:v>-1.9451489204442467</c:v>
                </c:pt>
                <c:pt idx="1052">
                  <c:v>-2.8413911210086482</c:v>
                </c:pt>
                <c:pt idx="1053">
                  <c:v>-3.735938030788478</c:v>
                </c:pt>
                <c:pt idx="1054">
                  <c:v>-4.8608321341678815</c:v>
                </c:pt>
                <c:pt idx="1055">
                  <c:v>-6.0062583446672919</c:v>
                </c:pt>
                <c:pt idx="1056">
                  <c:v>-6.7120072905478816</c:v>
                </c:pt>
                <c:pt idx="1057">
                  <c:v>-6.3187443321324261</c:v>
                </c:pt>
                <c:pt idx="1058">
                  <c:v>-4.788457339380086</c:v>
                </c:pt>
                <c:pt idx="1059">
                  <c:v>-3.4083680849618307</c:v>
                </c:pt>
                <c:pt idx="1060">
                  <c:v>-2.3678557044509452</c:v>
                </c:pt>
                <c:pt idx="1061">
                  <c:v>-1.2172997417358231</c:v>
                </c:pt>
                <c:pt idx="1062">
                  <c:v>-0.15252115426325169</c:v>
                </c:pt>
                <c:pt idx="1063">
                  <c:v>0.54374473250303212</c:v>
                </c:pt>
                <c:pt idx="1064">
                  <c:v>1.7795797440568311</c:v>
                </c:pt>
                <c:pt idx="1065">
                  <c:v>4.1823134425057127</c:v>
                </c:pt>
                <c:pt idx="1066">
                  <c:v>5.3936511674057037</c:v>
                </c:pt>
                <c:pt idx="1067">
                  <c:v>3.6975772372471409</c:v>
                </c:pt>
                <c:pt idx="1068">
                  <c:v>1.8891746248414585</c:v>
                </c:pt>
                <c:pt idx="1069">
                  <c:v>2.0012284506249278</c:v>
                </c:pt>
                <c:pt idx="1070">
                  <c:v>3.5887246227779488</c:v>
                </c:pt>
                <c:pt idx="1071">
                  <c:v>5.5357264845865233</c:v>
                </c:pt>
                <c:pt idx="1072">
                  <c:v>7.2712424452860978</c:v>
                </c:pt>
                <c:pt idx="1073">
                  <c:v>9.5421230106939383</c:v>
                </c:pt>
                <c:pt idx="1074">
                  <c:v>12.746017555969726</c:v>
                </c:pt>
                <c:pt idx="1075">
                  <c:v>15.193458400862909</c:v>
                </c:pt>
                <c:pt idx="1076">
                  <c:v>15.32969549414735</c:v>
                </c:pt>
                <c:pt idx="1077">
                  <c:v>13.976238707669655</c:v>
                </c:pt>
                <c:pt idx="1078">
                  <c:v>12.517614261277949</c:v>
                </c:pt>
                <c:pt idx="1079">
                  <c:v>11.956117779788523</c:v>
                </c:pt>
                <c:pt idx="1080">
                  <c:v>10.577718770235082</c:v>
                </c:pt>
                <c:pt idx="1081">
                  <c:v>7.5616613847375458</c:v>
                </c:pt>
                <c:pt idx="1082">
                  <c:v>4.3470323148502894</c:v>
                </c:pt>
                <c:pt idx="1083">
                  <c:v>0.89196686604323117</c:v>
                </c:pt>
                <c:pt idx="1084">
                  <c:v>-0.98933371941993353</c:v>
                </c:pt>
                <c:pt idx="1085">
                  <c:v>0.33448883415306402</c:v>
                </c:pt>
                <c:pt idx="1086">
                  <c:v>2.7833902646330659</c:v>
                </c:pt>
                <c:pt idx="1087">
                  <c:v>4.0239862009434324</c:v>
                </c:pt>
                <c:pt idx="1088">
                  <c:v>4.1937577385254929</c:v>
                </c:pt>
                <c:pt idx="1089">
                  <c:v>4.0401790225354901</c:v>
                </c:pt>
                <c:pt idx="1090">
                  <c:v>3.8866003065454993</c:v>
                </c:pt>
                <c:pt idx="1091">
                  <c:v>4.3977684630886911</c:v>
                </c:pt>
                <c:pt idx="1092">
                  <c:v>6.1387442127031449</c:v>
                </c:pt>
                <c:pt idx="1093">
                  <c:v>8.5596709923036798</c:v>
                </c:pt>
                <c:pt idx="1094">
                  <c:v>9.3716962517625486</c:v>
                </c:pt>
                <c:pt idx="1095">
                  <c:v>8.0547885475446748</c:v>
                </c:pt>
                <c:pt idx="1096">
                  <c:v>6.2662254087077951</c:v>
                </c:pt>
                <c:pt idx="1097">
                  <c:v>4.35886535249651</c:v>
                </c:pt>
                <c:pt idx="1098">
                  <c:v>1.8713009795164688</c:v>
                </c:pt>
                <c:pt idx="1099">
                  <c:v>-0.90854728143583374</c:v>
                </c:pt>
                <c:pt idx="1100">
                  <c:v>-1.3279771241470506</c:v>
                </c:pt>
                <c:pt idx="1101">
                  <c:v>0.92501375853270218</c:v>
                </c:pt>
                <c:pt idx="1102">
                  <c:v>3.7330215905554973</c:v>
                </c:pt>
                <c:pt idx="1103">
                  <c:v>6.9449229761077254</c:v>
                </c:pt>
                <c:pt idx="1104">
                  <c:v>10.170036597118971</c:v>
                </c:pt>
                <c:pt idx="1105">
                  <c:v>10.93940633811779</c:v>
                </c:pt>
                <c:pt idx="1106">
                  <c:v>8.5822851306812478</c:v>
                </c:pt>
                <c:pt idx="1107">
                  <c:v>5.6982706552020304</c:v>
                </c:pt>
                <c:pt idx="1108">
                  <c:v>3.0320288265965147</c:v>
                </c:pt>
                <c:pt idx="1109">
                  <c:v>0.53554910479993489</c:v>
                </c:pt>
                <c:pt idx="1110">
                  <c:v>0.60696409407851837</c:v>
                </c:pt>
                <c:pt idx="1111">
                  <c:v>3.1798395371660115</c:v>
                </c:pt>
                <c:pt idx="1112">
                  <c:v>6.8171297348200754</c:v>
                </c:pt>
                <c:pt idx="1113">
                  <c:v>11.85038246306061</c:v>
                </c:pt>
                <c:pt idx="1114">
                  <c:v>15.157649488445193</c:v>
                </c:pt>
                <c:pt idx="1115">
                  <c:v>13.293702920257767</c:v>
                </c:pt>
                <c:pt idx="1116">
                  <c:v>9.0213207813430323</c:v>
                </c:pt>
                <c:pt idx="1117">
                  <c:v>5.659410602088113</c:v>
                </c:pt>
                <c:pt idx="1118">
                  <c:v>2.741620684123347</c:v>
                </c:pt>
                <c:pt idx="1119">
                  <c:v>1.1489554505510322</c:v>
                </c:pt>
                <c:pt idx="1120">
                  <c:v>1.9181069852013364</c:v>
                </c:pt>
                <c:pt idx="1121">
                  <c:v>3.0462645323473767</c:v>
                </c:pt>
                <c:pt idx="1122">
                  <c:v>2.7480171123128763</c:v>
                </c:pt>
                <c:pt idx="1123">
                  <c:v>0.50917263079578357</c:v>
                </c:pt>
                <c:pt idx="1124">
                  <c:v>-3.1134988467208422</c:v>
                </c:pt>
                <c:pt idx="1125">
                  <c:v>-7.3559586695968289</c:v>
                </c:pt>
                <c:pt idx="1126">
                  <c:v>-10.207400016362321</c:v>
                </c:pt>
                <c:pt idx="1127">
                  <c:v>-10.390433130037881</c:v>
                </c:pt>
                <c:pt idx="1128">
                  <c:v>-9.244356826811261</c:v>
                </c:pt>
                <c:pt idx="1129">
                  <c:v>-7.16716361762162</c:v>
                </c:pt>
                <c:pt idx="1130">
                  <c:v>-5.0684398608380548</c:v>
                </c:pt>
                <c:pt idx="1131">
                  <c:v>-4.0464766827171808</c:v>
                </c:pt>
                <c:pt idx="1132">
                  <c:v>-3.6073629332092523</c:v>
                </c:pt>
                <c:pt idx="1133">
                  <c:v>-3.4750202270356434</c:v>
                </c:pt>
                <c:pt idx="1134">
                  <c:v>-3.1738075483708004</c:v>
                </c:pt>
                <c:pt idx="1135">
                  <c:v>-2.4781646221466613</c:v>
                </c:pt>
                <c:pt idx="1136">
                  <c:v>-1.5055347294711134</c:v>
                </c:pt>
                <c:pt idx="1137">
                  <c:v>-0.46510215907815861</c:v>
                </c:pt>
                <c:pt idx="1138">
                  <c:v>0.20447195032841634</c:v>
                </c:pt>
                <c:pt idx="1139">
                  <c:v>0.47740678718888652</c:v>
                </c:pt>
                <c:pt idx="1140">
                  <c:v>0.65454464342869956</c:v>
                </c:pt>
                <c:pt idx="1141">
                  <c:v>1.1483215043159902</c:v>
                </c:pt>
                <c:pt idx="1142">
                  <c:v>2.4596303830594493</c:v>
                </c:pt>
                <c:pt idx="1143">
                  <c:v>4.1745957896018604</c:v>
                </c:pt>
                <c:pt idx="1144">
                  <c:v>4.0466635401506164</c:v>
                </c:pt>
                <c:pt idx="1145">
                  <c:v>2.176357671323168</c:v>
                </c:pt>
                <c:pt idx="1146">
                  <c:v>-0.41012317285178401</c:v>
                </c:pt>
                <c:pt idx="1147">
                  <c:v>-2.9548125207992313</c:v>
                </c:pt>
                <c:pt idx="1148">
                  <c:v>-2.9050805353829632</c:v>
                </c:pt>
                <c:pt idx="1149">
                  <c:v>-1.4366979074358228</c:v>
                </c:pt>
                <c:pt idx="1150">
                  <c:v>-0.30836448383582366</c:v>
                </c:pt>
                <c:pt idx="1151">
                  <c:v>0.25580222796417657</c:v>
                </c:pt>
                <c:pt idx="1152">
                  <c:v>0.99534717900637115</c:v>
                </c:pt>
                <c:pt idx="1153">
                  <c:v>3.7930036625053001</c:v>
                </c:pt>
                <c:pt idx="1154">
                  <c:v>8.0424481392944109</c:v>
                </c:pt>
                <c:pt idx="1155">
                  <c:v>9.4966586599928196</c:v>
                </c:pt>
                <c:pt idx="1156">
                  <c:v>8.857113546852899</c:v>
                </c:pt>
                <c:pt idx="1157">
                  <c:v>9.8743464565253518</c:v>
                </c:pt>
                <c:pt idx="1158">
                  <c:v>12.827655894534599</c:v>
                </c:pt>
                <c:pt idx="1159">
                  <c:v>16.193714698890886</c:v>
                </c:pt>
                <c:pt idx="1160">
                  <c:v>17.760747235511982</c:v>
                </c:pt>
                <c:pt idx="1161">
                  <c:v>17.165464408869838</c:v>
                </c:pt>
                <c:pt idx="1162">
                  <c:v>16.703615301339216</c:v>
                </c:pt>
                <c:pt idx="1163">
                  <c:v>17.194316061851602</c:v>
                </c:pt>
                <c:pt idx="1164">
                  <c:v>17.977041429027377</c:v>
                </c:pt>
                <c:pt idx="1165">
                  <c:v>18.690564406385484</c:v>
                </c:pt>
                <c:pt idx="1166">
                  <c:v>15.442402493268728</c:v>
                </c:pt>
                <c:pt idx="1167">
                  <c:v>12.22249931061978</c:v>
                </c:pt>
                <c:pt idx="1168">
                  <c:v>13.824668408366017</c:v>
                </c:pt>
                <c:pt idx="1169">
                  <c:v>15.222766358955083</c:v>
                </c:pt>
                <c:pt idx="1170">
                  <c:v>15.183086536271714</c:v>
                </c:pt>
                <c:pt idx="1171">
                  <c:v>15.309991299369509</c:v>
                </c:pt>
                <c:pt idx="1172">
                  <c:v>15.146963622721302</c:v>
                </c:pt>
                <c:pt idx="1173">
                  <c:v>14.93807194676652</c:v>
                </c:pt>
                <c:pt idx="1174">
                  <c:v>14.904353761663023</c:v>
                </c:pt>
                <c:pt idx="1175">
                  <c:v>14.569865787372482</c:v>
                </c:pt>
                <c:pt idx="1176">
                  <c:v>14.190280245199441</c:v>
                </c:pt>
                <c:pt idx="1177">
                  <c:v>14.257626498484676</c:v>
                </c:pt>
                <c:pt idx="1178">
                  <c:v>15.090141559953151</c:v>
                </c:pt>
                <c:pt idx="1179">
                  <c:v>15.940248285935343</c:v>
                </c:pt>
                <c:pt idx="1180">
                  <c:v>16.337366464524614</c:v>
                </c:pt>
                <c:pt idx="1181">
                  <c:v>16.463336067452111</c:v>
                </c:pt>
                <c:pt idx="1182">
                  <c:v>16.029947762862186</c:v>
                </c:pt>
                <c:pt idx="1183">
                  <c:v>15.549321305357585</c:v>
                </c:pt>
                <c:pt idx="1184">
                  <c:v>15.264865500612339</c:v>
                </c:pt>
                <c:pt idx="1185">
                  <c:v>14.654887652218514</c:v>
                </c:pt>
                <c:pt idx="1186">
                  <c:v>13.439056150631016</c:v>
                </c:pt>
                <c:pt idx="1187">
                  <c:v>12.70955724967852</c:v>
                </c:pt>
                <c:pt idx="1188">
                  <c:v>12.70955724967852</c:v>
                </c:pt>
                <c:pt idx="1189">
                  <c:v>12.70955724967852</c:v>
                </c:pt>
                <c:pt idx="1190">
                  <c:v>12.70955724967852</c:v>
                </c:pt>
                <c:pt idx="1191">
                  <c:v>12.70955724967852</c:v>
                </c:pt>
                <c:pt idx="1192">
                  <c:v>12.70955724967852</c:v>
                </c:pt>
                <c:pt idx="1193">
                  <c:v>12.70955724967852</c:v>
                </c:pt>
                <c:pt idx="1194">
                  <c:v>12.70955724967852</c:v>
                </c:pt>
                <c:pt idx="1195">
                  <c:v>12.990102901576474</c:v>
                </c:pt>
                <c:pt idx="1196">
                  <c:v>12.990102901576474</c:v>
                </c:pt>
                <c:pt idx="1197">
                  <c:v>13.0275578301351</c:v>
                </c:pt>
                <c:pt idx="1198">
                  <c:v>14.157068656265672</c:v>
                </c:pt>
                <c:pt idx="1199">
                  <c:v>15.336381503508042</c:v>
                </c:pt>
                <c:pt idx="1200">
                  <c:v>16.653480005153963</c:v>
                </c:pt>
                <c:pt idx="1201">
                  <c:v>17.742006516949324</c:v>
                </c:pt>
                <c:pt idx="1202">
                  <c:v>17.499800911736724</c:v>
                </c:pt>
                <c:pt idx="1203">
                  <c:v>16.662196308691403</c:v>
                </c:pt>
                <c:pt idx="1204">
                  <c:v>15.734025113407949</c:v>
                </c:pt>
                <c:pt idx="1205">
                  <c:v>15.01487650111266</c:v>
                </c:pt>
                <c:pt idx="1206">
                  <c:v>14.801989539216576</c:v>
                </c:pt>
                <c:pt idx="1207">
                  <c:v>14.842795229963341</c:v>
                </c:pt>
                <c:pt idx="1208">
                  <c:v>14.883679822426656</c:v>
                </c:pt>
                <c:pt idx="1209">
                  <c:v>14.62928242553167</c:v>
                </c:pt>
                <c:pt idx="1210">
                  <c:v>14.374885028636651</c:v>
                </c:pt>
                <c:pt idx="1211">
                  <c:v>14.374885028636651</c:v>
                </c:pt>
                <c:pt idx="1212">
                  <c:v>14.080386604155814</c:v>
                </c:pt>
                <c:pt idx="1213">
                  <c:v>14.080386604155814</c:v>
                </c:pt>
                <c:pt idx="1214">
                  <c:v>14.334522812758333</c:v>
                </c:pt>
                <c:pt idx="1215">
                  <c:v>14.334522812758333</c:v>
                </c:pt>
                <c:pt idx="1216">
                  <c:v>14.040364478286586</c:v>
                </c:pt>
                <c:pt idx="1217">
                  <c:v>13.746807341025162</c:v>
                </c:pt>
                <c:pt idx="1218">
                  <c:v>13.707203963607954</c:v>
                </c:pt>
                <c:pt idx="1219">
                  <c:v>13.667679244633796</c:v>
                </c:pt>
                <c:pt idx="1220">
                  <c:v>13.336296378802201</c:v>
                </c:pt>
                <c:pt idx="1221">
                  <c:v>12.715876146306712</c:v>
                </c:pt>
                <c:pt idx="1222">
                  <c:v>12.350295669477173</c:v>
                </c:pt>
                <c:pt idx="1223">
                  <c:v>11.949702478696862</c:v>
                </c:pt>
                <c:pt idx="1224">
                  <c:v>12.124807627101339</c:v>
                </c:pt>
                <c:pt idx="1225">
                  <c:v>12.548090233389608</c:v>
                </c:pt>
                <c:pt idx="1226">
                  <c:v>12.759063932041339</c:v>
                </c:pt>
                <c:pt idx="1227">
                  <c:v>12.683417959153978</c:v>
                </c:pt>
                <c:pt idx="1228">
                  <c:v>12.645710568185052</c:v>
                </c:pt>
                <c:pt idx="1229">
                  <c:v>12.570526571740823</c:v>
                </c:pt>
                <c:pt idx="1230">
                  <c:v>12.248826812267708</c:v>
                </c:pt>
                <c:pt idx="1231">
                  <c:v>12.458326324440851</c:v>
                </c:pt>
                <c:pt idx="1232">
                  <c:v>12.951449820680859</c:v>
                </c:pt>
                <c:pt idx="1233">
                  <c:v>12.913680569928813</c:v>
                </c:pt>
                <c:pt idx="1234">
                  <c:v>12.913680569928813</c:v>
                </c:pt>
                <c:pt idx="1235">
                  <c:v>12.592593211034727</c:v>
                </c:pt>
                <c:pt idx="1236">
                  <c:v>12.027600025848512</c:v>
                </c:pt>
                <c:pt idx="1237">
                  <c:v>11.11348949520322</c:v>
                </c:pt>
                <c:pt idx="1238">
                  <c:v>9.9324453209323309</c:v>
                </c:pt>
                <c:pt idx="1239">
                  <c:v>8.9421171345976944</c:v>
                </c:pt>
                <c:pt idx="1240">
                  <c:v>8.4772878640429141</c:v>
                </c:pt>
                <c:pt idx="1241">
                  <c:v>8.4930161916395015</c:v>
                </c:pt>
                <c:pt idx="1242">
                  <c:v>8.5400349132374682</c:v>
                </c:pt>
                <c:pt idx="1243">
                  <c:v>8.3221335171336328</c:v>
                </c:pt>
                <c:pt idx="1244">
                  <c:v>8.1381861085559191</c:v>
                </c:pt>
                <c:pt idx="1245">
                  <c:v>8.1869349891781518</c:v>
                </c:pt>
                <c:pt idx="1246">
                  <c:v>7.7484931147844121</c:v>
                </c:pt>
                <c:pt idx="1247">
                  <c:v>7.3171806872902119</c:v>
                </c:pt>
                <c:pt idx="1248">
                  <c:v>7.1175918239713312</c:v>
                </c:pt>
                <c:pt idx="1249">
                  <c:v>6.9214201429086701</c:v>
                </c:pt>
                <c:pt idx="1250">
                  <c:v>6.9771981858755225</c:v>
                </c:pt>
                <c:pt idx="1251">
                  <c:v>7.0323146015429625</c:v>
                </c:pt>
                <c:pt idx="1252">
                  <c:v>6.8686596499790147</c:v>
                </c:pt>
                <c:pt idx="1253">
                  <c:v>6.7074422992366678</c:v>
                </c:pt>
                <c:pt idx="1254">
                  <c:v>6.5486450336213018</c:v>
                </c:pt>
                <c:pt idx="1255">
                  <c:v>6.3922503374384876</c:v>
                </c:pt>
                <c:pt idx="1256">
                  <c:v>6.2382406949936611</c:v>
                </c:pt>
                <c:pt idx="1257">
                  <c:v>6.0865985905923035</c:v>
                </c:pt>
                <c:pt idx="1258">
                  <c:v>5.9373065085399155</c:v>
                </c:pt>
                <c:pt idx="1259">
                  <c:v>6.0220624636602542</c:v>
                </c:pt>
                <c:pt idx="1260">
                  <c:v>6.3367526150087325</c:v>
                </c:pt>
                <c:pt idx="1261">
                  <c:v>6.6734782796912597</c:v>
                </c:pt>
                <c:pt idx="1262">
                  <c:v>7.4956990244812705</c:v>
                </c:pt>
                <c:pt idx="1263">
                  <c:v>8.3452626278881361</c:v>
                </c:pt>
                <c:pt idx="1264">
                  <c:v>9.0474747452972952</c:v>
                </c:pt>
                <c:pt idx="1265">
                  <c:v>9.5475820358252594</c:v>
                </c:pt>
                <c:pt idx="1266">
                  <c:v>9.3979362263499908</c:v>
                </c:pt>
                <c:pt idx="1267">
                  <c:v>9.247503858016632</c:v>
                </c:pt>
                <c:pt idx="1268">
                  <c:v>8.830647343186655</c:v>
                </c:pt>
                <c:pt idx="1269">
                  <c:v>7.9425950605399853</c:v>
                </c:pt>
                <c:pt idx="1270">
                  <c:v>7.2402031448093824</c:v>
                </c:pt>
                <c:pt idx="1271">
                  <c:v>6.7240488840936079</c:v>
                </c:pt>
                <c:pt idx="1272">
                  <c:v>6.4181301407059346</c:v>
                </c:pt>
                <c:pt idx="1273">
                  <c:v>6.5481671778438333</c:v>
                </c:pt>
                <c:pt idx="1274">
                  <c:v>6.6772078049400738</c:v>
                </c:pt>
                <c:pt idx="1275">
                  <c:v>6.8303280150783969</c:v>
                </c:pt>
                <c:pt idx="1276">
                  <c:v>7.4391579248958903</c:v>
                </c:pt>
                <c:pt idx="1277">
                  <c:v>8.0746961548595824</c:v>
                </c:pt>
                <c:pt idx="1278">
                  <c:v>8.30493324380007</c:v>
                </c:pt>
                <c:pt idx="1279">
                  <c:v>8.5631760861684967</c:v>
                </c:pt>
                <c:pt idx="1280">
                  <c:v>8.8227170105481338</c:v>
                </c:pt>
                <c:pt idx="1281">
                  <c:v>8.4136961444931568</c:v>
                </c:pt>
                <c:pt idx="1282">
                  <c:v>8.2362737816001417</c:v>
                </c:pt>
                <c:pt idx="1283">
                  <c:v>8.2362737816001417</c:v>
                </c:pt>
                <c:pt idx="1284">
                  <c:v>8.0315021602801231</c:v>
                </c:pt>
                <c:pt idx="1285">
                  <c:v>7.5694134015188332</c:v>
                </c:pt>
                <c:pt idx="1286">
                  <c:v>7.1096678023034601</c:v>
                </c:pt>
                <c:pt idx="1287">
                  <c:v>6.8303280150783969</c:v>
                </c:pt>
                <c:pt idx="1288">
                  <c:v>6.32659542085268</c:v>
                </c:pt>
                <c:pt idx="1289">
                  <c:v>6.0288985719334693</c:v>
                </c:pt>
                <c:pt idx="1290">
                  <c:v>6.1577751344147238</c:v>
                </c:pt>
                <c:pt idx="1291">
                  <c:v>6.0626747318510068</c:v>
                </c:pt>
                <c:pt idx="1292">
                  <c:v>5.5497498538705665</c:v>
                </c:pt>
                <c:pt idx="1293">
                  <c:v>5.2399969882505912</c:v>
                </c:pt>
                <c:pt idx="1294">
                  <c:v>5.1294881742063438</c:v>
                </c:pt>
                <c:pt idx="1295">
                  <c:v>5.4525586150720686</c:v>
                </c:pt>
                <c:pt idx="1296">
                  <c:v>6.2065493694672647</c:v>
                </c:pt>
                <c:pt idx="1297">
                  <c:v>7.0071513320320635</c:v>
                </c:pt>
                <c:pt idx="1298">
                  <c:v>7.6405725217579104</c:v>
                </c:pt>
                <c:pt idx="1299">
                  <c:v>8.1079598730925859</c:v>
                </c:pt>
                <c:pt idx="1300">
                  <c:v>8.1600597036866969</c:v>
                </c:pt>
                <c:pt idx="1301">
                  <c:v>8.0157283479280945</c:v>
                </c:pt>
                <c:pt idx="1302">
                  <c:v>8.0677936464662654</c:v>
                </c:pt>
                <c:pt idx="1303">
                  <c:v>8.3443317015138856</c:v>
                </c:pt>
                <c:pt idx="1304">
                  <c:v>8.1726595783479361</c:v>
                </c:pt>
                <c:pt idx="1305">
                  <c:v>7.8020235245013447</c:v>
                </c:pt>
                <c:pt idx="1306">
                  <c:v>7.6035204222013268</c:v>
                </c:pt>
                <c:pt idx="1307">
                  <c:v>7.4050173199013374</c:v>
                </c:pt>
                <c:pt idx="1308">
                  <c:v>7.1814500083104376</c:v>
                </c:pt>
                <c:pt idx="1309">
                  <c:v>7.1814500083104376</c:v>
                </c:pt>
                <c:pt idx="1310">
                  <c:v>7.1564473472238692</c:v>
                </c:pt>
                <c:pt idx="1311">
                  <c:v>6.9337866158280432</c:v>
                </c:pt>
                <c:pt idx="1312">
                  <c:v>6.6874135206037586</c:v>
                </c:pt>
                <c:pt idx="1313">
                  <c:v>6.2220649680505913</c:v>
                </c:pt>
                <c:pt idx="1314">
                  <c:v>6.1750671854477543</c:v>
                </c:pt>
                <c:pt idx="1315">
                  <c:v>6.1050264466938442</c:v>
                </c:pt>
                <c:pt idx="1316">
                  <c:v>5.1924162087305819</c:v>
                </c:pt>
                <c:pt idx="1317">
                  <c:v>4.913003542988303</c:v>
                </c:pt>
                <c:pt idx="1318">
                  <c:v>5.2109896659687625</c:v>
                </c:pt>
                <c:pt idx="1319">
                  <c:v>6.4062135419438331</c:v>
                </c:pt>
                <c:pt idx="1320">
                  <c:v>8.2630664382713483</c:v>
                </c:pt>
                <c:pt idx="1321">
                  <c:v>9.8686301528350953</c:v>
                </c:pt>
                <c:pt idx="1322">
                  <c:v>11.604454449222796</c:v>
                </c:pt>
                <c:pt idx="1323">
                  <c:v>13.527457023070891</c:v>
                </c:pt>
                <c:pt idx="1324">
                  <c:v>14.661107701552988</c:v>
                </c:pt>
                <c:pt idx="1325">
                  <c:v>14.006473871964733</c:v>
                </c:pt>
                <c:pt idx="1326">
                  <c:v>12.07124872478845</c:v>
                </c:pt>
                <c:pt idx="1327">
                  <c:v>10.232490893169524</c:v>
                </c:pt>
                <c:pt idx="1328">
                  <c:v>9.1746783085445252</c:v>
                </c:pt>
                <c:pt idx="1329">
                  <c:v>8.7515532746945208</c:v>
                </c:pt>
                <c:pt idx="1330">
                  <c:v>8.7515532746945208</c:v>
                </c:pt>
                <c:pt idx="1331">
                  <c:v>8.7515532746945208</c:v>
                </c:pt>
                <c:pt idx="1332">
                  <c:v>8.5117457470073568</c:v>
                </c:pt>
                <c:pt idx="1333">
                  <c:v>7.7958507156708619</c:v>
                </c:pt>
                <c:pt idx="1334">
                  <c:v>7.2949795078847259</c:v>
                </c:pt>
                <c:pt idx="1335">
                  <c:v>7.2157298735546513</c:v>
                </c:pt>
                <c:pt idx="1336">
                  <c:v>7.6068220741999095</c:v>
                </c:pt>
                <c:pt idx="1337">
                  <c:v>7.9969343135266433</c:v>
                </c:pt>
                <c:pt idx="1338">
                  <c:v>8.2053625709416309</c:v>
                </c:pt>
                <c:pt idx="1339">
                  <c:v>8.4137908283566514</c:v>
                </c:pt>
                <c:pt idx="1340">
                  <c:v>8.65026930273741</c:v>
                </c:pt>
                <c:pt idx="1341">
                  <c:v>8.8873349455546471</c:v>
                </c:pt>
                <c:pt idx="1342">
                  <c:v>9.6314754358423276</c:v>
                </c:pt>
                <c:pt idx="1343">
                  <c:v>10.382927602068458</c:v>
                </c:pt>
                <c:pt idx="1344">
                  <c:v>10.505441953538464</c:v>
                </c:pt>
                <c:pt idx="1345">
                  <c:v>10.385150358321072</c:v>
                </c:pt>
                <c:pt idx="1346">
                  <c:v>9.7764912548777385</c:v>
                </c:pt>
                <c:pt idx="1347">
                  <c:v>9.1371023148377439</c:v>
                </c:pt>
                <c:pt idx="1348">
                  <c:v>8.4410211801797637</c:v>
                </c:pt>
                <c:pt idx="1349">
                  <c:v>6.7692208363017192</c:v>
                </c:pt>
                <c:pt idx="1350">
                  <c:v>4.6161009672599684</c:v>
                </c:pt>
                <c:pt idx="1351">
                  <c:v>2.8716807726138391</c:v>
                </c:pt>
                <c:pt idx="1352">
                  <c:v>1.9932529249476343</c:v>
                </c:pt>
                <c:pt idx="1353">
                  <c:v>1.5254604675955994</c:v>
                </c:pt>
                <c:pt idx="1354">
                  <c:v>1.0792425319126253</c:v>
                </c:pt>
                <c:pt idx="1355">
                  <c:v>0.43605665675245842</c:v>
                </c:pt>
                <c:pt idx="1356">
                  <c:v>-0.56536923556108654</c:v>
                </c:pt>
                <c:pt idx="1357">
                  <c:v>-1.3387897302609908</c:v>
                </c:pt>
                <c:pt idx="1358">
                  <c:v>-1.8948096867014219</c:v>
                </c:pt>
                <c:pt idx="1359">
                  <c:v>-2.5864129953284221</c:v>
                </c:pt>
                <c:pt idx="1360">
                  <c:v>-2.8877983871727295</c:v>
                </c:pt>
                <c:pt idx="1361">
                  <c:v>-1.5457860364822733</c:v>
                </c:pt>
                <c:pt idx="1362">
                  <c:v>1.2371217278238549</c:v>
                </c:pt>
                <c:pt idx="1363">
                  <c:v>4.463561738031169</c:v>
                </c:pt>
                <c:pt idx="1364">
                  <c:v>7.6153730556671455</c:v>
                </c:pt>
                <c:pt idx="1365">
                  <c:v>8.1251607036600824</c:v>
                </c:pt>
                <c:pt idx="1366">
                  <c:v>6.0198123786925271</c:v>
                </c:pt>
                <c:pt idx="1367">
                  <c:v>3.2728043596613361</c:v>
                </c:pt>
                <c:pt idx="1368">
                  <c:v>-0.14972807447824898</c:v>
                </c:pt>
                <c:pt idx="1369">
                  <c:v>-1.5155296465872996</c:v>
                </c:pt>
                <c:pt idx="1370">
                  <c:v>0.40814593865483534</c:v>
                </c:pt>
                <c:pt idx="1371">
                  <c:v>2.8236152676948376</c:v>
                </c:pt>
                <c:pt idx="1372">
                  <c:v>3.72941626608484</c:v>
                </c:pt>
                <c:pt idx="1373">
                  <c:v>2.90428250733166</c:v>
                </c:pt>
                <c:pt idx="1374">
                  <c:v>1.139032047085023</c:v>
                </c:pt>
                <c:pt idx="1375">
                  <c:v>-1.0391066440994141</c:v>
                </c:pt>
                <c:pt idx="1376">
                  <c:v>-4.4090923999265366</c:v>
                </c:pt>
                <c:pt idx="1377">
                  <c:v>-8.3035315097397007</c:v>
                </c:pt>
                <c:pt idx="1378">
                  <c:v>-9.4730426864139154</c:v>
                </c:pt>
                <c:pt idx="1379">
                  <c:v>-8.4118521292652275</c:v>
                </c:pt>
                <c:pt idx="1380">
                  <c:v>-7.2711645652296628</c:v>
                </c:pt>
                <c:pt idx="1381">
                  <c:v>-4.6153297425710376</c:v>
                </c:pt>
                <c:pt idx="1382">
                  <c:v>0.67793391344213161</c:v>
                </c:pt>
                <c:pt idx="1383">
                  <c:v>5.9307215129219459</c:v>
                </c:pt>
                <c:pt idx="1384">
                  <c:v>7.157305511492452</c:v>
                </c:pt>
                <c:pt idx="1385">
                  <c:v>5.0215031191831212</c:v>
                </c:pt>
                <c:pt idx="1386">
                  <c:v>3.4109053042815387</c:v>
                </c:pt>
                <c:pt idx="1387">
                  <c:v>4.36835495995701</c:v>
                </c:pt>
                <c:pt idx="1388">
                  <c:v>7.3000019115840766</c:v>
                </c:pt>
                <c:pt idx="1389">
                  <c:v>10.882747708403857</c:v>
                </c:pt>
                <c:pt idx="1390">
                  <c:v>12.778133136692546</c:v>
                </c:pt>
                <c:pt idx="1391">
                  <c:v>11.700347653574397</c:v>
                </c:pt>
                <c:pt idx="1392">
                  <c:v>9.0304855966530777</c:v>
                </c:pt>
                <c:pt idx="1393">
                  <c:v>6.3110373263944446</c:v>
                </c:pt>
                <c:pt idx="1394">
                  <c:v>4.1601517376569452</c:v>
                </c:pt>
                <c:pt idx="1395">
                  <c:v>2.9858313450997165</c:v>
                </c:pt>
                <c:pt idx="1396">
                  <c:v>2.0575318820248452</c:v>
                </c:pt>
                <c:pt idx="1397">
                  <c:v>0.98120322357134493</c:v>
                </c:pt>
                <c:pt idx="1398">
                  <c:v>0.19895894820064075</c:v>
                </c:pt>
                <c:pt idx="1399">
                  <c:v>-0.56711660719133106</c:v>
                </c:pt>
                <c:pt idx="1400">
                  <c:v>-1.2963997263464992</c:v>
                </c:pt>
                <c:pt idx="1401">
                  <c:v>-1.7280177097430431</c:v>
                </c:pt>
                <c:pt idx="1402">
                  <c:v>-2.4806068799678842</c:v>
                </c:pt>
                <c:pt idx="1403">
                  <c:v>-4.3171243985417576</c:v>
                </c:pt>
                <c:pt idx="1404">
                  <c:v>-6.92979984608841</c:v>
                </c:pt>
                <c:pt idx="1405">
                  <c:v>-7.623180028552869</c:v>
                </c:pt>
                <c:pt idx="1406">
                  <c:v>-5.5970476154649758</c:v>
                </c:pt>
                <c:pt idx="1407">
                  <c:v>-2.2370193454517526</c:v>
                </c:pt>
                <c:pt idx="1408">
                  <c:v>0.58989173866146072</c:v>
                </c:pt>
                <c:pt idx="1409">
                  <c:v>1.2447277939910131</c:v>
                </c:pt>
                <c:pt idx="1410">
                  <c:v>0.88034051344604936</c:v>
                </c:pt>
                <c:pt idx="1411">
                  <c:v>0.5108032315686829</c:v>
                </c:pt>
                <c:pt idx="1412">
                  <c:v>0.28628626257823092</c:v>
                </c:pt>
                <c:pt idx="1413">
                  <c:v>0.56929015419033779</c:v>
                </c:pt>
                <c:pt idx="1414">
                  <c:v>1.9541678622751177</c:v>
                </c:pt>
                <c:pt idx="1415">
                  <c:v>4.5018389170800424</c:v>
                </c:pt>
                <c:pt idx="1416">
                  <c:v>7.2426588428023795</c:v>
                </c:pt>
                <c:pt idx="1417">
                  <c:v>8.8307360858484572</c:v>
                </c:pt>
                <c:pt idx="1418">
                  <c:v>8.2333286164996</c:v>
                </c:pt>
                <c:pt idx="1419">
                  <c:v>5.3819788260027774</c:v>
                </c:pt>
                <c:pt idx="1420">
                  <c:v>1.7169419069170995</c:v>
                </c:pt>
                <c:pt idx="1421">
                  <c:v>-1.8999882752587567</c:v>
                </c:pt>
                <c:pt idx="1422">
                  <c:v>-3.884893092266398</c:v>
                </c:pt>
                <c:pt idx="1423">
                  <c:v>-2.3737026723970844</c:v>
                </c:pt>
                <c:pt idx="1424">
                  <c:v>0.59744982869163843</c:v>
                </c:pt>
                <c:pt idx="1425">
                  <c:v>3.2458429691904791</c:v>
                </c:pt>
                <c:pt idx="1426">
                  <c:v>6.653380495643936</c:v>
                </c:pt>
                <c:pt idx="1427">
                  <c:v>7.8014899968732419</c:v>
                </c:pt>
                <c:pt idx="1428">
                  <c:v>5.1909064496465787</c:v>
                </c:pt>
                <c:pt idx="1429">
                  <c:v>1.9152473623562711</c:v>
                </c:pt>
                <c:pt idx="1430">
                  <c:v>-0.86543640341126082</c:v>
                </c:pt>
                <c:pt idx="1431">
                  <c:v>-3.6949425504870326</c:v>
                </c:pt>
                <c:pt idx="1432">
                  <c:v>-6.1734345476356367</c:v>
                </c:pt>
                <c:pt idx="1433">
                  <c:v>-6.4571689841930757</c:v>
                </c:pt>
                <c:pt idx="1434">
                  <c:v>-5.2399293037844217</c:v>
                </c:pt>
                <c:pt idx="1435">
                  <c:v>-2.9780486784980513</c:v>
                </c:pt>
                <c:pt idx="1436">
                  <c:v>2.1843956773873754E-2</c:v>
                </c:pt>
                <c:pt idx="1437">
                  <c:v>1.6378964281716919</c:v>
                </c:pt>
                <c:pt idx="1438">
                  <c:v>1.8916771803426504</c:v>
                </c:pt>
                <c:pt idx="1439">
                  <c:v>1.1511989531837992</c:v>
                </c:pt>
                <c:pt idx="1440">
                  <c:v>0.21162001697854602</c:v>
                </c:pt>
                <c:pt idx="1441">
                  <c:v>-0.7983944600832491</c:v>
                </c:pt>
                <c:pt idx="1442">
                  <c:v>-1.0444103258425159</c:v>
                </c:pt>
                <c:pt idx="1443">
                  <c:v>-0.3247297041380971</c:v>
                </c:pt>
                <c:pt idx="1444">
                  <c:v>0.43731085750998305</c:v>
                </c:pt>
                <c:pt idx="1445">
                  <c:v>0.68552961084744013</c:v>
                </c:pt>
                <c:pt idx="1446">
                  <c:v>0.23723830202832424</c:v>
                </c:pt>
                <c:pt idx="1447">
                  <c:v>-1.0350647870514147</c:v>
                </c:pt>
                <c:pt idx="1448">
                  <c:v>-1.863727920962809</c:v>
                </c:pt>
                <c:pt idx="1449">
                  <c:v>-1.1591042215354175</c:v>
                </c:pt>
                <c:pt idx="1450">
                  <c:v>-0.24941242625104809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0.1691745042904369</c:v>
                </c:pt>
                <c:pt idx="1479">
                  <c:v>0.59204273458807566</c:v>
                </c:pt>
                <c:pt idx="1480">
                  <c:v>0.80006397735297319</c:v>
                </c:pt>
                <c:pt idx="1481">
                  <c:v>0.88187739366951989</c:v>
                </c:pt>
                <c:pt idx="1482">
                  <c:v>0.8855845948962372</c:v>
                </c:pt>
                <c:pt idx="1483">
                  <c:v>0.89574722449261168</c:v>
                </c:pt>
                <c:pt idx="1484">
                  <c:v>0.93416059454880185</c:v>
                </c:pt>
                <c:pt idx="1485">
                  <c:v>1.1212267329842527</c:v>
                </c:pt>
                <c:pt idx="1486">
                  <c:v>1.5563098216440532</c:v>
                </c:pt>
                <c:pt idx="1487">
                  <c:v>2.2161838474514255</c:v>
                </c:pt>
                <c:pt idx="1488">
                  <c:v>3.1259287782131371</c:v>
                </c:pt>
                <c:pt idx="1489">
                  <c:v>4.2944601643552138</c:v>
                </c:pt>
                <c:pt idx="1490">
                  <c:v>5.5863190939882283</c:v>
                </c:pt>
                <c:pt idx="1491">
                  <c:v>6.8692866143196589</c:v>
                </c:pt>
                <c:pt idx="1492">
                  <c:v>7.7872671652216265</c:v>
                </c:pt>
                <c:pt idx="1493">
                  <c:v>8.2953080148118339</c:v>
                </c:pt>
                <c:pt idx="1494">
                  <c:v>8.5836911100692426</c:v>
                </c:pt>
                <c:pt idx="1495">
                  <c:v>8.4954331655293363</c:v>
                </c:pt>
                <c:pt idx="1496">
                  <c:v>8.2626991903620617</c:v>
                </c:pt>
                <c:pt idx="1497">
                  <c:v>7.8726228385252064</c:v>
                </c:pt>
                <c:pt idx="1498">
                  <c:v>7.2099770523079068</c:v>
                </c:pt>
                <c:pt idx="1499">
                  <c:v>6.4120110354126743</c:v>
                </c:pt>
                <c:pt idx="1500">
                  <c:v>5.4981354560226627</c:v>
                </c:pt>
                <c:pt idx="1501">
                  <c:v>5.0978065623306428</c:v>
                </c:pt>
                <c:pt idx="1502">
                  <c:v>4.9260083805360617</c:v>
                </c:pt>
                <c:pt idx="1503">
                  <c:v>4.9055661958664283</c:v>
                </c:pt>
                <c:pt idx="1504">
                  <c:v>5.0077145569712949</c:v>
                </c:pt>
                <c:pt idx="1505">
                  <c:v>4.8093464130632357</c:v>
                </c:pt>
                <c:pt idx="1506">
                  <c:v>4.7505129314853525</c:v>
                </c:pt>
                <c:pt idx="1507">
                  <c:v>4.9974232844071347</c:v>
                </c:pt>
                <c:pt idx="1508">
                  <c:v>5.4140402336631208</c:v>
                </c:pt>
                <c:pt idx="1509">
                  <c:v>6.0277560782563455</c:v>
                </c:pt>
                <c:pt idx="1510">
                  <c:v>7.2004414515957134</c:v>
                </c:pt>
                <c:pt idx="1511">
                  <c:v>8.8317472011277189</c:v>
                </c:pt>
                <c:pt idx="1512">
                  <c:v>10.658197515801467</c:v>
                </c:pt>
                <c:pt idx="1513">
                  <c:v>12.518235202273505</c:v>
                </c:pt>
                <c:pt idx="1514">
                  <c:v>13.795223189578165</c:v>
                </c:pt>
                <c:pt idx="1515">
                  <c:v>13.952436556755112</c:v>
                </c:pt>
                <c:pt idx="1516">
                  <c:v>12.793449452377557</c:v>
                </c:pt>
                <c:pt idx="1517">
                  <c:v>11.486729436911634</c:v>
                </c:pt>
                <c:pt idx="1518">
                  <c:v>10.399011991040563</c:v>
                </c:pt>
                <c:pt idx="1519">
                  <c:v>9.6420324125163415</c:v>
                </c:pt>
                <c:pt idx="1520">
                  <c:v>8.9822778863776129</c:v>
                </c:pt>
                <c:pt idx="1521">
                  <c:v>8.2890646046105712</c:v>
                </c:pt>
                <c:pt idx="1522">
                  <c:v>7.2966697560213474</c:v>
                </c:pt>
                <c:pt idx="1523">
                  <c:v>5.8528580373624317</c:v>
                </c:pt>
                <c:pt idx="1524">
                  <c:v>3.7142961633862552</c:v>
                </c:pt>
                <c:pt idx="1525">
                  <c:v>0.99012073900586095</c:v>
                </c:pt>
                <c:pt idx="1526">
                  <c:v>-1.2959086333402734</c:v>
                </c:pt>
                <c:pt idx="1527">
                  <c:v>-2.7503725549436679</c:v>
                </c:pt>
                <c:pt idx="1528">
                  <c:v>-2.9067331885880079</c:v>
                </c:pt>
                <c:pt idx="1529">
                  <c:v>-2.0411875772449193</c:v>
                </c:pt>
                <c:pt idx="1530">
                  <c:v>-0.69866983528176907</c:v>
                </c:pt>
                <c:pt idx="1531">
                  <c:v>0.96997959687771751</c:v>
                </c:pt>
                <c:pt idx="1532">
                  <c:v>2.6711054845217577</c:v>
                </c:pt>
                <c:pt idx="1533">
                  <c:v>4.463561738031169</c:v>
                </c:pt>
                <c:pt idx="1534">
                  <c:v>6.5629707724808561</c:v>
                </c:pt>
                <c:pt idx="1535">
                  <c:v>9.2579356763757907</c:v>
                </c:pt>
                <c:pt idx="1536">
                  <c:v>12.282320960884849</c:v>
                </c:pt>
                <c:pt idx="1537">
                  <c:v>14.939943963837374</c:v>
                </c:pt>
                <c:pt idx="1538">
                  <c:v>17.568499501805494</c:v>
                </c:pt>
                <c:pt idx="1539">
                  <c:v>19.845761738042583</c:v>
                </c:pt>
                <c:pt idx="1540">
                  <c:v>21.955972410040147</c:v>
                </c:pt>
                <c:pt idx="1541">
                  <c:v>23.723963902836928</c:v>
                </c:pt>
                <c:pt idx="1542">
                  <c:v>24.32900554677088</c:v>
                </c:pt>
                <c:pt idx="1543">
                  <c:v>23.499714282289425</c:v>
                </c:pt>
                <c:pt idx="1544">
                  <c:v>20.782544380225414</c:v>
                </c:pt>
                <c:pt idx="1545">
                  <c:v>17.707743979987448</c:v>
                </c:pt>
                <c:pt idx="1546">
                  <c:v>15.592113981789501</c:v>
                </c:pt>
                <c:pt idx="1547">
                  <c:v>14.3242039518771</c:v>
                </c:pt>
                <c:pt idx="1548">
                  <c:v>14.276764524447403</c:v>
                </c:pt>
                <c:pt idx="1549">
                  <c:v>14.709154632997709</c:v>
                </c:pt>
                <c:pt idx="1550">
                  <c:v>15.46729731025558</c:v>
                </c:pt>
                <c:pt idx="1551">
                  <c:v>16.236436664298207</c:v>
                </c:pt>
                <c:pt idx="1552">
                  <c:v>16.812617732718028</c:v>
                </c:pt>
                <c:pt idx="1553">
                  <c:v>17.107328980670047</c:v>
                </c:pt>
                <c:pt idx="1554">
                  <c:v>17.448760788991869</c:v>
                </c:pt>
                <c:pt idx="1555">
                  <c:v>18.343426148002429</c:v>
                </c:pt>
                <c:pt idx="1556">
                  <c:v>19.600065132932656</c:v>
                </c:pt>
                <c:pt idx="1557">
                  <c:v>20.931091704295742</c:v>
                </c:pt>
                <c:pt idx="1558">
                  <c:v>22.703135248514851</c:v>
                </c:pt>
                <c:pt idx="1559">
                  <c:v>24.577016076496761</c:v>
                </c:pt>
                <c:pt idx="1560">
                  <c:v>25.69373032132264</c:v>
                </c:pt>
                <c:pt idx="1561">
                  <c:v>26.565539185759118</c:v>
                </c:pt>
                <c:pt idx="1562">
                  <c:v>27.459186877622653</c:v>
                </c:pt>
                <c:pt idx="1563">
                  <c:v>28.716377238282028</c:v>
                </c:pt>
                <c:pt idx="1564">
                  <c:v>30.007875356229622</c:v>
                </c:pt>
                <c:pt idx="1565">
                  <c:v>31.041809933117154</c:v>
                </c:pt>
                <c:pt idx="1566">
                  <c:v>32.462127218149313</c:v>
                </c:pt>
                <c:pt idx="1567">
                  <c:v>33.188749959636745</c:v>
                </c:pt>
                <c:pt idx="1568">
                  <c:v>33.25489742874317</c:v>
                </c:pt>
                <c:pt idx="1569">
                  <c:v>33.561627782197533</c:v>
                </c:pt>
                <c:pt idx="1570">
                  <c:v>33.805580415958268</c:v>
                </c:pt>
                <c:pt idx="1571">
                  <c:v>33.984743500623395</c:v>
                </c:pt>
                <c:pt idx="1572">
                  <c:v>34.097319692957647</c:v>
                </c:pt>
                <c:pt idx="1573">
                  <c:v>33.36437785030072</c:v>
                </c:pt>
                <c:pt idx="1574">
                  <c:v>32.164306883706345</c:v>
                </c:pt>
                <c:pt idx="1575">
                  <c:v>31.142331148625832</c:v>
                </c:pt>
                <c:pt idx="1576">
                  <c:v>29.593421971116406</c:v>
                </c:pt>
                <c:pt idx="1577">
                  <c:v>27.914043853325829</c:v>
                </c:pt>
                <c:pt idx="1578">
                  <c:v>26.43467865649562</c:v>
                </c:pt>
                <c:pt idx="1579">
                  <c:v>25.605005047041754</c:v>
                </c:pt>
                <c:pt idx="1580">
                  <c:v>24.657782025273903</c:v>
                </c:pt>
                <c:pt idx="1581">
                  <c:v>24.096899809387057</c:v>
                </c:pt>
                <c:pt idx="1582">
                  <c:v>23.421134945677952</c:v>
                </c:pt>
                <c:pt idx="1583">
                  <c:v>22.06274064851517</c:v>
                </c:pt>
                <c:pt idx="1584">
                  <c:v>20.977349789298959</c:v>
                </c:pt>
                <c:pt idx="1585">
                  <c:v>19.851486441309333</c:v>
                </c:pt>
                <c:pt idx="1586">
                  <c:v>18.689275025702131</c:v>
                </c:pt>
                <c:pt idx="1587">
                  <c:v>17.852939500477039</c:v>
                </c:pt>
                <c:pt idx="1588">
                  <c:v>17.689476560179529</c:v>
                </c:pt>
                <c:pt idx="1589">
                  <c:v>18.234751451176034</c:v>
                </c:pt>
                <c:pt idx="1590">
                  <c:v>18.825669161745186</c:v>
                </c:pt>
                <c:pt idx="1591">
                  <c:v>19.515315687681596</c:v>
                </c:pt>
                <c:pt idx="1592">
                  <c:v>19.902163443243076</c:v>
                </c:pt>
                <c:pt idx="1593">
                  <c:v>20.392069130998173</c:v>
                </c:pt>
                <c:pt idx="1594">
                  <c:v>20.880254763821835</c:v>
                </c:pt>
                <c:pt idx="1595">
                  <c:v>20.075905257342249</c:v>
                </c:pt>
                <c:pt idx="1596">
                  <c:v>19.277204784424104</c:v>
                </c:pt>
                <c:pt idx="1597">
                  <c:v>18.039582965864955</c:v>
                </c:pt>
                <c:pt idx="1598">
                  <c:v>16.477783002946833</c:v>
                </c:pt>
                <c:pt idx="1599">
                  <c:v>15.469180210557617</c:v>
                </c:pt>
                <c:pt idx="1600">
                  <c:v>14.431604187766977</c:v>
                </c:pt>
                <c:pt idx="1601">
                  <c:v>13.696744478069537</c:v>
                </c:pt>
                <c:pt idx="1602">
                  <c:v>13.906595971816804</c:v>
                </c:pt>
                <c:pt idx="1603">
                  <c:v>14.761501640068506</c:v>
                </c:pt>
                <c:pt idx="1604">
                  <c:v>15.373926300884788</c:v>
                </c:pt>
                <c:pt idx="1605">
                  <c:v>16.395440014581553</c:v>
                </c:pt>
                <c:pt idx="1606">
                  <c:v>17.135737873018357</c:v>
                </c:pt>
                <c:pt idx="1607">
                  <c:v>17.690501806288324</c:v>
                </c:pt>
                <c:pt idx="1608">
                  <c:v>18.245265739558331</c:v>
                </c:pt>
                <c:pt idx="1609">
                  <c:v>18.896579103561532</c:v>
                </c:pt>
                <c:pt idx="1610">
                  <c:v>19.223148731415684</c:v>
                </c:pt>
                <c:pt idx="1611">
                  <c:v>19.648612178702621</c:v>
                </c:pt>
                <c:pt idx="1612">
                  <c:v>20.686203802139641</c:v>
                </c:pt>
                <c:pt idx="1613">
                  <c:v>21.834612755604805</c:v>
                </c:pt>
                <c:pt idx="1614">
                  <c:v>23.048591291032029</c:v>
                </c:pt>
                <c:pt idx="1615">
                  <c:v>24.386958627581588</c:v>
                </c:pt>
                <c:pt idx="1616">
                  <c:v>26.147863549420123</c:v>
                </c:pt>
                <c:pt idx="1617">
                  <c:v>27.709596609415993</c:v>
                </c:pt>
                <c:pt idx="1618">
                  <c:v>29.068490631638884</c:v>
                </c:pt>
                <c:pt idx="1619">
                  <c:v>29.438670379003081</c:v>
                </c:pt>
                <c:pt idx="1620">
                  <c:v>29.151338148059615</c:v>
                </c:pt>
                <c:pt idx="1621">
                  <c:v>28.735274986221068</c:v>
                </c:pt>
                <c:pt idx="1622">
                  <c:v>27.8864476381213</c:v>
                </c:pt>
                <c:pt idx="1623">
                  <c:v>26.179042644156123</c:v>
                </c:pt>
                <c:pt idx="1624">
                  <c:v>23.9880259393092</c:v>
                </c:pt>
                <c:pt idx="1625">
                  <c:v>21.938487702569503</c:v>
                </c:pt>
                <c:pt idx="1626">
                  <c:v>18.681409733588247</c:v>
                </c:pt>
                <c:pt idx="1627">
                  <c:v>14.988963734386974</c:v>
                </c:pt>
                <c:pt idx="1628">
                  <c:v>11.796403809391233</c:v>
                </c:pt>
                <c:pt idx="1629">
                  <c:v>9.5305138169022641</c:v>
                </c:pt>
                <c:pt idx="1630">
                  <c:v>8.7992935210300196</c:v>
                </c:pt>
                <c:pt idx="1631">
                  <c:v>9.9657421268344581</c:v>
                </c:pt>
                <c:pt idx="1632">
                  <c:v>12.100985496034447</c:v>
                </c:pt>
                <c:pt idx="1633">
                  <c:v>14.739242600099574</c:v>
                </c:pt>
                <c:pt idx="1634">
                  <c:v>16.903705605414633</c:v>
                </c:pt>
                <c:pt idx="1635">
                  <c:v>17.731933680932123</c:v>
                </c:pt>
                <c:pt idx="1636">
                  <c:v>17.685001127025139</c:v>
                </c:pt>
                <c:pt idx="1637">
                  <c:v>16.719623118638204</c:v>
                </c:pt>
                <c:pt idx="1638">
                  <c:v>15.714947299537416</c:v>
                </c:pt>
                <c:pt idx="1639">
                  <c:v>14.94702198728419</c:v>
                </c:pt>
                <c:pt idx="1640">
                  <c:v>14.772584519584431</c:v>
                </c:pt>
                <c:pt idx="1641">
                  <c:v>15.499212461897258</c:v>
                </c:pt>
                <c:pt idx="1642">
                  <c:v>16.900183279711218</c:v>
                </c:pt>
                <c:pt idx="1643">
                  <c:v>19.037230647834193</c:v>
                </c:pt>
                <c:pt idx="1644">
                  <c:v>21.020236860359599</c:v>
                </c:pt>
                <c:pt idx="1645">
                  <c:v>22.908695851391922</c:v>
                </c:pt>
                <c:pt idx="1646">
                  <c:v>24.606117695979655</c:v>
                </c:pt>
                <c:pt idx="1647">
                  <c:v>26.165873562019552</c:v>
                </c:pt>
                <c:pt idx="1648">
                  <c:v>27.818787006168591</c:v>
                </c:pt>
                <c:pt idx="1649">
                  <c:v>28.929702491966559</c:v>
                </c:pt>
                <c:pt idx="1650">
                  <c:v>29.771261922684435</c:v>
                </c:pt>
                <c:pt idx="1651">
                  <c:v>29.91186001603818</c:v>
                </c:pt>
                <c:pt idx="1652">
                  <c:v>29.69098101762734</c:v>
                </c:pt>
                <c:pt idx="1653">
                  <c:v>29.705359825224875</c:v>
                </c:pt>
                <c:pt idx="1654">
                  <c:v>29.289014395423177</c:v>
                </c:pt>
                <c:pt idx="1655">
                  <c:v>29.173351087326399</c:v>
                </c:pt>
                <c:pt idx="1656">
                  <c:v>29.673926876957939</c:v>
                </c:pt>
                <c:pt idx="1657">
                  <c:v>30.180647431721013</c:v>
                </c:pt>
                <c:pt idx="1658">
                  <c:v>30.693554270298943</c:v>
                </c:pt>
                <c:pt idx="1659">
                  <c:v>31.212688911375142</c:v>
                </c:pt>
                <c:pt idx="1660">
                  <c:v>31.73809287363289</c:v>
                </c:pt>
                <c:pt idx="1661">
                  <c:v>31.883563500611952</c:v>
                </c:pt>
                <c:pt idx="1662">
                  <c:v>32.418744839571239</c:v>
                </c:pt>
                <c:pt idx="1663">
                  <c:v>32.892267812194603</c:v>
                </c:pt>
                <c:pt idx="1664">
                  <c:v>32.652222364220187</c:v>
                </c:pt>
                <c:pt idx="1665">
                  <c:v>32.736025350182466</c:v>
                </c:pt>
                <c:pt idx="1666">
                  <c:v>32.355472125390683</c:v>
                </c:pt>
                <c:pt idx="1667">
                  <c:v>31.972366901321553</c:v>
                </c:pt>
                <c:pt idx="1668">
                  <c:v>31.848045574175547</c:v>
                </c:pt>
                <c:pt idx="1669">
                  <c:v>31.72307742105788</c:v>
                </c:pt>
                <c:pt idx="1670">
                  <c:v>31.529185592997965</c:v>
                </c:pt>
                <c:pt idx="1671">
                  <c:v>30.935613498235142</c:v>
                </c:pt>
                <c:pt idx="1672">
                  <c:v>30.672286147715329</c:v>
                </c:pt>
                <c:pt idx="1673">
                  <c:v>30.739987187407166</c:v>
                </c:pt>
                <c:pt idx="1674">
                  <c:v>30.408539244224684</c:v>
                </c:pt>
                <c:pt idx="1675">
                  <c:v>30.077091301042152</c:v>
                </c:pt>
                <c:pt idx="1676">
                  <c:v>29.678725883045288</c:v>
                </c:pt>
                <c:pt idx="1677">
                  <c:v>28.883870566557924</c:v>
                </c:pt>
                <c:pt idx="1678">
                  <c:v>28.026155987652537</c:v>
                </c:pt>
                <c:pt idx="1679">
                  <c:v>27.501594680231587</c:v>
                </c:pt>
                <c:pt idx="1680">
                  <c:v>27.307833760200737</c:v>
                </c:pt>
                <c:pt idx="1681">
                  <c:v>27.899555748961049</c:v>
                </c:pt>
                <c:pt idx="1682">
                  <c:v>28.883713235101045</c:v>
                </c:pt>
                <c:pt idx="1683">
                  <c:v>30.000917669531571</c:v>
                </c:pt>
                <c:pt idx="1684">
                  <c:v>31.586714867810549</c:v>
                </c:pt>
                <c:pt idx="1685">
                  <c:v>32.521178727912961</c:v>
                </c:pt>
                <c:pt idx="1686">
                  <c:v>32.798045920654317</c:v>
                </c:pt>
                <c:pt idx="1687">
                  <c:v>33.076560886140044</c:v>
                </c:pt>
                <c:pt idx="1688">
                  <c:v>32.549885383025511</c:v>
                </c:pt>
                <c:pt idx="1689">
                  <c:v>32.021534262945387</c:v>
                </c:pt>
                <c:pt idx="1690">
                  <c:v>31.756730549271239</c:v>
                </c:pt>
                <c:pt idx="1691">
                  <c:v>31.491508174629107</c:v>
                </c:pt>
                <c:pt idx="1692">
                  <c:v>31.560449422802755</c:v>
                </c:pt>
                <c:pt idx="1693">
                  <c:v>31.629494548775945</c:v>
                </c:pt>
                <c:pt idx="1694">
                  <c:v>31.698643633639904</c:v>
                </c:pt>
                <c:pt idx="1695">
                  <c:v>31.767896758485584</c:v>
                </c:pt>
                <c:pt idx="1696">
                  <c:v>31.837254004404187</c:v>
                </c:pt>
                <c:pt idx="1697">
                  <c:v>31.906715452487081</c:v>
                </c:pt>
                <c:pt idx="1698">
                  <c:v>31.570827308332099</c:v>
                </c:pt>
                <c:pt idx="1699">
                  <c:v>30.830373136816743</c:v>
                </c:pt>
                <c:pt idx="1700">
                  <c:v>30.023120737252398</c:v>
                </c:pt>
                <c:pt idx="1701">
                  <c:v>29.552956206647774</c:v>
                </c:pt>
                <c:pt idx="1702">
                  <c:v>29.418311766518681</c:v>
                </c:pt>
                <c:pt idx="1703">
                  <c:v>28.883846509495527</c:v>
                </c:pt>
                <c:pt idx="1704">
                  <c:v>28.750760385755008</c:v>
                </c:pt>
                <c:pt idx="1705">
                  <c:v>28.950319010719443</c:v>
                </c:pt>
                <c:pt idx="1706">
                  <c:v>28.817536342954305</c:v>
                </c:pt>
                <c:pt idx="1707">
                  <c:v>29.082747471494667</c:v>
                </c:pt>
                <c:pt idx="1708">
                  <c:v>29.347539128155312</c:v>
                </c:pt>
                <c:pt idx="1709">
                  <c:v>29.280985665247645</c:v>
                </c:pt>
                <c:pt idx="1710">
                  <c:v>30.009912637935319</c:v>
                </c:pt>
                <c:pt idx="1711">
                  <c:v>30.739987187407166</c:v>
                </c:pt>
                <c:pt idx="1712">
                  <c:v>31.207668381765508</c:v>
                </c:pt>
                <c:pt idx="1713">
                  <c:v>32.078299232205005</c:v>
                </c:pt>
                <c:pt idx="1714">
                  <c:v>32.619456684083126</c:v>
                </c:pt>
                <c:pt idx="1715">
                  <c:v>33.233360436265258</c:v>
                </c:pt>
                <c:pt idx="1716">
                  <c:v>33.851015739579218</c:v>
                </c:pt>
                <c:pt idx="1717">
                  <c:v>34.544135169559254</c:v>
                </c:pt>
                <c:pt idx="1718">
                  <c:v>35.242481672966441</c:v>
                </c:pt>
                <c:pt idx="1719">
                  <c:v>36.019450292317828</c:v>
                </c:pt>
                <c:pt idx="1720">
                  <c:v>36.387958939085813</c:v>
                </c:pt>
                <c:pt idx="1721">
                  <c:v>36.000358335024117</c:v>
                </c:pt>
                <c:pt idx="1722">
                  <c:v>35.120269876015421</c:v>
                </c:pt>
                <c:pt idx="1723">
                  <c:v>34.164799504009586</c:v>
                </c:pt>
                <c:pt idx="1724">
                  <c:v>33.064195637455434</c:v>
                </c:pt>
                <c:pt idx="1725">
                  <c:v>30.658635388253963</c:v>
                </c:pt>
                <c:pt idx="1726">
                  <c:v>27.324051656838169</c:v>
                </c:pt>
                <c:pt idx="1727">
                  <c:v>23.383752569235583</c:v>
                </c:pt>
                <c:pt idx="1728">
                  <c:v>18.905687995522555</c:v>
                </c:pt>
                <c:pt idx="1729">
                  <c:v>14.296899552826773</c:v>
                </c:pt>
                <c:pt idx="1730">
                  <c:v>11.093770234432888</c:v>
                </c:pt>
                <c:pt idx="1731">
                  <c:v>9.2288463897211575</c:v>
                </c:pt>
                <c:pt idx="1732">
                  <c:v>8.1079641885587979</c:v>
                </c:pt>
                <c:pt idx="1733">
                  <c:v>7.6835139318005918</c:v>
                </c:pt>
                <c:pt idx="1734">
                  <c:v>7.3275788240566051</c:v>
                </c:pt>
                <c:pt idx="1735">
                  <c:v>6.7095723200045123</c:v>
                </c:pt>
                <c:pt idx="1736">
                  <c:v>5.5303238182410128</c:v>
                </c:pt>
                <c:pt idx="1737">
                  <c:v>4.7212514415072384</c:v>
                </c:pt>
                <c:pt idx="1738">
                  <c:v>4.2248533651406159</c:v>
                </c:pt>
                <c:pt idx="1739">
                  <c:v>4.084589005944868</c:v>
                </c:pt>
                <c:pt idx="1740">
                  <c:v>4.8216808704609404</c:v>
                </c:pt>
                <c:pt idx="1741">
                  <c:v>6.1702388486765631</c:v>
                </c:pt>
                <c:pt idx="1742">
                  <c:v>7.0147511165107135</c:v>
                </c:pt>
                <c:pt idx="1743">
                  <c:v>7.4083436056543706</c:v>
                </c:pt>
                <c:pt idx="1744">
                  <c:v>7.8260873617631548</c:v>
                </c:pt>
                <c:pt idx="1745">
                  <c:v>7.7510007019723517</c:v>
                </c:pt>
                <c:pt idx="1746">
                  <c:v>7.4384446851685482</c:v>
                </c:pt>
                <c:pt idx="1747">
                  <c:v>7.6691262589771085</c:v>
                </c:pt>
                <c:pt idx="1748">
                  <c:v>7.8961725576534878</c:v>
                </c:pt>
                <c:pt idx="1749">
                  <c:v>8.181059011312307</c:v>
                </c:pt>
                <c:pt idx="1750">
                  <c:v>8.7259664587928256</c:v>
                </c:pt>
                <c:pt idx="1751">
                  <c:v>8.8020189091863887</c:v>
                </c:pt>
                <c:pt idx="1752">
                  <c:v>8.647148760563157</c:v>
                </c:pt>
                <c:pt idx="1753">
                  <c:v>8.4940646451433572</c:v>
                </c:pt>
                <c:pt idx="1754">
                  <c:v>8.3427564265296876</c:v>
                </c:pt>
                <c:pt idx="1755">
                  <c:v>8.1932139683248604</c:v>
                </c:pt>
                <c:pt idx="1756">
                  <c:v>8.0454271341315753</c:v>
                </c:pt>
                <c:pt idx="1757">
                  <c:v>7.6470700946599948</c:v>
                </c:pt>
                <c:pt idx="1758">
                  <c:v>7.5044158946361268</c:v>
                </c:pt>
                <c:pt idx="1759">
                  <c:v>7.3355045701575872</c:v>
                </c:pt>
                <c:pt idx="1760">
                  <c:v>6.9501813309273848</c:v>
                </c:pt>
                <c:pt idx="1761">
                  <c:v>6.7877473692360386</c:v>
                </c:pt>
                <c:pt idx="1762">
                  <c:v>6.6277422505189953</c:v>
                </c:pt>
                <c:pt idx="1763">
                  <c:v>6.4701484590817389</c:v>
                </c:pt>
                <c:pt idx="1764">
                  <c:v>6.0769672359176043</c:v>
                </c:pt>
                <c:pt idx="1765">
                  <c:v>5.2215723052723391</c:v>
                </c:pt>
                <c:pt idx="1766">
                  <c:v>3.6758763217423067</c:v>
                </c:pt>
                <c:pt idx="1767">
                  <c:v>1.7012887067386091</c:v>
                </c:pt>
                <c:pt idx="1768">
                  <c:v>-0.66679864135080302</c:v>
                </c:pt>
                <c:pt idx="1769">
                  <c:v>-3.1224572743783177</c:v>
                </c:pt>
                <c:pt idx="1770">
                  <c:v>-5.0311583241349762</c:v>
                </c:pt>
                <c:pt idx="1771">
                  <c:v>-5.8714206732738301</c:v>
                </c:pt>
                <c:pt idx="1772">
                  <c:v>-5.9350369573249706</c:v>
                </c:pt>
                <c:pt idx="1773">
                  <c:v>-5.6354830488325085</c:v>
                </c:pt>
                <c:pt idx="1774">
                  <c:v>-4.8789600067534051</c:v>
                </c:pt>
                <c:pt idx="1775">
                  <c:v>-4.0155243625364729</c:v>
                </c:pt>
                <c:pt idx="1776">
                  <c:v>-3.6108289613843105</c:v>
                </c:pt>
                <c:pt idx="1777">
                  <c:v>-3.7388240364151386</c:v>
                </c:pt>
                <c:pt idx="1778">
                  <c:v>-4.3088521390656496</c:v>
                </c:pt>
                <c:pt idx="1779">
                  <c:v>-5.0891496912087328</c:v>
                </c:pt>
                <c:pt idx="1780">
                  <c:v>-5.5593839055870511</c:v>
                </c:pt>
                <c:pt idx="1781">
                  <c:v>-5.3932398160196762</c:v>
                </c:pt>
                <c:pt idx="1782">
                  <c:v>-4.6721862614976137</c:v>
                </c:pt>
                <c:pt idx="1783">
                  <c:v>-3.7258164709428363</c:v>
                </c:pt>
                <c:pt idx="1784">
                  <c:v>-2.7673838058870306</c:v>
                </c:pt>
                <c:pt idx="1785">
                  <c:v>-2.1297764355582571</c:v>
                </c:pt>
                <c:pt idx="1786">
                  <c:v>-1.8164912498893819</c:v>
                </c:pt>
                <c:pt idx="1787">
                  <c:v>-1.6433734258356412</c:v>
                </c:pt>
                <c:pt idx="1788">
                  <c:v>-1.5746666791882031</c:v>
                </c:pt>
                <c:pt idx="1789">
                  <c:v>-1.6100362109084461</c:v>
                </c:pt>
                <c:pt idx="1790">
                  <c:v>-1.6736350721347302</c:v>
                </c:pt>
                <c:pt idx="1791">
                  <c:v>-1.6320342878941831</c:v>
                </c:pt>
                <c:pt idx="1792">
                  <c:v>-1.3677653638271681</c:v>
                </c:pt>
                <c:pt idx="1793">
                  <c:v>-0.86167937811727713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4EF-4E0B-B01E-9C17F3D45B93}"/>
            </c:ext>
          </c:extLst>
        </c:ser>
        <c:ser>
          <c:idx val="1"/>
          <c:order val="1"/>
          <c:tx>
            <c:strRef>
              <c:f>WLTC_class_3!$AK$7</c:f>
              <c:strCache>
                <c:ptCount val="1"/>
                <c:pt idx="0">
                  <c:v> Traction energy regeneration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WLTC_class_3!$AK$9:$AK$1809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10.434110925659555</c:v>
                </c:pt>
                <c:pt idx="12">
                  <c:v>244.81492822674286</c:v>
                </c:pt>
                <c:pt idx="13">
                  <c:v>1911.550737629959</c:v>
                </c:pt>
                <c:pt idx="14">
                  <c:v>5091.3513749664344</c:v>
                </c:pt>
                <c:pt idx="15">
                  <c:v>5954.3859637782971</c:v>
                </c:pt>
                <c:pt idx="16">
                  <c:v>7098.3719864976183</c:v>
                </c:pt>
                <c:pt idx="17">
                  <c:v>11380.226504035572</c:v>
                </c:pt>
                <c:pt idx="18">
                  <c:v>14326.018281764591</c:v>
                </c:pt>
                <c:pt idx="19">
                  <c:v>9892.7424202337988</c:v>
                </c:pt>
                <c:pt idx="20">
                  <c:v>4696.5529790927876</c:v>
                </c:pt>
                <c:pt idx="21">
                  <c:v>2950.8516985887327</c:v>
                </c:pt>
                <c:pt idx="22">
                  <c:v>2898.4502213494816</c:v>
                </c:pt>
                <c:pt idx="23">
                  <c:v>3101.5750159475801</c:v>
                </c:pt>
                <c:pt idx="24">
                  <c:v>5383.0507916726001</c:v>
                </c:pt>
                <c:pt idx="25">
                  <c:v>7012.6307085220051</c:v>
                </c:pt>
                <c:pt idx="26">
                  <c:v>8543.8082311714825</c:v>
                </c:pt>
                <c:pt idx="27">
                  <c:v>12167.078169489811</c:v>
                </c:pt>
                <c:pt idx="28">
                  <c:v>13767.794824798448</c:v>
                </c:pt>
                <c:pt idx="29">
                  <c:v>14034.380322080469</c:v>
                </c:pt>
                <c:pt idx="30">
                  <c:v>11531.54423352023</c:v>
                </c:pt>
                <c:pt idx="31">
                  <c:v>8592.7601445924975</c:v>
                </c:pt>
                <c:pt idx="32">
                  <c:v>7400.3308335815982</c:v>
                </c:pt>
                <c:pt idx="33">
                  <c:v>6832.1978511182251</c:v>
                </c:pt>
                <c:pt idx="34">
                  <c:v>5660.4734051905807</c:v>
                </c:pt>
                <c:pt idx="35">
                  <c:v>3690.5647329050457</c:v>
                </c:pt>
                <c:pt idx="36">
                  <c:v>-240.11764235115106</c:v>
                </c:pt>
                <c:pt idx="37">
                  <c:v>-5757.8015267010151</c:v>
                </c:pt>
                <c:pt idx="38">
                  <c:v>-8357.7879565659769</c:v>
                </c:pt>
                <c:pt idx="39">
                  <c:v>-7367.1640064763269</c:v>
                </c:pt>
                <c:pt idx="40">
                  <c:v>-5987.0396393902311</c:v>
                </c:pt>
                <c:pt idx="41">
                  <c:v>-6833.7530523907262</c:v>
                </c:pt>
                <c:pt idx="42">
                  <c:v>-8130.326586266794</c:v>
                </c:pt>
                <c:pt idx="43">
                  <c:v>-6975.1289123079669</c:v>
                </c:pt>
                <c:pt idx="44">
                  <c:v>-3849.3146558632952</c:v>
                </c:pt>
                <c:pt idx="45">
                  <c:v>-1033.1300154454821</c:v>
                </c:pt>
                <c:pt idx="46">
                  <c:v>-493.97453117924965</c:v>
                </c:pt>
                <c:pt idx="47">
                  <c:v>-1057.3178637920664</c:v>
                </c:pt>
                <c:pt idx="48">
                  <c:v>-769.27867246437313</c:v>
                </c:pt>
                <c:pt idx="49">
                  <c:v>273.81427724666548</c:v>
                </c:pt>
                <c:pt idx="50">
                  <c:v>465.107003108333</c:v>
                </c:pt>
                <c:pt idx="51">
                  <c:v>-1008.1549839592391</c:v>
                </c:pt>
                <c:pt idx="52">
                  <c:v>-2340.7427767904078</c:v>
                </c:pt>
                <c:pt idx="53">
                  <c:v>-1853.2731394586535</c:v>
                </c:pt>
                <c:pt idx="54">
                  <c:v>-271.13076694421011</c:v>
                </c:pt>
                <c:pt idx="55">
                  <c:v>453.50924476782706</c:v>
                </c:pt>
                <c:pt idx="56">
                  <c:v>526.98228566653063</c:v>
                </c:pt>
                <c:pt idx="57">
                  <c:v>741.98210764938415</c:v>
                </c:pt>
                <c:pt idx="58">
                  <c:v>967.45161908008242</c:v>
                </c:pt>
                <c:pt idx="59">
                  <c:v>2614.1255197020892</c:v>
                </c:pt>
                <c:pt idx="60">
                  <c:v>2944.9332434201483</c:v>
                </c:pt>
                <c:pt idx="61">
                  <c:v>1729.6015387284322</c:v>
                </c:pt>
                <c:pt idx="62">
                  <c:v>1544.8779078951836</c:v>
                </c:pt>
                <c:pt idx="63">
                  <c:v>1930.7281693663631</c:v>
                </c:pt>
                <c:pt idx="64">
                  <c:v>2408.5088272722573</c:v>
                </c:pt>
                <c:pt idx="65">
                  <c:v>1849.9218421812432</c:v>
                </c:pt>
                <c:pt idx="66">
                  <c:v>1497.1820590836355</c:v>
                </c:pt>
                <c:pt idx="67">
                  <c:v>3480.0368002831738</c:v>
                </c:pt>
                <c:pt idx="68">
                  <c:v>7402.5964640960647</c:v>
                </c:pt>
                <c:pt idx="69">
                  <c:v>10532.857115566505</c:v>
                </c:pt>
                <c:pt idx="70">
                  <c:v>12548.980847700852</c:v>
                </c:pt>
                <c:pt idx="71">
                  <c:v>12920.173058677896</c:v>
                </c:pt>
                <c:pt idx="72">
                  <c:v>10902.325200630074</c:v>
                </c:pt>
                <c:pt idx="73">
                  <c:v>8107.6955373822793</c:v>
                </c:pt>
                <c:pt idx="74">
                  <c:v>6680.5924101788423</c:v>
                </c:pt>
                <c:pt idx="75">
                  <c:v>6770.6684589592796</c:v>
                </c:pt>
                <c:pt idx="76">
                  <c:v>7482.6748336637975</c:v>
                </c:pt>
                <c:pt idx="77">
                  <c:v>7271.2005128541405</c:v>
                </c:pt>
                <c:pt idx="78">
                  <c:v>5398.9017817504418</c:v>
                </c:pt>
                <c:pt idx="79">
                  <c:v>2571.9507942210312</c:v>
                </c:pt>
                <c:pt idx="80">
                  <c:v>1060.6228020691622</c:v>
                </c:pt>
                <c:pt idx="81">
                  <c:v>-464.49906741879539</c:v>
                </c:pt>
                <c:pt idx="82">
                  <c:v>-104.29144771707946</c:v>
                </c:pt>
                <c:pt idx="83">
                  <c:v>1642.1008540398586</c:v>
                </c:pt>
                <c:pt idx="84">
                  <c:v>602.42757762785175</c:v>
                </c:pt>
                <c:pt idx="85">
                  <c:v>-20.181196973377286</c:v>
                </c:pt>
                <c:pt idx="86">
                  <c:v>111.76371007015572</c:v>
                </c:pt>
                <c:pt idx="87">
                  <c:v>450.76740501727028</c:v>
                </c:pt>
                <c:pt idx="88">
                  <c:v>-2412.5477831631806</c:v>
                </c:pt>
                <c:pt idx="89">
                  <c:v>-8179.6838089272796</c:v>
                </c:pt>
                <c:pt idx="90">
                  <c:v>-10169.731856196702</c:v>
                </c:pt>
                <c:pt idx="91">
                  <c:v>-8547.3862296464595</c:v>
                </c:pt>
                <c:pt idx="92">
                  <c:v>-5652.3382046769475</c:v>
                </c:pt>
                <c:pt idx="93">
                  <c:v>-2969.751460380322</c:v>
                </c:pt>
                <c:pt idx="94">
                  <c:v>-2105.8470259294008</c:v>
                </c:pt>
                <c:pt idx="95">
                  <c:v>-1605.3774462318904</c:v>
                </c:pt>
                <c:pt idx="96">
                  <c:v>-981.78049171643863</c:v>
                </c:pt>
                <c:pt idx="97">
                  <c:v>-467.34844808410747</c:v>
                </c:pt>
                <c:pt idx="98">
                  <c:v>0</c:v>
                </c:pt>
                <c:pt idx="99">
                  <c:v>-60.691871017037045</c:v>
                </c:pt>
                <c:pt idx="100">
                  <c:v>-36.175942822962973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10.434110925659555</c:v>
                </c:pt>
                <c:pt idx="138">
                  <c:v>296.98008422452381</c:v>
                </c:pt>
                <c:pt idx="139">
                  <c:v>2419.7991221125922</c:v>
                </c:pt>
                <c:pt idx="140">
                  <c:v>7139.6994257767074</c:v>
                </c:pt>
                <c:pt idx="141">
                  <c:v>9943.0025685546207</c:v>
                </c:pt>
                <c:pt idx="142">
                  <c:v>7860.0505422150109</c:v>
                </c:pt>
                <c:pt idx="143">
                  <c:v>4466.0240258590593</c:v>
                </c:pt>
                <c:pt idx="144">
                  <c:v>3142.9579462843762</c:v>
                </c:pt>
                <c:pt idx="145">
                  <c:v>4834.1866744713816</c:v>
                </c:pt>
                <c:pt idx="146">
                  <c:v>7853.1747949811252</c:v>
                </c:pt>
                <c:pt idx="147">
                  <c:v>9023.0756730625762</c:v>
                </c:pt>
                <c:pt idx="148">
                  <c:v>7758.5527747603592</c:v>
                </c:pt>
                <c:pt idx="149">
                  <c:v>5219.0920360902974</c:v>
                </c:pt>
                <c:pt idx="150">
                  <c:v>2164.8178622840555</c:v>
                </c:pt>
                <c:pt idx="151">
                  <c:v>-2109.6291985520584</c:v>
                </c:pt>
                <c:pt idx="152">
                  <c:v>-6751.8304745483711</c:v>
                </c:pt>
                <c:pt idx="153">
                  <c:v>-7995.3729243481412</c:v>
                </c:pt>
                <c:pt idx="154">
                  <c:v>-6146.2018930521208</c:v>
                </c:pt>
                <c:pt idx="155">
                  <c:v>-3332.1088380781002</c:v>
                </c:pt>
                <c:pt idx="156">
                  <c:v>-122.3561328300292</c:v>
                </c:pt>
                <c:pt idx="157">
                  <c:v>2263.5876803807651</c:v>
                </c:pt>
                <c:pt idx="158">
                  <c:v>5211.2487499629842</c:v>
                </c:pt>
                <c:pt idx="159">
                  <c:v>7629.4167698925876</c:v>
                </c:pt>
                <c:pt idx="160">
                  <c:v>9116.5104727444104</c:v>
                </c:pt>
                <c:pt idx="161">
                  <c:v>8820.5068833028872</c:v>
                </c:pt>
                <c:pt idx="162">
                  <c:v>7839.2068817286399</c:v>
                </c:pt>
                <c:pt idx="163">
                  <c:v>8230.2480213584458</c:v>
                </c:pt>
                <c:pt idx="164">
                  <c:v>7908.6688638400183</c:v>
                </c:pt>
                <c:pt idx="165">
                  <c:v>6652.6277411275805</c:v>
                </c:pt>
                <c:pt idx="166">
                  <c:v>6078.5464559574912</c:v>
                </c:pt>
                <c:pt idx="167">
                  <c:v>8530.6099435320848</c:v>
                </c:pt>
                <c:pt idx="168">
                  <c:v>10973.729770717229</c:v>
                </c:pt>
                <c:pt idx="169">
                  <c:v>8709.6202238640108</c:v>
                </c:pt>
                <c:pt idx="170">
                  <c:v>3293.696942834717</c:v>
                </c:pt>
                <c:pt idx="171">
                  <c:v>-2810.2260856235134</c:v>
                </c:pt>
                <c:pt idx="172">
                  <c:v>-8366.8545449671765</c:v>
                </c:pt>
                <c:pt idx="173">
                  <c:v>-9859.1578651619129</c:v>
                </c:pt>
                <c:pt idx="174">
                  <c:v>-6535.5241807325856</c:v>
                </c:pt>
                <c:pt idx="175">
                  <c:v>-1472.3535920143167</c:v>
                </c:pt>
                <c:pt idx="176">
                  <c:v>2326.6027818413318</c:v>
                </c:pt>
                <c:pt idx="177">
                  <c:v>5799.0119077844602</c:v>
                </c:pt>
                <c:pt idx="178">
                  <c:v>7071.2846048075808</c:v>
                </c:pt>
                <c:pt idx="179">
                  <c:v>4713.6769346549754</c:v>
                </c:pt>
                <c:pt idx="180">
                  <c:v>2345.0051247938136</c:v>
                </c:pt>
                <c:pt idx="181">
                  <c:v>1230.6786360402061</c:v>
                </c:pt>
                <c:pt idx="182">
                  <c:v>-57.357331981082346</c:v>
                </c:pt>
                <c:pt idx="183">
                  <c:v>-2756.348263912128</c:v>
                </c:pt>
                <c:pt idx="184">
                  <c:v>-4567.9932194430839</c:v>
                </c:pt>
                <c:pt idx="185">
                  <c:v>-4638.3049656329031</c:v>
                </c:pt>
                <c:pt idx="186">
                  <c:v>-3867.3978379442874</c:v>
                </c:pt>
                <c:pt idx="187">
                  <c:v>-2818.6499175040453</c:v>
                </c:pt>
                <c:pt idx="188">
                  <c:v>-2006.4615185059777</c:v>
                </c:pt>
                <c:pt idx="189">
                  <c:v>-1391.242416201364</c:v>
                </c:pt>
                <c:pt idx="190">
                  <c:v>-876.78140405649128</c:v>
                </c:pt>
                <c:pt idx="191">
                  <c:v>-546.87750580925967</c:v>
                </c:pt>
                <c:pt idx="192">
                  <c:v>-262.32129093741639</c:v>
                </c:pt>
                <c:pt idx="193">
                  <c:v>70.801001200404372</c:v>
                </c:pt>
                <c:pt idx="194">
                  <c:v>202.37046814560449</c:v>
                </c:pt>
                <c:pt idx="195">
                  <c:v>396.33032687616054</c:v>
                </c:pt>
                <c:pt idx="196">
                  <c:v>526.75805461597497</c:v>
                </c:pt>
                <c:pt idx="197">
                  <c:v>527.05702935004888</c:v>
                </c:pt>
                <c:pt idx="198">
                  <c:v>891.49695153795346</c:v>
                </c:pt>
                <c:pt idx="199">
                  <c:v>1285.2353198042053</c:v>
                </c:pt>
                <c:pt idx="200">
                  <c:v>1774.6398096663945</c:v>
                </c:pt>
                <c:pt idx="201">
                  <c:v>2320.1988847601697</c:v>
                </c:pt>
                <c:pt idx="202">
                  <c:v>3020.3355021186953</c:v>
                </c:pt>
                <c:pt idx="203">
                  <c:v>5112.1688662740307</c:v>
                </c:pt>
                <c:pt idx="204">
                  <c:v>6519.1419490946464</c:v>
                </c:pt>
                <c:pt idx="205">
                  <c:v>7480.2816358978389</c:v>
                </c:pt>
                <c:pt idx="206">
                  <c:v>9937.8162158172981</c:v>
                </c:pt>
                <c:pt idx="207">
                  <c:v>11151.200908737939</c:v>
                </c:pt>
                <c:pt idx="208">
                  <c:v>10915.304293602085</c:v>
                </c:pt>
                <c:pt idx="209">
                  <c:v>13267.490886518201</c:v>
                </c:pt>
                <c:pt idx="210">
                  <c:v>14056.305613772149</c:v>
                </c:pt>
                <c:pt idx="211">
                  <c:v>11573.672256413163</c:v>
                </c:pt>
                <c:pt idx="212">
                  <c:v>9952.5395664547286</c:v>
                </c:pt>
                <c:pt idx="213">
                  <c:v>9013.7640648493852</c:v>
                </c:pt>
                <c:pt idx="214">
                  <c:v>9987.7184854502539</c:v>
                </c:pt>
                <c:pt idx="215">
                  <c:v>12603.199303380019</c:v>
                </c:pt>
                <c:pt idx="216">
                  <c:v>14961.481971830968</c:v>
                </c:pt>
                <c:pt idx="217">
                  <c:v>15779.641806253745</c:v>
                </c:pt>
                <c:pt idx="218">
                  <c:v>15129.881680213464</c:v>
                </c:pt>
                <c:pt idx="219">
                  <c:v>13710.326592198946</c:v>
                </c:pt>
                <c:pt idx="220">
                  <c:v>12109.203415960028</c:v>
                </c:pt>
                <c:pt idx="221">
                  <c:v>9983.1120190629408</c:v>
                </c:pt>
                <c:pt idx="222">
                  <c:v>8694.9116527870337</c:v>
                </c:pt>
                <c:pt idx="223">
                  <c:v>8509.1377137361578</c:v>
                </c:pt>
                <c:pt idx="224">
                  <c:v>8638.733833434575</c:v>
                </c:pt>
                <c:pt idx="225">
                  <c:v>9722.7043186658284</c:v>
                </c:pt>
                <c:pt idx="226">
                  <c:v>10191.510591318196</c:v>
                </c:pt>
                <c:pt idx="227">
                  <c:v>10066.530933108239</c:v>
                </c:pt>
                <c:pt idx="228">
                  <c:v>9906.5219593535148</c:v>
                </c:pt>
                <c:pt idx="229">
                  <c:v>9403.5198635154011</c:v>
                </c:pt>
                <c:pt idx="230">
                  <c:v>8186.6926958339</c:v>
                </c:pt>
                <c:pt idx="231">
                  <c:v>6278.6279974683557</c:v>
                </c:pt>
                <c:pt idx="232">
                  <c:v>2090.242480666428</c:v>
                </c:pt>
                <c:pt idx="233">
                  <c:v>-3098.6557361615228</c:v>
                </c:pt>
                <c:pt idx="234">
                  <c:v>-4942.2099839840021</c:v>
                </c:pt>
                <c:pt idx="235">
                  <c:v>-2923.0449764839395</c:v>
                </c:pt>
                <c:pt idx="236">
                  <c:v>466.56741084928262</c:v>
                </c:pt>
                <c:pt idx="237">
                  <c:v>1432.8833151134845</c:v>
                </c:pt>
                <c:pt idx="238">
                  <c:v>-1035.6091102793018</c:v>
                </c:pt>
                <c:pt idx="239">
                  <c:v>-5499.3618195780355</c:v>
                </c:pt>
                <c:pt idx="240">
                  <c:v>-8321.1016984899798</c:v>
                </c:pt>
                <c:pt idx="241">
                  <c:v>-6956.4533349112198</c:v>
                </c:pt>
                <c:pt idx="242">
                  <c:v>-6093.8765264735621</c:v>
                </c:pt>
                <c:pt idx="243">
                  <c:v>-6561.367303199886</c:v>
                </c:pt>
                <c:pt idx="244">
                  <c:v>-5956.5442165146751</c:v>
                </c:pt>
                <c:pt idx="245">
                  <c:v>-6833.7530523907262</c:v>
                </c:pt>
                <c:pt idx="246">
                  <c:v>-8130.326586266794</c:v>
                </c:pt>
                <c:pt idx="247">
                  <c:v>-6975.1289123079669</c:v>
                </c:pt>
                <c:pt idx="248">
                  <c:v>-3849.3146558632952</c:v>
                </c:pt>
                <c:pt idx="249">
                  <c:v>-1033.1300154454821</c:v>
                </c:pt>
                <c:pt idx="250">
                  <c:v>-493.97453117924965</c:v>
                </c:pt>
                <c:pt idx="251">
                  <c:v>-1057.3178637920664</c:v>
                </c:pt>
                <c:pt idx="252">
                  <c:v>-769.27867246437313</c:v>
                </c:pt>
                <c:pt idx="253">
                  <c:v>273.81427724666548</c:v>
                </c:pt>
                <c:pt idx="254">
                  <c:v>465.107003108333</c:v>
                </c:pt>
                <c:pt idx="255">
                  <c:v>-1008.1549839592391</c:v>
                </c:pt>
                <c:pt idx="256">
                  <c:v>-1569.4313577095102</c:v>
                </c:pt>
                <c:pt idx="257">
                  <c:v>405.52655468524506</c:v>
                </c:pt>
                <c:pt idx="258">
                  <c:v>4235.0658216887896</c:v>
                </c:pt>
                <c:pt idx="259">
                  <c:v>6946.0226731099856</c:v>
                </c:pt>
                <c:pt idx="260">
                  <c:v>7898.6702916084723</c:v>
                </c:pt>
                <c:pt idx="261">
                  <c:v>8536.4580550123264</c:v>
                </c:pt>
                <c:pt idx="262">
                  <c:v>10330.216006234075</c:v>
                </c:pt>
                <c:pt idx="263">
                  <c:v>14265.782269814754</c:v>
                </c:pt>
                <c:pt idx="264">
                  <c:v>17190.82411080828</c:v>
                </c:pt>
                <c:pt idx="265">
                  <c:v>16757.106027099548</c:v>
                </c:pt>
                <c:pt idx="266">
                  <c:v>13688.637421389272</c:v>
                </c:pt>
                <c:pt idx="267">
                  <c:v>12863.248577188511</c:v>
                </c:pt>
                <c:pt idx="268">
                  <c:v>12794.501485390449</c:v>
                </c:pt>
                <c:pt idx="269">
                  <c:v>11905.585600911018</c:v>
                </c:pt>
                <c:pt idx="270">
                  <c:v>8459.1085955346007</c:v>
                </c:pt>
                <c:pt idx="271">
                  <c:v>3705.7090087356382</c:v>
                </c:pt>
                <c:pt idx="272">
                  <c:v>2693.1232870254526</c:v>
                </c:pt>
                <c:pt idx="273">
                  <c:v>-376.93193050071568</c:v>
                </c:pt>
                <c:pt idx="274">
                  <c:v>-6236.4739360305703</c:v>
                </c:pt>
                <c:pt idx="275">
                  <c:v>-8520.2937008248828</c:v>
                </c:pt>
                <c:pt idx="276">
                  <c:v>-9278.1703746358489</c:v>
                </c:pt>
                <c:pt idx="277">
                  <c:v>-9681.0923110963431</c:v>
                </c:pt>
                <c:pt idx="278">
                  <c:v>-10518.673790278595</c:v>
                </c:pt>
                <c:pt idx="279">
                  <c:v>-9731.1503508436108</c:v>
                </c:pt>
                <c:pt idx="280">
                  <c:v>-5190.3523402886149</c:v>
                </c:pt>
                <c:pt idx="281">
                  <c:v>2903.8081043117945</c:v>
                </c:pt>
                <c:pt idx="282">
                  <c:v>11036.628370607685</c:v>
                </c:pt>
                <c:pt idx="283">
                  <c:v>13928.642099866982</c:v>
                </c:pt>
                <c:pt idx="284">
                  <c:v>16250.584592555819</c:v>
                </c:pt>
                <c:pt idx="285">
                  <c:v>17407.920420054164</c:v>
                </c:pt>
                <c:pt idx="286">
                  <c:v>17895.824996944506</c:v>
                </c:pt>
                <c:pt idx="287">
                  <c:v>19756.216008696607</c:v>
                </c:pt>
                <c:pt idx="288">
                  <c:v>21634.777751592406</c:v>
                </c:pt>
                <c:pt idx="289">
                  <c:v>18924.744286797992</c:v>
                </c:pt>
                <c:pt idx="290">
                  <c:v>11971.472659195433</c:v>
                </c:pt>
                <c:pt idx="291">
                  <c:v>5233.3607759794986</c:v>
                </c:pt>
                <c:pt idx="292">
                  <c:v>639.77708669754054</c:v>
                </c:pt>
                <c:pt idx="293">
                  <c:v>3.6567665990720912</c:v>
                </c:pt>
                <c:pt idx="294">
                  <c:v>1433.7635298342823</c:v>
                </c:pt>
                <c:pt idx="295">
                  <c:v>3182.1471001858968</c:v>
                </c:pt>
                <c:pt idx="296">
                  <c:v>4719.5556522551815</c:v>
                </c:pt>
                <c:pt idx="297">
                  <c:v>5804.5436115570328</c:v>
                </c:pt>
                <c:pt idx="298">
                  <c:v>6108.0780407134189</c:v>
                </c:pt>
                <c:pt idx="299">
                  <c:v>5342.1944644358537</c:v>
                </c:pt>
                <c:pt idx="300">
                  <c:v>4282.5230353327506</c:v>
                </c:pt>
                <c:pt idx="301">
                  <c:v>2925.7289768437709</c:v>
                </c:pt>
                <c:pt idx="302">
                  <c:v>1308.0403430944921</c:v>
                </c:pt>
                <c:pt idx="303">
                  <c:v>-36.200664916598214</c:v>
                </c:pt>
                <c:pt idx="304">
                  <c:v>-1814.1766301084292</c:v>
                </c:pt>
                <c:pt idx="305">
                  <c:v>-3025.8210194009857</c:v>
                </c:pt>
                <c:pt idx="306">
                  <c:v>-1990.0610442929783</c:v>
                </c:pt>
                <c:pt idx="307">
                  <c:v>147.98852284179588</c:v>
                </c:pt>
                <c:pt idx="308">
                  <c:v>1872.2921494869697</c:v>
                </c:pt>
                <c:pt idx="309">
                  <c:v>2044.0271012010949</c:v>
                </c:pt>
                <c:pt idx="310">
                  <c:v>1346.6734254147177</c:v>
                </c:pt>
                <c:pt idx="311">
                  <c:v>644.15099750397133</c:v>
                </c:pt>
                <c:pt idx="312">
                  <c:v>-659.94494056083931</c:v>
                </c:pt>
                <c:pt idx="313">
                  <c:v>-2084.8583284163619</c:v>
                </c:pt>
                <c:pt idx="314">
                  <c:v>-3026.6684800937769</c:v>
                </c:pt>
                <c:pt idx="315">
                  <c:v>-3009.919767761095</c:v>
                </c:pt>
                <c:pt idx="316">
                  <c:v>-2466.5910120279673</c:v>
                </c:pt>
                <c:pt idx="317">
                  <c:v>-2881.4010122150139</c:v>
                </c:pt>
                <c:pt idx="318">
                  <c:v>-3811.4112573324815</c:v>
                </c:pt>
                <c:pt idx="319">
                  <c:v>-3929.7194539959428</c:v>
                </c:pt>
                <c:pt idx="320">
                  <c:v>-1888.128199898626</c:v>
                </c:pt>
                <c:pt idx="321">
                  <c:v>-216.5930311003859</c:v>
                </c:pt>
                <c:pt idx="322">
                  <c:v>478.59796930535452</c:v>
                </c:pt>
                <c:pt idx="323">
                  <c:v>583.8193905160482</c:v>
                </c:pt>
                <c:pt idx="324">
                  <c:v>52.641148411856285</c:v>
                </c:pt>
                <c:pt idx="325">
                  <c:v>813.29266684311278</c:v>
                </c:pt>
                <c:pt idx="326">
                  <c:v>926.40000726651226</c:v>
                </c:pt>
                <c:pt idx="327">
                  <c:v>531.85930819513294</c:v>
                </c:pt>
                <c:pt idx="328">
                  <c:v>-2292.7449467856859</c:v>
                </c:pt>
                <c:pt idx="329">
                  <c:v>-4434.9669136546208</c:v>
                </c:pt>
                <c:pt idx="330">
                  <c:v>-2619.7867958434554</c:v>
                </c:pt>
                <c:pt idx="331">
                  <c:v>-14.841452482700294</c:v>
                </c:pt>
                <c:pt idx="332">
                  <c:v>-106.44714943056786</c:v>
                </c:pt>
                <c:pt idx="333">
                  <c:v>-193.56638252260586</c:v>
                </c:pt>
                <c:pt idx="334">
                  <c:v>-36.843174996312193</c:v>
                </c:pt>
                <c:pt idx="335">
                  <c:v>-191.75578309617745</c:v>
                </c:pt>
                <c:pt idx="336">
                  <c:v>108.08976871604898</c:v>
                </c:pt>
                <c:pt idx="337">
                  <c:v>659.94849059734099</c:v>
                </c:pt>
                <c:pt idx="338">
                  <c:v>1637.0184330730585</c:v>
                </c:pt>
                <c:pt idx="339">
                  <c:v>4100.9450019187752</c:v>
                </c:pt>
                <c:pt idx="340">
                  <c:v>7737.5540720244835</c:v>
                </c:pt>
                <c:pt idx="341">
                  <c:v>9576.2686211059445</c:v>
                </c:pt>
                <c:pt idx="342">
                  <c:v>6496.9275653031618</c:v>
                </c:pt>
                <c:pt idx="343">
                  <c:v>2991.6345927452662</c:v>
                </c:pt>
                <c:pt idx="344">
                  <c:v>2156.7337792093699</c:v>
                </c:pt>
                <c:pt idx="345">
                  <c:v>3136.013514371517</c:v>
                </c:pt>
                <c:pt idx="346">
                  <c:v>3160.3931299501664</c:v>
                </c:pt>
                <c:pt idx="347">
                  <c:v>2651.3202922740948</c:v>
                </c:pt>
                <c:pt idx="348">
                  <c:v>3342.5407769184653</c:v>
                </c:pt>
                <c:pt idx="349">
                  <c:v>3250.0235232221908</c:v>
                </c:pt>
                <c:pt idx="350">
                  <c:v>2503.1821237071731</c:v>
                </c:pt>
                <c:pt idx="351">
                  <c:v>1737.5103435414501</c:v>
                </c:pt>
                <c:pt idx="352">
                  <c:v>1427.7472388980734</c:v>
                </c:pt>
                <c:pt idx="353">
                  <c:v>1418.0072163498776</c:v>
                </c:pt>
                <c:pt idx="354">
                  <c:v>1567.9280967513243</c:v>
                </c:pt>
                <c:pt idx="355">
                  <c:v>2042.0460076693062</c:v>
                </c:pt>
                <c:pt idx="356">
                  <c:v>2205.6424683566556</c:v>
                </c:pt>
                <c:pt idx="357">
                  <c:v>1577.5335806691812</c:v>
                </c:pt>
                <c:pt idx="358">
                  <c:v>-253.70926298325656</c:v>
                </c:pt>
                <c:pt idx="359">
                  <c:v>-2548.6277577914648</c:v>
                </c:pt>
                <c:pt idx="360">
                  <c:v>-3310.7894130307873</c:v>
                </c:pt>
                <c:pt idx="361">
                  <c:v>-2517.4771699486037</c:v>
                </c:pt>
                <c:pt idx="362">
                  <c:v>-1319.7061119091445</c:v>
                </c:pt>
                <c:pt idx="363">
                  <c:v>-285.81297835598809</c:v>
                </c:pt>
                <c:pt idx="364">
                  <c:v>618.00259148663849</c:v>
                </c:pt>
                <c:pt idx="365">
                  <c:v>1191.5648057195972</c:v>
                </c:pt>
                <c:pt idx="366">
                  <c:v>1683.689036284313</c:v>
                </c:pt>
                <c:pt idx="367">
                  <c:v>2739.4993967841351</c:v>
                </c:pt>
                <c:pt idx="368">
                  <c:v>4234.9451981719176</c:v>
                </c:pt>
                <c:pt idx="369">
                  <c:v>4243.0309557954515</c:v>
                </c:pt>
                <c:pt idx="370">
                  <c:v>2677.1270349079141</c:v>
                </c:pt>
                <c:pt idx="371">
                  <c:v>679.29407760102413</c:v>
                </c:pt>
                <c:pt idx="372">
                  <c:v>-2474.177353430066</c:v>
                </c:pt>
                <c:pt idx="373">
                  <c:v>-4748.0203959167084</c:v>
                </c:pt>
                <c:pt idx="374">
                  <c:v>-4611.4944624992067</c:v>
                </c:pt>
                <c:pt idx="375">
                  <c:v>-3296.886536160755</c:v>
                </c:pt>
                <c:pt idx="376">
                  <c:v>-1988.3955301905517</c:v>
                </c:pt>
                <c:pt idx="377">
                  <c:v>-1126.6078255803625</c:v>
                </c:pt>
                <c:pt idx="378">
                  <c:v>-644.69594345321445</c:v>
                </c:pt>
                <c:pt idx="379">
                  <c:v>-375.51974961679247</c:v>
                </c:pt>
                <c:pt idx="380">
                  <c:v>-368.55883775585147</c:v>
                </c:pt>
                <c:pt idx="381">
                  <c:v>-395.10082025374652</c:v>
                </c:pt>
                <c:pt idx="382">
                  <c:v>-325.28527307764051</c:v>
                </c:pt>
                <c:pt idx="383">
                  <c:v>-222.206826800708</c:v>
                </c:pt>
                <c:pt idx="384">
                  <c:v>-91.601992229804765</c:v>
                </c:pt>
                <c:pt idx="385">
                  <c:v>-19.059639297222237</c:v>
                </c:pt>
                <c:pt idx="386">
                  <c:v>-33.485170216296289</c:v>
                </c:pt>
                <c:pt idx="387">
                  <c:v>-6.0542383650000007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35.281674303299482</c:v>
                </c:pt>
                <c:pt idx="392">
                  <c:v>352.49150665833537</c:v>
                </c:pt>
                <c:pt idx="393">
                  <c:v>1410.6447621909717</c:v>
                </c:pt>
                <c:pt idx="394">
                  <c:v>3265.6445228181228</c:v>
                </c:pt>
                <c:pt idx="395">
                  <c:v>5640.3243557721999</c:v>
                </c:pt>
                <c:pt idx="396">
                  <c:v>8299.0791326506605</c:v>
                </c:pt>
                <c:pt idx="397">
                  <c:v>10799.057081252889</c:v>
                </c:pt>
                <c:pt idx="398">
                  <c:v>11137.169683306656</c:v>
                </c:pt>
                <c:pt idx="399">
                  <c:v>7697.3904416704881</c:v>
                </c:pt>
                <c:pt idx="400">
                  <c:v>3267.2127296342642</c:v>
                </c:pt>
                <c:pt idx="401">
                  <c:v>474.71129776239155</c:v>
                </c:pt>
                <c:pt idx="402">
                  <c:v>-1565.9118621723153</c:v>
                </c:pt>
                <c:pt idx="403">
                  <c:v>-2651.3892567620769</c:v>
                </c:pt>
                <c:pt idx="404">
                  <c:v>-2343.7541022225423</c:v>
                </c:pt>
                <c:pt idx="405">
                  <c:v>-1998.9405718267078</c:v>
                </c:pt>
                <c:pt idx="406">
                  <c:v>-2098.5759593522002</c:v>
                </c:pt>
                <c:pt idx="407">
                  <c:v>-2079.2325215377409</c:v>
                </c:pt>
                <c:pt idx="408">
                  <c:v>-1521.0305855578722</c:v>
                </c:pt>
                <c:pt idx="409">
                  <c:v>-461.64250301292014</c:v>
                </c:pt>
                <c:pt idx="410">
                  <c:v>470.13830121769109</c:v>
                </c:pt>
                <c:pt idx="411">
                  <c:v>876.10398603794192</c:v>
                </c:pt>
                <c:pt idx="412">
                  <c:v>1054.9688579927115</c:v>
                </c:pt>
                <c:pt idx="413">
                  <c:v>1249.8858853316701</c:v>
                </c:pt>
                <c:pt idx="414">
                  <c:v>1955.4470528479869</c:v>
                </c:pt>
                <c:pt idx="415">
                  <c:v>3214.1946316561484</c:v>
                </c:pt>
                <c:pt idx="416">
                  <c:v>3758.1019587669603</c:v>
                </c:pt>
                <c:pt idx="417">
                  <c:v>2666.731879226742</c:v>
                </c:pt>
                <c:pt idx="418">
                  <c:v>1015.0156327419686</c:v>
                </c:pt>
                <c:pt idx="419">
                  <c:v>-549.72872290740236</c:v>
                </c:pt>
                <c:pt idx="420">
                  <c:v>-1156.0715761254519</c:v>
                </c:pt>
                <c:pt idx="421">
                  <c:v>-477.10316738448347</c:v>
                </c:pt>
                <c:pt idx="422">
                  <c:v>586.51352202295345</c:v>
                </c:pt>
                <c:pt idx="423">
                  <c:v>1760.9756775912431</c:v>
                </c:pt>
                <c:pt idx="424">
                  <c:v>3778.618915248222</c:v>
                </c:pt>
                <c:pt idx="425">
                  <c:v>7954.5423609781865</c:v>
                </c:pt>
                <c:pt idx="426">
                  <c:v>14202.073325848434</c:v>
                </c:pt>
                <c:pt idx="427">
                  <c:v>17535.524302154034</c:v>
                </c:pt>
                <c:pt idx="428">
                  <c:v>12818.877719426904</c:v>
                </c:pt>
                <c:pt idx="429">
                  <c:v>5567.2049435646295</c:v>
                </c:pt>
                <c:pt idx="430">
                  <c:v>1208.362839736928</c:v>
                </c:pt>
                <c:pt idx="431">
                  <c:v>-553.16411700969672</c:v>
                </c:pt>
                <c:pt idx="432">
                  <c:v>-425.82007378360407</c:v>
                </c:pt>
                <c:pt idx="433">
                  <c:v>727.92359832231659</c:v>
                </c:pt>
                <c:pt idx="434">
                  <c:v>865.32736052457801</c:v>
                </c:pt>
                <c:pt idx="435">
                  <c:v>-1103.6413439266457</c:v>
                </c:pt>
                <c:pt idx="436">
                  <c:v>-3921.4229706173151</c:v>
                </c:pt>
                <c:pt idx="437">
                  <c:v>-6243.6776437047611</c:v>
                </c:pt>
                <c:pt idx="438">
                  <c:v>-7178.2767122510068</c:v>
                </c:pt>
                <c:pt idx="439">
                  <c:v>-6214.5415396514836</c:v>
                </c:pt>
                <c:pt idx="440">
                  <c:v>-3969.3591460301486</c:v>
                </c:pt>
                <c:pt idx="441">
                  <c:v>-1912.8433801941146</c:v>
                </c:pt>
                <c:pt idx="442">
                  <c:v>-708.60077814922158</c:v>
                </c:pt>
                <c:pt idx="443">
                  <c:v>-240.04692128159974</c:v>
                </c:pt>
                <c:pt idx="444">
                  <c:v>-84.236131325370351</c:v>
                </c:pt>
                <c:pt idx="445">
                  <c:v>-12.332707780555559</c:v>
                </c:pt>
                <c:pt idx="446">
                  <c:v>-0.2989747340740741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35.281674303299482</c:v>
                </c:pt>
                <c:pt idx="512">
                  <c:v>481.40658419343407</c:v>
                </c:pt>
                <c:pt idx="513">
                  <c:v>2669.4381431161924</c:v>
                </c:pt>
                <c:pt idx="514">
                  <c:v>6790.7532346871103</c:v>
                </c:pt>
                <c:pt idx="515">
                  <c:v>10155.543235133558</c:v>
                </c:pt>
                <c:pt idx="516">
                  <c:v>10444.17667423802</c:v>
                </c:pt>
                <c:pt idx="517">
                  <c:v>6805.8705273109526</c:v>
                </c:pt>
                <c:pt idx="518">
                  <c:v>2636.7725018049159</c:v>
                </c:pt>
                <c:pt idx="519">
                  <c:v>419.4944565159721</c:v>
                </c:pt>
                <c:pt idx="520">
                  <c:v>-688.32873712437868</c:v>
                </c:pt>
                <c:pt idx="521">
                  <c:v>-1192.6144052183777</c:v>
                </c:pt>
                <c:pt idx="522">
                  <c:v>-1513.5613242050779</c:v>
                </c:pt>
                <c:pt idx="523">
                  <c:v>-2308.3809046013175</c:v>
                </c:pt>
                <c:pt idx="524">
                  <c:v>-3098.6513387329419</c:v>
                </c:pt>
                <c:pt idx="525">
                  <c:v>-2709.2358701738231</c:v>
                </c:pt>
                <c:pt idx="526">
                  <c:v>-1539.1401841336185</c:v>
                </c:pt>
                <c:pt idx="527">
                  <c:v>-754.76647332083417</c:v>
                </c:pt>
                <c:pt idx="528">
                  <c:v>-288.63390926645235</c:v>
                </c:pt>
                <c:pt idx="529">
                  <c:v>-37.371841759259254</c:v>
                </c:pt>
                <c:pt idx="530">
                  <c:v>-22.423105055555563</c:v>
                </c:pt>
                <c:pt idx="531">
                  <c:v>-7.4743683518518536</c:v>
                </c:pt>
                <c:pt idx="532">
                  <c:v>10.434110925659555</c:v>
                </c:pt>
                <c:pt idx="533">
                  <c:v>135.90025806407053</c:v>
                </c:pt>
                <c:pt idx="534">
                  <c:v>701.76377520964127</c:v>
                </c:pt>
                <c:pt idx="535">
                  <c:v>1383.1371474916461</c:v>
                </c:pt>
                <c:pt idx="536">
                  <c:v>2616.3308081142072</c:v>
                </c:pt>
                <c:pt idx="537">
                  <c:v>6304.7968738573518</c:v>
                </c:pt>
                <c:pt idx="538">
                  <c:v>12044.791522202711</c:v>
                </c:pt>
                <c:pt idx="539">
                  <c:v>13743.529359047983</c:v>
                </c:pt>
                <c:pt idx="540">
                  <c:v>8383.0598347116156</c:v>
                </c:pt>
                <c:pt idx="541">
                  <c:v>3005.027574503652</c:v>
                </c:pt>
                <c:pt idx="542">
                  <c:v>1093.5264659022316</c:v>
                </c:pt>
                <c:pt idx="543">
                  <c:v>170.65167447406563</c:v>
                </c:pt>
                <c:pt idx="544">
                  <c:v>-1177.4907956825507</c:v>
                </c:pt>
                <c:pt idx="545">
                  <c:v>-2695.8999024061191</c:v>
                </c:pt>
                <c:pt idx="546">
                  <c:v>-2852.1794619695661</c:v>
                </c:pt>
                <c:pt idx="547">
                  <c:v>-1901.2106862922042</c:v>
                </c:pt>
                <c:pt idx="548">
                  <c:v>-1185.3509955593468</c:v>
                </c:pt>
                <c:pt idx="549">
                  <c:v>-787.38263427031075</c:v>
                </c:pt>
                <c:pt idx="550">
                  <c:v>-595.66722531717028</c:v>
                </c:pt>
                <c:pt idx="551">
                  <c:v>-204.4434695482847</c:v>
                </c:pt>
                <c:pt idx="552">
                  <c:v>-120.45007053260237</c:v>
                </c:pt>
                <c:pt idx="553">
                  <c:v>-119.40940864012062</c:v>
                </c:pt>
                <c:pt idx="554">
                  <c:v>157.66948597300035</c:v>
                </c:pt>
                <c:pt idx="555">
                  <c:v>442.05425302425868</c:v>
                </c:pt>
                <c:pt idx="556">
                  <c:v>739.48520740788035</c:v>
                </c:pt>
                <c:pt idx="557">
                  <c:v>1147.182566011073</c:v>
                </c:pt>
                <c:pt idx="558">
                  <c:v>1607.1004481440075</c:v>
                </c:pt>
                <c:pt idx="559">
                  <c:v>3224.8342202253616</c:v>
                </c:pt>
                <c:pt idx="560">
                  <c:v>3094.6899151979837</c:v>
                </c:pt>
                <c:pt idx="561">
                  <c:v>1227.8916756394656</c:v>
                </c:pt>
                <c:pt idx="562">
                  <c:v>813.43795052928044</c:v>
                </c:pt>
                <c:pt idx="563">
                  <c:v>-590.53766935594069</c:v>
                </c:pt>
                <c:pt idx="564">
                  <c:v>-2981.8820415018763</c:v>
                </c:pt>
                <c:pt idx="565">
                  <c:v>-2059.5101299966955</c:v>
                </c:pt>
                <c:pt idx="566">
                  <c:v>-77.359712441666858</c:v>
                </c:pt>
                <c:pt idx="567">
                  <c:v>-590.25086874574072</c:v>
                </c:pt>
                <c:pt idx="568">
                  <c:v>-172.20944682666666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101.22914396614026</c:v>
                </c:pt>
                <c:pt idx="601">
                  <c:v>346.88573039444657</c:v>
                </c:pt>
                <c:pt idx="602">
                  <c:v>1251.2164852459721</c:v>
                </c:pt>
                <c:pt idx="603">
                  <c:v>4070.5374666765633</c:v>
                </c:pt>
                <c:pt idx="604">
                  <c:v>8123.9541306185702</c:v>
                </c:pt>
                <c:pt idx="605">
                  <c:v>12603.052124799393</c:v>
                </c:pt>
                <c:pt idx="606">
                  <c:v>17085.065457312518</c:v>
                </c:pt>
                <c:pt idx="607">
                  <c:v>19471.398634570302</c:v>
                </c:pt>
                <c:pt idx="608">
                  <c:v>19770.051840461329</c:v>
                </c:pt>
                <c:pt idx="609">
                  <c:v>20374.307376127628</c:v>
                </c:pt>
                <c:pt idx="610">
                  <c:v>22586.624468639187</c:v>
                </c:pt>
                <c:pt idx="611">
                  <c:v>23552.523382088249</c:v>
                </c:pt>
                <c:pt idx="612">
                  <c:v>18887.84423596158</c:v>
                </c:pt>
                <c:pt idx="613">
                  <c:v>11009.488828665095</c:v>
                </c:pt>
                <c:pt idx="614">
                  <c:v>5595.3564599274323</c:v>
                </c:pt>
                <c:pt idx="615">
                  <c:v>4307.9588966001011</c:v>
                </c:pt>
                <c:pt idx="616">
                  <c:v>4263.8536099024786</c:v>
                </c:pt>
                <c:pt idx="617">
                  <c:v>3407.660028689334</c:v>
                </c:pt>
                <c:pt idx="618">
                  <c:v>1739.8608830603544</c:v>
                </c:pt>
                <c:pt idx="619">
                  <c:v>-152.22986040012802</c:v>
                </c:pt>
                <c:pt idx="620">
                  <c:v>-755.59185510997452</c:v>
                </c:pt>
                <c:pt idx="621">
                  <c:v>609.20319747010819</c:v>
                </c:pt>
                <c:pt idx="622">
                  <c:v>2744.4927540969643</c:v>
                </c:pt>
                <c:pt idx="623">
                  <c:v>4466.8167793998391</c:v>
                </c:pt>
                <c:pt idx="624">
                  <c:v>6300.8742373750774</c:v>
                </c:pt>
                <c:pt idx="625">
                  <c:v>7438.9853140995338</c:v>
                </c:pt>
                <c:pt idx="626">
                  <c:v>6769.6771169655158</c:v>
                </c:pt>
                <c:pt idx="627">
                  <c:v>5283.6979449338496</c:v>
                </c:pt>
                <c:pt idx="628">
                  <c:v>4545.7535575555212</c:v>
                </c:pt>
                <c:pt idx="629">
                  <c:v>4816.2969958385875</c:v>
                </c:pt>
                <c:pt idx="630">
                  <c:v>6462.8118059174094</c:v>
                </c:pt>
                <c:pt idx="631">
                  <c:v>9048.6974623100105</c:v>
                </c:pt>
                <c:pt idx="632">
                  <c:v>11014.312781465665</c:v>
                </c:pt>
                <c:pt idx="633">
                  <c:v>12603.767752744187</c:v>
                </c:pt>
                <c:pt idx="634">
                  <c:v>13386.784338436357</c:v>
                </c:pt>
                <c:pt idx="635">
                  <c:v>12647.580313931556</c:v>
                </c:pt>
                <c:pt idx="636">
                  <c:v>10229.276572533496</c:v>
                </c:pt>
                <c:pt idx="637">
                  <c:v>7388.4933930451607</c:v>
                </c:pt>
                <c:pt idx="638">
                  <c:v>5947.84135734545</c:v>
                </c:pt>
                <c:pt idx="639">
                  <c:v>5328.8600630510309</c:v>
                </c:pt>
                <c:pt idx="640">
                  <c:v>5302.7278168805869</c:v>
                </c:pt>
                <c:pt idx="641">
                  <c:v>7432.1250493125881</c:v>
                </c:pt>
                <c:pt idx="642">
                  <c:v>11613.662627951899</c:v>
                </c:pt>
                <c:pt idx="643">
                  <c:v>13136.502867334675</c:v>
                </c:pt>
                <c:pt idx="644">
                  <c:v>10537.519422221361</c:v>
                </c:pt>
                <c:pt idx="645">
                  <c:v>9193.9455987733163</c:v>
                </c:pt>
                <c:pt idx="646">
                  <c:v>9641.3495205401687</c:v>
                </c:pt>
                <c:pt idx="647">
                  <c:v>9780.0871695096794</c:v>
                </c:pt>
                <c:pt idx="648">
                  <c:v>9236.0716442240882</c:v>
                </c:pt>
                <c:pt idx="649">
                  <c:v>7672.969884344594</c:v>
                </c:pt>
                <c:pt idx="650">
                  <c:v>4419.070997442861</c:v>
                </c:pt>
                <c:pt idx="651">
                  <c:v>-942.22544343990126</c:v>
                </c:pt>
                <c:pt idx="652">
                  <c:v>-4854.0965292226529</c:v>
                </c:pt>
                <c:pt idx="653">
                  <c:v>-5540.9283129513378</c:v>
                </c:pt>
                <c:pt idx="654">
                  <c:v>-7580.5944988462179</c:v>
                </c:pt>
                <c:pt idx="655">
                  <c:v>-11895.684585470935</c:v>
                </c:pt>
                <c:pt idx="656">
                  <c:v>-13512.101780806104</c:v>
                </c:pt>
                <c:pt idx="657">
                  <c:v>-10492.524177042853</c:v>
                </c:pt>
                <c:pt idx="658">
                  <c:v>-6708.1444665260751</c:v>
                </c:pt>
                <c:pt idx="659">
                  <c:v>-7062.0540617844017</c:v>
                </c:pt>
                <c:pt idx="660">
                  <c:v>-9797.4308301537421</c:v>
                </c:pt>
                <c:pt idx="661">
                  <c:v>-10122.784320018101</c:v>
                </c:pt>
                <c:pt idx="662">
                  <c:v>-8021.6294284505711</c:v>
                </c:pt>
                <c:pt idx="663">
                  <c:v>-5180.5243909195933</c:v>
                </c:pt>
                <c:pt idx="664">
                  <c:v>-2013.9292355455066</c:v>
                </c:pt>
                <c:pt idx="665">
                  <c:v>65.95296707591676</c:v>
                </c:pt>
                <c:pt idx="666">
                  <c:v>2169.2117149606538</c:v>
                </c:pt>
                <c:pt idx="667">
                  <c:v>7881.4223406351421</c:v>
                </c:pt>
                <c:pt idx="668">
                  <c:v>13076.882788298028</c:v>
                </c:pt>
                <c:pt idx="669">
                  <c:v>15263.102032909925</c:v>
                </c:pt>
                <c:pt idx="670">
                  <c:v>17317.474505380786</c:v>
                </c:pt>
                <c:pt idx="671">
                  <c:v>13120.096132484812</c:v>
                </c:pt>
                <c:pt idx="672">
                  <c:v>10335.972255007528</c:v>
                </c:pt>
                <c:pt idx="673">
                  <c:v>11224.595686895127</c:v>
                </c:pt>
                <c:pt idx="674">
                  <c:v>11989.128053955288</c:v>
                </c:pt>
                <c:pt idx="675">
                  <c:v>8339.1338508995286</c:v>
                </c:pt>
                <c:pt idx="676">
                  <c:v>4518.3747999243587</c:v>
                </c:pt>
                <c:pt idx="677">
                  <c:v>490.71292664788297</c:v>
                </c:pt>
                <c:pt idx="678">
                  <c:v>-6370.3876560360504</c:v>
                </c:pt>
                <c:pt idx="679">
                  <c:v>-9941.6568500597969</c:v>
                </c:pt>
                <c:pt idx="680">
                  <c:v>-10741.073535733618</c:v>
                </c:pt>
                <c:pt idx="681">
                  <c:v>-9750.2792132364793</c:v>
                </c:pt>
                <c:pt idx="682">
                  <c:v>-6045.6595283648512</c:v>
                </c:pt>
                <c:pt idx="683">
                  <c:v>-3179.8007957840273</c:v>
                </c:pt>
                <c:pt idx="684">
                  <c:v>-1372.8274005137325</c:v>
                </c:pt>
                <c:pt idx="685">
                  <c:v>3877.1372560826389</c:v>
                </c:pt>
                <c:pt idx="686">
                  <c:v>7908.8002356763009</c:v>
                </c:pt>
                <c:pt idx="687">
                  <c:v>7900.3887491842961</c:v>
                </c:pt>
                <c:pt idx="688">
                  <c:v>8642.1668284066163</c:v>
                </c:pt>
                <c:pt idx="689">
                  <c:v>9151.9880809155147</c:v>
                </c:pt>
                <c:pt idx="690">
                  <c:v>6114.1016597178841</c:v>
                </c:pt>
                <c:pt idx="691">
                  <c:v>3375.8830230695726</c:v>
                </c:pt>
                <c:pt idx="692">
                  <c:v>3706.136144530692</c:v>
                </c:pt>
                <c:pt idx="693">
                  <c:v>5107.4958431697423</c:v>
                </c:pt>
                <c:pt idx="694">
                  <c:v>4840.955492994568</c:v>
                </c:pt>
                <c:pt idx="695">
                  <c:v>1703.200948076561</c:v>
                </c:pt>
                <c:pt idx="696">
                  <c:v>-5523.1536253764925</c:v>
                </c:pt>
                <c:pt idx="697">
                  <c:v>-7509.6274481468572</c:v>
                </c:pt>
                <c:pt idx="698">
                  <c:v>-5322.582741166947</c:v>
                </c:pt>
                <c:pt idx="699">
                  <c:v>-3616.6547188982731</c:v>
                </c:pt>
                <c:pt idx="700">
                  <c:v>-1148.8424405435783</c:v>
                </c:pt>
                <c:pt idx="701">
                  <c:v>169.73196406283904</c:v>
                </c:pt>
                <c:pt idx="702">
                  <c:v>865.52091393672981</c:v>
                </c:pt>
                <c:pt idx="703">
                  <c:v>975.67414125444668</c:v>
                </c:pt>
                <c:pt idx="704">
                  <c:v>-155.36297735423878</c:v>
                </c:pt>
                <c:pt idx="705">
                  <c:v>-1957.5380502406911</c:v>
                </c:pt>
                <c:pt idx="706">
                  <c:v>-3097.0652957113616</c:v>
                </c:pt>
                <c:pt idx="707">
                  <c:v>-2921.6079203264767</c:v>
                </c:pt>
                <c:pt idx="708">
                  <c:v>-1597.4574309803204</c:v>
                </c:pt>
                <c:pt idx="709">
                  <c:v>804.39109910694924</c:v>
                </c:pt>
                <c:pt idx="710">
                  <c:v>5708.184241972067</c:v>
                </c:pt>
                <c:pt idx="711">
                  <c:v>10346.288011661229</c:v>
                </c:pt>
                <c:pt idx="712">
                  <c:v>6371.1344273675049</c:v>
                </c:pt>
                <c:pt idx="713">
                  <c:v>1060.5061005803104</c:v>
                </c:pt>
                <c:pt idx="714">
                  <c:v>-2289.4342687586391</c:v>
                </c:pt>
                <c:pt idx="715">
                  <c:v>-4514.1852284401784</c:v>
                </c:pt>
                <c:pt idx="716">
                  <c:v>-3753.0652636543955</c:v>
                </c:pt>
                <c:pt idx="717">
                  <c:v>-988.74487240550707</c:v>
                </c:pt>
                <c:pt idx="718">
                  <c:v>1260.1214421419832</c:v>
                </c:pt>
                <c:pt idx="719">
                  <c:v>4308.948673707232</c:v>
                </c:pt>
                <c:pt idx="720">
                  <c:v>6496.9099598937701</c:v>
                </c:pt>
                <c:pt idx="721">
                  <c:v>6097.2184543369876</c:v>
                </c:pt>
                <c:pt idx="722">
                  <c:v>6020.023889775608</c:v>
                </c:pt>
                <c:pt idx="723">
                  <c:v>5700.9846139964784</c:v>
                </c:pt>
                <c:pt idx="724">
                  <c:v>7494.1066440373888</c:v>
                </c:pt>
                <c:pt idx="725">
                  <c:v>11565.846295604139</c:v>
                </c:pt>
                <c:pt idx="726">
                  <c:v>18161.672412299737</c:v>
                </c:pt>
                <c:pt idx="727">
                  <c:v>19046.934055850685</c:v>
                </c:pt>
                <c:pt idx="728">
                  <c:v>14847.240446575932</c:v>
                </c:pt>
                <c:pt idx="729">
                  <c:v>12062.170248415474</c:v>
                </c:pt>
                <c:pt idx="730">
                  <c:v>7467.6504862680213</c:v>
                </c:pt>
                <c:pt idx="731">
                  <c:v>4623.0919825492028</c:v>
                </c:pt>
                <c:pt idx="732">
                  <c:v>4457.7737736632726</c:v>
                </c:pt>
                <c:pt idx="733">
                  <c:v>4728.1046051552566</c:v>
                </c:pt>
                <c:pt idx="734">
                  <c:v>5021.8526260892504</c:v>
                </c:pt>
                <c:pt idx="735">
                  <c:v>5575.090590304183</c:v>
                </c:pt>
                <c:pt idx="736">
                  <c:v>6423.5922169582827</c:v>
                </c:pt>
                <c:pt idx="737">
                  <c:v>6257.8804836697454</c:v>
                </c:pt>
                <c:pt idx="738">
                  <c:v>5092.8563132634445</c:v>
                </c:pt>
                <c:pt idx="739">
                  <c:v>7577.2492865430449</c:v>
                </c:pt>
                <c:pt idx="740">
                  <c:v>10403.808911087604</c:v>
                </c:pt>
                <c:pt idx="741">
                  <c:v>9625.6406269040199</c:v>
                </c:pt>
                <c:pt idx="742">
                  <c:v>7104.6654705392302</c:v>
                </c:pt>
                <c:pt idx="743">
                  <c:v>5361.8062426746574</c:v>
                </c:pt>
                <c:pt idx="744">
                  <c:v>5112.2520321430429</c:v>
                </c:pt>
                <c:pt idx="745">
                  <c:v>5135.8147295515737</c:v>
                </c:pt>
                <c:pt idx="746">
                  <c:v>6262.8618115159916</c:v>
                </c:pt>
                <c:pt idx="747">
                  <c:v>8020.418971923652</c:v>
                </c:pt>
                <c:pt idx="748">
                  <c:v>9324.1651296838991</c:v>
                </c:pt>
                <c:pt idx="749">
                  <c:v>8636.7981677534244</c:v>
                </c:pt>
                <c:pt idx="750">
                  <c:v>6489.2776016360613</c:v>
                </c:pt>
                <c:pt idx="751">
                  <c:v>5133.5890917403449</c:v>
                </c:pt>
                <c:pt idx="752">
                  <c:v>3979.5729487154267</c:v>
                </c:pt>
                <c:pt idx="753">
                  <c:v>1989.4221922600093</c:v>
                </c:pt>
                <c:pt idx="754">
                  <c:v>559.16245468014733</c:v>
                </c:pt>
                <c:pt idx="755">
                  <c:v>-855.28914395355685</c:v>
                </c:pt>
                <c:pt idx="756">
                  <c:v>-5026.2132764031239</c:v>
                </c:pt>
                <c:pt idx="757">
                  <c:v>-11293.291778531302</c:v>
                </c:pt>
                <c:pt idx="758">
                  <c:v>-14829.274093167744</c:v>
                </c:pt>
                <c:pt idx="759">
                  <c:v>-14133.968621644424</c:v>
                </c:pt>
                <c:pt idx="760">
                  <c:v>-11932.360324223177</c:v>
                </c:pt>
                <c:pt idx="761">
                  <c:v>-9556.9303737307328</c:v>
                </c:pt>
                <c:pt idx="762">
                  <c:v>-6761.0939264230628</c:v>
                </c:pt>
                <c:pt idx="763">
                  <c:v>-3960.2547543677279</c:v>
                </c:pt>
                <c:pt idx="764">
                  <c:v>-753.32355892766338</c:v>
                </c:pt>
                <c:pt idx="765">
                  <c:v>4299.6057132674187</c:v>
                </c:pt>
                <c:pt idx="766">
                  <c:v>7609.0234132584446</c:v>
                </c:pt>
                <c:pt idx="767">
                  <c:v>8931.4749890231651</c:v>
                </c:pt>
                <c:pt idx="768">
                  <c:v>10453.459130258929</c:v>
                </c:pt>
                <c:pt idx="769">
                  <c:v>14560.913967316072</c:v>
                </c:pt>
                <c:pt idx="770">
                  <c:v>21320.82965481119</c:v>
                </c:pt>
                <c:pt idx="771">
                  <c:v>24418.824589911357</c:v>
                </c:pt>
                <c:pt idx="772">
                  <c:v>26176.792350505217</c:v>
                </c:pt>
                <c:pt idx="773">
                  <c:v>24106.658530753801</c:v>
                </c:pt>
                <c:pt idx="774">
                  <c:v>23109.069027152051</c:v>
                </c:pt>
                <c:pt idx="775">
                  <c:v>25803.267197378362</c:v>
                </c:pt>
                <c:pt idx="776">
                  <c:v>23469.723254511398</c:v>
                </c:pt>
                <c:pt idx="777">
                  <c:v>20188.605927599903</c:v>
                </c:pt>
                <c:pt idx="778">
                  <c:v>19577.216373113795</c:v>
                </c:pt>
                <c:pt idx="779">
                  <c:v>18630.50793849293</c:v>
                </c:pt>
                <c:pt idx="780">
                  <c:v>16806.076137054297</c:v>
                </c:pt>
                <c:pt idx="781">
                  <c:v>15130.750245947182</c:v>
                </c:pt>
                <c:pt idx="782">
                  <c:v>13666.34089395495</c:v>
                </c:pt>
                <c:pt idx="783">
                  <c:v>12434.379058287046</c:v>
                </c:pt>
                <c:pt idx="784">
                  <c:v>12264.02306964974</c:v>
                </c:pt>
                <c:pt idx="785">
                  <c:v>13959.733886323953</c:v>
                </c:pt>
                <c:pt idx="786">
                  <c:v>14532.711137078235</c:v>
                </c:pt>
                <c:pt idx="787">
                  <c:v>12460.447185128347</c:v>
                </c:pt>
                <c:pt idx="788">
                  <c:v>10708.828961871866</c:v>
                </c:pt>
                <c:pt idx="789">
                  <c:v>10751.651280086415</c:v>
                </c:pt>
                <c:pt idx="790">
                  <c:v>11934.750158676221</c:v>
                </c:pt>
                <c:pt idx="791">
                  <c:v>12772.594347306944</c:v>
                </c:pt>
                <c:pt idx="792">
                  <c:v>10123.717077633128</c:v>
                </c:pt>
                <c:pt idx="793">
                  <c:v>1167.9355519371575</c:v>
                </c:pt>
                <c:pt idx="794">
                  <c:v>-10434.093245626695</c:v>
                </c:pt>
                <c:pt idx="795">
                  <c:v>-19107.387711632164</c:v>
                </c:pt>
                <c:pt idx="796">
                  <c:v>-22071.545658618921</c:v>
                </c:pt>
                <c:pt idx="797">
                  <c:v>-19230.720598480679</c:v>
                </c:pt>
                <c:pt idx="798">
                  <c:v>-12475.877639968287</c:v>
                </c:pt>
                <c:pt idx="799">
                  <c:v>-4444.25363889038</c:v>
                </c:pt>
                <c:pt idx="800">
                  <c:v>1303.348503318037</c:v>
                </c:pt>
                <c:pt idx="801">
                  <c:v>5340.289659847781</c:v>
                </c:pt>
                <c:pt idx="802">
                  <c:v>12532.7851416177</c:v>
                </c:pt>
                <c:pt idx="803">
                  <c:v>21708.647189392101</c:v>
                </c:pt>
                <c:pt idx="804">
                  <c:v>24404.789860933779</c:v>
                </c:pt>
                <c:pt idx="805">
                  <c:v>18176.880695256663</c:v>
                </c:pt>
                <c:pt idx="806">
                  <c:v>10705.543323913504</c:v>
                </c:pt>
                <c:pt idx="807">
                  <c:v>5540.9771202037291</c:v>
                </c:pt>
                <c:pt idx="808">
                  <c:v>1134.9948159398909</c:v>
                </c:pt>
                <c:pt idx="809">
                  <c:v>-2049.78715143722</c:v>
                </c:pt>
                <c:pt idx="810">
                  <c:v>-5035.8473665332549</c:v>
                </c:pt>
                <c:pt idx="811">
                  <c:v>-9886.9744004528329</c:v>
                </c:pt>
                <c:pt idx="812">
                  <c:v>-12949.884684821207</c:v>
                </c:pt>
                <c:pt idx="813">
                  <c:v>-12943.563950874395</c:v>
                </c:pt>
                <c:pt idx="814">
                  <c:v>-12264.36729181077</c:v>
                </c:pt>
                <c:pt idx="815">
                  <c:v>-11385.114710654394</c:v>
                </c:pt>
                <c:pt idx="816">
                  <c:v>-9676.18799756505</c:v>
                </c:pt>
                <c:pt idx="817">
                  <c:v>-7276.9406010182811</c:v>
                </c:pt>
                <c:pt idx="818">
                  <c:v>-4002.9702717205346</c:v>
                </c:pt>
                <c:pt idx="819">
                  <c:v>701.34966511542461</c:v>
                </c:pt>
                <c:pt idx="820">
                  <c:v>6338.9807854251285</c:v>
                </c:pt>
                <c:pt idx="821">
                  <c:v>10690.900852506811</c:v>
                </c:pt>
                <c:pt idx="822">
                  <c:v>11447.906953909995</c:v>
                </c:pt>
                <c:pt idx="823">
                  <c:v>11941.285814637968</c:v>
                </c:pt>
                <c:pt idx="824">
                  <c:v>11300.281647643906</c:v>
                </c:pt>
                <c:pt idx="825">
                  <c:v>10671.24726440156</c:v>
                </c:pt>
                <c:pt idx="826">
                  <c:v>11076.020002125177</c:v>
                </c:pt>
                <c:pt idx="827">
                  <c:v>11129.014040854852</c:v>
                </c:pt>
                <c:pt idx="828">
                  <c:v>13238.786392761169</c:v>
                </c:pt>
                <c:pt idx="829">
                  <c:v>16260.60341790253</c:v>
                </c:pt>
                <c:pt idx="830">
                  <c:v>16805.9406808473</c:v>
                </c:pt>
                <c:pt idx="831">
                  <c:v>14346.783878626573</c:v>
                </c:pt>
                <c:pt idx="832">
                  <c:v>9895.102521134484</c:v>
                </c:pt>
                <c:pt idx="833">
                  <c:v>7761.3376252641192</c:v>
                </c:pt>
                <c:pt idx="834">
                  <c:v>8224.3115819421928</c:v>
                </c:pt>
                <c:pt idx="835">
                  <c:v>8374.8514544944192</c:v>
                </c:pt>
                <c:pt idx="836">
                  <c:v>7954.7388706809525</c:v>
                </c:pt>
                <c:pt idx="837">
                  <c:v>8719.833640794579</c:v>
                </c:pt>
                <c:pt idx="838">
                  <c:v>10408.210449297607</c:v>
                </c:pt>
                <c:pt idx="839">
                  <c:v>10645.372755050408</c:v>
                </c:pt>
                <c:pt idx="840">
                  <c:v>10644.06024982648</c:v>
                </c:pt>
                <c:pt idx="841">
                  <c:v>12561.945257852351</c:v>
                </c:pt>
                <c:pt idx="842">
                  <c:v>14242.446796759335</c:v>
                </c:pt>
                <c:pt idx="843">
                  <c:v>13345.501732282059</c:v>
                </c:pt>
                <c:pt idx="844">
                  <c:v>10711.450106739405</c:v>
                </c:pt>
                <c:pt idx="845">
                  <c:v>8958.5557791453466</c:v>
                </c:pt>
                <c:pt idx="846">
                  <c:v>8725.0732249679859</c:v>
                </c:pt>
                <c:pt idx="847">
                  <c:v>9828.3403964766549</c:v>
                </c:pt>
                <c:pt idx="848">
                  <c:v>12726.763244391503</c:v>
                </c:pt>
                <c:pt idx="849">
                  <c:v>16232.293997548764</c:v>
                </c:pt>
                <c:pt idx="850">
                  <c:v>16681.925160428444</c:v>
                </c:pt>
                <c:pt idx="851">
                  <c:v>14292.085638377092</c:v>
                </c:pt>
                <c:pt idx="852">
                  <c:v>13234.840216079467</c:v>
                </c:pt>
                <c:pt idx="853">
                  <c:v>13502.332050038158</c:v>
                </c:pt>
                <c:pt idx="854">
                  <c:v>12992.586381982337</c:v>
                </c:pt>
                <c:pt idx="855">
                  <c:v>11327.218843508905</c:v>
                </c:pt>
                <c:pt idx="856">
                  <c:v>10346.385144327722</c:v>
                </c:pt>
                <c:pt idx="857">
                  <c:v>13873.550053871182</c:v>
                </c:pt>
                <c:pt idx="858">
                  <c:v>18734.391091076755</c:v>
                </c:pt>
                <c:pt idx="859">
                  <c:v>19234.80764535251</c:v>
                </c:pt>
                <c:pt idx="860">
                  <c:v>16999.283364330993</c:v>
                </c:pt>
                <c:pt idx="861">
                  <c:v>19230.293858477537</c:v>
                </c:pt>
                <c:pt idx="862">
                  <c:v>27076.219826809316</c:v>
                </c:pt>
                <c:pt idx="863">
                  <c:v>27017.071905072178</c:v>
                </c:pt>
                <c:pt idx="864">
                  <c:v>20239.889440493615</c:v>
                </c:pt>
                <c:pt idx="865">
                  <c:v>18273.944835850874</c:v>
                </c:pt>
                <c:pt idx="866">
                  <c:v>21779.82097344501</c:v>
                </c:pt>
                <c:pt idx="867">
                  <c:v>25917.602141067484</c:v>
                </c:pt>
                <c:pt idx="868">
                  <c:v>23797.013446394863</c:v>
                </c:pt>
                <c:pt idx="869">
                  <c:v>17550.582544764173</c:v>
                </c:pt>
                <c:pt idx="870">
                  <c:v>13721.133778271509</c:v>
                </c:pt>
                <c:pt idx="871">
                  <c:v>12300.143170803112</c:v>
                </c:pt>
                <c:pt idx="872">
                  <c:v>11701.147026593177</c:v>
                </c:pt>
                <c:pt idx="873">
                  <c:v>10616.819063072759</c:v>
                </c:pt>
                <c:pt idx="874">
                  <c:v>8231.8740889985675</c:v>
                </c:pt>
                <c:pt idx="875">
                  <c:v>5401.5832613537959</c:v>
                </c:pt>
                <c:pt idx="876">
                  <c:v>2980.5014827501905</c:v>
                </c:pt>
                <c:pt idx="877">
                  <c:v>3801.1195293534411</c:v>
                </c:pt>
                <c:pt idx="878">
                  <c:v>7421.1496470830234</c:v>
                </c:pt>
                <c:pt idx="879">
                  <c:v>10826.995073971328</c:v>
                </c:pt>
                <c:pt idx="880">
                  <c:v>8194.8360065690431</c:v>
                </c:pt>
                <c:pt idx="881">
                  <c:v>4173.4341509018577</c:v>
                </c:pt>
                <c:pt idx="882">
                  <c:v>7788.0386858574147</c:v>
                </c:pt>
                <c:pt idx="883">
                  <c:v>11462.438167627786</c:v>
                </c:pt>
                <c:pt idx="884">
                  <c:v>11879.147604030177</c:v>
                </c:pt>
                <c:pt idx="885">
                  <c:v>13114.816203983177</c:v>
                </c:pt>
                <c:pt idx="886">
                  <c:v>13574.227882714657</c:v>
                </c:pt>
                <c:pt idx="887">
                  <c:v>12878.98804517725</c:v>
                </c:pt>
                <c:pt idx="888">
                  <c:v>11315.203708074116</c:v>
                </c:pt>
                <c:pt idx="889">
                  <c:v>9316.3062860737955</c:v>
                </c:pt>
                <c:pt idx="890">
                  <c:v>6836.2811366195474</c:v>
                </c:pt>
                <c:pt idx="891">
                  <c:v>3968.3028996334824</c:v>
                </c:pt>
                <c:pt idx="892">
                  <c:v>1464.9517175085778</c:v>
                </c:pt>
                <c:pt idx="893">
                  <c:v>807.11711151594818</c:v>
                </c:pt>
                <c:pt idx="894">
                  <c:v>1903.8694930460997</c:v>
                </c:pt>
                <c:pt idx="895">
                  <c:v>4115.0770351843494</c:v>
                </c:pt>
                <c:pt idx="896">
                  <c:v>6730.1583235331318</c:v>
                </c:pt>
                <c:pt idx="897">
                  <c:v>8405.5379896007234</c:v>
                </c:pt>
                <c:pt idx="898">
                  <c:v>8706.3841143913833</c:v>
                </c:pt>
                <c:pt idx="899">
                  <c:v>7609.2210007527729</c:v>
                </c:pt>
                <c:pt idx="900">
                  <c:v>5775.5075004389992</c:v>
                </c:pt>
                <c:pt idx="901">
                  <c:v>2543.0097280153987</c:v>
                </c:pt>
                <c:pt idx="902">
                  <c:v>-11527.16735518138</c:v>
                </c:pt>
                <c:pt idx="903">
                  <c:v>-21776.158621353738</c:v>
                </c:pt>
                <c:pt idx="904">
                  <c:v>-19230.720598480679</c:v>
                </c:pt>
                <c:pt idx="905">
                  <c:v>-12475.877639968287</c:v>
                </c:pt>
                <c:pt idx="906">
                  <c:v>-4444.25363889038</c:v>
                </c:pt>
                <c:pt idx="907">
                  <c:v>1303.348503318037</c:v>
                </c:pt>
                <c:pt idx="908">
                  <c:v>5340.289659847781</c:v>
                </c:pt>
                <c:pt idx="909">
                  <c:v>12532.7851416177</c:v>
                </c:pt>
                <c:pt idx="910">
                  <c:v>21708.647189392101</c:v>
                </c:pt>
                <c:pt idx="911">
                  <c:v>24404.789860933779</c:v>
                </c:pt>
                <c:pt idx="912">
                  <c:v>18176.880695256663</c:v>
                </c:pt>
                <c:pt idx="913">
                  <c:v>14008.106951914106</c:v>
                </c:pt>
                <c:pt idx="914">
                  <c:v>20709.83244561034</c:v>
                </c:pt>
                <c:pt idx="915">
                  <c:v>20587.079453173825</c:v>
                </c:pt>
                <c:pt idx="916">
                  <c:v>15059.726545210633</c:v>
                </c:pt>
                <c:pt idx="917">
                  <c:v>10901.408505070043</c:v>
                </c:pt>
                <c:pt idx="918">
                  <c:v>7783.0217856865302</c:v>
                </c:pt>
                <c:pt idx="919">
                  <c:v>9843.3268758978356</c:v>
                </c:pt>
                <c:pt idx="920">
                  <c:v>13152.137414526775</c:v>
                </c:pt>
                <c:pt idx="921">
                  <c:v>18651.485063193108</c:v>
                </c:pt>
                <c:pt idx="922">
                  <c:v>21535.805864864065</c:v>
                </c:pt>
                <c:pt idx="923">
                  <c:v>20062.696927891331</c:v>
                </c:pt>
                <c:pt idx="924">
                  <c:v>10524.088809554818</c:v>
                </c:pt>
                <c:pt idx="925">
                  <c:v>1311.0694742359576</c:v>
                </c:pt>
                <c:pt idx="926">
                  <c:v>2094.3268239776762</c:v>
                </c:pt>
                <c:pt idx="927">
                  <c:v>4224.2344680164633</c:v>
                </c:pt>
                <c:pt idx="928">
                  <c:v>5109.5711777623956</c:v>
                </c:pt>
                <c:pt idx="929">
                  <c:v>5972.2591757378977</c:v>
                </c:pt>
                <c:pt idx="930">
                  <c:v>6209.0301246120671</c:v>
                </c:pt>
                <c:pt idx="931">
                  <c:v>6088.9562966252306</c:v>
                </c:pt>
                <c:pt idx="932">
                  <c:v>5650.8173133581349</c:v>
                </c:pt>
                <c:pt idx="933">
                  <c:v>4164.107103712111</c:v>
                </c:pt>
                <c:pt idx="934">
                  <c:v>1725.7331815006066</c:v>
                </c:pt>
                <c:pt idx="935">
                  <c:v>1219.2229333872742</c:v>
                </c:pt>
                <c:pt idx="936">
                  <c:v>2591.8121664656351</c:v>
                </c:pt>
                <c:pt idx="937">
                  <c:v>3682.4024883204233</c:v>
                </c:pt>
                <c:pt idx="938">
                  <c:v>3866.7268413054148</c:v>
                </c:pt>
                <c:pt idx="939">
                  <c:v>3435.4745389940504</c:v>
                </c:pt>
                <c:pt idx="940">
                  <c:v>3945.2243892227934</c:v>
                </c:pt>
                <c:pt idx="941">
                  <c:v>5372.8197076526185</c:v>
                </c:pt>
                <c:pt idx="942">
                  <c:v>5930.7578508927609</c:v>
                </c:pt>
                <c:pt idx="943">
                  <c:v>6221.4958310430993</c:v>
                </c:pt>
                <c:pt idx="944">
                  <c:v>6830.6952546813218</c:v>
                </c:pt>
                <c:pt idx="945">
                  <c:v>7472.612780652059</c:v>
                </c:pt>
                <c:pt idx="946">
                  <c:v>9794.7978685261533</c:v>
                </c:pt>
                <c:pt idx="947">
                  <c:v>11881.501902515</c:v>
                </c:pt>
                <c:pt idx="948">
                  <c:v>10806.899319754282</c:v>
                </c:pt>
                <c:pt idx="949">
                  <c:v>8051.2502012854402</c:v>
                </c:pt>
                <c:pt idx="950">
                  <c:v>3604.0711790232263</c:v>
                </c:pt>
                <c:pt idx="951">
                  <c:v>-3386.2085889981231</c:v>
                </c:pt>
                <c:pt idx="952">
                  <c:v>-12113.168577471599</c:v>
                </c:pt>
                <c:pt idx="953">
                  <c:v>-17963.683531658906</c:v>
                </c:pt>
                <c:pt idx="954">
                  <c:v>-18399.128181142463</c:v>
                </c:pt>
                <c:pt idx="955">
                  <c:v>-16286.371061531361</c:v>
                </c:pt>
                <c:pt idx="956">
                  <c:v>-13870.099338089833</c:v>
                </c:pt>
                <c:pt idx="957">
                  <c:v>-8984.0788368887224</c:v>
                </c:pt>
                <c:pt idx="958">
                  <c:v>-550.44127997670864</c:v>
                </c:pt>
                <c:pt idx="959">
                  <c:v>8613.4727817762196</c:v>
                </c:pt>
                <c:pt idx="960">
                  <c:v>18968.683188853451</c:v>
                </c:pt>
                <c:pt idx="961">
                  <c:v>27949.736639865157</c:v>
                </c:pt>
                <c:pt idx="962">
                  <c:v>30416.332838352562</c:v>
                </c:pt>
                <c:pt idx="963">
                  <c:v>27606.708567806527</c:v>
                </c:pt>
                <c:pt idx="964">
                  <c:v>21403.614002211318</c:v>
                </c:pt>
                <c:pt idx="965">
                  <c:v>14529.631379735869</c:v>
                </c:pt>
                <c:pt idx="966">
                  <c:v>9071.5163527316963</c:v>
                </c:pt>
                <c:pt idx="967">
                  <c:v>6008.4627914704552</c:v>
                </c:pt>
                <c:pt idx="968">
                  <c:v>4522.2707196223582</c:v>
                </c:pt>
                <c:pt idx="969">
                  <c:v>2425.5634105431973</c:v>
                </c:pt>
                <c:pt idx="970">
                  <c:v>-1303.2733224490205</c:v>
                </c:pt>
                <c:pt idx="971">
                  <c:v>-7685.705517178425</c:v>
                </c:pt>
                <c:pt idx="972">
                  <c:v>-14940.247747018169</c:v>
                </c:pt>
                <c:pt idx="973">
                  <c:v>-17215.877463347479</c:v>
                </c:pt>
                <c:pt idx="974">
                  <c:v>-15164.105268496683</c:v>
                </c:pt>
                <c:pt idx="975">
                  <c:v>-12684.518224513526</c:v>
                </c:pt>
                <c:pt idx="976">
                  <c:v>-10127.024721031263</c:v>
                </c:pt>
                <c:pt idx="977">
                  <c:v>-7028.4722171157309</c:v>
                </c:pt>
                <c:pt idx="978">
                  <c:v>-4029.9556071873108</c:v>
                </c:pt>
                <c:pt idx="979">
                  <c:v>-2658.8741745095826</c:v>
                </c:pt>
                <c:pt idx="980">
                  <c:v>-1778.7877178311219</c:v>
                </c:pt>
                <c:pt idx="981">
                  <c:v>-1111.5357499603479</c:v>
                </c:pt>
                <c:pt idx="982">
                  <c:v>-762.76946044777321</c:v>
                </c:pt>
                <c:pt idx="983">
                  <c:v>-522.01455503906288</c:v>
                </c:pt>
                <c:pt idx="984">
                  <c:v>-191.41322221804037</c:v>
                </c:pt>
                <c:pt idx="985">
                  <c:v>-68.16623936888891</c:v>
                </c:pt>
                <c:pt idx="986">
                  <c:v>-67.493546217222232</c:v>
                </c:pt>
                <c:pt idx="987">
                  <c:v>-9.0439857057407433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71.168924010374297</c:v>
                </c:pt>
                <c:pt idx="1027">
                  <c:v>934.51301506804305</c:v>
                </c:pt>
                <c:pt idx="1028">
                  <c:v>4328.7641236470836</c:v>
                </c:pt>
                <c:pt idx="1029">
                  <c:v>9761.7902709663613</c:v>
                </c:pt>
                <c:pt idx="1030">
                  <c:v>13357.897540785689</c:v>
                </c:pt>
                <c:pt idx="1031">
                  <c:v>13993.185147062775</c:v>
                </c:pt>
                <c:pt idx="1032">
                  <c:v>13979.01336766973</c:v>
                </c:pt>
                <c:pt idx="1033">
                  <c:v>14501.421045612035</c:v>
                </c:pt>
                <c:pt idx="1034">
                  <c:v>15346.21751279502</c:v>
                </c:pt>
                <c:pt idx="1035">
                  <c:v>14833.923412611432</c:v>
                </c:pt>
                <c:pt idx="1036">
                  <c:v>13273.23408702594</c:v>
                </c:pt>
                <c:pt idx="1037">
                  <c:v>12305.239948963901</c:v>
                </c:pt>
                <c:pt idx="1038">
                  <c:v>13198.916203701641</c:v>
                </c:pt>
                <c:pt idx="1039">
                  <c:v>15723.895658800526</c:v>
                </c:pt>
                <c:pt idx="1040">
                  <c:v>17612.244870476177</c:v>
                </c:pt>
                <c:pt idx="1041">
                  <c:v>17810.563727069657</c:v>
                </c:pt>
                <c:pt idx="1042">
                  <c:v>15680.127674372676</c:v>
                </c:pt>
                <c:pt idx="1043">
                  <c:v>12037.791446314064</c:v>
                </c:pt>
                <c:pt idx="1044">
                  <c:v>8736.7237830395516</c:v>
                </c:pt>
                <c:pt idx="1045">
                  <c:v>7082.3159345262229</c:v>
                </c:pt>
                <c:pt idx="1046">
                  <c:v>7145.8417926999764</c:v>
                </c:pt>
                <c:pt idx="1047">
                  <c:v>7491.7005512228452</c:v>
                </c:pt>
                <c:pt idx="1048">
                  <c:v>6287.3657412796674</c:v>
                </c:pt>
                <c:pt idx="1049">
                  <c:v>3263.9422316331902</c:v>
                </c:pt>
                <c:pt idx="1050">
                  <c:v>-860.06941930795801</c:v>
                </c:pt>
                <c:pt idx="1051">
                  <c:v>-3959.2922970738118</c:v>
                </c:pt>
                <c:pt idx="1052">
                  <c:v>-5814.1389560278649</c:v>
                </c:pt>
                <c:pt idx="1053">
                  <c:v>-7642.5463129668242</c:v>
                </c:pt>
                <c:pt idx="1054">
                  <c:v>-9914.8432816765817</c:v>
                </c:pt>
                <c:pt idx="1055">
                  <c:v>-12207.918593113951</c:v>
                </c:pt>
                <c:pt idx="1056">
                  <c:v>-13595.378201344412</c:v>
                </c:pt>
                <c:pt idx="1057">
                  <c:v>-12868.210920434909</c:v>
                </c:pt>
                <c:pt idx="1058">
                  <c:v>-10002.733875440495</c:v>
                </c:pt>
                <c:pt idx="1059">
                  <c:v>-7160.1582120126268</c:v>
                </c:pt>
                <c:pt idx="1060">
                  <c:v>-5012.7649313444626</c:v>
                </c:pt>
                <c:pt idx="1061">
                  <c:v>-2774.7451900805067</c:v>
                </c:pt>
                <c:pt idx="1062">
                  <c:v>-466.73296398002475</c:v>
                </c:pt>
                <c:pt idx="1063">
                  <c:v>1112.4880640084111</c:v>
                </c:pt>
                <c:pt idx="1064">
                  <c:v>3753.4382617765054</c:v>
                </c:pt>
                <c:pt idx="1065">
                  <c:v>8902.4951560475401</c:v>
                </c:pt>
                <c:pt idx="1066">
                  <c:v>11191.08120374771</c:v>
                </c:pt>
                <c:pt idx="1067">
                  <c:v>7328.8869936407491</c:v>
                </c:pt>
                <c:pt idx="1068">
                  <c:v>3751.5792019404817</c:v>
                </c:pt>
                <c:pt idx="1069">
                  <c:v>4123.3476761777392</c:v>
                </c:pt>
                <c:pt idx="1070">
                  <c:v>7466.888799158266</c:v>
                </c:pt>
                <c:pt idx="1071">
                  <c:v>11526.941469490877</c:v>
                </c:pt>
                <c:pt idx="1072">
                  <c:v>15079.567644911143</c:v>
                </c:pt>
                <c:pt idx="1073">
                  <c:v>19788.032526951003</c:v>
                </c:pt>
                <c:pt idx="1074">
                  <c:v>26451.47538743577</c:v>
                </c:pt>
                <c:pt idx="1075">
                  <c:v>31389.935338307419</c:v>
                </c:pt>
                <c:pt idx="1076">
                  <c:v>31446.408323229774</c:v>
                </c:pt>
                <c:pt idx="1077">
                  <c:v>28594.725824255973</c:v>
                </c:pt>
                <c:pt idx="1078">
                  <c:v>25649.009392327898</c:v>
                </c:pt>
                <c:pt idx="1079">
                  <c:v>24572.297363313141</c:v>
                </c:pt>
                <c:pt idx="1080">
                  <c:v>21724.53402711717</c:v>
                </c:pt>
                <c:pt idx="1081">
                  <c:v>15502.002602342987</c:v>
                </c:pt>
                <c:pt idx="1082">
                  <c:v>8932.519178937142</c:v>
                </c:pt>
                <c:pt idx="1083">
                  <c:v>1870.7031398544327</c:v>
                </c:pt>
                <c:pt idx="1084">
                  <c:v>-1994.8558228182853</c:v>
                </c:pt>
                <c:pt idx="1085">
                  <c:v>652.18544117429201</c:v>
                </c:pt>
                <c:pt idx="1086">
                  <c:v>5699.0433884484091</c:v>
                </c:pt>
                <c:pt idx="1087">
                  <c:v>8287.4668029660261</c:v>
                </c:pt>
                <c:pt idx="1088">
                  <c:v>8641.077413105606</c:v>
                </c:pt>
                <c:pt idx="1089">
                  <c:v>8324.194092460486</c:v>
                </c:pt>
                <c:pt idx="1090">
                  <c:v>8007.9087212835411</c:v>
                </c:pt>
                <c:pt idx="1091">
                  <c:v>9061.8712619516973</c:v>
                </c:pt>
                <c:pt idx="1092">
                  <c:v>12660.278413462083</c:v>
                </c:pt>
                <c:pt idx="1093">
                  <c:v>17674.312061273569</c:v>
                </c:pt>
                <c:pt idx="1094">
                  <c:v>19321.853292240401</c:v>
                </c:pt>
                <c:pt idx="1095">
                  <c:v>16563.191078090786</c:v>
                </c:pt>
                <c:pt idx="1096">
                  <c:v>12887.139501252768</c:v>
                </c:pt>
                <c:pt idx="1097">
                  <c:v>8975.2870138639992</c:v>
                </c:pt>
                <c:pt idx="1098">
                  <c:v>3874.4794467415513</c:v>
                </c:pt>
                <c:pt idx="1099">
                  <c:v>-1814.5751953773356</c:v>
                </c:pt>
                <c:pt idx="1100">
                  <c:v>-2726.3089002248789</c:v>
                </c:pt>
                <c:pt idx="1101">
                  <c:v>1846.4847817273087</c:v>
                </c:pt>
                <c:pt idx="1102">
                  <c:v>7664.64088035639</c:v>
                </c:pt>
                <c:pt idx="1103">
                  <c:v>14333.519035707997</c:v>
                </c:pt>
                <c:pt idx="1104">
                  <c:v>21021.771703669077</c:v>
                </c:pt>
                <c:pt idx="1105">
                  <c:v>22550.406522417834</c:v>
                </c:pt>
                <c:pt idx="1106">
                  <c:v>17616.863211845637</c:v>
                </c:pt>
                <c:pt idx="1107">
                  <c:v>11706.456706972638</c:v>
                </c:pt>
                <c:pt idx="1108">
                  <c:v>6252.8230853854893</c:v>
                </c:pt>
                <c:pt idx="1109">
                  <c:v>1139.0278049274536</c:v>
                </c:pt>
                <c:pt idx="1110">
                  <c:v>1247.0808938991677</c:v>
                </c:pt>
                <c:pt idx="1111">
                  <c:v>6515.8907534309556</c:v>
                </c:pt>
                <c:pt idx="1112">
                  <c:v>14057.057894526863</c:v>
                </c:pt>
                <c:pt idx="1113">
                  <c:v>24521.566317251036</c:v>
                </c:pt>
                <c:pt idx="1114">
                  <c:v>31329.309246850004</c:v>
                </c:pt>
                <c:pt idx="1115">
                  <c:v>27298.147161719557</c:v>
                </c:pt>
                <c:pt idx="1116">
                  <c:v>18483.560855531043</c:v>
                </c:pt>
                <c:pt idx="1117">
                  <c:v>11639.170301534066</c:v>
                </c:pt>
                <c:pt idx="1118">
                  <c:v>5667.9176061678691</c:v>
                </c:pt>
                <c:pt idx="1119">
                  <c:v>2391.2353060315331</c:v>
                </c:pt>
                <c:pt idx="1120">
                  <c:v>3936.0136283534816</c:v>
                </c:pt>
                <c:pt idx="1121">
                  <c:v>6260.3292958438924</c:v>
                </c:pt>
                <c:pt idx="1122">
                  <c:v>5663.9058125830015</c:v>
                </c:pt>
                <c:pt idx="1123">
                  <c:v>1083.1866257381816</c:v>
                </c:pt>
                <c:pt idx="1124">
                  <c:v>-6303.6359812894634</c:v>
                </c:pt>
                <c:pt idx="1125">
                  <c:v>-14905.139396851673</c:v>
                </c:pt>
                <c:pt idx="1126">
                  <c:v>-20722.869617750901</c:v>
                </c:pt>
                <c:pt idx="1127">
                  <c:v>-21286.552795324154</c:v>
                </c:pt>
                <c:pt idx="1128">
                  <c:v>-19078.541725594227</c:v>
                </c:pt>
                <c:pt idx="1129">
                  <c:v>-14970.287128999464</c:v>
                </c:pt>
                <c:pt idx="1130">
                  <c:v>-10661.008053146237</c:v>
                </c:pt>
                <c:pt idx="1131">
                  <c:v>-8418.7152023821182</c:v>
                </c:pt>
                <c:pt idx="1132">
                  <c:v>-7442.1329157820201</c:v>
                </c:pt>
                <c:pt idx="1133">
                  <c:v>-7111.0033472536525</c:v>
                </c:pt>
                <c:pt idx="1134">
                  <c:v>-6497.4828990718461</c:v>
                </c:pt>
                <c:pt idx="1135">
                  <c:v>-5157.9777745686069</c:v>
                </c:pt>
                <c:pt idx="1136">
                  <c:v>-3265.3311756863422</c:v>
                </c:pt>
                <c:pt idx="1137">
                  <c:v>-1097.5478234786506</c:v>
                </c:pt>
                <c:pt idx="1138">
                  <c:v>389.0064288520494</c:v>
                </c:pt>
                <c:pt idx="1139">
                  <c:v>984.17610454891803</c:v>
                </c:pt>
                <c:pt idx="1140">
                  <c:v>1352.2169018321929</c:v>
                </c:pt>
                <c:pt idx="1141">
                  <c:v>2385.4444969466585</c:v>
                </c:pt>
                <c:pt idx="1142">
                  <c:v>5163.2157549553694</c:v>
                </c:pt>
                <c:pt idx="1143">
                  <c:v>8759.9030965139445</c:v>
                </c:pt>
                <c:pt idx="1144">
                  <c:v>8269.6128379487036</c:v>
                </c:pt>
                <c:pt idx="1145">
                  <c:v>4313.7697747068114</c:v>
                </c:pt>
                <c:pt idx="1146">
                  <c:v>-862.95966650713012</c:v>
                </c:pt>
                <c:pt idx="1147">
                  <c:v>-5700.4247066507423</c:v>
                </c:pt>
                <c:pt idx="1148">
                  <c:v>-5802.9036921684838</c:v>
                </c:pt>
                <c:pt idx="1149">
                  <c:v>-3334.2764049001353</c:v>
                </c:pt>
                <c:pt idx="1150">
                  <c:v>-829.09236440995153</c:v>
                </c:pt>
                <c:pt idx="1151">
                  <c:v>502.84007589004898</c:v>
                </c:pt>
                <c:pt idx="1152">
                  <c:v>2077.8040420021548</c:v>
                </c:pt>
                <c:pt idx="1153">
                  <c:v>8133.768487149413</c:v>
                </c:pt>
                <c:pt idx="1154">
                  <c:v>17162.696736612612</c:v>
                </c:pt>
                <c:pt idx="1155">
                  <c:v>19533.807969979811</c:v>
                </c:pt>
                <c:pt idx="1156">
                  <c:v>17910.606486866942</c:v>
                </c:pt>
                <c:pt idx="1157">
                  <c:v>20306.841720243887</c:v>
                </c:pt>
                <c:pt idx="1158">
                  <c:v>26591.654815119415</c:v>
                </c:pt>
                <c:pt idx="1159">
                  <c:v>33532.566546140304</c:v>
                </c:pt>
                <c:pt idx="1160">
                  <c:v>36547.07796762306</c:v>
                </c:pt>
                <c:pt idx="1161">
                  <c:v>35151.482088663441</c:v>
                </c:pt>
                <c:pt idx="1162">
                  <c:v>34267.377908151109</c:v>
                </c:pt>
                <c:pt idx="1163">
                  <c:v>35371.627193014952</c:v>
                </c:pt>
                <c:pt idx="1164">
                  <c:v>37008.428489082071</c:v>
                </c:pt>
                <c:pt idx="1165">
                  <c:v>38479.922528164258</c:v>
                </c:pt>
                <c:pt idx="1166">
                  <c:v>31650.228158053356</c:v>
                </c:pt>
                <c:pt idx="1167">
                  <c:v>25079.669331567886</c:v>
                </c:pt>
                <c:pt idx="1168">
                  <c:v>28506.510687277121</c:v>
                </c:pt>
                <c:pt idx="1169">
                  <c:v>31385.44418062918</c:v>
                </c:pt>
                <c:pt idx="1170">
                  <c:v>31267.885320892379</c:v>
                </c:pt>
                <c:pt idx="1171">
                  <c:v>31535.265696950439</c:v>
                </c:pt>
                <c:pt idx="1172">
                  <c:v>31195.69968110654</c:v>
                </c:pt>
                <c:pt idx="1173">
                  <c:v>30766.642927987934</c:v>
                </c:pt>
                <c:pt idx="1174">
                  <c:v>30701.878552168986</c:v>
                </c:pt>
                <c:pt idx="1175">
                  <c:v>30010.230217764773</c:v>
                </c:pt>
                <c:pt idx="1176">
                  <c:v>29229.47440880421</c:v>
                </c:pt>
                <c:pt idx="1177">
                  <c:v>29374.065194227842</c:v>
                </c:pt>
                <c:pt idx="1178">
                  <c:v>31096.935234774413</c:v>
                </c:pt>
                <c:pt idx="1179">
                  <c:v>32849.10012403255</c:v>
                </c:pt>
                <c:pt idx="1180">
                  <c:v>33661.645188646798</c:v>
                </c:pt>
                <c:pt idx="1181">
                  <c:v>33918.278998288682</c:v>
                </c:pt>
                <c:pt idx="1182">
                  <c:v>33020.389062571528</c:v>
                </c:pt>
                <c:pt idx="1183">
                  <c:v>32031.447714723017</c:v>
                </c:pt>
                <c:pt idx="1184">
                  <c:v>31448.267622088104</c:v>
                </c:pt>
                <c:pt idx="1185">
                  <c:v>30190.791517557209</c:v>
                </c:pt>
                <c:pt idx="1186">
                  <c:v>27685.831708117577</c:v>
                </c:pt>
                <c:pt idx="1187">
                  <c:v>26186.204339475444</c:v>
                </c:pt>
                <c:pt idx="1188">
                  <c:v>26186.877032627108</c:v>
                </c:pt>
                <c:pt idx="1189">
                  <c:v>26186.877032627108</c:v>
                </c:pt>
                <c:pt idx="1190">
                  <c:v>26186.877032627108</c:v>
                </c:pt>
                <c:pt idx="1191">
                  <c:v>26186.877032627108</c:v>
                </c:pt>
                <c:pt idx="1192">
                  <c:v>26186.877032627108</c:v>
                </c:pt>
                <c:pt idx="1193">
                  <c:v>26186.877032627108</c:v>
                </c:pt>
                <c:pt idx="1194">
                  <c:v>26186.877032627108</c:v>
                </c:pt>
                <c:pt idx="1195">
                  <c:v>26764.99036128775</c:v>
                </c:pt>
                <c:pt idx="1196">
                  <c:v>26764.915617604234</c:v>
                </c:pt>
                <c:pt idx="1197">
                  <c:v>26842.088062651866</c:v>
                </c:pt>
                <c:pt idx="1198">
                  <c:v>29171.135373142926</c:v>
                </c:pt>
                <c:pt idx="1199">
                  <c:v>31603.39312991935</c:v>
                </c:pt>
                <c:pt idx="1200">
                  <c:v>34319.545590330483</c:v>
                </c:pt>
                <c:pt idx="1201">
                  <c:v>36562.279887997385</c:v>
                </c:pt>
                <c:pt idx="1202">
                  <c:v>36052.25013131056</c:v>
                </c:pt>
                <c:pt idx="1203">
                  <c:v>34323.751896570233</c:v>
                </c:pt>
                <c:pt idx="1204">
                  <c:v>32413.732075483462</c:v>
                </c:pt>
                <c:pt idx="1205">
                  <c:v>30934.757834172135</c:v>
                </c:pt>
                <c:pt idx="1206">
                  <c:v>30497.768135540526</c:v>
                </c:pt>
                <c:pt idx="1207">
                  <c:v>30582.218237173114</c:v>
                </c:pt>
                <c:pt idx="1208">
                  <c:v>30666.457190138452</c:v>
                </c:pt>
                <c:pt idx="1209">
                  <c:v>30142.070455309258</c:v>
                </c:pt>
                <c:pt idx="1210">
                  <c:v>29618.057438897591</c:v>
                </c:pt>
                <c:pt idx="1211">
                  <c:v>29618.13218258111</c:v>
                </c:pt>
                <c:pt idx="1212">
                  <c:v>29011.41993308458</c:v>
                </c:pt>
                <c:pt idx="1213">
                  <c:v>29011.345189401061</c:v>
                </c:pt>
                <c:pt idx="1214">
                  <c:v>29534.894794974916</c:v>
                </c:pt>
                <c:pt idx="1215">
                  <c:v>29534.969538658439</c:v>
                </c:pt>
                <c:pt idx="1216">
                  <c:v>28928.958013433654</c:v>
                </c:pt>
                <c:pt idx="1217">
                  <c:v>28324.25994360436</c:v>
                </c:pt>
                <c:pt idx="1218">
                  <c:v>28242.436585681993</c:v>
                </c:pt>
                <c:pt idx="1219">
                  <c:v>28160.999527317781</c:v>
                </c:pt>
                <c:pt idx="1220">
                  <c:v>27478.589244076218</c:v>
                </c:pt>
                <c:pt idx="1221">
                  <c:v>26201.092438516611</c:v>
                </c:pt>
                <c:pt idx="1222">
                  <c:v>25447.473677475169</c:v>
                </c:pt>
                <c:pt idx="1223">
                  <c:v>24622.237636378024</c:v>
                </c:pt>
                <c:pt idx="1224">
                  <c:v>24981.082398804363</c:v>
                </c:pt>
                <c:pt idx="1225">
                  <c:v>25852.694181136751</c:v>
                </c:pt>
                <c:pt idx="1226">
                  <c:v>26288.357805254967</c:v>
                </c:pt>
                <c:pt idx="1227">
                  <c:v>26133.019421914221</c:v>
                </c:pt>
                <c:pt idx="1228">
                  <c:v>26055.326801225219</c:v>
                </c:pt>
                <c:pt idx="1229">
                  <c:v>25900.417072189903</c:v>
                </c:pt>
                <c:pt idx="1230">
                  <c:v>25238.10742886319</c:v>
                </c:pt>
                <c:pt idx="1231">
                  <c:v>25668.71554749499</c:v>
                </c:pt>
                <c:pt idx="1232">
                  <c:v>26684.676540088822</c:v>
                </c:pt>
                <c:pt idx="1233">
                  <c:v>26607.454412458432</c:v>
                </c:pt>
                <c:pt idx="1234">
                  <c:v>26607.454412458432</c:v>
                </c:pt>
                <c:pt idx="1235">
                  <c:v>25946.107589623291</c:v>
                </c:pt>
                <c:pt idx="1236">
                  <c:v>24782.663644084179</c:v>
                </c:pt>
                <c:pt idx="1237">
                  <c:v>22900.792352366014</c:v>
                </c:pt>
                <c:pt idx="1238">
                  <c:v>20470.274156568976</c:v>
                </c:pt>
                <c:pt idx="1239">
                  <c:v>18430.01798944156</c:v>
                </c:pt>
                <c:pt idx="1240">
                  <c:v>17468.841700690009</c:v>
                </c:pt>
                <c:pt idx="1241">
                  <c:v>17496.913343506309</c:v>
                </c:pt>
                <c:pt idx="1242">
                  <c:v>17593.940594317737</c:v>
                </c:pt>
                <c:pt idx="1243">
                  <c:v>17146.992832326665</c:v>
                </c:pt>
                <c:pt idx="1244">
                  <c:v>16767.986068025974</c:v>
                </c:pt>
                <c:pt idx="1245">
                  <c:v>16866.5600733672</c:v>
                </c:pt>
                <c:pt idx="1246">
                  <c:v>15966.927987854851</c:v>
                </c:pt>
                <c:pt idx="1247">
                  <c:v>15078.397776979824</c:v>
                </c:pt>
                <c:pt idx="1248">
                  <c:v>14665.145150314653</c:v>
                </c:pt>
                <c:pt idx="1249">
                  <c:v>14260.951393730285</c:v>
                </c:pt>
                <c:pt idx="1250">
                  <c:v>14373.858856023047</c:v>
                </c:pt>
                <c:pt idx="1251">
                  <c:v>14487.570662769769</c:v>
                </c:pt>
                <c:pt idx="1252">
                  <c:v>14152.243237074026</c:v>
                </c:pt>
                <c:pt idx="1253">
                  <c:v>13820.069672214202</c:v>
                </c:pt>
                <c:pt idx="1254">
                  <c:v>13492.882470795976</c:v>
                </c:pt>
                <c:pt idx="1255">
                  <c:v>13170.645543337469</c:v>
                </c:pt>
                <c:pt idx="1256">
                  <c:v>12853.322800356507</c:v>
                </c:pt>
                <c:pt idx="1257">
                  <c:v>12540.878152371026</c:v>
                </c:pt>
                <c:pt idx="1258">
                  <c:v>12233.275509898986</c:v>
                </c:pt>
                <c:pt idx="1259">
                  <c:v>12406.188277155767</c:v>
                </c:pt>
                <c:pt idx="1260">
                  <c:v>13053.307829005542</c:v>
                </c:pt>
                <c:pt idx="1261">
                  <c:v>13747.698127140595</c:v>
                </c:pt>
                <c:pt idx="1262">
                  <c:v>15441.210610829799</c:v>
                </c:pt>
                <c:pt idx="1263">
                  <c:v>17194.05029423939</c:v>
                </c:pt>
                <c:pt idx="1264">
                  <c:v>18642.613062210625</c:v>
                </c:pt>
                <c:pt idx="1265">
                  <c:v>19673.411984504404</c:v>
                </c:pt>
                <c:pt idx="1266">
                  <c:v>19362.763464931206</c:v>
                </c:pt>
                <c:pt idx="1267">
                  <c:v>19052.960854527715</c:v>
                </c:pt>
                <c:pt idx="1268">
                  <c:v>18193.842007429204</c:v>
                </c:pt>
                <c:pt idx="1269">
                  <c:v>16364.988652580569</c:v>
                </c:pt>
                <c:pt idx="1270">
                  <c:v>14919.344148733348</c:v>
                </c:pt>
                <c:pt idx="1271">
                  <c:v>13856.079865613008</c:v>
                </c:pt>
                <c:pt idx="1272">
                  <c:v>13225.089659609235</c:v>
                </c:pt>
                <c:pt idx="1273">
                  <c:v>13490.776737541144</c:v>
                </c:pt>
                <c:pt idx="1274">
                  <c:v>13756.802601842386</c:v>
                </c:pt>
                <c:pt idx="1275">
                  <c:v>14072.442238498747</c:v>
                </c:pt>
                <c:pt idx="1276">
                  <c:v>15326.132990891549</c:v>
                </c:pt>
                <c:pt idx="1277">
                  <c:v>16636.94661048158</c:v>
                </c:pt>
                <c:pt idx="1278">
                  <c:v>17111.777477728006</c:v>
                </c:pt>
                <c:pt idx="1279">
                  <c:v>17644.012656579627</c:v>
                </c:pt>
                <c:pt idx="1280">
                  <c:v>18178.922414359378</c:v>
                </c:pt>
                <c:pt idx="1281">
                  <c:v>17334.752303964575</c:v>
                </c:pt>
                <c:pt idx="1282">
                  <c:v>16969.862490992349</c:v>
                </c:pt>
                <c:pt idx="1283">
                  <c:v>16970.086722042903</c:v>
                </c:pt>
                <c:pt idx="1284">
                  <c:v>16548.098833634012</c:v>
                </c:pt>
                <c:pt idx="1285">
                  <c:v>15596.381045941331</c:v>
                </c:pt>
                <c:pt idx="1286">
                  <c:v>14649.715354636393</c:v>
                </c:pt>
                <c:pt idx="1287">
                  <c:v>14073.937112169117</c:v>
                </c:pt>
                <c:pt idx="1288">
                  <c:v>13037.163457777853</c:v>
                </c:pt>
                <c:pt idx="1289">
                  <c:v>12423.11371124023</c:v>
                </c:pt>
                <c:pt idx="1290">
                  <c:v>12686.409737577183</c:v>
                </c:pt>
                <c:pt idx="1291">
                  <c:v>12491.585235655133</c:v>
                </c:pt>
                <c:pt idx="1292">
                  <c:v>11437.142366294229</c:v>
                </c:pt>
                <c:pt idx="1293">
                  <c:v>10797.95332835027</c:v>
                </c:pt>
                <c:pt idx="1294">
                  <c:v>10568.839922543655</c:v>
                </c:pt>
                <c:pt idx="1295">
                  <c:v>11231.80616234325</c:v>
                </c:pt>
                <c:pt idx="1296">
                  <c:v>12784.438033928482</c:v>
                </c:pt>
                <c:pt idx="1297">
                  <c:v>14436.396746989611</c:v>
                </c:pt>
                <c:pt idx="1298">
                  <c:v>15743.371605122418</c:v>
                </c:pt>
                <c:pt idx="1299">
                  <c:v>16706.903581044655</c:v>
                </c:pt>
                <c:pt idx="1300">
                  <c:v>16813.054604616078</c:v>
                </c:pt>
                <c:pt idx="1301">
                  <c:v>16515.000390538622</c:v>
                </c:pt>
                <c:pt idx="1302">
                  <c:v>16622.948856063911</c:v>
                </c:pt>
                <c:pt idx="1303">
                  <c:v>17193.402848446683</c:v>
                </c:pt>
                <c:pt idx="1304">
                  <c:v>16838.342797583304</c:v>
                </c:pt>
                <c:pt idx="1305">
                  <c:v>16074.45697114677</c:v>
                </c:pt>
                <c:pt idx="1306">
                  <c:v>15666.132228085073</c:v>
                </c:pt>
                <c:pt idx="1307">
                  <c:v>15257.284279238796</c:v>
                </c:pt>
                <c:pt idx="1308">
                  <c:v>14796.793825958493</c:v>
                </c:pt>
                <c:pt idx="1309">
                  <c:v>14796.719082274969</c:v>
                </c:pt>
                <c:pt idx="1310">
                  <c:v>14745.203392270982</c:v>
                </c:pt>
                <c:pt idx="1311">
                  <c:v>14286.655608017478</c:v>
                </c:pt>
                <c:pt idx="1312">
                  <c:v>13779.175929234825</c:v>
                </c:pt>
                <c:pt idx="1313">
                  <c:v>12821.190097513048</c:v>
                </c:pt>
                <c:pt idx="1314">
                  <c:v>12723.159578011371</c:v>
                </c:pt>
                <c:pt idx="1315">
                  <c:v>12578.847059723654</c:v>
                </c:pt>
                <c:pt idx="1316">
                  <c:v>10702.683012397869</c:v>
                </c:pt>
                <c:pt idx="1317">
                  <c:v>10124.213325190425</c:v>
                </c:pt>
                <c:pt idx="1318">
                  <c:v>10734.075498654767</c:v>
                </c:pt>
                <c:pt idx="1319">
                  <c:v>13194.930824548728</c:v>
                </c:pt>
                <c:pt idx="1320">
                  <c:v>17028.653999534647</c:v>
                </c:pt>
                <c:pt idx="1321">
                  <c:v>20344.3946318936</c:v>
                </c:pt>
                <c:pt idx="1322">
                  <c:v>23928.226271278749</c:v>
                </c:pt>
                <c:pt idx="1323">
                  <c:v>27897.721583972288</c:v>
                </c:pt>
                <c:pt idx="1324">
                  <c:v>30221.097380670999</c:v>
                </c:pt>
                <c:pt idx="1325">
                  <c:v>28837.752833960247</c:v>
                </c:pt>
                <c:pt idx="1326">
                  <c:v>24840.308513649506</c:v>
                </c:pt>
                <c:pt idx="1327">
                  <c:v>21067.637051232508</c:v>
                </c:pt>
                <c:pt idx="1328">
                  <c:v>18900.219716562508</c:v>
                </c:pt>
                <c:pt idx="1329">
                  <c:v>18031.473883026756</c:v>
                </c:pt>
                <c:pt idx="1330">
                  <c:v>18031.772857760829</c:v>
                </c:pt>
                <c:pt idx="1331">
                  <c:v>18031.772857760829</c:v>
                </c:pt>
                <c:pt idx="1332">
                  <c:v>17537.746185031832</c:v>
                </c:pt>
                <c:pt idx="1333">
                  <c:v>16063.756544157039</c:v>
                </c:pt>
                <c:pt idx="1334">
                  <c:v>15032.131077252048</c:v>
                </c:pt>
                <c:pt idx="1335">
                  <c:v>14867.349600570011</c:v>
                </c:pt>
                <c:pt idx="1336">
                  <c:v>15671.66433659127</c:v>
                </c:pt>
                <c:pt idx="1337">
                  <c:v>16476.052775333181</c:v>
                </c:pt>
                <c:pt idx="1338">
                  <c:v>16906.172776508825</c:v>
                </c:pt>
                <c:pt idx="1339">
                  <c:v>17335.769571899902</c:v>
                </c:pt>
                <c:pt idx="1340">
                  <c:v>17823.161266671825</c:v>
                </c:pt>
                <c:pt idx="1341">
                  <c:v>18311.762768153894</c:v>
                </c:pt>
                <c:pt idx="1342">
                  <c:v>19846.341384486164</c:v>
                </c:pt>
                <c:pt idx="1343">
                  <c:v>21395.985038485858</c:v>
                </c:pt>
                <c:pt idx="1344">
                  <c:v>21645.499619404305</c:v>
                </c:pt>
                <c:pt idx="1345">
                  <c:v>21396.528664970199</c:v>
                </c:pt>
                <c:pt idx="1346">
                  <c:v>20141.097020307021</c:v>
                </c:pt>
                <c:pt idx="1347">
                  <c:v>18825.040138386368</c:v>
                </c:pt>
                <c:pt idx="1348">
                  <c:v>17392.174189083882</c:v>
                </c:pt>
                <c:pt idx="1349">
                  <c:v>13953.113945335921</c:v>
                </c:pt>
                <c:pt idx="1350">
                  <c:v>9529.2153839741968</c:v>
                </c:pt>
                <c:pt idx="1351">
                  <c:v>5939.3326992450075</c:v>
                </c:pt>
                <c:pt idx="1352">
                  <c:v>4118.7990826890727</c:v>
                </c:pt>
                <c:pt idx="1353">
                  <c:v>3147.3317730388494</c:v>
                </c:pt>
                <c:pt idx="1354">
                  <c:v>2228.0901296268548</c:v>
                </c:pt>
                <c:pt idx="1355">
                  <c:v>907.72296425931847</c:v>
                </c:pt>
                <c:pt idx="1356">
                  <c:v>-1144.5611740810118</c:v>
                </c:pt>
                <c:pt idx="1357">
                  <c:v>-2741.636120857444</c:v>
                </c:pt>
                <c:pt idx="1358">
                  <c:v>-3892.1225841423529</c:v>
                </c:pt>
                <c:pt idx="1359">
                  <c:v>-5310.007119969102</c:v>
                </c:pt>
                <c:pt idx="1360">
                  <c:v>-5943.3915292148231</c:v>
                </c:pt>
                <c:pt idx="1361">
                  <c:v>-3239.4384988574843</c:v>
                </c:pt>
                <c:pt idx="1362">
                  <c:v>2476.3249949145597</c:v>
                </c:pt>
                <c:pt idx="1363">
                  <c:v>9172.8415987422941</c:v>
                </c:pt>
                <c:pt idx="1364">
                  <c:v>15720.376221979279</c:v>
                </c:pt>
                <c:pt idx="1365">
                  <c:v>16747.426885302542</c:v>
                </c:pt>
                <c:pt idx="1366">
                  <c:v>12373.149583713393</c:v>
                </c:pt>
                <c:pt idx="1367">
                  <c:v>6740.921413959798</c:v>
                </c:pt>
                <c:pt idx="1368">
                  <c:v>-257.67526008508759</c:v>
                </c:pt>
                <c:pt idx="1369">
                  <c:v>-3085.5369701889549</c:v>
                </c:pt>
                <c:pt idx="1370">
                  <c:v>785.56220325830873</c:v>
                </c:pt>
                <c:pt idx="1371">
                  <c:v>5784.3151158199053</c:v>
                </c:pt>
                <c:pt idx="1372">
                  <c:v>7681.4293934135403</c:v>
                </c:pt>
                <c:pt idx="1373">
                  <c:v>5985.8763268521197</c:v>
                </c:pt>
                <c:pt idx="1374">
                  <c:v>2364.136855499808</c:v>
                </c:pt>
                <c:pt idx="1375">
                  <c:v>-2092.8490044107216</c:v>
                </c:pt>
                <c:pt idx="1376">
                  <c:v>-8933.8472360854576</c:v>
                </c:pt>
                <c:pt idx="1377">
                  <c:v>-16747.802598181261</c:v>
                </c:pt>
                <c:pt idx="1378">
                  <c:v>-19257.330675038331</c:v>
                </c:pt>
                <c:pt idx="1379">
                  <c:v>-17331.849803916881</c:v>
                </c:pt>
                <c:pt idx="1380">
                  <c:v>-14981.56769847203</c:v>
                </c:pt>
                <c:pt idx="1381">
                  <c:v>-9917.5641431530548</c:v>
                </c:pt>
                <c:pt idx="1382">
                  <c:v>965.77382784492067</c:v>
                </c:pt>
                <c:pt idx="1383">
                  <c:v>12453.43122874551</c:v>
                </c:pt>
                <c:pt idx="1384">
                  <c:v>14809.233049409215</c:v>
                </c:pt>
                <c:pt idx="1385">
                  <c:v>10157.618819831265</c:v>
                </c:pt>
                <c:pt idx="1386">
                  <c:v>6949.8251364477583</c:v>
                </c:pt>
                <c:pt idx="1387">
                  <c:v>9025.1854151881398</c:v>
                </c:pt>
                <c:pt idx="1388">
                  <c:v>15165.95584460819</c:v>
                </c:pt>
                <c:pt idx="1389">
                  <c:v>22620.226846504553</c:v>
                </c:pt>
                <c:pt idx="1390">
                  <c:v>26394.543749220797</c:v>
                </c:pt>
                <c:pt idx="1391">
                  <c:v>23960.995601665916</c:v>
                </c:pt>
                <c:pt idx="1392">
                  <c:v>18435.473776476967</c:v>
                </c:pt>
                <c:pt idx="1393">
                  <c:v>12910.631415118398</c:v>
                </c:pt>
                <c:pt idx="1394">
                  <c:v>8541.3399076763617</c:v>
                </c:pt>
                <c:pt idx="1395">
                  <c:v>6149.6398377115356</c:v>
                </c:pt>
                <c:pt idx="1396">
                  <c:v>4243.8403536159831</c:v>
                </c:pt>
                <c:pt idx="1397">
                  <c:v>2033.7129823633736</c:v>
                </c:pt>
                <c:pt idx="1398">
                  <c:v>423.01680949860213</c:v>
                </c:pt>
                <c:pt idx="1399">
                  <c:v>-1151.6744261871092</c:v>
                </c:pt>
                <c:pt idx="1400">
                  <c:v>-2650.5582214926039</c:v>
                </c:pt>
                <c:pt idx="1401">
                  <c:v>-3546.295446429418</c:v>
                </c:pt>
                <c:pt idx="1402">
                  <c:v>-5078.7736914877141</c:v>
                </c:pt>
                <c:pt idx="1403">
                  <c:v>-8774.3278213368394</c:v>
                </c:pt>
                <c:pt idx="1404">
                  <c:v>-13946.878254534706</c:v>
                </c:pt>
                <c:pt idx="1405">
                  <c:v>-15432.778187443746</c:v>
                </c:pt>
                <c:pt idx="1406">
                  <c:v>-11779.978579049923</c:v>
                </c:pt>
                <c:pt idx="1407">
                  <c:v>-5063.0168352988112</c:v>
                </c:pt>
                <c:pt idx="1408">
                  <c:v>1077.889446835982</c:v>
                </c:pt>
                <c:pt idx="1409">
                  <c:v>2566.6655364826906</c:v>
                </c:pt>
                <c:pt idx="1410">
                  <c:v>1811.2448569888788</c:v>
                </c:pt>
                <c:pt idx="1411">
                  <c:v>1053.5843646455357</c:v>
                </c:pt>
                <c:pt idx="1412">
                  <c:v>592.33312832931756</c:v>
                </c:pt>
                <c:pt idx="1413">
                  <c:v>1169.9804018786419</c:v>
                </c:pt>
                <c:pt idx="1414">
                  <c:v>4042.5282857710613</c:v>
                </c:pt>
                <c:pt idx="1415">
                  <c:v>9397.0099362708715</c:v>
                </c:pt>
                <c:pt idx="1416">
                  <c:v>15110.216686446114</c:v>
                </c:pt>
                <c:pt idx="1417">
                  <c:v>18267.647381810391</c:v>
                </c:pt>
                <c:pt idx="1418">
                  <c:v>16843.830636376675</c:v>
                </c:pt>
                <c:pt idx="1419">
                  <c:v>10892.348377906605</c:v>
                </c:pt>
                <c:pt idx="1420">
                  <c:v>3456.2054553774492</c:v>
                </c:pt>
                <c:pt idx="1421">
                  <c:v>-3828.3478821165577</c:v>
                </c:pt>
                <c:pt idx="1422">
                  <c:v>-7856.4734131585928</c:v>
                </c:pt>
                <c:pt idx="1423">
                  <c:v>-5005.6029458678422</c:v>
                </c:pt>
                <c:pt idx="1424">
                  <c:v>1115.0631226759363</c:v>
                </c:pt>
                <c:pt idx="1425">
                  <c:v>6713.9967724955277</c:v>
                </c:pt>
                <c:pt idx="1426">
                  <c:v>13858.242395009329</c:v>
                </c:pt>
                <c:pt idx="1427">
                  <c:v>16120.894669120311</c:v>
                </c:pt>
                <c:pt idx="1428">
                  <c:v>10536.556318521718</c:v>
                </c:pt>
                <c:pt idx="1429">
                  <c:v>3878.9969582301078</c:v>
                </c:pt>
                <c:pt idx="1430">
                  <c:v>-1740.1747161199633</c:v>
                </c:pt>
                <c:pt idx="1431">
                  <c:v>-7446.1875915540786</c:v>
                </c:pt>
                <c:pt idx="1432">
                  <c:v>-12350.935599375982</c:v>
                </c:pt>
                <c:pt idx="1433">
                  <c:v>-13043.399517995971</c:v>
                </c:pt>
                <c:pt idx="1434">
                  <c:v>-10780.473336139239</c:v>
                </c:pt>
                <c:pt idx="1435">
                  <c:v>-6635.8819202247805</c:v>
                </c:pt>
                <c:pt idx="1436">
                  <c:v>-304.79296939262775</c:v>
                </c:pt>
                <c:pt idx="1437">
                  <c:v>3398.5786026175574</c:v>
                </c:pt>
                <c:pt idx="1438">
                  <c:v>3907.2692666305188</c:v>
                </c:pt>
                <c:pt idx="1439">
                  <c:v>2339.8748184840238</c:v>
                </c:pt>
                <c:pt idx="1440">
                  <c:v>431.24004012142359</c:v>
                </c:pt>
                <c:pt idx="1441">
                  <c:v>-1600.9945291980334</c:v>
                </c:pt>
                <c:pt idx="1442">
                  <c:v>-2126.7978087291963</c:v>
                </c:pt>
                <c:pt idx="1443">
                  <c:v>-721.77006907716941</c:v>
                </c:pt>
                <c:pt idx="1444">
                  <c:v>881.90453015183948</c:v>
                </c:pt>
                <c:pt idx="1445">
                  <c:v>1414.3394806345104</c:v>
                </c:pt>
                <c:pt idx="1446">
                  <c:v>488.1350694320472</c:v>
                </c:pt>
                <c:pt idx="1447">
                  <c:v>-2042.290947481682</c:v>
                </c:pt>
                <c:pt idx="1448">
                  <c:v>-3453.2418837136797</c:v>
                </c:pt>
                <c:pt idx="1449">
                  <c:v>-2058.1598326880248</c:v>
                </c:pt>
                <c:pt idx="1450">
                  <c:v>-756.58416935715172</c:v>
                </c:pt>
                <c:pt idx="1451">
                  <c:v>-407.57730622648154</c:v>
                </c:pt>
                <c:pt idx="1452">
                  <c:v>-147.39454389851855</c:v>
                </c:pt>
                <c:pt idx="1453">
                  <c:v>-10.763090426666666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384.74449276370746</c:v>
                </c:pt>
                <c:pt idx="1479">
                  <c:v>1328.3775828032017</c:v>
                </c:pt>
                <c:pt idx="1480">
                  <c:v>1629.3988067046489</c:v>
                </c:pt>
                <c:pt idx="1481">
                  <c:v>1782.9443669702571</c:v>
                </c:pt>
                <c:pt idx="1482">
                  <c:v>1795.964260298487</c:v>
                </c:pt>
                <c:pt idx="1483">
                  <c:v>1829.4603653287297</c:v>
                </c:pt>
                <c:pt idx="1484">
                  <c:v>1917.5768331990985</c:v>
                </c:pt>
                <c:pt idx="1485">
                  <c:v>2317.3602415671844</c:v>
                </c:pt>
                <c:pt idx="1486">
                  <c:v>3236.4563774139783</c:v>
                </c:pt>
                <c:pt idx="1487">
                  <c:v>4615.3501563822438</c:v>
                </c:pt>
                <c:pt idx="1488">
                  <c:v>6509.45373605854</c:v>
                </c:pt>
                <c:pt idx="1489">
                  <c:v>8932.0542199103893</c:v>
                </c:pt>
                <c:pt idx="1490">
                  <c:v>11587.831564528462</c:v>
                </c:pt>
                <c:pt idx="1491">
                  <c:v>14206.976773310482</c:v>
                </c:pt>
                <c:pt idx="1492">
                  <c:v>16044.949770459671</c:v>
                </c:pt>
                <c:pt idx="1493">
                  <c:v>17048.66898343604</c:v>
                </c:pt>
                <c:pt idx="1494">
                  <c:v>17635.4562769615</c:v>
                </c:pt>
                <c:pt idx="1495">
                  <c:v>17439.706551841715</c:v>
                </c:pt>
                <c:pt idx="1496">
                  <c:v>16967.504422617418</c:v>
                </c:pt>
                <c:pt idx="1497">
                  <c:v>16171.112757209876</c:v>
                </c:pt>
                <c:pt idx="1498">
                  <c:v>14807.660482569781</c:v>
                </c:pt>
                <c:pt idx="1499">
                  <c:v>13173.091883163168</c:v>
                </c:pt>
                <c:pt idx="1500">
                  <c:v>11299.702261094009</c:v>
                </c:pt>
                <c:pt idx="1501">
                  <c:v>10492.799776584201</c:v>
                </c:pt>
                <c:pt idx="1502">
                  <c:v>10145.10384919711</c:v>
                </c:pt>
                <c:pt idx="1503">
                  <c:v>10105.451144133875</c:v>
                </c:pt>
                <c:pt idx="1504">
                  <c:v>10317.936552921308</c:v>
                </c:pt>
                <c:pt idx="1505">
                  <c:v>9905.6294892877268</c:v>
                </c:pt>
                <c:pt idx="1506">
                  <c:v>9786.4265759720838</c:v>
                </c:pt>
                <c:pt idx="1507">
                  <c:v>10298.30194703967</c:v>
                </c:pt>
                <c:pt idx="1508">
                  <c:v>11158.72103964961</c:v>
                </c:pt>
                <c:pt idx="1509">
                  <c:v>12426.141253017751</c:v>
                </c:pt>
                <c:pt idx="1510">
                  <c:v>14852.890769171481</c:v>
                </c:pt>
                <c:pt idx="1511">
                  <c:v>18228.098460387206</c:v>
                </c:pt>
                <c:pt idx="1512">
                  <c:v>22000.899009024961</c:v>
                </c:pt>
                <c:pt idx="1513">
                  <c:v>25836.101581525541</c:v>
                </c:pt>
                <c:pt idx="1514">
                  <c:v>28444.645615650657</c:v>
                </c:pt>
                <c:pt idx="1515">
                  <c:v>28726.862364203334</c:v>
                </c:pt>
                <c:pt idx="1516">
                  <c:v>26305.241076676353</c:v>
                </c:pt>
                <c:pt idx="1517">
                  <c:v>23624.972809759816</c:v>
                </c:pt>
                <c:pt idx="1518">
                  <c:v>21401.619771218851</c:v>
                </c:pt>
                <c:pt idx="1519">
                  <c:v>19853.443304700872</c:v>
                </c:pt>
                <c:pt idx="1520">
                  <c:v>18499.386415717316</c:v>
                </c:pt>
                <c:pt idx="1521">
                  <c:v>17073.475825835481</c:v>
                </c:pt>
                <c:pt idx="1522">
                  <c:v>15030.755339084644</c:v>
                </c:pt>
                <c:pt idx="1523">
                  <c:v>12060.84679773797</c:v>
                </c:pt>
                <c:pt idx="1524">
                  <c:v>7667.9153178814076</c:v>
                </c:pt>
                <c:pt idx="1525">
                  <c:v>2081.8346910702935</c:v>
                </c:pt>
                <c:pt idx="1526">
                  <c:v>-2615.0147876092151</c:v>
                </c:pt>
                <c:pt idx="1527">
                  <c:v>-5622.4179023085289</c:v>
                </c:pt>
                <c:pt idx="1528">
                  <c:v>-5989.0571387241389</c:v>
                </c:pt>
                <c:pt idx="1529">
                  <c:v>-4244.2475323492563</c:v>
                </c:pt>
                <c:pt idx="1530">
                  <c:v>-1487.3063295820498</c:v>
                </c:pt>
                <c:pt idx="1531">
                  <c:v>1956.6227894562753</c:v>
                </c:pt>
                <c:pt idx="1532">
                  <c:v>5479.7246304799255</c:v>
                </c:pt>
                <c:pt idx="1533">
                  <c:v>9191.004313837293</c:v>
                </c:pt>
                <c:pt idx="1534">
                  <c:v>13536.750129040251</c:v>
                </c:pt>
                <c:pt idx="1535">
                  <c:v>19119.076638543975</c:v>
                </c:pt>
                <c:pt idx="1536">
                  <c:v>25379.844654175104</c:v>
                </c:pt>
                <c:pt idx="1537">
                  <c:v>30852.643355653796</c:v>
                </c:pt>
                <c:pt idx="1538">
                  <c:v>36265.252236773871</c:v>
                </c:pt>
                <c:pt idx="1539">
                  <c:v>40937.086673027436</c:v>
                </c:pt>
                <c:pt idx="1540">
                  <c:v>45268.090148364136</c:v>
                </c:pt>
                <c:pt idx="1541">
                  <c:v>48891.291619610151</c:v>
                </c:pt>
                <c:pt idx="1542">
                  <c:v>50087.621935424897</c:v>
                </c:pt>
                <c:pt idx="1543">
                  <c:v>48337.610087943249</c:v>
                </c:pt>
                <c:pt idx="1544">
                  <c:v>42711.774526789799</c:v>
                </c:pt>
                <c:pt idx="1545">
                  <c:v>36410.064970636588</c:v>
                </c:pt>
                <c:pt idx="1546">
                  <c:v>32094.728453090571</c:v>
                </c:pt>
                <c:pt idx="1547">
                  <c:v>29502.048457596997</c:v>
                </c:pt>
                <c:pt idx="1548">
                  <c:v>29414.543753014175</c:v>
                </c:pt>
                <c:pt idx="1549">
                  <c:v>30308.284174204549</c:v>
                </c:pt>
                <c:pt idx="1550">
                  <c:v>31872.23621833729</c:v>
                </c:pt>
                <c:pt idx="1551">
                  <c:v>33457.575263784842</c:v>
                </c:pt>
                <c:pt idx="1552">
                  <c:v>34643.02440504032</c:v>
                </c:pt>
                <c:pt idx="1553">
                  <c:v>35248.082334641214</c:v>
                </c:pt>
                <c:pt idx="1554">
                  <c:v>35951.57126064429</c:v>
                </c:pt>
                <c:pt idx="1555">
                  <c:v>37799.730772757721</c:v>
                </c:pt>
                <c:pt idx="1556">
                  <c:v>40392.433099384318</c:v>
                </c:pt>
                <c:pt idx="1557">
                  <c:v>43136.236658439993</c:v>
                </c:pt>
                <c:pt idx="1558">
                  <c:v>46792.67665661205</c:v>
                </c:pt>
                <c:pt idx="1559">
                  <c:v>50656.028034127041</c:v>
                </c:pt>
                <c:pt idx="1560">
                  <c:v>52944.283631582621</c:v>
                </c:pt>
                <c:pt idx="1561">
                  <c:v>54735.856985144565</c:v>
                </c:pt>
                <c:pt idx="1562">
                  <c:v>56577.136091693574</c:v>
                </c:pt>
                <c:pt idx="1563">
                  <c:v>59172.319863742996</c:v>
                </c:pt>
                <c:pt idx="1564">
                  <c:v>61833.482771024275</c:v>
                </c:pt>
                <c:pt idx="1565">
                  <c:v>63958.802310700717</c:v>
                </c:pt>
                <c:pt idx="1566">
                  <c:v>66890.393123669506</c:v>
                </c:pt>
                <c:pt idx="1567">
                  <c:v>68377.21801064242</c:v>
                </c:pt>
                <c:pt idx="1568">
                  <c:v>68504.091099776531</c:v>
                </c:pt>
                <c:pt idx="1569">
                  <c:v>69141.68663699663</c:v>
                </c:pt>
                <c:pt idx="1570">
                  <c:v>69644.926613765871</c:v>
                </c:pt>
                <c:pt idx="1571">
                  <c:v>70014.673666915856</c:v>
                </c:pt>
                <c:pt idx="1572">
                  <c:v>70247.224535556947</c:v>
                </c:pt>
                <c:pt idx="1573">
                  <c:v>68731.683546653352</c:v>
                </c:pt>
                <c:pt idx="1574">
                  <c:v>66259.271617744205</c:v>
                </c:pt>
                <c:pt idx="1575">
                  <c:v>64158.741662151057</c:v>
                </c:pt>
                <c:pt idx="1576">
                  <c:v>60968.925980290638</c:v>
                </c:pt>
                <c:pt idx="1577">
                  <c:v>57512.458580000886</c:v>
                </c:pt>
                <c:pt idx="1578">
                  <c:v>54467.426765646698</c:v>
                </c:pt>
                <c:pt idx="1579">
                  <c:v>52758.259363136698</c:v>
                </c:pt>
                <c:pt idx="1580">
                  <c:v>50807.191152547566</c:v>
                </c:pt>
                <c:pt idx="1581">
                  <c:v>49650.72260853435</c:v>
                </c:pt>
                <c:pt idx="1582">
                  <c:v>48258.520573241694</c:v>
                </c:pt>
                <c:pt idx="1583">
                  <c:v>45463.410895736146</c:v>
                </c:pt>
                <c:pt idx="1584">
                  <c:v>43226.090911047228</c:v>
                </c:pt>
                <c:pt idx="1585">
                  <c:v>40906.950692603044</c:v>
                </c:pt>
                <c:pt idx="1586">
                  <c:v>38512.918614562463</c:v>
                </c:pt>
                <c:pt idx="1587">
                  <c:v>36787.259429325466</c:v>
                </c:pt>
                <c:pt idx="1588">
                  <c:v>36444.629025831142</c:v>
                </c:pt>
                <c:pt idx="1589">
                  <c:v>37563.184844731295</c:v>
                </c:pt>
                <c:pt idx="1590">
                  <c:v>38782.061976561585</c:v>
                </c:pt>
                <c:pt idx="1591">
                  <c:v>40204.360777361871</c:v>
                </c:pt>
                <c:pt idx="1592">
                  <c:v>41003.891638801535</c:v>
                </c:pt>
                <c:pt idx="1593">
                  <c:v>42013.895325291087</c:v>
                </c:pt>
                <c:pt idx="1594">
                  <c:v>43020.354996352398</c:v>
                </c:pt>
                <c:pt idx="1595">
                  <c:v>41366.05635798104</c:v>
                </c:pt>
                <c:pt idx="1596">
                  <c:v>39721.005237278972</c:v>
                </c:pt>
                <c:pt idx="1597">
                  <c:v>37173.166557713113</c:v>
                </c:pt>
                <c:pt idx="1598">
                  <c:v>33958.733930591552</c:v>
                </c:pt>
                <c:pt idx="1599">
                  <c:v>31877.610635386362</c:v>
                </c:pt>
                <c:pt idx="1600">
                  <c:v>29740.378353080851</c:v>
                </c:pt>
                <c:pt idx="1601">
                  <c:v>28223.800778698187</c:v>
                </c:pt>
                <c:pt idx="1602">
                  <c:v>28647.58501104547</c:v>
                </c:pt>
                <c:pt idx="1603">
                  <c:v>30405.153059695014</c:v>
                </c:pt>
                <c:pt idx="1604">
                  <c:v>31670.959318883321</c:v>
                </c:pt>
                <c:pt idx="1605">
                  <c:v>33775.918867003718</c:v>
                </c:pt>
                <c:pt idx="1606">
                  <c:v>35304.149710195161</c:v>
                </c:pt>
                <c:pt idx="1607">
                  <c:v>36448.759530860996</c:v>
                </c:pt>
                <c:pt idx="1608">
                  <c:v>37592.397683641146</c:v>
                </c:pt>
                <c:pt idx="1609">
                  <c:v>38934.967083239084</c:v>
                </c:pt>
                <c:pt idx="1610">
                  <c:v>39607.908593184169</c:v>
                </c:pt>
                <c:pt idx="1611">
                  <c:v>40484.686491526139</c:v>
                </c:pt>
                <c:pt idx="1612">
                  <c:v>42624.492202772293</c:v>
                </c:pt>
                <c:pt idx="1613">
                  <c:v>44992.028909258792</c:v>
                </c:pt>
                <c:pt idx="1614">
                  <c:v>47494.665725543731</c:v>
                </c:pt>
                <c:pt idx="1615">
                  <c:v>50253.59425799438</c:v>
                </c:pt>
                <c:pt idx="1616">
                  <c:v>53886.037734781195</c:v>
                </c:pt>
                <c:pt idx="1617">
                  <c:v>57102.724312440172</c:v>
                </c:pt>
                <c:pt idx="1618">
                  <c:v>59900.134270218696</c:v>
                </c:pt>
                <c:pt idx="1619">
                  <c:v>60652.017853838493</c:v>
                </c:pt>
                <c:pt idx="1620">
                  <c:v>60053.568188399033</c:v>
                </c:pt>
                <c:pt idx="1621">
                  <c:v>59197.653589729416</c:v>
                </c:pt>
                <c:pt idx="1622">
                  <c:v>57447.900510207008</c:v>
                </c:pt>
                <c:pt idx="1623">
                  <c:v>53929.650143185783</c:v>
                </c:pt>
                <c:pt idx="1624">
                  <c:v>49420.41849012395</c:v>
                </c:pt>
                <c:pt idx="1625">
                  <c:v>45204.035630943421</c:v>
                </c:pt>
                <c:pt idx="1626">
                  <c:v>38504.112526209814</c:v>
                </c:pt>
                <c:pt idx="1627">
                  <c:v>30911.787634162785</c:v>
                </c:pt>
                <c:pt idx="1628">
                  <c:v>24338.893290672731</c:v>
                </c:pt>
                <c:pt idx="1629">
                  <c:v>19662.536182000069</c:v>
                </c:pt>
                <c:pt idx="1630">
                  <c:v>18130.137256750942</c:v>
                </c:pt>
                <c:pt idx="1631">
                  <c:v>20503.002203163844</c:v>
                </c:pt>
                <c:pt idx="1632">
                  <c:v>24897.31801347886</c:v>
                </c:pt>
                <c:pt idx="1633">
                  <c:v>30343.444688461761</c:v>
                </c:pt>
                <c:pt idx="1634">
                  <c:v>34818.967854128088</c:v>
                </c:pt>
                <c:pt idx="1635">
                  <c:v>36533.901877513665</c:v>
                </c:pt>
                <c:pt idx="1636">
                  <c:v>36438.322809946294</c:v>
                </c:pt>
                <c:pt idx="1637">
                  <c:v>34450.371120331052</c:v>
                </c:pt>
                <c:pt idx="1638">
                  <c:v>32381.674127061178</c:v>
                </c:pt>
                <c:pt idx="1639">
                  <c:v>30799.359709157256</c:v>
                </c:pt>
                <c:pt idx="1640">
                  <c:v>30437.555507941346</c:v>
                </c:pt>
                <c:pt idx="1641">
                  <c:v>31931.342273305196</c:v>
                </c:pt>
                <c:pt idx="1642">
                  <c:v>34818.661587639981</c:v>
                </c:pt>
                <c:pt idx="1643">
                  <c:v>39227.083744287826</c:v>
                </c:pt>
                <c:pt idx="1644">
                  <c:v>43318.342459044317</c:v>
                </c:pt>
                <c:pt idx="1645">
                  <c:v>47212.104522879337</c:v>
                </c:pt>
                <c:pt idx="1646">
                  <c:v>50710.009757281703</c:v>
                </c:pt>
                <c:pt idx="1647">
                  <c:v>53922.473020769328</c:v>
                </c:pt>
                <c:pt idx="1648">
                  <c:v>57329.494958756004</c:v>
                </c:pt>
                <c:pt idx="1649">
                  <c:v>59611.109546608182</c:v>
                </c:pt>
                <c:pt idx="1650">
                  <c:v>61340.954665843361</c:v>
                </c:pt>
                <c:pt idx="1651">
                  <c:v>61622.57182416696</c:v>
                </c:pt>
                <c:pt idx="1652">
                  <c:v>61164.555902606327</c:v>
                </c:pt>
                <c:pt idx="1653">
                  <c:v>61198.591994209972</c:v>
                </c:pt>
                <c:pt idx="1654">
                  <c:v>60338.582855165645</c:v>
                </c:pt>
                <c:pt idx="1655">
                  <c:v>60103.931657596913</c:v>
                </c:pt>
                <c:pt idx="1656">
                  <c:v>61140.404731386021</c:v>
                </c:pt>
                <c:pt idx="1657">
                  <c:v>62184.455959671017</c:v>
                </c:pt>
                <c:pt idx="1658">
                  <c:v>63241.253458370156</c:v>
                </c:pt>
                <c:pt idx="1659">
                  <c:v>64310.882772922647</c:v>
                </c:pt>
                <c:pt idx="1660">
                  <c:v>65393.429448767456</c:v>
                </c:pt>
                <c:pt idx="1661">
                  <c:v>65690.841279363594</c:v>
                </c:pt>
                <c:pt idx="1662">
                  <c:v>66795.850397340968</c:v>
                </c:pt>
                <c:pt idx="1663">
                  <c:v>67771.501052404157</c:v>
                </c:pt>
                <c:pt idx="1664">
                  <c:v>67272.723776784012</c:v>
                </c:pt>
                <c:pt idx="1665">
                  <c:v>67447.70919740395</c:v>
                </c:pt>
                <c:pt idx="1666">
                  <c:v>66662.194050870035</c:v>
                </c:pt>
                <c:pt idx="1667">
                  <c:v>65873.438823341479</c:v>
                </c:pt>
                <c:pt idx="1668">
                  <c:v>65618.855748469388</c:v>
                </c:pt>
                <c:pt idx="1669">
                  <c:v>65361.51981802065</c:v>
                </c:pt>
                <c:pt idx="1670">
                  <c:v>64962.172976814589</c:v>
                </c:pt>
                <c:pt idx="1671">
                  <c:v>63738.798397690683</c:v>
                </c:pt>
                <c:pt idx="1672">
                  <c:v>63197.058724013863</c:v>
                </c:pt>
                <c:pt idx="1673">
                  <c:v>63336.924225391565</c:v>
                </c:pt>
                <c:pt idx="1674">
                  <c:v>62653.781906769036</c:v>
                </c:pt>
                <c:pt idx="1675">
                  <c:v>61971.013306564004</c:v>
                </c:pt>
                <c:pt idx="1676">
                  <c:v>61150.367386962876</c:v>
                </c:pt>
                <c:pt idx="1677">
                  <c:v>59513.164114737352</c:v>
                </c:pt>
                <c:pt idx="1678">
                  <c:v>57746.519841235466</c:v>
                </c:pt>
                <c:pt idx="1679">
                  <c:v>56665.335659978657</c:v>
                </c:pt>
                <c:pt idx="1680">
                  <c:v>56265.286874874269</c:v>
                </c:pt>
                <c:pt idx="1681">
                  <c:v>57482.980888177888</c:v>
                </c:pt>
                <c:pt idx="1682">
                  <c:v>59511.120842979471</c:v>
                </c:pt>
                <c:pt idx="1683">
                  <c:v>61814.36349997473</c:v>
                </c:pt>
                <c:pt idx="1684">
                  <c:v>65083.920749554345</c:v>
                </c:pt>
                <c:pt idx="1685">
                  <c:v>67008.998852495803</c:v>
                </c:pt>
                <c:pt idx="1686">
                  <c:v>67577.365486618859</c:v>
                </c:pt>
                <c:pt idx="1687">
                  <c:v>68151.22002849172</c:v>
                </c:pt>
                <c:pt idx="1688">
                  <c:v>67063.960636194679</c:v>
                </c:pt>
                <c:pt idx="1689">
                  <c:v>65975.939561428997</c:v>
                </c:pt>
                <c:pt idx="1690">
                  <c:v>65431.307464247075</c:v>
                </c:pt>
                <c:pt idx="1691">
                  <c:v>64884.990574020143</c:v>
                </c:pt>
                <c:pt idx="1692">
                  <c:v>65027.411411226632</c:v>
                </c:pt>
                <c:pt idx="1693">
                  <c:v>65169.672560694125</c:v>
                </c:pt>
                <c:pt idx="1694">
                  <c:v>65312.147907921259</c:v>
                </c:pt>
                <c:pt idx="1695">
                  <c:v>65454.83761998851</c:v>
                </c:pt>
                <c:pt idx="1696">
                  <c:v>65597.741863976873</c:v>
                </c:pt>
                <c:pt idx="1697">
                  <c:v>65740.86080696767</c:v>
                </c:pt>
                <c:pt idx="1698">
                  <c:v>65048.569861482487</c:v>
                </c:pt>
                <c:pt idx="1699">
                  <c:v>63523.156184236992</c:v>
                </c:pt>
                <c:pt idx="1700">
                  <c:v>61860.484603036057</c:v>
                </c:pt>
                <c:pt idx="1701">
                  <c:v>60891.678966043291</c:v>
                </c:pt>
                <c:pt idx="1702">
                  <c:v>60613.733240534246</c:v>
                </c:pt>
                <c:pt idx="1703">
                  <c:v>59513.189291050236</c:v>
                </c:pt>
                <c:pt idx="1704">
                  <c:v>59238.304846168969</c:v>
                </c:pt>
                <c:pt idx="1705">
                  <c:v>59648.804396871521</c:v>
                </c:pt>
                <c:pt idx="1706">
                  <c:v>59375.890581498839</c:v>
                </c:pt>
                <c:pt idx="1707">
                  <c:v>59921.810581746919</c:v>
                </c:pt>
                <c:pt idx="1708">
                  <c:v>60467.53899181114</c:v>
                </c:pt>
                <c:pt idx="1709">
                  <c:v>60330.785403980335</c:v>
                </c:pt>
                <c:pt idx="1710">
                  <c:v>61832.373601596009</c:v>
                </c:pt>
                <c:pt idx="1711">
                  <c:v>63337.223200125634</c:v>
                </c:pt>
                <c:pt idx="1712">
                  <c:v>64300.912150546683</c:v>
                </c:pt>
                <c:pt idx="1713">
                  <c:v>66095.589346891953</c:v>
                </c:pt>
                <c:pt idx="1714">
                  <c:v>67210.22092482177</c:v>
                </c:pt>
                <c:pt idx="1715">
                  <c:v>68475.262788252367</c:v>
                </c:pt>
                <c:pt idx="1716">
                  <c:v>69748.034378709708</c:v>
                </c:pt>
                <c:pt idx="1717">
                  <c:v>71176.292880831854</c:v>
                </c:pt>
                <c:pt idx="1718">
                  <c:v>72615.321288340012</c:v>
                </c:pt>
                <c:pt idx="1719">
                  <c:v>74216.343354779747</c:v>
                </c:pt>
                <c:pt idx="1720">
                  <c:v>74974.052005645397</c:v>
                </c:pt>
                <c:pt idx="1721">
                  <c:v>74172.44676313526</c:v>
                </c:pt>
                <c:pt idx="1722">
                  <c:v>72358.731493856161</c:v>
                </c:pt>
                <c:pt idx="1723">
                  <c:v>70391.417811357707</c:v>
                </c:pt>
                <c:pt idx="1724">
                  <c:v>68125.06987452686</c:v>
                </c:pt>
                <c:pt idx="1725">
                  <c:v>63171.997077172397</c:v>
                </c:pt>
                <c:pt idx="1726">
                  <c:v>56310.661352804535</c:v>
                </c:pt>
                <c:pt idx="1727">
                  <c:v>48204.967131800171</c:v>
                </c:pt>
                <c:pt idx="1728">
                  <c:v>38995.292607722338</c:v>
                </c:pt>
                <c:pt idx="1729">
                  <c:v>29514.255461729757</c:v>
                </c:pt>
                <c:pt idx="1730">
                  <c:v>22898.954595883006</c:v>
                </c:pt>
                <c:pt idx="1731">
                  <c:v>19030.14028216415</c:v>
                </c:pt>
                <c:pt idx="1732">
                  <c:v>16705.71657373069</c:v>
                </c:pt>
                <c:pt idx="1733">
                  <c:v>15816.227012209878</c:v>
                </c:pt>
                <c:pt idx="1734">
                  <c:v>15083.453317412255</c:v>
                </c:pt>
                <c:pt idx="1735">
                  <c:v>13817.507222080365</c:v>
                </c:pt>
                <c:pt idx="1736">
                  <c:v>11401.676166268624</c:v>
                </c:pt>
                <c:pt idx="1737">
                  <c:v>9727.7055769972485</c:v>
                </c:pt>
                <c:pt idx="1738">
                  <c:v>8697.9717061359024</c:v>
                </c:pt>
                <c:pt idx="1739">
                  <c:v>8402.4671581497132</c:v>
                </c:pt>
                <c:pt idx="1740">
                  <c:v>9903.6125756270358</c:v>
                </c:pt>
                <c:pt idx="1741">
                  <c:v>12676.063622225383</c:v>
                </c:pt>
                <c:pt idx="1742">
                  <c:v>14431.20191817804</c:v>
                </c:pt>
                <c:pt idx="1743">
                  <c:v>15252.776746061711</c:v>
                </c:pt>
                <c:pt idx="1744">
                  <c:v>16114.844827693019</c:v>
                </c:pt>
                <c:pt idx="1745">
                  <c:v>15967.161558155425</c:v>
                </c:pt>
                <c:pt idx="1746">
                  <c:v>15326.233043203336</c:v>
                </c:pt>
                <c:pt idx="1747">
                  <c:v>15795.850748705165</c:v>
                </c:pt>
                <c:pt idx="1748">
                  <c:v>16264.256772628611</c:v>
                </c:pt>
                <c:pt idx="1749">
                  <c:v>16851.837130977561</c:v>
                </c:pt>
                <c:pt idx="1750">
                  <c:v>17973.447794073207</c:v>
                </c:pt>
                <c:pt idx="1751">
                  <c:v>18134.18305172928</c:v>
                </c:pt>
                <c:pt idx="1752">
                  <c:v>17816.656932044505</c:v>
                </c:pt>
                <c:pt idx="1753">
                  <c:v>17501.241152612205</c:v>
                </c:pt>
                <c:pt idx="1754">
                  <c:v>17189.484445669306</c:v>
                </c:pt>
                <c:pt idx="1755">
                  <c:v>16881.365926098875</c:v>
                </c:pt>
                <c:pt idx="1756">
                  <c:v>16576.864708783956</c:v>
                </c:pt>
                <c:pt idx="1757">
                  <c:v>15757.656182352579</c:v>
                </c:pt>
                <c:pt idx="1758">
                  <c:v>15462.160669640905</c:v>
                </c:pt>
                <c:pt idx="1759">
                  <c:v>15114.134377564555</c:v>
                </c:pt>
                <c:pt idx="1760">
                  <c:v>14321.930288478701</c:v>
                </c:pt>
                <c:pt idx="1761">
                  <c:v>13985.53090362124</c:v>
                </c:pt>
                <c:pt idx="1762">
                  <c:v>13655.85503166747</c:v>
                </c:pt>
                <c:pt idx="1763">
                  <c:v>13331.147478414399</c:v>
                </c:pt>
                <c:pt idx="1764">
                  <c:v>12522.902221509117</c:v>
                </c:pt>
                <c:pt idx="1765">
                  <c:v>10765.073529406409</c:v>
                </c:pt>
                <c:pt idx="1766">
                  <c:v>7590.847581058757</c:v>
                </c:pt>
                <c:pt idx="1767">
                  <c:v>3536.442715766982</c:v>
                </c:pt>
                <c:pt idx="1768">
                  <c:v>-1321.5568653809587</c:v>
                </c:pt>
                <c:pt idx="1769">
                  <c:v>-6358.7184047631563</c:v>
                </c:pt>
                <c:pt idx="1770">
                  <c:v>-10291.571345139007</c:v>
                </c:pt>
                <c:pt idx="1771">
                  <c:v>-12060.450922148162</c:v>
                </c:pt>
                <c:pt idx="1772">
                  <c:v>-12228.599307776643</c:v>
                </c:pt>
                <c:pt idx="1773">
                  <c:v>-11630.231361710288</c:v>
                </c:pt>
                <c:pt idx="1774">
                  <c:v>-10097.122102850404</c:v>
                </c:pt>
                <c:pt idx="1775">
                  <c:v>-8322.053564750393</c:v>
                </c:pt>
                <c:pt idx="1776">
                  <c:v>-7461.9807751417475</c:v>
                </c:pt>
                <c:pt idx="1777">
                  <c:v>-7696.2538766335947</c:v>
                </c:pt>
                <c:pt idx="1778">
                  <c:v>-8839.5016412621262</c:v>
                </c:pt>
                <c:pt idx="1779">
                  <c:v>-10416.364039739787</c:v>
                </c:pt>
                <c:pt idx="1780">
                  <c:v>-11386.060690592261</c:v>
                </c:pt>
                <c:pt idx="1781">
                  <c:v>-11091.347758649645</c:v>
                </c:pt>
                <c:pt idx="1782">
                  <c:v>-9667.8697869925436</c:v>
                </c:pt>
                <c:pt idx="1783">
                  <c:v>-7752.044751278585</c:v>
                </c:pt>
                <c:pt idx="1784">
                  <c:v>-5782.6636945527889</c:v>
                </c:pt>
                <c:pt idx="1785">
                  <c:v>-4435.8207355201366</c:v>
                </c:pt>
                <c:pt idx="1786">
                  <c:v>-3760.8763326680728</c:v>
                </c:pt>
                <c:pt idx="1787">
                  <c:v>-3391.7754825597658</c:v>
                </c:pt>
                <c:pt idx="1788">
                  <c:v>-3238.7010053960521</c:v>
                </c:pt>
                <c:pt idx="1789">
                  <c:v>-3292.8160169610424</c:v>
                </c:pt>
                <c:pt idx="1790">
                  <c:v>-3399.7134276552069</c:v>
                </c:pt>
                <c:pt idx="1791">
                  <c:v>-3289.3334116586161</c:v>
                </c:pt>
                <c:pt idx="1792">
                  <c:v>-2732.7230547972172</c:v>
                </c:pt>
                <c:pt idx="1793">
                  <c:v>-1744.2432120800959</c:v>
                </c:pt>
                <c:pt idx="1794">
                  <c:v>188.95203193481467</c:v>
                </c:pt>
                <c:pt idx="1795">
                  <c:v>-363.62802031759253</c:v>
                </c:pt>
                <c:pt idx="1796">
                  <c:v>-202.1069202340741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4EF-4E0B-B01E-9C17F3D45B93}"/>
            </c:ext>
          </c:extLst>
        </c:ser>
        <c:ser>
          <c:idx val="2"/>
          <c:order val="2"/>
          <c:tx>
            <c:strRef>
              <c:f>WLTC_class_3!$N$6</c:f>
              <c:strCache>
                <c:ptCount val="1"/>
                <c:pt idx="0">
                  <c:v>Braking energy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18.230753891945991</c:v>
                </c:pt>
                <c:pt idx="12">
                  <c:v>427.74710153793461</c:v>
                </c:pt>
                <c:pt idx="13">
                  <c:v>3339.911881135838</c:v>
                </c:pt>
                <c:pt idx="14">
                  <c:v>8895.7434472134137</c:v>
                </c:pt>
                <c:pt idx="15">
                  <c:v>10403.660250184466</c:v>
                </c:pt>
                <c:pt idx="16">
                  <c:v>12402.462810806444</c:v>
                </c:pt>
                <c:pt idx="17">
                  <c:v>19883.831991805178</c:v>
                </c:pt>
                <c:pt idx="18">
                  <c:v>25030.797104532412</c:v>
                </c:pt>
                <c:pt idx="19">
                  <c:v>17284.860556367548</c:v>
                </c:pt>
                <c:pt idx="20">
                  <c:v>8205.9412739963827</c:v>
                </c:pt>
                <c:pt idx="21">
                  <c:v>5155.8059399489694</c:v>
                </c:pt>
                <c:pt idx="22">
                  <c:v>5064.2486964109612</c:v>
                </c:pt>
                <c:pt idx="23">
                  <c:v>5419.1536965641908</c:v>
                </c:pt>
                <c:pt idx="24">
                  <c:v>9405.4083639737419</c:v>
                </c:pt>
                <c:pt idx="25">
                  <c:v>12252.653387819548</c:v>
                </c:pt>
                <c:pt idx="26">
                  <c:v>14927.967152373731</c:v>
                </c:pt>
                <c:pt idx="27">
                  <c:v>21258.63998115548</c:v>
                </c:pt>
                <c:pt idx="28">
                  <c:v>24055.454352939247</c:v>
                </c:pt>
                <c:pt idx="29">
                  <c:v>24521.239567102417</c:v>
                </c:pt>
                <c:pt idx="30">
                  <c:v>20148.218320968961</c:v>
                </c:pt>
                <c:pt idx="31">
                  <c:v>15013.497226998841</c:v>
                </c:pt>
                <c:pt idx="32">
                  <c:v>12930.053274996935</c:v>
                </c:pt>
                <c:pt idx="33">
                  <c:v>11937.396339012488</c:v>
                </c:pt>
                <c:pt idx="34">
                  <c:v>9890.1284735394802</c:v>
                </c:pt>
                <c:pt idx="35">
                  <c:v>6448.2520693189099</c:v>
                </c:pt>
                <c:pt idx="36">
                  <c:v>-419.53987972783915</c:v>
                </c:pt>
                <c:pt idx="37">
                  <c:v>-10060.182735245537</c:v>
                </c:pt>
                <c:pt idx="38">
                  <c:v>-14602.947620819263</c:v>
                </c:pt>
                <c:pt idx="39">
                  <c:v>-12872.10331963984</c:v>
                </c:pt>
                <c:pt idx="40">
                  <c:v>-10460.71361371395</c:v>
                </c:pt>
                <c:pt idx="41">
                  <c:v>-11940.113627706602</c:v>
                </c:pt>
                <c:pt idx="42">
                  <c:v>-14205.521113530425</c:v>
                </c:pt>
                <c:pt idx="43">
                  <c:v>-12187.129260066342</c:v>
                </c:pt>
                <c:pt idx="44">
                  <c:v>-6725.6241230029455</c:v>
                </c:pt>
                <c:pt idx="45">
                  <c:v>-1805.1120200045573</c:v>
                </c:pt>
                <c:pt idx="46">
                  <c:v>-863.0853333820628</c:v>
                </c:pt>
                <c:pt idx="47">
                  <c:v>-1847.3736667825187</c:v>
                </c:pt>
                <c:pt idx="48">
                  <c:v>-1344.1039923710032</c:v>
                </c:pt>
                <c:pt idx="49">
                  <c:v>478.41552923393738</c:v>
                </c:pt>
                <c:pt idx="50">
                  <c:v>812.64722672598873</c:v>
                </c:pt>
                <c:pt idx="51">
                  <c:v>-1761.4749860767702</c:v>
                </c:pt>
                <c:pt idx="52">
                  <c:v>-4089.8075353093609</c:v>
                </c:pt>
                <c:pt idx="53">
                  <c:v>-3238.0877240759364</c:v>
                </c:pt>
                <c:pt idx="54">
                  <c:v>-473.7268292345675</c:v>
                </c:pt>
                <c:pt idx="55">
                  <c:v>792.38331737037083</c:v>
                </c:pt>
                <c:pt idx="56">
                  <c:v>920.75735286419751</c:v>
                </c:pt>
                <c:pt idx="57">
                  <c:v>1296.4107141623324</c:v>
                </c:pt>
                <c:pt idx="58">
                  <c:v>1690.3569930850413</c:v>
                </c:pt>
                <c:pt idx="59">
                  <c:v>4567.4690763680655</c:v>
                </c:pt>
                <c:pt idx="60">
                  <c:v>5145.4650589321081</c:v>
                </c:pt>
                <c:pt idx="61">
                  <c:v>3022.0054404583548</c:v>
                </c:pt>
                <c:pt idx="62">
                  <c:v>2699.2514391120671</c:v>
                </c:pt>
                <c:pt idx="63">
                  <c:v>3373.4191958229176</c:v>
                </c:pt>
                <c:pt idx="64">
                  <c:v>4208.2101665796145</c:v>
                </c:pt>
                <c:pt idx="65">
                  <c:v>3232.232249055734</c:v>
                </c:pt>
                <c:pt idx="66">
                  <c:v>2615.9159937113045</c:v>
                </c:pt>
                <c:pt idx="67">
                  <c:v>6080.4121110939195</c:v>
                </c:pt>
                <c:pt idx="68">
                  <c:v>12934.011844405826</c:v>
                </c:pt>
                <c:pt idx="69">
                  <c:v>18403.285840167264</c:v>
                </c:pt>
                <c:pt idx="70">
                  <c:v>21925.910416245326</c:v>
                </c:pt>
                <c:pt idx="71">
                  <c:v>22574.467240410198</c:v>
                </c:pt>
                <c:pt idx="72">
                  <c:v>19048.830226048583</c:v>
                </c:pt>
                <c:pt idx="73">
                  <c:v>14165.979547845554</c:v>
                </c:pt>
                <c:pt idx="74">
                  <c:v>11672.507312804333</c:v>
                </c:pt>
                <c:pt idx="75">
                  <c:v>11829.890561705464</c:v>
                </c:pt>
                <c:pt idx="76">
                  <c:v>13073.926884418241</c:v>
                </c:pt>
                <c:pt idx="77">
                  <c:v>12704.43337178304</c:v>
                </c:pt>
                <c:pt idx="78">
                  <c:v>9433.103632033637</c:v>
                </c:pt>
                <c:pt idx="79">
                  <c:v>4493.7802833138603</c:v>
                </c:pt>
                <c:pt idx="80">
                  <c:v>1853.1481421342835</c:v>
                </c:pt>
                <c:pt idx="81">
                  <c:v>-811.58502545009139</c:v>
                </c:pt>
                <c:pt idx="82">
                  <c:v>-182.22076896739941</c:v>
                </c:pt>
                <c:pt idx="83">
                  <c:v>2869.1219356442334</c:v>
                </c:pt>
                <c:pt idx="84">
                  <c:v>1052.5773574484324</c:v>
                </c:pt>
                <c:pt idx="85">
                  <c:v>-35.261119791408568</c:v>
                </c:pt>
                <c:pt idx="86">
                  <c:v>195.27650289102317</c:v>
                </c:pt>
                <c:pt idx="87">
                  <c:v>787.59270262037523</c:v>
                </c:pt>
                <c:pt idx="88">
                  <c:v>-4215.2671368718102</c:v>
                </c:pt>
                <c:pt idx="89">
                  <c:v>-14291.759355151997</c:v>
                </c:pt>
                <c:pt idx="90">
                  <c:v>-17768.82380668055</c:v>
                </c:pt>
                <c:pt idx="91">
                  <c:v>-14934.218725707367</c:v>
                </c:pt>
                <c:pt idx="92">
                  <c:v>-9875.9144365714656</c:v>
                </c:pt>
                <c:pt idx="93">
                  <c:v>-5188.8281023827158</c:v>
                </c:pt>
                <c:pt idx="94">
                  <c:v>-3679.3914821620074</c:v>
                </c:pt>
                <c:pt idx="95">
                  <c:v>-2804.9578286502951</c:v>
                </c:pt>
                <c:pt idx="96">
                  <c:v>-1715.3927773932223</c:v>
                </c:pt>
                <c:pt idx="97">
                  <c:v>-816.56353852359405</c:v>
                </c:pt>
                <c:pt idx="98">
                  <c:v>0</c:v>
                </c:pt>
                <c:pt idx="99">
                  <c:v>-106.04243827160494</c:v>
                </c:pt>
                <c:pt idx="100">
                  <c:v>-63.207561728395071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18.230753891945991</c:v>
                </c:pt>
                <c:pt idx="138">
                  <c:v>518.8914383679936</c:v>
                </c:pt>
                <c:pt idx="139">
                  <c:v>4227.9368675959404</c:v>
                </c:pt>
                <c:pt idx="140">
                  <c:v>12474.671203054657</c:v>
                </c:pt>
                <c:pt idx="141">
                  <c:v>17372.676413524699</c:v>
                </c:pt>
                <c:pt idx="142">
                  <c:v>13733.287678683617</c:v>
                </c:pt>
                <c:pt idx="143">
                  <c:v>7803.1550048724184</c:v>
                </c:pt>
                <c:pt idx="144">
                  <c:v>5491.4590442524495</c:v>
                </c:pt>
                <c:pt idx="145">
                  <c:v>8446.4184977448567</c:v>
                </c:pt>
                <c:pt idx="146">
                  <c:v>13721.274191714072</c:v>
                </c:pt>
                <c:pt idx="147">
                  <c:v>15765.355871335118</c:v>
                </c:pt>
                <c:pt idx="148">
                  <c:v>13555.948101576261</c:v>
                </c:pt>
                <c:pt idx="149">
                  <c:v>9118.935300504585</c:v>
                </c:pt>
                <c:pt idx="150">
                  <c:v>3782.4268832655266</c:v>
                </c:pt>
                <c:pt idx="151">
                  <c:v>-3685.9997939531886</c:v>
                </c:pt>
                <c:pt idx="152">
                  <c:v>-11796.976338341112</c:v>
                </c:pt>
                <c:pt idx="153">
                  <c:v>-13969.726514950351</c:v>
                </c:pt>
                <c:pt idx="154">
                  <c:v>-10738.806102481887</c:v>
                </c:pt>
                <c:pt idx="155">
                  <c:v>-5821.9484727530871</c:v>
                </c:pt>
                <c:pt idx="156">
                  <c:v>-213.78386339644103</c:v>
                </c:pt>
                <c:pt idx="157">
                  <c:v>3955.0001152833333</c:v>
                </c:pt>
                <c:pt idx="158">
                  <c:v>9105.2313040539138</c:v>
                </c:pt>
                <c:pt idx="159">
                  <c:v>13330.318266882447</c:v>
                </c:pt>
                <c:pt idx="160">
                  <c:v>15928.607618424923</c:v>
                </c:pt>
                <c:pt idx="161">
                  <c:v>15411.422337504602</c:v>
                </c:pt>
                <c:pt idx="162">
                  <c:v>13696.869085164566</c:v>
                </c:pt>
                <c:pt idx="163">
                  <c:v>14380.106481144847</c:v>
                </c:pt>
                <c:pt idx="164">
                  <c:v>13818.234892921611</c:v>
                </c:pt>
                <c:pt idx="165">
                  <c:v>11623.646705247487</c:v>
                </c:pt>
                <c:pt idx="166">
                  <c:v>10620.596737840093</c:v>
                </c:pt>
                <c:pt idx="167">
                  <c:v>14904.906756000402</c:v>
                </c:pt>
                <c:pt idx="168">
                  <c:v>19173.590174768116</c:v>
                </c:pt>
                <c:pt idx="169">
                  <c:v>15217.678240615731</c:v>
                </c:pt>
                <c:pt idx="170">
                  <c:v>5754.8341959647114</c:v>
                </c:pt>
                <c:pt idx="171">
                  <c:v>-4910.1011588575311</c:v>
                </c:pt>
                <c:pt idx="172">
                  <c:v>-14618.789003277196</c:v>
                </c:pt>
                <c:pt idx="173">
                  <c:v>-17226.180735686288</c:v>
                </c:pt>
                <c:pt idx="174">
                  <c:v>-11419.040274987898</c:v>
                </c:pt>
                <c:pt idx="175">
                  <c:v>-2572.5350409995699</c:v>
                </c:pt>
                <c:pt idx="176">
                  <c:v>4065.1017630795468</c:v>
                </c:pt>
                <c:pt idx="177">
                  <c:v>10132.186600325984</c:v>
                </c:pt>
                <c:pt idx="178">
                  <c:v>12355.135022872557</c:v>
                </c:pt>
                <c:pt idx="179">
                  <c:v>8235.8607009351144</c:v>
                </c:pt>
                <c:pt idx="180">
                  <c:v>4097.2548221942297</c:v>
                </c:pt>
                <c:pt idx="181">
                  <c:v>2150.2741818231671</c:v>
                </c:pt>
                <c:pt idx="182">
                  <c:v>-100.21624369300608</c:v>
                </c:pt>
                <c:pt idx="183">
                  <c:v>-4815.9644073074878</c:v>
                </c:pt>
                <c:pt idx="184">
                  <c:v>-7981.3182701506275</c:v>
                </c:pt>
                <c:pt idx="185">
                  <c:v>-8104.1688081248094</c:v>
                </c:pt>
                <c:pt idx="186">
                  <c:v>-6757.2195358225563</c:v>
                </c:pt>
                <c:pt idx="187">
                  <c:v>-4924.8195001647373</c:v>
                </c:pt>
                <c:pt idx="188">
                  <c:v>-3505.7425015088656</c:v>
                </c:pt>
                <c:pt idx="189">
                  <c:v>-2430.8154546670303</c:v>
                </c:pt>
                <c:pt idx="190">
                  <c:v>-1531.9356012480146</c:v>
                </c:pt>
                <c:pt idx="191">
                  <c:v>-955.51880639218518</c:v>
                </c:pt>
                <c:pt idx="192">
                  <c:v>-458.33468033552674</c:v>
                </c:pt>
                <c:pt idx="193">
                  <c:v>123.70537723666706</c:v>
                </c:pt>
                <c:pt idx="194">
                  <c:v>353.58702107407402</c:v>
                </c:pt>
                <c:pt idx="195">
                  <c:v>692.47880348148226</c:v>
                </c:pt>
                <c:pt idx="196">
                  <c:v>920.36557045679012</c:v>
                </c:pt>
                <c:pt idx="197">
                  <c:v>920.88794699999994</c:v>
                </c:pt>
                <c:pt idx="198">
                  <c:v>1557.6469940471884</c:v>
                </c:pt>
                <c:pt idx="199">
                  <c:v>2245.5970590619218</c:v>
                </c:pt>
                <c:pt idx="200">
                  <c:v>3100.697495683642</c:v>
                </c:pt>
                <c:pt idx="201">
                  <c:v>4053.9127051456408</c:v>
                </c:pt>
                <c:pt idx="202">
                  <c:v>5277.2098746642796</c:v>
                </c:pt>
                <c:pt idx="203">
                  <c:v>8932.1163172528941</c:v>
                </c:pt>
                <c:pt idx="204">
                  <c:v>11390.416807658479</c:v>
                </c:pt>
                <c:pt idx="205">
                  <c:v>13069.745426141944</c:v>
                </c:pt>
                <c:pt idx="206">
                  <c:v>17363.61468119076</c:v>
                </c:pt>
                <c:pt idx="207">
                  <c:v>19483.672429330174</c:v>
                </c:pt>
                <c:pt idx="208">
                  <c:v>19071.507639716052</c:v>
                </c:pt>
                <c:pt idx="209">
                  <c:v>23181.310112481886</c:v>
                </c:pt>
                <c:pt idx="210">
                  <c:v>24559.548015200009</c:v>
                </c:pt>
                <c:pt idx="211">
                  <c:v>20221.825514029042</c:v>
                </c:pt>
                <c:pt idx="212">
                  <c:v>17389.339707869916</c:v>
                </c:pt>
                <c:pt idx="213">
                  <c:v>15749.08638379733</c:v>
                </c:pt>
                <c:pt idx="214">
                  <c:v>17450.805243262577</c:v>
                </c:pt>
                <c:pt idx="215">
                  <c:v>22020.642332450807</c:v>
                </c:pt>
                <c:pt idx="216">
                  <c:v>26141.096029223558</c:v>
                </c:pt>
                <c:pt idx="217">
                  <c:v>27570.606477397574</c:v>
                </c:pt>
                <c:pt idx="218">
                  <c:v>26435.32844259065</c:v>
                </c:pt>
                <c:pt idx="219">
                  <c:v>23955.044340759861</c:v>
                </c:pt>
                <c:pt idx="220">
                  <c:v>21157.519684881478</c:v>
                </c:pt>
                <c:pt idx="221">
                  <c:v>17442.756703658488</c:v>
                </c:pt>
                <c:pt idx="222">
                  <c:v>15191.979037174538</c:v>
                </c:pt>
                <c:pt idx="223">
                  <c:v>14867.389909600179</c:v>
                </c:pt>
                <c:pt idx="224">
                  <c:v>15093.823669065281</c:v>
                </c:pt>
                <c:pt idx="225">
                  <c:v>16987.765499201148</c:v>
                </c:pt>
                <c:pt idx="226">
                  <c:v>17806.876187272119</c:v>
                </c:pt>
                <c:pt idx="227">
                  <c:v>17588.508431115526</c:v>
                </c:pt>
                <c:pt idx="228">
                  <c:v>17308.936530662413</c:v>
                </c:pt>
                <c:pt idx="229">
                  <c:v>16430.077998134591</c:v>
                </c:pt>
                <c:pt idx="230">
                  <c:v>14304.005467270361</c:v>
                </c:pt>
                <c:pt idx="231">
                  <c:v>10970.184485909311</c:v>
                </c:pt>
                <c:pt idx="232">
                  <c:v>3652.1268089845944</c:v>
                </c:pt>
                <c:pt idx="233">
                  <c:v>-5414.0530539027777</c:v>
                </c:pt>
                <c:pt idx="234">
                  <c:v>-8635.1596740989498</c:v>
                </c:pt>
                <c:pt idx="235">
                  <c:v>-5107.2213014640975</c:v>
                </c:pt>
                <c:pt idx="236">
                  <c:v>815.19888966084113</c:v>
                </c:pt>
                <c:pt idx="237">
                  <c:v>2503.5715318560683</c:v>
                </c:pt>
                <c:pt idx="238">
                  <c:v>-1809.4435599040442</c:v>
                </c:pt>
                <c:pt idx="239">
                  <c:v>-9608.6300605582292</c:v>
                </c:pt>
                <c:pt idx="240">
                  <c:v>-14538.848422817146</c:v>
                </c:pt>
                <c:pt idx="241">
                  <c:v>-12154.498798521909</c:v>
                </c:pt>
                <c:pt idx="242">
                  <c:v>-10647.381841498265</c:v>
                </c:pt>
                <c:pt idx="243">
                  <c:v>-11464.194060380587</c:v>
                </c:pt>
                <c:pt idx="244">
                  <c:v>-10407.431206306541</c:v>
                </c:pt>
                <c:pt idx="245">
                  <c:v>-11940.113627706602</c:v>
                </c:pt>
                <c:pt idx="246">
                  <c:v>-14205.521113530425</c:v>
                </c:pt>
                <c:pt idx="247">
                  <c:v>-12187.129260066342</c:v>
                </c:pt>
                <c:pt idx="248">
                  <c:v>-6725.6241230029455</c:v>
                </c:pt>
                <c:pt idx="249">
                  <c:v>-1805.1120200045573</c:v>
                </c:pt>
                <c:pt idx="250">
                  <c:v>-863.0853333820628</c:v>
                </c:pt>
                <c:pt idx="251">
                  <c:v>-1847.3736667825187</c:v>
                </c:pt>
                <c:pt idx="252">
                  <c:v>-1344.1039923710032</c:v>
                </c:pt>
                <c:pt idx="253">
                  <c:v>478.41552923393738</c:v>
                </c:pt>
                <c:pt idx="254">
                  <c:v>812.64722672598873</c:v>
                </c:pt>
                <c:pt idx="255">
                  <c:v>-1761.4749860767702</c:v>
                </c:pt>
                <c:pt idx="256">
                  <c:v>-2742.151874420113</c:v>
                </c:pt>
                <c:pt idx="257">
                  <c:v>708.54669533313916</c:v>
                </c:pt>
                <c:pt idx="258">
                  <c:v>7399.6187371872193</c:v>
                </c:pt>
                <c:pt idx="259">
                  <c:v>12136.274071031157</c:v>
                </c:pt>
                <c:pt idx="260">
                  <c:v>13800.765123726815</c:v>
                </c:pt>
                <c:pt idx="261">
                  <c:v>14915.124730669118</c:v>
                </c:pt>
                <c:pt idx="262">
                  <c:v>18049.225947671261</c:v>
                </c:pt>
                <c:pt idx="263">
                  <c:v>24925.551155249927</c:v>
                </c:pt>
                <c:pt idx="264">
                  <c:v>30036.261431068349</c:v>
                </c:pt>
                <c:pt idx="265">
                  <c:v>29278.457752449649</c:v>
                </c:pt>
                <c:pt idx="266">
                  <c:v>23917.148449296867</c:v>
                </c:pt>
                <c:pt idx="267">
                  <c:v>22475.007284516156</c:v>
                </c:pt>
                <c:pt idx="268">
                  <c:v>22354.890551975455</c:v>
                </c:pt>
                <c:pt idx="269">
                  <c:v>20801.753266389082</c:v>
                </c:pt>
                <c:pt idx="270">
                  <c:v>14779.97771436266</c:v>
                </c:pt>
                <c:pt idx="271">
                  <c:v>6474.7125476008032</c:v>
                </c:pt>
                <c:pt idx="272">
                  <c:v>4705.4960596296432</c:v>
                </c:pt>
                <c:pt idx="273">
                  <c:v>-658.58541354737065</c:v>
                </c:pt>
                <c:pt idx="274">
                  <c:v>-10896.53179761669</c:v>
                </c:pt>
                <c:pt idx="275">
                  <c:v>-14886.881944569455</c:v>
                </c:pt>
                <c:pt idx="276">
                  <c:v>-16211.064064074859</c:v>
                </c:pt>
                <c:pt idx="277">
                  <c:v>-16915.059901728197</c:v>
                </c:pt>
                <c:pt idx="278">
                  <c:v>-18378.504360026258</c:v>
                </c:pt>
                <c:pt idx="279">
                  <c:v>-17002.522629453419</c:v>
                </c:pt>
                <c:pt idx="280">
                  <c:v>-9068.7205457619111</c:v>
                </c:pt>
                <c:pt idx="281">
                  <c:v>5073.6101308794759</c:v>
                </c:pt>
                <c:pt idx="282">
                  <c:v>19283.488267947378</c:v>
                </c:pt>
                <c:pt idx="283">
                  <c:v>24336.490955564714</c:v>
                </c:pt>
                <c:pt idx="284">
                  <c:v>28393.450138484841</c:v>
                </c:pt>
                <c:pt idx="285">
                  <c:v>30415.577830223978</c:v>
                </c:pt>
                <c:pt idx="286">
                  <c:v>31268.05757932915</c:v>
                </c:pt>
                <c:pt idx="287">
                  <c:v>34518.581837666672</c:v>
                </c:pt>
                <c:pt idx="288">
                  <c:v>37800.854476855966</c:v>
                </c:pt>
                <c:pt idx="289">
                  <c:v>33065.812508488008</c:v>
                </c:pt>
                <c:pt idx="290">
                  <c:v>20916.872872918622</c:v>
                </c:pt>
                <c:pt idx="291">
                  <c:v>9143.866019290459</c:v>
                </c:pt>
                <c:pt idx="292">
                  <c:v>1117.8354050852472</c:v>
                </c:pt>
                <c:pt idx="293">
                  <c:v>6.3891990781914743</c:v>
                </c:pt>
                <c:pt idx="294">
                  <c:v>2505.1094662389073</c:v>
                </c:pt>
                <c:pt idx="295">
                  <c:v>5559.9313678746994</c:v>
                </c:pt>
                <c:pt idx="296">
                  <c:v>8246.1321514241099</c:v>
                </c:pt>
                <c:pt idx="297">
                  <c:v>10141.85173910009</c:v>
                </c:pt>
                <c:pt idx="298">
                  <c:v>10672.195101855992</c:v>
                </c:pt>
                <c:pt idx="299">
                  <c:v>9334.0231111152334</c:v>
                </c:pt>
                <c:pt idx="300">
                  <c:v>7482.5372329272759</c:v>
                </c:pt>
                <c:pt idx="301">
                  <c:v>5111.9108577046445</c:v>
                </c:pt>
                <c:pt idx="302">
                  <c:v>2285.4425974185151</c:v>
                </c:pt>
                <c:pt idx="303">
                  <c:v>-63.250756822636347</c:v>
                </c:pt>
                <c:pt idx="304">
                  <c:v>-3169.7772714579473</c:v>
                </c:pt>
                <c:pt idx="305">
                  <c:v>-5286.7943151840282</c:v>
                </c:pt>
                <c:pt idx="306">
                  <c:v>-3477.0871602710108</c:v>
                </c:pt>
                <c:pt idx="307">
                  <c:v>258.56945148308046</c:v>
                </c:pt>
                <c:pt idx="308">
                  <c:v>3271.3182401750132</c:v>
                </c:pt>
                <c:pt idx="309">
                  <c:v>3571.3780786846887</c:v>
                </c:pt>
                <c:pt idx="310">
                  <c:v>2352.9433381031176</c:v>
                </c:pt>
                <c:pt idx="311">
                  <c:v>1125.4776174429162</c:v>
                </c:pt>
                <c:pt idx="312">
                  <c:v>-1153.0732114426962</c:v>
                </c:pt>
                <c:pt idx="313">
                  <c:v>-3642.7194761234559</c:v>
                </c:pt>
                <c:pt idx="314">
                  <c:v>-5288.2750208649868</c:v>
                </c:pt>
                <c:pt idx="315">
                  <c:v>-5259.0112287968741</c:v>
                </c:pt>
                <c:pt idx="316">
                  <c:v>-4309.6928921642038</c:v>
                </c:pt>
                <c:pt idx="317">
                  <c:v>-5034.4598684027769</c:v>
                </c:pt>
                <c:pt idx="318">
                  <c:v>-6659.3983050864153</c:v>
                </c:pt>
                <c:pt idx="319">
                  <c:v>-6866.10950761613</c:v>
                </c:pt>
                <c:pt idx="320">
                  <c:v>-3298.9874052559962</c:v>
                </c:pt>
                <c:pt idx="321">
                  <c:v>-378.43705830184462</c:v>
                </c:pt>
                <c:pt idx="322">
                  <c:v>836.21899879692012</c:v>
                </c:pt>
                <c:pt idx="323">
                  <c:v>1020.0646419878071</c:v>
                </c:pt>
                <c:pt idx="324">
                  <c:v>91.976003334015928</c:v>
                </c:pt>
                <c:pt idx="325">
                  <c:v>1421.006404568579</c:v>
                </c:pt>
                <c:pt idx="326">
                  <c:v>1618.6305338617226</c:v>
                </c:pt>
                <c:pt idx="327">
                  <c:v>929.27861529641632</c:v>
                </c:pt>
                <c:pt idx="328">
                  <c:v>-4005.9444604007313</c:v>
                </c:pt>
                <c:pt idx="329">
                  <c:v>-7748.8911990505649</c:v>
                </c:pt>
                <c:pt idx="330">
                  <c:v>-4577.3606074034296</c:v>
                </c:pt>
                <c:pt idx="331">
                  <c:v>-25.93137733908236</c:v>
                </c:pt>
                <c:pt idx="332">
                  <c:v>-185.9872678749783</c:v>
                </c:pt>
                <c:pt idx="333">
                  <c:v>-338.20429039581427</c:v>
                </c:pt>
                <c:pt idx="334">
                  <c:v>-64.373367385224327</c:v>
                </c:pt>
                <c:pt idx="335">
                  <c:v>-335.04076330900324</c:v>
                </c:pt>
                <c:pt idx="336">
                  <c:v>188.85729562771445</c:v>
                </c:pt>
                <c:pt idx="337">
                  <c:v>1153.0794141601323</c:v>
                </c:pt>
                <c:pt idx="338">
                  <c:v>2860.2417956417789</c:v>
                </c:pt>
                <c:pt idx="339">
                  <c:v>7165.2793023820832</c:v>
                </c:pt>
                <c:pt idx="340">
                  <c:v>13519.258614148403</c:v>
                </c:pt>
                <c:pt idx="341">
                  <c:v>16731.909185018732</c:v>
                </c:pt>
                <c:pt idx="342">
                  <c:v>11351.603250217007</c:v>
                </c:pt>
                <c:pt idx="343">
                  <c:v>5227.0628885923479</c:v>
                </c:pt>
                <c:pt idx="344">
                  <c:v>3768.30216003547</c:v>
                </c:pt>
                <c:pt idx="345">
                  <c:v>5479.3255495996982</c:v>
                </c:pt>
                <c:pt idx="346">
                  <c:v>5521.9222571449072</c:v>
                </c:pt>
                <c:pt idx="347">
                  <c:v>4632.4567643137225</c:v>
                </c:pt>
                <c:pt idx="348">
                  <c:v>5840.1754315203007</c:v>
                </c:pt>
                <c:pt idx="349">
                  <c:v>5678.5268449840323</c:v>
                </c:pt>
                <c:pt idx="350">
                  <c:v>4373.6258478716063</c:v>
                </c:pt>
                <c:pt idx="351">
                  <c:v>3035.823912885267</c:v>
                </c:pt>
                <c:pt idx="352">
                  <c:v>2494.5976439876563</c:v>
                </c:pt>
                <c:pt idx="353">
                  <c:v>2477.5796196209144</c:v>
                </c:pt>
                <c:pt idx="354">
                  <c:v>2739.5253372135107</c:v>
                </c:pt>
                <c:pt idx="355">
                  <c:v>3567.9166597988547</c:v>
                </c:pt>
                <c:pt idx="356">
                  <c:v>3853.7567120691397</c:v>
                </c:pt>
                <c:pt idx="357">
                  <c:v>2756.3082921357986</c:v>
                </c:pt>
                <c:pt idx="358">
                  <c:v>-443.28751788331033</c:v>
                </c:pt>
                <c:pt idx="359">
                  <c:v>-4453.0296587336034</c:v>
                </c:pt>
                <c:pt idx="360">
                  <c:v>-5784.6986108410829</c:v>
                </c:pt>
                <c:pt idx="361">
                  <c:v>-4398.602529810134</c:v>
                </c:pt>
                <c:pt idx="362">
                  <c:v>-2305.8253364688785</c:v>
                </c:pt>
                <c:pt idx="363">
                  <c:v>-499.37997637328499</c:v>
                </c:pt>
                <c:pt idx="364">
                  <c:v>1079.7904325773268</c:v>
                </c:pt>
                <c:pt idx="365">
                  <c:v>2081.9334655487442</c:v>
                </c:pt>
                <c:pt idx="366">
                  <c:v>2941.7859048807036</c:v>
                </c:pt>
                <c:pt idx="367">
                  <c:v>4786.5256221386289</c:v>
                </c:pt>
                <c:pt idx="368">
                  <c:v>7399.4079805961383</c:v>
                </c:pt>
                <c:pt idx="369">
                  <c:v>7413.5356296421214</c:v>
                </c:pt>
                <c:pt idx="370">
                  <c:v>4677.5469859015493</c:v>
                </c:pt>
                <c:pt idx="371">
                  <c:v>1186.8805341666346</c:v>
                </c:pt>
                <c:pt idx="372">
                  <c:v>-4322.9479480120235</c:v>
                </c:pt>
                <c:pt idx="373">
                  <c:v>-8295.8665025334576</c:v>
                </c:pt>
                <c:pt idx="374">
                  <c:v>-8057.3247897094334</c:v>
                </c:pt>
                <c:pt idx="375">
                  <c:v>-5760.407137574849</c:v>
                </c:pt>
                <c:pt idx="376">
                  <c:v>-3474.1771300900755</c:v>
                </c:pt>
                <c:pt idx="377">
                  <c:v>-1968.4389160926721</c:v>
                </c:pt>
                <c:pt idx="378">
                  <c:v>-1126.4297613827157</c:v>
                </c:pt>
                <c:pt idx="379">
                  <c:v>-656.11801384948149</c:v>
                </c:pt>
                <c:pt idx="380">
                  <c:v>-643.95572499665127</c:v>
                </c:pt>
                <c:pt idx="381">
                  <c:v>-690.33057707278772</c:v>
                </c:pt>
                <c:pt idx="382">
                  <c:v>-568.34701110655988</c:v>
                </c:pt>
                <c:pt idx="383">
                  <c:v>-388.24563025794225</c:v>
                </c:pt>
                <c:pt idx="384">
                  <c:v>-160.04941755475519</c:v>
                </c:pt>
                <c:pt idx="385">
                  <c:v>-33.301504629629648</c:v>
                </c:pt>
                <c:pt idx="386">
                  <c:v>-58.506172839506164</c:v>
                </c:pt>
                <c:pt idx="387">
                  <c:v>-10.578125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61.645072177396798</c:v>
                </c:pt>
                <c:pt idx="392">
                  <c:v>615.8824601994678</c:v>
                </c:pt>
                <c:pt idx="393">
                  <c:v>2464.7157454712096</c:v>
                </c:pt>
                <c:pt idx="394">
                  <c:v>5705.8202676061055</c:v>
                </c:pt>
                <c:pt idx="395">
                  <c:v>9854.923522804309</c:v>
                </c:pt>
                <c:pt idx="396">
                  <c:v>14500.37001476242</c:v>
                </c:pt>
                <c:pt idx="397">
                  <c:v>18868.397443355076</c:v>
                </c:pt>
                <c:pt idx="398">
                  <c:v>19459.156702071508</c:v>
                </c:pt>
                <c:pt idx="399">
                  <c:v>13449.083659558821</c:v>
                </c:pt>
                <c:pt idx="400">
                  <c:v>5708.5602799291901</c:v>
                </c:pt>
                <c:pt idx="401">
                  <c:v>829.42810373519183</c:v>
                </c:pt>
                <c:pt idx="402">
                  <c:v>-2736.0025189628491</c:v>
                </c:pt>
                <c:pt idx="403">
                  <c:v>-4632.5772608866118</c:v>
                </c:pt>
                <c:pt idx="404">
                  <c:v>-4095.0690025520375</c:v>
                </c:pt>
                <c:pt idx="405">
                  <c:v>-3492.6017050460796</c:v>
                </c:pt>
                <c:pt idx="406">
                  <c:v>-3666.6872828061328</c:v>
                </c:pt>
                <c:pt idx="407">
                  <c:v>-3632.8899179197438</c:v>
                </c:pt>
                <c:pt idx="408">
                  <c:v>-2657.5847683615884</c:v>
                </c:pt>
                <c:pt idx="409">
                  <c:v>-806.59396075554832</c:v>
                </c:pt>
                <c:pt idx="410">
                  <c:v>821.43804352314908</c:v>
                </c:pt>
                <c:pt idx="411">
                  <c:v>1530.751998613719</c:v>
                </c:pt>
                <c:pt idx="412">
                  <c:v>1843.2694218761815</c:v>
                </c:pt>
                <c:pt idx="413">
                  <c:v>2183.8335945291233</c:v>
                </c:pt>
                <c:pt idx="414">
                  <c:v>3416.6086811990936</c:v>
                </c:pt>
                <c:pt idx="415">
                  <c:v>5615.9256603679642</c:v>
                </c:pt>
                <c:pt idx="416">
                  <c:v>6566.2548921761445</c:v>
                </c:pt>
                <c:pt idx="417">
                  <c:v>4659.3842956405251</c:v>
                </c:pt>
                <c:pt idx="418">
                  <c:v>1773.4620926341136</c:v>
                </c:pt>
                <c:pt idx="419">
                  <c:v>-960.50052812958006</c:v>
                </c:pt>
                <c:pt idx="420">
                  <c:v>-2019.918758385729</c:v>
                </c:pt>
                <c:pt idx="421">
                  <c:v>-833.60724144348899</c:v>
                </c:pt>
                <c:pt idx="422">
                  <c:v>1024.7718996358103</c:v>
                </c:pt>
                <c:pt idx="423">
                  <c:v>3076.8231636218152</c:v>
                </c:pt>
                <c:pt idx="424">
                  <c:v>6602.1026598380549</c:v>
                </c:pt>
                <c:pt idx="425">
                  <c:v>13898.38627739963</c:v>
                </c:pt>
                <c:pt idx="426">
                  <c:v>24814.237207522048</c:v>
                </c:pt>
                <c:pt idx="427">
                  <c:v>30638.530699595794</c:v>
                </c:pt>
                <c:pt idx="428">
                  <c:v>22397.481351200928</c:v>
                </c:pt>
                <c:pt idx="429">
                  <c:v>9727.1673566893987</c:v>
                </c:pt>
                <c:pt idx="430">
                  <c:v>2111.2834337655272</c:v>
                </c:pt>
                <c:pt idx="431">
                  <c:v>-966.50293934094157</c:v>
                </c:pt>
                <c:pt idx="432">
                  <c:v>-744.0040673047049</c:v>
                </c:pt>
                <c:pt idx="433">
                  <c:v>1271.847315761122</c:v>
                </c:pt>
                <c:pt idx="434">
                  <c:v>1511.9227941975903</c:v>
                </c:pt>
                <c:pt idx="435">
                  <c:v>-1928.3112734237459</c:v>
                </c:pt>
                <c:pt idx="436">
                  <c:v>-6851.6136729712798</c:v>
                </c:pt>
                <c:pt idx="437">
                  <c:v>-10909.118305720098</c:v>
                </c:pt>
                <c:pt idx="438">
                  <c:v>-12542.0744557652</c:v>
                </c:pt>
                <c:pt idx="439">
                  <c:v>-10858.210936021816</c:v>
                </c:pt>
                <c:pt idx="440">
                  <c:v>-6935.369023350333</c:v>
                </c:pt>
                <c:pt idx="441">
                  <c:v>-3342.1704203276558</c:v>
                </c:pt>
                <c:pt idx="442">
                  <c:v>-1238.0859745616792</c:v>
                </c:pt>
                <c:pt idx="443">
                  <c:v>-419.41631400928861</c:v>
                </c:pt>
                <c:pt idx="444">
                  <c:v>-147.17959104938268</c:v>
                </c:pt>
                <c:pt idx="445">
                  <c:v>-21.548032407407408</c:v>
                </c:pt>
                <c:pt idx="446">
                  <c:v>-0.52237654320987659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61.645072177396798</c:v>
                </c:pt>
                <c:pt idx="512">
                  <c:v>841.12628482892069</c:v>
                </c:pt>
                <c:pt idx="513">
                  <c:v>4664.1127513074016</c:v>
                </c:pt>
                <c:pt idx="514">
                  <c:v>11864.983211752777</c:v>
                </c:pt>
                <c:pt idx="515">
                  <c:v>17744.033073621336</c:v>
                </c:pt>
                <c:pt idx="516">
                  <c:v>18248.34103342643</c:v>
                </c:pt>
                <c:pt idx="517">
                  <c:v>11891.396544263938</c:v>
                </c:pt>
                <c:pt idx="518">
                  <c:v>4607.0384809923353</c:v>
                </c:pt>
                <c:pt idx="519">
                  <c:v>732.95178192625008</c:v>
                </c:pt>
                <c:pt idx="520">
                  <c:v>-1202.6661296468158</c:v>
                </c:pt>
                <c:pt idx="521">
                  <c:v>-2083.7673534845453</c:v>
                </c:pt>
                <c:pt idx="522">
                  <c:v>-2644.5342778648319</c:v>
                </c:pt>
                <c:pt idx="523">
                  <c:v>-4033.2640184189063</c:v>
                </c:pt>
                <c:pt idx="524">
                  <c:v>-5414.0453705995424</c:v>
                </c:pt>
                <c:pt idx="525">
                  <c:v>-4733.648390003963</c:v>
                </c:pt>
                <c:pt idx="526">
                  <c:v>-2689.2263367777778</c:v>
                </c:pt>
                <c:pt idx="527">
                  <c:v>-1318.7478951527783</c:v>
                </c:pt>
                <c:pt idx="528">
                  <c:v>-504.30878128452923</c:v>
                </c:pt>
                <c:pt idx="529">
                  <c:v>-65.297067901234541</c:v>
                </c:pt>
                <c:pt idx="530">
                  <c:v>-39.178240740740748</c:v>
                </c:pt>
                <c:pt idx="531">
                  <c:v>-13.059413580246915</c:v>
                </c:pt>
                <c:pt idx="532">
                  <c:v>18.230753891945991</c:v>
                </c:pt>
                <c:pt idx="533">
                  <c:v>237.44851633934567</c:v>
                </c:pt>
                <c:pt idx="534">
                  <c:v>1226.1401826453334</c:v>
                </c:pt>
                <c:pt idx="535">
                  <c:v>2416.6537153365066</c:v>
                </c:pt>
                <c:pt idx="536">
                  <c:v>4571.3222144637339</c:v>
                </c:pt>
                <c:pt idx="537">
                  <c:v>11015.90743714834</c:v>
                </c:pt>
                <c:pt idx="538">
                  <c:v>21044.97752473288</c:v>
                </c:pt>
                <c:pt idx="539">
                  <c:v>24013.057090985454</c:v>
                </c:pt>
                <c:pt idx="540">
                  <c:v>14647.103313062038</c:v>
                </c:pt>
                <c:pt idx="541">
                  <c:v>5250.4634596669775</c:v>
                </c:pt>
                <c:pt idx="542">
                  <c:v>1910.6382916791622</c:v>
                </c:pt>
                <c:pt idx="543">
                  <c:v>298.16710793579324</c:v>
                </c:pt>
                <c:pt idx="544">
                  <c:v>-2057.3429838981046</c:v>
                </c:pt>
                <c:pt idx="545">
                  <c:v>-4710.3474352780504</c:v>
                </c:pt>
                <c:pt idx="546">
                  <c:v>-4983.4032048632116</c:v>
                </c:pt>
                <c:pt idx="547">
                  <c:v>-3321.8454706374478</c:v>
                </c:pt>
                <c:pt idx="548">
                  <c:v>-2071.0765324981076</c:v>
                </c:pt>
                <c:pt idx="549">
                  <c:v>-1375.7357120742686</c:v>
                </c:pt>
                <c:pt idx="550">
                  <c:v>-1040.7654915331686</c:v>
                </c:pt>
                <c:pt idx="551">
                  <c:v>-357.20902381673051</c:v>
                </c:pt>
                <c:pt idx="552">
                  <c:v>-210.45354106282934</c:v>
                </c:pt>
                <c:pt idx="553">
                  <c:v>-208.63526914855387</c:v>
                </c:pt>
                <c:pt idx="554">
                  <c:v>275.48428567829342</c:v>
                </c:pt>
                <c:pt idx="555">
                  <c:v>772.36885357952633</c:v>
                </c:pt>
                <c:pt idx="556">
                  <c:v>1292.048064184781</c:v>
                </c:pt>
                <c:pt idx="557">
                  <c:v>2004.3876453955709</c:v>
                </c:pt>
                <c:pt idx="558">
                  <c:v>2807.9683030490205</c:v>
                </c:pt>
                <c:pt idx="559">
                  <c:v>5634.5154302198334</c:v>
                </c:pt>
                <c:pt idx="560">
                  <c:v>5407.1238668852229</c:v>
                </c:pt>
                <c:pt idx="561">
                  <c:v>2145.404731082755</c:v>
                </c:pt>
                <c:pt idx="562">
                  <c:v>1421.2602480580633</c:v>
                </c:pt>
                <c:pt idx="563">
                  <c:v>-1031.8029960248866</c:v>
                </c:pt>
                <c:pt idx="564">
                  <c:v>-5210.0229737588197</c:v>
                </c:pt>
                <c:pt idx="565">
                  <c:v>-3598.4304350843458</c:v>
                </c:pt>
                <c:pt idx="566">
                  <c:v>-135.16493055555588</c:v>
                </c:pt>
                <c:pt idx="567">
                  <c:v>-1031.3018904320986</c:v>
                </c:pt>
                <c:pt idx="568">
                  <c:v>-300.88888888888886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176.87023106114972</c:v>
                </c:pt>
                <c:pt idx="601">
                  <c:v>606.0879000142827</c:v>
                </c:pt>
                <c:pt idx="602">
                  <c:v>2186.1584538045431</c:v>
                </c:pt>
                <c:pt idx="603">
                  <c:v>7112.1504545663865</c:v>
                </c:pt>
                <c:pt idx="604">
                  <c:v>14194.386990897669</c:v>
                </c:pt>
                <c:pt idx="605">
                  <c:v>22020.38517815173</c:v>
                </c:pt>
                <c:pt idx="606">
                  <c:v>29851.477121455224</c:v>
                </c:pt>
                <c:pt idx="607">
                  <c:v>34020.941407270468</c:v>
                </c:pt>
                <c:pt idx="608">
                  <c:v>34542.756167956068</c:v>
                </c:pt>
                <c:pt idx="609">
                  <c:v>35598.527381916196</c:v>
                </c:pt>
                <c:pt idx="610">
                  <c:v>39463.946173405056</c:v>
                </c:pt>
                <c:pt idx="611">
                  <c:v>41151.59023824663</c:v>
                </c:pt>
                <c:pt idx="612">
                  <c:v>33001.339766134413</c:v>
                </c:pt>
                <c:pt idx="613">
                  <c:v>19236.069344244086</c:v>
                </c:pt>
                <c:pt idx="614">
                  <c:v>9776.3544287985533</c:v>
                </c:pt>
                <c:pt idx="615">
                  <c:v>7526.9794408066609</c:v>
                </c:pt>
                <c:pt idx="616">
                  <c:v>7449.9175202609731</c:v>
                </c:pt>
                <c:pt idx="617">
                  <c:v>5953.9535062523692</c:v>
                </c:pt>
                <c:pt idx="618">
                  <c:v>3039.930837546864</c:v>
                </c:pt>
                <c:pt idx="619">
                  <c:v>-265.98002836399786</c:v>
                </c:pt>
                <c:pt idx="620">
                  <c:v>-1320.1900239907711</c:v>
                </c:pt>
                <c:pt idx="621">
                  <c:v>1064.4158991976672</c:v>
                </c:pt>
                <c:pt idx="622">
                  <c:v>4795.250147775103</c:v>
                </c:pt>
                <c:pt idx="623">
                  <c:v>7804.5401247740456</c:v>
                </c:pt>
                <c:pt idx="624">
                  <c:v>11009.053703195781</c:v>
                </c:pt>
                <c:pt idx="625">
                  <c:v>12997.591403177123</c:v>
                </c:pt>
                <c:pt idx="626">
                  <c:v>11828.158462819436</c:v>
                </c:pt>
                <c:pt idx="627">
                  <c:v>9231.8164489305436</c:v>
                </c:pt>
                <c:pt idx="628">
                  <c:v>7942.4605461527781</c:v>
                </c:pt>
                <c:pt idx="629">
                  <c:v>8415.1611792551303</c:v>
                </c:pt>
                <c:pt idx="630">
                  <c:v>11291.995295343822</c:v>
                </c:pt>
                <c:pt idx="631">
                  <c:v>15810.122937486634</c:v>
                </c:pt>
                <c:pt idx="632">
                  <c:v>19244.497881847354</c:v>
                </c:pt>
                <c:pt idx="633">
                  <c:v>22021.635542177246</c:v>
                </c:pt>
                <c:pt idx="634">
                  <c:v>23389.742778986547</c:v>
                </c:pt>
                <c:pt idx="635">
                  <c:v>22098.18600498846</c:v>
                </c:pt>
                <c:pt idx="636">
                  <c:v>17872.86190602951</c:v>
                </c:pt>
                <c:pt idx="637">
                  <c:v>12909.370586585062</c:v>
                </c:pt>
                <c:pt idx="638">
                  <c:v>10392.225341158966</c:v>
                </c:pt>
                <c:pt idx="639">
                  <c:v>9310.7248932148177</c:v>
                </c:pt>
                <c:pt idx="640">
                  <c:v>9265.0659432600587</c:v>
                </c:pt>
                <c:pt idx="641">
                  <c:v>12985.604967547346</c:v>
                </c:pt>
                <c:pt idx="642">
                  <c:v>20291.697746245518</c:v>
                </c:pt>
                <c:pt idx="643">
                  <c:v>22952.444389513988</c:v>
                </c:pt>
                <c:pt idx="644">
                  <c:v>18411.43194536004</c:v>
                </c:pt>
                <c:pt idx="645">
                  <c:v>16063.904313589737</c:v>
                </c:pt>
                <c:pt idx="646">
                  <c:v>16845.620249536369</c:v>
                </c:pt>
                <c:pt idx="647">
                  <c:v>17088.026330124445</c:v>
                </c:pt>
                <c:pt idx="648">
                  <c:v>16137.508051610701</c:v>
                </c:pt>
                <c:pt idx="649">
                  <c:v>13406.415417512662</c:v>
                </c:pt>
                <c:pt idx="650">
                  <c:v>7721.1174348642053</c:v>
                </c:pt>
                <c:pt idx="651">
                  <c:v>-1646.2811534655696</c:v>
                </c:pt>
                <c:pt idx="652">
                  <c:v>-8481.2055212469932</c:v>
                </c:pt>
                <c:pt idx="653">
                  <c:v>-9681.2561344268051</c:v>
                </c:pt>
                <c:pt idx="654">
                  <c:v>-13245.014706834663</c:v>
                </c:pt>
                <c:pt idx="655">
                  <c:v>-20784.453950994168</c:v>
                </c:pt>
                <c:pt idx="656">
                  <c:v>-23608.700720538869</c:v>
                </c:pt>
                <c:pt idx="657">
                  <c:v>-18332.815065876814</c:v>
                </c:pt>
                <c:pt idx="658">
                  <c:v>-11720.646992558763</c:v>
                </c:pt>
                <c:pt idx="659">
                  <c:v>-12339.007174573497</c:v>
                </c:pt>
                <c:pt idx="660">
                  <c:v>-17118.329631578697</c:v>
                </c:pt>
                <c:pt idx="661">
                  <c:v>-17686.795832854768</c:v>
                </c:pt>
                <c:pt idx="662">
                  <c:v>-14015.60257164217</c:v>
                </c:pt>
                <c:pt idx="663">
                  <c:v>-9051.548893334053</c:v>
                </c:pt>
                <c:pt idx="664">
                  <c:v>-3518.7902937407407</c:v>
                </c:pt>
                <c:pt idx="665">
                  <c:v>115.23476410891726</c:v>
                </c:pt>
                <c:pt idx="666">
                  <c:v>3790.1039385848767</c:v>
                </c:pt>
                <c:pt idx="667">
                  <c:v>13770.629048734376</c:v>
                </c:pt>
                <c:pt idx="668">
                  <c:v>22848.274614467555</c:v>
                </c:pt>
                <c:pt idx="669">
                  <c:v>26668.0945575679</c:v>
                </c:pt>
                <c:pt idx="670">
                  <c:v>30257.548341876543</c:v>
                </c:pt>
                <c:pt idx="671">
                  <c:v>22923.778109526233</c:v>
                </c:pt>
                <c:pt idx="672">
                  <c:v>18059.283417395065</c:v>
                </c:pt>
                <c:pt idx="673">
                  <c:v>19611.909722097225</c:v>
                </c:pt>
                <c:pt idx="674">
                  <c:v>20947.720844444448</c:v>
                </c:pt>
                <c:pt idx="675">
                  <c:v>14570.354675248498</c:v>
                </c:pt>
                <c:pt idx="676">
                  <c:v>7894.6236584871976</c:v>
                </c:pt>
                <c:pt idx="677">
                  <c:v>857.38657189410765</c:v>
                </c:pt>
                <c:pt idx="678">
                  <c:v>-11130.509382249329</c:v>
                </c:pt>
                <c:pt idx="679">
                  <c:v>-17370.325138666514</c:v>
                </c:pt>
                <c:pt idx="680">
                  <c:v>-18767.087062846782</c:v>
                </c:pt>
                <c:pt idx="681">
                  <c:v>-17035.945082502065</c:v>
                </c:pt>
                <c:pt idx="682">
                  <c:v>-10563.135830296043</c:v>
                </c:pt>
                <c:pt idx="683">
                  <c:v>-5555.8318429213205</c:v>
                </c:pt>
                <c:pt idx="684">
                  <c:v>-2398.6402534151503</c:v>
                </c:pt>
                <c:pt idx="685">
                  <c:v>6774.2365041484727</c:v>
                </c:pt>
                <c:pt idx="686">
                  <c:v>13818.464429259941</c:v>
                </c:pt>
                <c:pt idx="687">
                  <c:v>13803.767658141274</c:v>
                </c:pt>
                <c:pt idx="688">
                  <c:v>15099.821888452974</c:v>
                </c:pt>
                <c:pt idx="689">
                  <c:v>15990.595031425464</c:v>
                </c:pt>
                <c:pt idx="690">
                  <c:v>10682.719727901436</c:v>
                </c:pt>
                <c:pt idx="691">
                  <c:v>5898.4318836623497</c:v>
                </c:pt>
                <c:pt idx="692">
                  <c:v>6475.4588505310239</c:v>
                </c:pt>
                <c:pt idx="693">
                  <c:v>8923.9514879969429</c:v>
                </c:pt>
                <c:pt idx="694">
                  <c:v>8458.2451560499721</c:v>
                </c:pt>
                <c:pt idx="695">
                  <c:v>2975.8776319459253</c:v>
                </c:pt>
                <c:pt idx="696">
                  <c:v>-9650.1997313473312</c:v>
                </c:pt>
                <c:pt idx="697">
                  <c:v>-13121.019203532542</c:v>
                </c:pt>
                <c:pt idx="698">
                  <c:v>-9299.7569908046735</c:v>
                </c:pt>
                <c:pt idx="699">
                  <c:v>-6319.1145428820237</c:v>
                </c:pt>
                <c:pt idx="700">
                  <c:v>-2007.287821971152</c:v>
                </c:pt>
                <c:pt idx="701">
                  <c:v>296.56016564062372</c:v>
                </c:pt>
                <c:pt idx="702">
                  <c:v>1512.2609758258118</c:v>
                </c:pt>
                <c:pt idx="703">
                  <c:v>1704.7236007624872</c:v>
                </c:pt>
                <c:pt idx="704">
                  <c:v>-271.45429296709017</c:v>
                </c:pt>
                <c:pt idx="705">
                  <c:v>-3420.2621270103082</c:v>
                </c:pt>
                <c:pt idx="706">
                  <c:v>-5411.2741943877436</c:v>
                </c:pt>
                <c:pt idx="707">
                  <c:v>-5104.7104390319973</c:v>
                </c:pt>
                <c:pt idx="708">
                  <c:v>-2791.1197690493809</c:v>
                </c:pt>
                <c:pt idx="709">
                  <c:v>1405.4533505703316</c:v>
                </c:pt>
                <c:pt idx="710">
                  <c:v>9973.4901063167435</c:v>
                </c:pt>
                <c:pt idx="711">
                  <c:v>18077.307379580503</c:v>
                </c:pt>
                <c:pt idx="712">
                  <c:v>11131.814160821679</c:v>
                </c:pt>
                <c:pt idx="713">
                  <c:v>1852.9442382140328</c:v>
                </c:pt>
                <c:pt idx="714">
                  <c:v>-4000.15995640642</c:v>
                </c:pt>
                <c:pt idx="715">
                  <c:v>-7887.3035286567811</c:v>
                </c:pt>
                <c:pt idx="716">
                  <c:v>-6557.454645592592</c:v>
                </c:pt>
                <c:pt idx="717">
                  <c:v>-1727.5611270740746</c:v>
                </c:pt>
                <c:pt idx="718">
                  <c:v>2201.7174294322922</c:v>
                </c:pt>
                <c:pt idx="719">
                  <c:v>7528.7088054814822</c:v>
                </c:pt>
                <c:pt idx="720">
                  <c:v>11351.572489581235</c:v>
                </c:pt>
                <c:pt idx="721">
                  <c:v>10653.220946031159</c:v>
                </c:pt>
                <c:pt idx="722">
                  <c:v>10518.344566209129</c:v>
                </c:pt>
                <c:pt idx="723">
                  <c:v>9960.9107263703681</c:v>
                </c:pt>
                <c:pt idx="724">
                  <c:v>13093.900845107872</c:v>
                </c:pt>
                <c:pt idx="725">
                  <c:v>20208.151788831576</c:v>
                </c:pt>
                <c:pt idx="726">
                  <c:v>31732.553197277051</c:v>
                </c:pt>
                <c:pt idx="727">
                  <c:v>33279.305696703523</c:v>
                </c:pt>
                <c:pt idx="728">
                  <c:v>25941.49022226944</c:v>
                </c:pt>
                <c:pt idx="729">
                  <c:v>21075.342093673895</c:v>
                </c:pt>
                <c:pt idx="730">
                  <c:v>13047.675948261725</c:v>
                </c:pt>
                <c:pt idx="731">
                  <c:v>8077.5882827175874</c:v>
                </c:pt>
                <c:pt idx="732">
                  <c:v>7788.7399465699427</c:v>
                </c:pt>
                <c:pt idx="733">
                  <c:v>8261.0691074777242</c:v>
                </c:pt>
                <c:pt idx="734">
                  <c:v>8774.3133995931385</c:v>
                </c:pt>
                <c:pt idx="735">
                  <c:v>9740.9453667193739</c:v>
                </c:pt>
                <c:pt idx="736">
                  <c:v>11223.469794785957</c:v>
                </c:pt>
                <c:pt idx="737">
                  <c:v>10933.933882419746</c:v>
                </c:pt>
                <c:pt idx="738">
                  <c:v>8898.3729151106618</c:v>
                </c:pt>
                <c:pt idx="739">
                  <c:v>13239.169863641988</c:v>
                </c:pt>
                <c:pt idx="740">
                  <c:v>18177.809412629322</c:v>
                </c:pt>
                <c:pt idx="741">
                  <c:v>16818.173256128324</c:v>
                </c:pt>
                <c:pt idx="742">
                  <c:v>12413.458952164628</c:v>
                </c:pt>
                <c:pt idx="743">
                  <c:v>9368.2893274706494</c:v>
                </c:pt>
                <c:pt idx="744">
                  <c:v>8932.2616268533911</c:v>
                </c:pt>
                <c:pt idx="745">
                  <c:v>8973.4309934190605</c:v>
                </c:pt>
                <c:pt idx="746">
                  <c:v>10942.637389854834</c:v>
                </c:pt>
                <c:pt idx="747">
                  <c:v>14013.48763006292</c:v>
                </c:pt>
                <c:pt idx="748">
                  <c:v>16291.427313572163</c:v>
                </c:pt>
                <c:pt idx="749">
                  <c:v>15090.441622918604</c:v>
                </c:pt>
                <c:pt idx="750">
                  <c:v>11338.237031869234</c:v>
                </c:pt>
                <c:pt idx="751">
                  <c:v>8969.5423003163887</c:v>
                </c:pt>
                <c:pt idx="752">
                  <c:v>6953.2148488723024</c:v>
                </c:pt>
                <c:pt idx="753">
                  <c:v>3475.9709411442059</c:v>
                </c:pt>
                <c:pt idx="754">
                  <c:v>976.98339317259979</c:v>
                </c:pt>
                <c:pt idx="755">
                  <c:v>-1494.3837573669296</c:v>
                </c:pt>
                <c:pt idx="756">
                  <c:v>-8781.9324428683594</c:v>
                </c:pt>
                <c:pt idx="757">
                  <c:v>-19731.937345809543</c:v>
                </c:pt>
                <c:pt idx="758">
                  <c:v>-25910.098935589238</c:v>
                </c:pt>
                <c:pt idx="759">
                  <c:v>-24695.242871533756</c:v>
                </c:pt>
                <c:pt idx="760">
                  <c:v>-20848.534769356291</c:v>
                </c:pt>
                <c:pt idx="761">
                  <c:v>-16698.120889004742</c:v>
                </c:pt>
                <c:pt idx="762">
                  <c:v>-11813.161685853767</c:v>
                </c:pt>
                <c:pt idx="763">
                  <c:v>-6919.4615900370345</c:v>
                </c:pt>
                <c:pt idx="764">
                  <c:v>-1316.2267970566909</c:v>
                </c:pt>
                <c:pt idx="765">
                  <c:v>7512.3845385061741</c:v>
                </c:pt>
                <c:pt idx="766">
                  <c:v>13294.68645613435</c:v>
                </c:pt>
                <c:pt idx="767">
                  <c:v>15605.308739485132</c:v>
                </c:pt>
                <c:pt idx="768">
                  <c:v>18264.559585484738</c:v>
                </c:pt>
                <c:pt idx="769">
                  <c:v>25441.213043569238</c:v>
                </c:pt>
                <c:pt idx="770">
                  <c:v>37252.316079282675</c:v>
                </c:pt>
                <c:pt idx="771">
                  <c:v>42665.214564137183</c:v>
                </c:pt>
                <c:pt idx="772">
                  <c:v>45736.782215823441</c:v>
                </c:pt>
                <c:pt idx="773">
                  <c:v>42119.78978971536</c:v>
                </c:pt>
                <c:pt idx="774">
                  <c:v>40376.775089667746</c:v>
                </c:pt>
                <c:pt idx="775">
                  <c:v>45084.149213584504</c:v>
                </c:pt>
                <c:pt idx="776">
                  <c:v>41006.919670832671</c:v>
                </c:pt>
                <c:pt idx="777">
                  <c:v>35274.064911696405</c:v>
                </c:pt>
                <c:pt idx="778">
                  <c:v>34205.82895183783</c:v>
                </c:pt>
                <c:pt idx="779">
                  <c:v>32551.714997906347</c:v>
                </c:pt>
                <c:pt idx="780">
                  <c:v>29364.01962053858</c:v>
                </c:pt>
                <c:pt idx="781">
                  <c:v>26436.846023555936</c:v>
                </c:pt>
                <c:pt idx="782">
                  <c:v>23878.191368315442</c:v>
                </c:pt>
                <c:pt idx="783">
                  <c:v>21725.675146248166</c:v>
                </c:pt>
                <c:pt idx="784">
                  <c:v>21428.024668407426</c:v>
                </c:pt>
                <c:pt idx="785">
                  <c:v>24390.815345155406</c:v>
                </c:pt>
                <c:pt idx="786">
                  <c:v>25391.936314503811</c:v>
                </c:pt>
                <c:pt idx="787">
                  <c:v>21771.222065219394</c:v>
                </c:pt>
                <c:pt idx="788">
                  <c:v>18710.748492688534</c:v>
                </c:pt>
                <c:pt idx="789">
                  <c:v>18785.568776852098</c:v>
                </c:pt>
                <c:pt idx="790">
                  <c:v>20852.710351163532</c:v>
                </c:pt>
                <c:pt idx="791">
                  <c:v>22316.613822341016</c:v>
                </c:pt>
                <c:pt idx="792">
                  <c:v>17688.425571568638</c:v>
                </c:pt>
                <c:pt idx="793">
                  <c:v>2040.6478099306294</c:v>
                </c:pt>
                <c:pt idx="794">
                  <c:v>-18230.723000926122</c:v>
                </c:pt>
                <c:pt idx="795">
                  <c:v>-33384.931919030736</c:v>
                </c:pt>
                <c:pt idx="796">
                  <c:v>-38563.986887238832</c:v>
                </c:pt>
                <c:pt idx="797">
                  <c:v>-33600.422392817934</c:v>
                </c:pt>
                <c:pt idx="798">
                  <c:v>-21798.182563016664</c:v>
                </c:pt>
                <c:pt idx="799">
                  <c:v>-7765.117210393697</c:v>
                </c:pt>
                <c:pt idx="800">
                  <c:v>2277.244891176515</c:v>
                </c:pt>
                <c:pt idx="801">
                  <c:v>9330.6949862845886</c:v>
                </c:pt>
                <c:pt idx="802">
                  <c:v>21897.612851286325</c:v>
                </c:pt>
                <c:pt idx="803">
                  <c:v>37929.921107473325</c:v>
                </c:pt>
                <c:pt idx="804">
                  <c:v>42640.692715389989</c:v>
                </c:pt>
                <c:pt idx="805">
                  <c:v>31759.125510498772</c:v>
                </c:pt>
                <c:pt idx="806">
                  <c:v>18705.007739362856</c:v>
                </c:pt>
                <c:pt idx="807">
                  <c:v>9681.3414117458633</c:v>
                </c:pt>
                <c:pt idx="808">
                  <c:v>1983.0928869223926</c:v>
                </c:pt>
                <c:pt idx="809">
                  <c:v>-3581.4421904243682</c:v>
                </c:pt>
                <c:pt idx="810">
                  <c:v>-8798.7653793194477</c:v>
                </c:pt>
                <c:pt idx="811">
                  <c:v>-17274.782520028861</c:v>
                </c:pt>
                <c:pt idx="812">
                  <c:v>-22626.380177488158</c:v>
                </c:pt>
                <c:pt idx="813">
                  <c:v>-22615.336424376674</c:v>
                </c:pt>
                <c:pt idx="814">
                  <c:v>-21428.626102448772</c:v>
                </c:pt>
                <c:pt idx="815">
                  <c:v>-19892.3727953749</c:v>
                </c:pt>
                <c:pt idx="816">
                  <c:v>-16906.490955736062</c:v>
                </c:pt>
                <c:pt idx="817">
                  <c:v>-12714.462605263891</c:v>
                </c:pt>
                <c:pt idx="818">
                  <c:v>-6994.0952689172445</c:v>
                </c:pt>
                <c:pt idx="819">
                  <c:v>1225.4166385632718</c:v>
                </c:pt>
                <c:pt idx="820">
                  <c:v>11075.634469312008</c:v>
                </c:pt>
                <c:pt idx="821">
                  <c:v>18679.424027009482</c:v>
                </c:pt>
                <c:pt idx="822">
                  <c:v>20002.085059435733</c:v>
                </c:pt>
                <c:pt idx="823">
                  <c:v>20864.129621689786</c:v>
                </c:pt>
                <c:pt idx="824">
                  <c:v>19744.150229536459</c:v>
                </c:pt>
                <c:pt idx="825">
                  <c:v>18645.084759352343</c:v>
                </c:pt>
                <c:pt idx="826">
                  <c:v>19352.314365802205</c:v>
                </c:pt>
                <c:pt idx="827">
                  <c:v>19444.906948409804</c:v>
                </c:pt>
                <c:pt idx="828">
                  <c:v>23131.15686368036</c:v>
                </c:pt>
                <c:pt idx="829">
                  <c:v>28410.955294456795</c:v>
                </c:pt>
                <c:pt idx="830">
                  <c:v>29363.782947879987</c:v>
                </c:pt>
                <c:pt idx="831">
                  <c:v>25067.079303227387</c:v>
                </c:pt>
                <c:pt idx="832">
                  <c:v>17288.984186927653</c:v>
                </c:pt>
                <c:pt idx="833">
                  <c:v>13560.813865849006</c:v>
                </c:pt>
                <c:pt idx="834">
                  <c:v>14369.73417757598</c:v>
                </c:pt>
                <c:pt idx="835">
                  <c:v>14632.761414585262</c:v>
                </c:pt>
                <c:pt idx="836">
                  <c:v>13898.729624336807</c:v>
                </c:pt>
                <c:pt idx="837">
                  <c:v>15235.523392136898</c:v>
                </c:pt>
                <c:pt idx="838">
                  <c:v>18185.499896315399</c:v>
                </c:pt>
                <c:pt idx="839">
                  <c:v>18599.876133968108</c:v>
                </c:pt>
                <c:pt idx="840">
                  <c:v>18597.582890213096</c:v>
                </c:pt>
                <c:pt idx="841">
                  <c:v>21948.562175701416</c:v>
                </c:pt>
                <c:pt idx="842">
                  <c:v>24884.778801068867</c:v>
                </c:pt>
                <c:pt idx="843">
                  <c:v>23317.612720356796</c:v>
                </c:pt>
                <c:pt idx="844">
                  <c:v>18715.32822615463</c:v>
                </c:pt>
                <c:pt idx="845">
                  <c:v>15652.625010457756</c:v>
                </c:pt>
                <c:pt idx="846">
                  <c:v>15244.678131840366</c:v>
                </c:pt>
                <c:pt idx="847">
                  <c:v>17172.335641343649</c:v>
                </c:pt>
                <c:pt idx="848">
                  <c:v>22236.536510167429</c:v>
                </c:pt>
                <c:pt idx="849">
                  <c:v>28361.492328328655</c:v>
                </c:pt>
                <c:pt idx="850">
                  <c:v>29147.099758708813</c:v>
                </c:pt>
                <c:pt idx="851">
                  <c:v>24971.509094762521</c:v>
                </c:pt>
                <c:pt idx="852">
                  <c:v>23124.261999670311</c:v>
                </c:pt>
                <c:pt idx="853">
                  <c:v>23591.630789186784</c:v>
                </c:pt>
                <c:pt idx="854">
                  <c:v>22700.989709364854</c:v>
                </c:pt>
                <c:pt idx="855">
                  <c:v>19791.215608834493</c:v>
                </c:pt>
                <c:pt idx="856">
                  <c:v>18077.477092338053</c:v>
                </c:pt>
                <c:pt idx="857">
                  <c:v>24240.232679310124</c:v>
                </c:pt>
                <c:pt idx="858">
                  <c:v>32733.222382844899</c:v>
                </c:pt>
                <c:pt idx="859">
                  <c:v>33607.563388940755</c:v>
                </c:pt>
                <c:pt idx="860">
                  <c:v>29701.596385413173</c:v>
                </c:pt>
                <c:pt idx="861">
                  <c:v>33599.676781425776</c:v>
                </c:pt>
                <c:pt idx="862">
                  <c:v>47308.285631972671</c:v>
                </c:pt>
                <c:pt idx="863">
                  <c:v>47204.940822616853</c:v>
                </c:pt>
                <c:pt idx="864">
                  <c:v>35363.668818434686</c:v>
                </c:pt>
                <c:pt idx="865">
                  <c:v>31928.718537783403</c:v>
                </c:pt>
                <c:pt idx="866">
                  <c:v>38054.277820745003</c:v>
                </c:pt>
                <c:pt idx="867">
                  <c:v>45283.918243691325</c:v>
                </c:pt>
                <c:pt idx="868">
                  <c:v>41578.769728972446</c:v>
                </c:pt>
                <c:pt idx="869">
                  <c:v>30664.840858365093</c:v>
                </c:pt>
                <c:pt idx="870">
                  <c:v>23973.926941391299</c:v>
                </c:pt>
                <c:pt idx="871">
                  <c:v>21491.134662097447</c:v>
                </c:pt>
                <c:pt idx="872">
                  <c:v>20444.552795648131</c:v>
                </c:pt>
                <c:pt idx="873">
                  <c:v>18549.98637001411</c:v>
                </c:pt>
                <c:pt idx="874">
                  <c:v>14382.947589426132</c:v>
                </c:pt>
                <c:pt idx="875">
                  <c:v>9437.7887839419618</c:v>
                </c:pt>
                <c:pt idx="876">
                  <c:v>5207.6108250846601</c:v>
                </c:pt>
                <c:pt idx="877">
                  <c:v>6641.4163264352837</c:v>
                </c:pt>
                <c:pt idx="878">
                  <c:v>12966.428455208354</c:v>
                </c:pt>
                <c:pt idx="879">
                  <c:v>18917.21144131941</c:v>
                </c:pt>
                <c:pt idx="880">
                  <c:v>14318.233674631365</c:v>
                </c:pt>
                <c:pt idx="881">
                  <c:v>7291.9342559629631</c:v>
                </c:pt>
                <c:pt idx="882">
                  <c:v>13607.466663370373</c:v>
                </c:pt>
                <c:pt idx="883">
                  <c:v>20027.474379419757</c:v>
                </c:pt>
                <c:pt idx="884">
                  <c:v>20755.56010072651</c:v>
                </c:pt>
                <c:pt idx="885">
                  <c:v>22914.552879148079</c:v>
                </c:pt>
                <c:pt idx="886">
                  <c:v>23717.249084863372</c:v>
                </c:pt>
                <c:pt idx="887">
                  <c:v>22502.507698239689</c:v>
                </c:pt>
                <c:pt idx="888">
                  <c:v>19770.222447208107</c:v>
                </c:pt>
                <c:pt idx="889">
                  <c:v>16277.696134677108</c:v>
                </c:pt>
                <c:pt idx="890">
                  <c:v>11944.530763169521</c:v>
                </c:pt>
                <c:pt idx="891">
                  <c:v>6933.5235217791787</c:v>
                </c:pt>
                <c:pt idx="892">
                  <c:v>2559.6022905798532</c:v>
                </c:pt>
                <c:pt idx="893">
                  <c:v>1410.2163113715853</c:v>
                </c:pt>
                <c:pt idx="894">
                  <c:v>3326.4910079450219</c:v>
                </c:pt>
                <c:pt idx="895">
                  <c:v>7189.9711637484306</c:v>
                </c:pt>
                <c:pt idx="896">
                  <c:v>11759.110184311996</c:v>
                </c:pt>
                <c:pt idx="897">
                  <c:v>14686.377738324341</c:v>
                </c:pt>
                <c:pt idx="898">
                  <c:v>15212.024024767043</c:v>
                </c:pt>
                <c:pt idx="899">
                  <c:v>13295.031686217384</c:v>
                </c:pt>
                <c:pt idx="900">
                  <c:v>10091.119079696373</c:v>
                </c:pt>
                <c:pt idx="901">
                  <c:v>4443.213688888658</c:v>
                </c:pt>
                <c:pt idx="902">
                  <c:v>-20140.570923660358</c:v>
                </c:pt>
                <c:pt idx="903">
                  <c:v>-38047.878862547477</c:v>
                </c:pt>
                <c:pt idx="904">
                  <c:v>-33600.422392817934</c:v>
                </c:pt>
                <c:pt idx="905">
                  <c:v>-21798.182563016664</c:v>
                </c:pt>
                <c:pt idx="906">
                  <c:v>-7765.117210393697</c:v>
                </c:pt>
                <c:pt idx="907">
                  <c:v>2277.244891176515</c:v>
                </c:pt>
                <c:pt idx="908">
                  <c:v>9330.6949862845886</c:v>
                </c:pt>
                <c:pt idx="909">
                  <c:v>21897.612851286325</c:v>
                </c:pt>
                <c:pt idx="910">
                  <c:v>37929.921107473325</c:v>
                </c:pt>
                <c:pt idx="911">
                  <c:v>42640.692715389989</c:v>
                </c:pt>
                <c:pt idx="912">
                  <c:v>31759.125510498772</c:v>
                </c:pt>
                <c:pt idx="913">
                  <c:v>24475.334041578713</c:v>
                </c:pt>
                <c:pt idx="914">
                  <c:v>36184.765635457741</c:v>
                </c:pt>
                <c:pt idx="915">
                  <c:v>35970.288368486523</c:v>
                </c:pt>
                <c:pt idx="916">
                  <c:v>26312.751539814242</c:v>
                </c:pt>
                <c:pt idx="917">
                  <c:v>19047.228551380969</c:v>
                </c:pt>
                <c:pt idx="918">
                  <c:v>13598.701003031174</c:v>
                </c:pt>
                <c:pt idx="919">
                  <c:v>17198.520413575883</c:v>
                </c:pt>
                <c:pt idx="920">
                  <c:v>22979.761482853508</c:v>
                </c:pt>
                <c:pt idx="921">
                  <c:v>32588.366783620939</c:v>
                </c:pt>
                <c:pt idx="922">
                  <c:v>37627.928185193807</c:v>
                </c:pt>
                <c:pt idx="923">
                  <c:v>35054.073385554657</c:v>
                </c:pt>
                <c:pt idx="924">
                  <c:v>18387.965624569861</c:v>
                </c:pt>
                <c:pt idx="925">
                  <c:v>2290.7351752663003</c:v>
                </c:pt>
                <c:pt idx="926">
                  <c:v>3659.2630813750357</c:v>
                </c:pt>
                <c:pt idx="927">
                  <c:v>7380.6939102878632</c:v>
                </c:pt>
                <c:pt idx="928">
                  <c:v>8927.577567350676</c:v>
                </c:pt>
                <c:pt idx="929">
                  <c:v>10434.888797668349</c:v>
                </c:pt>
                <c:pt idx="930">
                  <c:v>10848.581246257558</c:v>
                </c:pt>
                <c:pt idx="931">
                  <c:v>10638.785086097079</c:v>
                </c:pt>
                <c:pt idx="932">
                  <c:v>9873.2570951336365</c:v>
                </c:pt>
                <c:pt idx="933">
                  <c:v>7275.637793038014</c:v>
                </c:pt>
                <c:pt idx="934">
                  <c:v>3015.2465446512197</c:v>
                </c:pt>
                <c:pt idx="935">
                  <c:v>2130.2584759127267</c:v>
                </c:pt>
                <c:pt idx="936">
                  <c:v>4528.4825969012363</c:v>
                </c:pt>
                <c:pt idx="937">
                  <c:v>6433.9907802365624</c:v>
                </c:pt>
                <c:pt idx="938">
                  <c:v>6756.0471527922455</c:v>
                </c:pt>
                <c:pt idx="939">
                  <c:v>6002.5517524856223</c:v>
                </c:pt>
                <c:pt idx="940">
                  <c:v>6893.2001395104235</c:v>
                </c:pt>
                <c:pt idx="941">
                  <c:v>9387.532344047846</c:v>
                </c:pt>
                <c:pt idx="942">
                  <c:v>10362.376587971521</c:v>
                </c:pt>
                <c:pt idx="943">
                  <c:v>10870.361657415973</c:v>
                </c:pt>
                <c:pt idx="944">
                  <c:v>11934.770962875007</c:v>
                </c:pt>
                <c:pt idx="945">
                  <c:v>13056.346199929487</c:v>
                </c:pt>
                <c:pt idx="946">
                  <c:v>17113.729251557677</c:v>
                </c:pt>
                <c:pt idx="947">
                  <c:v>20759.673593152533</c:v>
                </c:pt>
                <c:pt idx="948">
                  <c:v>18882.099609366098</c:v>
                </c:pt>
                <c:pt idx="949">
                  <c:v>14067.356767422643</c:v>
                </c:pt>
                <c:pt idx="950">
                  <c:v>6297.1282500214311</c:v>
                </c:pt>
                <c:pt idx="951">
                  <c:v>-5916.4729848716097</c:v>
                </c:pt>
                <c:pt idx="952">
                  <c:v>-21164.447719687156</c:v>
                </c:pt>
                <c:pt idx="953">
                  <c:v>-31386.621801490521</c:v>
                </c:pt>
                <c:pt idx="954">
                  <c:v>-32147.442181382889</c:v>
                </c:pt>
                <c:pt idx="955">
                  <c:v>-28455.977201231555</c:v>
                </c:pt>
                <c:pt idx="956">
                  <c:v>-24234.203497656883</c:v>
                </c:pt>
                <c:pt idx="957">
                  <c:v>-15697.219570320553</c:v>
                </c:pt>
                <c:pt idx="958">
                  <c:v>-961.74552664042994</c:v>
                </c:pt>
                <c:pt idx="959">
                  <c:v>15049.686893146722</c:v>
                </c:pt>
                <c:pt idx="960">
                  <c:v>33142.583717397196</c:v>
                </c:pt>
                <c:pt idx="961">
                  <c:v>48834.517253694816</c:v>
                </c:pt>
                <c:pt idx="962">
                  <c:v>53144.21920777778</c:v>
                </c:pt>
                <c:pt idx="963">
                  <c:v>48235.169556101282</c:v>
                </c:pt>
                <c:pt idx="964">
                  <c:v>37396.959075155537</c:v>
                </c:pt>
                <c:pt idx="965">
                  <c:v>25386.555281222143</c:v>
                </c:pt>
                <c:pt idx="966">
                  <c:v>15849.992704861061</c:v>
                </c:pt>
                <c:pt idx="967">
                  <c:v>10498.144710234481</c:v>
                </c:pt>
                <c:pt idx="968">
                  <c:v>7901.4307121693992</c:v>
                </c:pt>
                <c:pt idx="969">
                  <c:v>4238.0083844208302</c:v>
                </c:pt>
                <c:pt idx="970">
                  <c:v>-2277.1135331786768</c:v>
                </c:pt>
                <c:pt idx="971">
                  <c:v>-13428.667451203506</c:v>
                </c:pt>
                <c:pt idx="972">
                  <c:v>-26103.995031409129</c:v>
                </c:pt>
                <c:pt idx="973">
                  <c:v>-30080.035309606203</c:v>
                </c:pt>
                <c:pt idx="974">
                  <c:v>-26495.124798958335</c:v>
                </c:pt>
                <c:pt idx="975">
                  <c:v>-22162.72489688835</c:v>
                </c:pt>
                <c:pt idx="976">
                  <c:v>-17694.204773379257</c:v>
                </c:pt>
                <c:pt idx="977">
                  <c:v>-12280.332089580246</c:v>
                </c:pt>
                <c:pt idx="978">
                  <c:v>-7041.2447589975691</c:v>
                </c:pt>
                <c:pt idx="979">
                  <c:v>-4645.6551066492702</c:v>
                </c:pt>
                <c:pt idx="980">
                  <c:v>-3107.9448302631099</c:v>
                </c:pt>
                <c:pt idx="981">
                  <c:v>-1942.1045879235546</c:v>
                </c:pt>
                <c:pt idx="982">
                  <c:v>-1332.7309254033808</c:v>
                </c:pt>
                <c:pt idx="983">
                  <c:v>-912.07760284849394</c:v>
                </c:pt>
                <c:pt idx="984">
                  <c:v>-334.44223190495541</c:v>
                </c:pt>
                <c:pt idx="985">
                  <c:v>-119.10185185185188</c:v>
                </c:pt>
                <c:pt idx="986">
                  <c:v>-117.92650462962963</c:v>
                </c:pt>
                <c:pt idx="987">
                  <c:v>-15.801890432098768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124.34822167713583</c:v>
                </c:pt>
                <c:pt idx="1027">
                  <c:v>1632.805795137642</c:v>
                </c:pt>
                <c:pt idx="1028">
                  <c:v>7563.3308824064288</c:v>
                </c:pt>
                <c:pt idx="1029">
                  <c:v>17056.057506263387</c:v>
                </c:pt>
                <c:pt idx="1030">
                  <c:v>23339.271004012346</c:v>
                </c:pt>
                <c:pt idx="1031">
                  <c:v>24449.262270461237</c:v>
                </c:pt>
                <c:pt idx="1032">
                  <c:v>24424.500963612347</c:v>
                </c:pt>
                <c:pt idx="1033">
                  <c:v>25337.265441169129</c:v>
                </c:pt>
                <c:pt idx="1034">
                  <c:v>26813.316116854745</c:v>
                </c:pt>
                <c:pt idx="1035">
                  <c:v>25918.222349184012</c:v>
                </c:pt>
                <c:pt idx="1036">
                  <c:v>23191.344783931589</c:v>
                </c:pt>
                <c:pt idx="1037">
                  <c:v>21500.039887368021</c:v>
                </c:pt>
                <c:pt idx="1038">
                  <c:v>23061.494617462322</c:v>
                </c:pt>
                <c:pt idx="1039">
                  <c:v>27473.205337819447</c:v>
                </c:pt>
                <c:pt idx="1040">
                  <c:v>30772.578900683209</c:v>
                </c:pt>
                <c:pt idx="1041">
                  <c:v>31119.08683915994</c:v>
                </c:pt>
                <c:pt idx="1042">
                  <c:v>27396.732760698535</c:v>
                </c:pt>
                <c:pt idx="1043">
                  <c:v>21032.746807457581</c:v>
                </c:pt>
                <c:pt idx="1044">
                  <c:v>15265.034294279103</c:v>
                </c:pt>
                <c:pt idx="1045">
                  <c:v>12374.409253195996</c:v>
                </c:pt>
                <c:pt idx="1046">
                  <c:v>12485.403308596757</c:v>
                </c:pt>
                <c:pt idx="1047">
                  <c:v>13089.696856262473</c:v>
                </c:pt>
                <c:pt idx="1048">
                  <c:v>10985.451302423897</c:v>
                </c:pt>
                <c:pt idx="1049">
                  <c:v>5702.8459795363269</c:v>
                </c:pt>
                <c:pt idx="1050">
                  <c:v>-1502.735980583908</c:v>
                </c:pt>
                <c:pt idx="1051">
                  <c:v>-6917.7799592606416</c:v>
                </c:pt>
                <c:pt idx="1052">
                  <c:v>-10158.616978113025</c:v>
                </c:pt>
                <c:pt idx="1053">
                  <c:v>-13353.258550937839</c:v>
                </c:pt>
                <c:pt idx="1054">
                  <c:v>-17323.475764566312</c:v>
                </c:pt>
                <c:pt idx="1055">
                  <c:v>-21329.997446802459</c:v>
                </c:pt>
                <c:pt idx="1056">
                  <c:v>-23754.203479581098</c:v>
                </c:pt>
                <c:pt idx="1057">
                  <c:v>-22483.677621557523</c:v>
                </c:pt>
                <c:pt idx="1058">
                  <c:v>-17477.04052880382</c:v>
                </c:pt>
                <c:pt idx="1059">
                  <c:v>-12510.417334129204</c:v>
                </c:pt>
                <c:pt idx="1060">
                  <c:v>-8758.4351395748417</c:v>
                </c:pt>
                <c:pt idx="1061">
                  <c:v>-4848.1080020740737</c:v>
                </c:pt>
                <c:pt idx="1062">
                  <c:v>-815.488148458654</c:v>
                </c:pt>
                <c:pt idx="1063">
                  <c:v>1943.7684961531859</c:v>
                </c:pt>
                <c:pt idx="1064">
                  <c:v>6558.1063577523337</c:v>
                </c:pt>
                <c:pt idx="1065">
                  <c:v>15554.674410736612</c:v>
                </c:pt>
                <c:pt idx="1066">
                  <c:v>19553.352332931099</c:v>
                </c:pt>
                <c:pt idx="1067">
                  <c:v>12805.224712952981</c:v>
                </c:pt>
                <c:pt idx="1068">
                  <c:v>6554.8581593593481</c:v>
                </c:pt>
                <c:pt idx="1069">
                  <c:v>7204.4218458959931</c:v>
                </c:pt>
                <c:pt idx="1070">
                  <c:v>13046.345108448008</c:v>
                </c:pt>
                <c:pt idx="1071">
                  <c:v>20140.176250222383</c:v>
                </c:pt>
                <c:pt idx="1072">
                  <c:v>26347.418432677729</c:v>
                </c:pt>
                <c:pt idx="1073">
                  <c:v>34574.17249777438</c:v>
                </c:pt>
                <c:pt idx="1074">
                  <c:v>46216.715664897514</c:v>
                </c:pt>
                <c:pt idx="1075">
                  <c:v>54845.323182205611</c:v>
                </c:pt>
                <c:pt idx="1076">
                  <c:v>54943.99427138592</c:v>
                </c:pt>
                <c:pt idx="1077">
                  <c:v>49961.459373380261</c:v>
                </c:pt>
                <c:pt idx="1078">
                  <c:v>44814.625906824294</c:v>
                </c:pt>
                <c:pt idx="1079">
                  <c:v>42933.36624288938</c:v>
                </c:pt>
                <c:pt idx="1080">
                  <c:v>37957.679009488224</c:v>
                </c:pt>
                <c:pt idx="1081">
                  <c:v>27085.507935383281</c:v>
                </c:pt>
                <c:pt idx="1082">
                  <c:v>15607.133175651637</c:v>
                </c:pt>
                <c:pt idx="1083">
                  <c:v>3268.541880622282</c:v>
                </c:pt>
                <c:pt idx="1084">
                  <c:v>-3485.4647238108328</c:v>
                </c:pt>
                <c:pt idx="1085">
                  <c:v>1139.5156093960313</c:v>
                </c:pt>
                <c:pt idx="1086">
                  <c:v>9957.5189658775216</c:v>
                </c:pt>
                <c:pt idx="1087">
                  <c:v>14480.080645969907</c:v>
                </c:pt>
                <c:pt idx="1088">
                  <c:v>15097.918433297051</c:v>
                </c:pt>
                <c:pt idx="1089">
                  <c:v>14544.251535148893</c:v>
                </c:pt>
                <c:pt idx="1090">
                  <c:v>13991.629390087197</c:v>
                </c:pt>
                <c:pt idx="1091">
                  <c:v>15833.140547784295</c:v>
                </c:pt>
                <c:pt idx="1092">
                  <c:v>22120.372459501526</c:v>
                </c:pt>
                <c:pt idx="1093">
                  <c:v>30881.024333960049</c:v>
                </c:pt>
                <c:pt idx="1094">
                  <c:v>33759.651839704282</c:v>
                </c:pt>
                <c:pt idx="1095">
                  <c:v>28939.644437493022</c:v>
                </c:pt>
                <c:pt idx="1096">
                  <c:v>22516.750137354302</c:v>
                </c:pt>
                <c:pt idx="1097">
                  <c:v>15681.858265177525</c:v>
                </c:pt>
                <c:pt idx="1098">
                  <c:v>6769.5927095468714</c:v>
                </c:pt>
                <c:pt idx="1099">
                  <c:v>-3170.473655211109</c:v>
                </c:pt>
                <c:pt idx="1100">
                  <c:v>-4763.4788385460761</c:v>
                </c:pt>
                <c:pt idx="1101">
                  <c:v>3226.2269263508238</c:v>
                </c:pt>
                <c:pt idx="1102">
                  <c:v>13391.86276200077</c:v>
                </c:pt>
                <c:pt idx="1103">
                  <c:v>25043.902619714354</c:v>
                </c:pt>
                <c:pt idx="1104">
                  <c:v>36729.794137016019</c:v>
                </c:pt>
                <c:pt idx="1105">
                  <c:v>39400.665222230826</c:v>
                </c:pt>
                <c:pt idx="1106">
                  <c:v>30780.648188569387</c:v>
                </c:pt>
                <c:pt idx="1107">
                  <c:v>20453.83000929216</c:v>
                </c:pt>
                <c:pt idx="1108">
                  <c:v>10925.097462708405</c:v>
                </c:pt>
                <c:pt idx="1109">
                  <c:v>1990.1394316836117</c:v>
                </c:pt>
                <c:pt idx="1110">
                  <c:v>2178.9326394943046</c:v>
                </c:pt>
                <c:pt idx="1111">
                  <c:v>11384.736232818745</c:v>
                </c:pt>
                <c:pt idx="1112">
                  <c:v>24560.86241998203</c:v>
                </c:pt>
                <c:pt idx="1113">
                  <c:v>42844.727620774982</c:v>
                </c:pt>
                <c:pt idx="1114">
                  <c:v>54739.395675716041</c:v>
                </c:pt>
                <c:pt idx="1115">
                  <c:v>47696.042926625778</c:v>
                </c:pt>
                <c:pt idx="1116">
                  <c:v>32294.965177657705</c:v>
                </c:pt>
                <c:pt idx="1117">
                  <c:v>20336.265426495975</c:v>
                </c:pt>
                <c:pt idx="1118">
                  <c:v>9903.1351778869848</c:v>
                </c:pt>
                <c:pt idx="1119">
                  <c:v>4178.0294145413618</c:v>
                </c:pt>
                <c:pt idx="1120">
                  <c:v>6877.1068551125127</c:v>
                </c:pt>
                <c:pt idx="1121">
                  <c:v>10938.212511657306</c:v>
                </c:pt>
                <c:pt idx="1122">
                  <c:v>9896.1256662925516</c:v>
                </c:pt>
                <c:pt idx="1123">
                  <c:v>1892.5722501490409</c:v>
                </c:pt>
                <c:pt idx="1124">
                  <c:v>-11013.879095025954</c:v>
                </c:pt>
                <c:pt idx="1125">
                  <c:v>-26042.652795736361</c:v>
                </c:pt>
                <c:pt idx="1126">
                  <c:v>-36207.544526580794</c:v>
                </c:pt>
                <c:pt idx="1127">
                  <c:v>-37192.426646062238</c:v>
                </c:pt>
                <c:pt idx="1128">
                  <c:v>-33334.531451183022</c:v>
                </c:pt>
                <c:pt idx="1129">
                  <c:v>-26156.480632134382</c:v>
                </c:pt>
                <c:pt idx="1130">
                  <c:v>-18627.194539306434</c:v>
                </c:pt>
                <c:pt idx="1131">
                  <c:v>-14709.401312149745</c:v>
                </c:pt>
                <c:pt idx="1132">
                  <c:v>-13003.090975879782</c:v>
                </c:pt>
                <c:pt idx="1133">
                  <c:v>-12424.532657571954</c:v>
                </c:pt>
                <c:pt idx="1134">
                  <c:v>-11352.573544028997</c:v>
                </c:pt>
                <c:pt idx="1135">
                  <c:v>-9012.1548503993436</c:v>
                </c:pt>
                <c:pt idx="1136">
                  <c:v>-5705.2727792304368</c:v>
                </c:pt>
                <c:pt idx="1137">
                  <c:v>-1917.6645137319597</c:v>
                </c:pt>
                <c:pt idx="1138">
                  <c:v>679.68229562771512</c:v>
                </c:pt>
                <c:pt idx="1139">
                  <c:v>1719.5784553374651</c:v>
                </c:pt>
                <c:pt idx="1140">
                  <c:v>2362.6290463529949</c:v>
                </c:pt>
                <c:pt idx="1141">
                  <c:v>4167.9115601296398</c:v>
                </c:pt>
                <c:pt idx="1142">
                  <c:v>9021.3067879244736</c:v>
                </c:pt>
                <c:pt idx="1143">
                  <c:v>15305.533802320244</c:v>
                </c:pt>
                <c:pt idx="1144">
                  <c:v>14448.885727251361</c:v>
                </c:pt>
                <c:pt idx="1145">
                  <c:v>7537.1323603428164</c:v>
                </c:pt>
                <c:pt idx="1146">
                  <c:v>-1507.7858967435507</c:v>
                </c:pt>
                <c:pt idx="1147">
                  <c:v>-9959.9324414838866</c:v>
                </c:pt>
                <c:pt idx="1148">
                  <c:v>-10138.986428678503</c:v>
                </c:pt>
                <c:pt idx="1149">
                  <c:v>-5825.735702691356</c:v>
                </c:pt>
                <c:pt idx="1150">
                  <c:v>-1448.6120530000007</c:v>
                </c:pt>
                <c:pt idx="1151">
                  <c:v>878.57544699999994</c:v>
                </c:pt>
                <c:pt idx="1152">
                  <c:v>3630.394040787663</c:v>
                </c:pt>
                <c:pt idx="1153">
                  <c:v>14211.534893560038</c:v>
                </c:pt>
                <c:pt idx="1154">
                  <c:v>29987.116540790554</c:v>
                </c:pt>
                <c:pt idx="1155">
                  <c:v>34129.984644640375</c:v>
                </c:pt>
                <c:pt idx="1156">
                  <c:v>31293.884188500953</c:v>
                </c:pt>
                <c:pt idx="1157">
                  <c:v>35480.649608013053</c:v>
                </c:pt>
                <c:pt idx="1158">
                  <c:v>46461.640859293293</c:v>
                </c:pt>
                <c:pt idx="1159">
                  <c:v>58588.984957464643</c:v>
                </c:pt>
                <c:pt idx="1160">
                  <c:v>63856.018844785372</c:v>
                </c:pt>
                <c:pt idx="1161">
                  <c:v>61417.596905129918</c:v>
                </c:pt>
                <c:pt idx="1162">
                  <c:v>59872.866755661838</c:v>
                </c:pt>
                <c:pt idx="1163">
                  <c:v>61802.240239530307</c:v>
                </c:pt>
                <c:pt idx="1164">
                  <c:v>64662.102647666594</c:v>
                </c:pt>
                <c:pt idx="1165">
                  <c:v>67233.135855105618</c:v>
                </c:pt>
                <c:pt idx="1166">
                  <c:v>55300.113664158336</c:v>
                </c:pt>
                <c:pt idx="1167">
                  <c:v>43819.859931793661</c:v>
                </c:pt>
                <c:pt idx="1168">
                  <c:v>49807.327558675206</c:v>
                </c:pt>
                <c:pt idx="1169">
                  <c:v>54837.47611302021</c:v>
                </c:pt>
                <c:pt idx="1170">
                  <c:v>54632.074171738488</c:v>
                </c:pt>
                <c:pt idx="1171">
                  <c:v>55099.248219070374</c:v>
                </c:pt>
                <c:pt idx="1172">
                  <c:v>54505.949517434477</c:v>
                </c:pt>
                <c:pt idx="1173">
                  <c:v>53756.290238602509</c:v>
                </c:pt>
                <c:pt idx="1174">
                  <c:v>53643.132212496304</c:v>
                </c:pt>
                <c:pt idx="1175">
                  <c:v>52434.665994901407</c:v>
                </c:pt>
                <c:pt idx="1176">
                  <c:v>51070.508846843528</c:v>
                </c:pt>
                <c:pt idx="1177">
                  <c:v>51323.141681867251</c:v>
                </c:pt>
                <c:pt idx="1178">
                  <c:v>54333.38567110549</c:v>
                </c:pt>
                <c:pt idx="1179">
                  <c:v>57394.814392897089</c:v>
                </c:pt>
                <c:pt idx="1180">
                  <c:v>58814.514567127444</c:v>
                </c:pt>
                <c:pt idx="1181">
                  <c:v>59262.911930090901</c:v>
                </c:pt>
                <c:pt idx="1182">
                  <c:v>57694.094945420024</c:v>
                </c:pt>
                <c:pt idx="1183">
                  <c:v>55966.190531268316</c:v>
                </c:pt>
                <c:pt idx="1184">
                  <c:v>54947.242887404995</c:v>
                </c:pt>
                <c:pt idx="1185">
                  <c:v>52750.147461638611</c:v>
                </c:pt>
                <c:pt idx="1186">
                  <c:v>48373.415594354658</c:v>
                </c:pt>
                <c:pt idx="1187">
                  <c:v>45753.227091268258</c:v>
                </c:pt>
                <c:pt idx="1188">
                  <c:v>45754.402438490477</c:v>
                </c:pt>
                <c:pt idx="1189">
                  <c:v>45754.402438490477</c:v>
                </c:pt>
                <c:pt idx="1190">
                  <c:v>45754.402438490477</c:v>
                </c:pt>
                <c:pt idx="1191">
                  <c:v>45754.402438490477</c:v>
                </c:pt>
                <c:pt idx="1192">
                  <c:v>45754.402438490477</c:v>
                </c:pt>
                <c:pt idx="1193">
                  <c:v>45754.402438490477</c:v>
                </c:pt>
                <c:pt idx="1194">
                  <c:v>45754.402438490477</c:v>
                </c:pt>
                <c:pt idx="1195">
                  <c:v>46764.497298661772</c:v>
                </c:pt>
                <c:pt idx="1196">
                  <c:v>46764.366704525972</c:v>
                </c:pt>
                <c:pt idx="1197">
                  <c:v>46899.204436550004</c:v>
                </c:pt>
                <c:pt idx="1198">
                  <c:v>50968.577344580233</c:v>
                </c:pt>
                <c:pt idx="1199">
                  <c:v>55218.282267356371</c:v>
                </c:pt>
                <c:pt idx="1200">
                  <c:v>59964.015506303025</c:v>
                </c:pt>
                <c:pt idx="1201">
                  <c:v>63882.580041134919</c:v>
                </c:pt>
                <c:pt idx="1202">
                  <c:v>62991.442594161803</c:v>
                </c:pt>
                <c:pt idx="1203">
                  <c:v>59971.364875539861</c:v>
                </c:pt>
                <c:pt idx="1204">
                  <c:v>56634.12785217839</c:v>
                </c:pt>
                <c:pt idx="1205">
                  <c:v>54050.025038054824</c:v>
                </c:pt>
                <c:pt idx="1206">
                  <c:v>53286.505107528021</c:v>
                </c:pt>
                <c:pt idx="1207">
                  <c:v>53434.058553143346</c:v>
                </c:pt>
                <c:pt idx="1208">
                  <c:v>53581.243074236518</c:v>
                </c:pt>
                <c:pt idx="1209">
                  <c:v>52665.020736273604</c:v>
                </c:pt>
                <c:pt idx="1210">
                  <c:v>51749.45136898959</c:v>
                </c:pt>
                <c:pt idx="1211">
                  <c:v>51749.581963125391</c:v>
                </c:pt>
                <c:pt idx="1212">
                  <c:v>50689.518313945715</c:v>
                </c:pt>
                <c:pt idx="1213">
                  <c:v>50689.387719809914</c:v>
                </c:pt>
                <c:pt idx="1214">
                  <c:v>51604.147403451963</c:v>
                </c:pt>
                <c:pt idx="1215">
                  <c:v>51604.277997587764</c:v>
                </c:pt>
                <c:pt idx="1216">
                  <c:v>50545.438672342862</c:v>
                </c:pt>
                <c:pt idx="1217">
                  <c:v>49488.894251017795</c:v>
                </c:pt>
                <c:pt idx="1218">
                  <c:v>49345.930321314212</c:v>
                </c:pt>
                <c:pt idx="1219">
                  <c:v>49203.641344390358</c:v>
                </c:pt>
                <c:pt idx="1220">
                  <c:v>48011.316093513888</c:v>
                </c:pt>
                <c:pt idx="1221">
                  <c:v>45779.239970704963</c:v>
                </c:pt>
                <c:pt idx="1222">
                  <c:v>44462.497388726784</c:v>
                </c:pt>
                <c:pt idx="1223">
                  <c:v>43020.623205560099</c:v>
                </c:pt>
                <c:pt idx="1224">
                  <c:v>43647.606241855065</c:v>
                </c:pt>
                <c:pt idx="1225">
                  <c:v>45170.509343636848</c:v>
                </c:pt>
                <c:pt idx="1226">
                  <c:v>45931.712321788087</c:v>
                </c:pt>
                <c:pt idx="1227">
                  <c:v>45660.301000130239</c:v>
                </c:pt>
                <c:pt idx="1228">
                  <c:v>45524.554403501839</c:v>
                </c:pt>
                <c:pt idx="1229">
                  <c:v>45253.8920379556</c:v>
                </c:pt>
                <c:pt idx="1230">
                  <c:v>44096.687155452528</c:v>
                </c:pt>
                <c:pt idx="1231">
                  <c:v>44849.057021038752</c:v>
                </c:pt>
                <c:pt idx="1232">
                  <c:v>46624.170871347422</c:v>
                </c:pt>
                <c:pt idx="1233">
                  <c:v>46489.246332604023</c:v>
                </c:pt>
                <c:pt idx="1234">
                  <c:v>46489.246332604023</c:v>
                </c:pt>
                <c:pt idx="1235">
                  <c:v>45333.723715465872</c:v>
                </c:pt>
                <c:pt idx="1236">
                  <c:v>43300.923758735742</c:v>
                </c:pt>
                <c:pt idx="1237">
                  <c:v>40012.868588528356</c:v>
                </c:pt>
                <c:pt idx="1238">
                  <c:v>35766.20307259015</c:v>
                </c:pt>
                <c:pt idx="1239">
                  <c:v>32201.413669407357</c:v>
                </c:pt>
                <c:pt idx="1240">
                  <c:v>30522.021099034057</c:v>
                </c:pt>
                <c:pt idx="1241">
                  <c:v>30571.068613975469</c:v>
                </c:pt>
                <c:pt idx="1242">
                  <c:v>30740.597186458363</c:v>
                </c:pt>
                <c:pt idx="1243">
                  <c:v>29959.678264906815</c:v>
                </c:pt>
                <c:pt idx="1244">
                  <c:v>29297.467647003898</c:v>
                </c:pt>
                <c:pt idx="1245">
                  <c:v>29469.698749809195</c:v>
                </c:pt>
                <c:pt idx="1246">
                  <c:v>27897.837835053109</c:v>
                </c:pt>
                <c:pt idx="1247">
                  <c:v>26345.374408563563</c:v>
                </c:pt>
                <c:pt idx="1248">
                  <c:v>25623.328516430513</c:v>
                </c:pt>
                <c:pt idx="1249">
                  <c:v>24917.110521102371</c:v>
                </c:pt>
                <c:pt idx="1250">
                  <c:v>25114.385418052298</c:v>
                </c:pt>
                <c:pt idx="1251">
                  <c:v>25313.065686853159</c:v>
                </c:pt>
                <c:pt idx="1252">
                  <c:v>24727.172761750633</c:v>
                </c:pt>
                <c:pt idx="1253">
                  <c:v>24146.790345508776</c:v>
                </c:pt>
                <c:pt idx="1254">
                  <c:v>23575.120235027069</c:v>
                </c:pt>
                <c:pt idx="1255">
                  <c:v>23012.099373810604</c:v>
                </c:pt>
                <c:pt idx="1256">
                  <c:v>22457.664705364004</c:v>
                </c:pt>
                <c:pt idx="1257">
                  <c:v>21911.753173192039</c:v>
                </c:pt>
                <c:pt idx="1258">
                  <c:v>21374.301720799558</c:v>
                </c:pt>
                <c:pt idx="1259">
                  <c:v>21676.419469699609</c:v>
                </c:pt>
                <c:pt idx="1260">
                  <c:v>22807.083823614732</c:v>
                </c:pt>
                <c:pt idx="1261">
                  <c:v>24020.340872581266</c:v>
                </c:pt>
                <c:pt idx="1262">
                  <c:v>26979.290563939328</c:v>
                </c:pt>
                <c:pt idx="1263">
                  <c:v>30041.898303875427</c:v>
                </c:pt>
                <c:pt idx="1264">
                  <c:v>32572.865389434781</c:v>
                </c:pt>
                <c:pt idx="1265">
                  <c:v>34373.904461983577</c:v>
                </c:pt>
                <c:pt idx="1266">
                  <c:v>33831.131172760724</c:v>
                </c:pt>
                <c:pt idx="1267">
                  <c:v>33289.83587835676</c:v>
                </c:pt>
                <c:pt idx="1268">
                  <c:v>31788.760762616101</c:v>
                </c:pt>
                <c:pt idx="1269">
                  <c:v>28593.339930476752</c:v>
                </c:pt>
                <c:pt idx="1270">
                  <c:v>26067.471712987288</c:v>
                </c:pt>
                <c:pt idx="1271">
                  <c:v>24209.708305470325</c:v>
                </c:pt>
                <c:pt idx="1272">
                  <c:v>23107.225570157068</c:v>
                </c:pt>
                <c:pt idx="1273">
                  <c:v>23571.441042328766</c:v>
                </c:pt>
                <c:pt idx="1274">
                  <c:v>24036.248450983141</c:v>
                </c:pt>
                <c:pt idx="1275">
                  <c:v>24587.742351654091</c:v>
                </c:pt>
                <c:pt idx="1276">
                  <c:v>26778.223910296045</c:v>
                </c:pt>
                <c:pt idx="1277">
                  <c:v>29068.512049574783</c:v>
                </c:pt>
                <c:pt idx="1278">
                  <c:v>29898.149068267077</c:v>
                </c:pt>
                <c:pt idx="1279">
                  <c:v>30828.084414691086</c:v>
                </c:pt>
                <c:pt idx="1280">
                  <c:v>31762.692855981604</c:v>
                </c:pt>
                <c:pt idx="1281">
                  <c:v>30287.736567401444</c:v>
                </c:pt>
                <c:pt idx="1282">
                  <c:v>29650.191459306443</c:v>
                </c:pt>
                <c:pt idx="1283">
                  <c:v>29650.583241713852</c:v>
                </c:pt>
                <c:pt idx="1284">
                  <c:v>28913.274869800203</c:v>
                </c:pt>
                <c:pt idx="1285">
                  <c:v>27250.408442020125</c:v>
                </c:pt>
                <c:pt idx="1286">
                  <c:v>25596.369170337926</c:v>
                </c:pt>
                <c:pt idx="1287">
                  <c:v>24590.354234370141</c:v>
                </c:pt>
                <c:pt idx="1288">
                  <c:v>22778.875952269573</c:v>
                </c:pt>
                <c:pt idx="1289">
                  <c:v>21705.992034674877</c:v>
                </c:pt>
                <c:pt idx="1290">
                  <c:v>22166.029798416872</c:v>
                </c:pt>
                <c:pt idx="1291">
                  <c:v>21825.627288613443</c:v>
                </c:pt>
                <c:pt idx="1292">
                  <c:v>19983.276887951888</c:v>
                </c:pt>
                <c:pt idx="1293">
                  <c:v>18866.468937163361</c:v>
                </c:pt>
                <c:pt idx="1294">
                  <c:v>18466.155949850363</c:v>
                </c:pt>
                <c:pt idx="1295">
                  <c:v>19624.508055033803</c:v>
                </c:pt>
                <c:pt idx="1296">
                  <c:v>22337.30742407756</c:v>
                </c:pt>
                <c:pt idx="1297">
                  <c:v>25223.653271083167</c:v>
                </c:pt>
                <c:pt idx="1298">
                  <c:v>27507.234225065989</c:v>
                </c:pt>
                <c:pt idx="1299">
                  <c:v>29190.742714213895</c:v>
                </c:pt>
                <c:pt idx="1300">
                  <c:v>29376.2125831751</c:v>
                </c:pt>
                <c:pt idx="1301">
                  <c:v>28855.444396789338</c:v>
                </c:pt>
                <c:pt idx="1302">
                  <c:v>29044.05480375417</c:v>
                </c:pt>
                <c:pt idx="1303">
                  <c:v>30040.767069504876</c:v>
                </c:pt>
                <c:pt idx="1304">
                  <c:v>29420.39678110458</c:v>
                </c:pt>
                <c:pt idx="1305">
                  <c:v>28085.715311592616</c:v>
                </c:pt>
                <c:pt idx="1306">
                  <c:v>27372.279547703663</c:v>
                </c:pt>
                <c:pt idx="1307">
                  <c:v>26657.929624864195</c:v>
                </c:pt>
                <c:pt idx="1308">
                  <c:v>25853.348555795943</c:v>
                </c:pt>
                <c:pt idx="1309">
                  <c:v>25853.217961660139</c:v>
                </c:pt>
                <c:pt idx="1310">
                  <c:v>25763.208388949257</c:v>
                </c:pt>
                <c:pt idx="1311">
                  <c:v>24962.021602457979</c:v>
                </c:pt>
                <c:pt idx="1312">
                  <c:v>24075.339718877603</c:v>
                </c:pt>
                <c:pt idx="1313">
                  <c:v>22401.521599200401</c:v>
                </c:pt>
                <c:pt idx="1314">
                  <c:v>22230.24008919271</c:v>
                </c:pt>
                <c:pt idx="1315">
                  <c:v>21978.093449850363</c:v>
                </c:pt>
                <c:pt idx="1316">
                  <c:v>18700.010127619284</c:v>
                </c:pt>
                <c:pt idx="1317">
                  <c:v>17689.292628393228</c:v>
                </c:pt>
                <c:pt idx="1318">
                  <c:v>18754.85990783375</c:v>
                </c:pt>
                <c:pt idx="1319">
                  <c:v>23054.531257860297</c:v>
                </c:pt>
                <c:pt idx="1320">
                  <c:v>29752.913534125018</c:v>
                </c:pt>
                <c:pt idx="1321">
                  <c:v>35546.263046004053</c:v>
                </c:pt>
                <c:pt idx="1322">
                  <c:v>41808.028238391053</c:v>
                </c:pt>
                <c:pt idx="1323">
                  <c:v>48743.635175728145</c:v>
                </c:pt>
                <c:pt idx="1324">
                  <c:v>52803.09866522911</c:v>
                </c:pt>
                <c:pt idx="1325">
                  <c:v>50386.082576505178</c:v>
                </c:pt>
                <c:pt idx="1326">
                  <c:v>43401.642395682029</c:v>
                </c:pt>
                <c:pt idx="1327">
                  <c:v>36809.931282342041</c:v>
                </c:pt>
                <c:pt idx="1328">
                  <c:v>33022.962532342041</c:v>
                </c:pt>
                <c:pt idx="1329">
                  <c:v>31505.066891909923</c:v>
                </c:pt>
                <c:pt idx="1330">
                  <c:v>31505.589268453132</c:v>
                </c:pt>
                <c:pt idx="1331">
                  <c:v>31505.589268453132</c:v>
                </c:pt>
                <c:pt idx="1332">
                  <c:v>30642.412831979713</c:v>
                </c:pt>
                <c:pt idx="1333">
                  <c:v>28067.019243247312</c:v>
                </c:pt>
                <c:pt idx="1334">
                  <c:v>26264.536010147134</c:v>
                </c:pt>
                <c:pt idx="1335">
                  <c:v>25976.625466666708</c:v>
                </c:pt>
                <c:pt idx="1336">
                  <c:v>27381.945393639042</c:v>
                </c:pt>
                <c:pt idx="1337">
                  <c:v>28787.394095949392</c:v>
                </c:pt>
                <c:pt idx="1338">
                  <c:v>29538.911109838235</c:v>
                </c:pt>
                <c:pt idx="1339">
                  <c:v>30289.513964776575</c:v>
                </c:pt>
                <c:pt idx="1340">
                  <c:v>31141.097592713119</c:v>
                </c:pt>
                <c:pt idx="1341">
                  <c:v>31994.795026851876</c:v>
                </c:pt>
                <c:pt idx="1342">
                  <c:v>34676.051272019533</c:v>
                </c:pt>
                <c:pt idx="1343">
                  <c:v>37383.629548459838</c:v>
                </c:pt>
                <c:pt idx="1344">
                  <c:v>37819.588007171427</c:v>
                </c:pt>
                <c:pt idx="1345">
                  <c:v>37384.579386995756</c:v>
                </c:pt>
                <c:pt idx="1346">
                  <c:v>35191.056095449123</c:v>
                </c:pt>
                <c:pt idx="1347">
                  <c:v>32891.606789893587</c:v>
                </c:pt>
                <c:pt idx="1348">
                  <c:v>30388.065600040656</c:v>
                </c:pt>
                <c:pt idx="1349">
                  <c:v>24379.248809607536</c:v>
                </c:pt>
                <c:pt idx="1350">
                  <c:v>16649.696527698914</c:v>
                </c:pt>
                <c:pt idx="1351">
                  <c:v>10377.358789242367</c:v>
                </c:pt>
                <c:pt idx="1352">
                  <c:v>7196.4744233472793</c:v>
                </c:pt>
                <c:pt idx="1353">
                  <c:v>5499.1011097523206</c:v>
                </c:pt>
                <c:pt idx="1354">
                  <c:v>3892.9778580759717</c:v>
                </c:pt>
                <c:pt idx="1355">
                  <c:v>1585.9975115640498</c:v>
                </c:pt>
                <c:pt idx="1356">
                  <c:v>-1999.807480255314</c:v>
                </c:pt>
                <c:pt idx="1357">
                  <c:v>-4790.2589628125997</c:v>
                </c:pt>
                <c:pt idx="1358">
                  <c:v>-6800.4192646915753</c:v>
                </c:pt>
                <c:pt idx="1359">
                  <c:v>-9277.7845336658065</c:v>
                </c:pt>
                <c:pt idx="1360">
                  <c:v>-10384.450484049539</c:v>
                </c:pt>
                <c:pt idx="1361">
                  <c:v>-5660.0324111498412</c:v>
                </c:pt>
                <c:pt idx="1362">
                  <c:v>4326.7003638748492</c:v>
                </c:pt>
                <c:pt idx="1363">
                  <c:v>16027.03084794974</c:v>
                </c:pt>
                <c:pt idx="1364">
                  <c:v>27467.056084952237</c:v>
                </c:pt>
                <c:pt idx="1365">
                  <c:v>29261.546100537609</c:v>
                </c:pt>
                <c:pt idx="1366">
                  <c:v>21618.693392858877</c:v>
                </c:pt>
                <c:pt idx="1367">
                  <c:v>11777.915739867551</c:v>
                </c:pt>
                <c:pt idx="1368">
                  <c:v>-450.21701265433518</c:v>
                </c:pt>
                <c:pt idx="1369">
                  <c:v>-5391.1315998837508</c:v>
                </c:pt>
                <c:pt idx="1370">
                  <c:v>1372.5550069817568</c:v>
                </c:pt>
                <c:pt idx="1371">
                  <c:v>10106.507977660776</c:v>
                </c:pt>
                <c:pt idx="1372">
                  <c:v>13421.196094944737</c:v>
                </c:pt>
                <c:pt idx="1373">
                  <c:v>10458.681043355742</c:v>
                </c:pt>
                <c:pt idx="1374">
                  <c:v>4130.6822868352501</c:v>
                </c:pt>
                <c:pt idx="1375">
                  <c:v>-3656.6809960384112</c:v>
                </c:pt>
                <c:pt idx="1376">
                  <c:v>-15609.453592139243</c:v>
                </c:pt>
                <c:pt idx="1377">
                  <c:v>-29262.202555991724</c:v>
                </c:pt>
                <c:pt idx="1378">
                  <c:v>-33646.9162206318</c:v>
                </c:pt>
                <c:pt idx="1379">
                  <c:v>-30282.665242741597</c:v>
                </c:pt>
                <c:pt idx="1380">
                  <c:v>-26176.190340731559</c:v>
                </c:pt>
                <c:pt idx="1381">
                  <c:v>-17328.229725522357</c:v>
                </c:pt>
                <c:pt idx="1382">
                  <c:v>1687.4255119738834</c:v>
                </c:pt>
                <c:pt idx="1383">
                  <c:v>21758.96360112567</c:v>
                </c:pt>
                <c:pt idx="1384">
                  <c:v>25875.082695192465</c:v>
                </c:pt>
                <c:pt idx="1385">
                  <c:v>17747.659589965217</c:v>
                </c:pt>
                <c:pt idx="1386">
                  <c:v>12142.917835295113</c:v>
                </c:pt>
                <c:pt idx="1387">
                  <c:v>15769.042068438121</c:v>
                </c:pt>
                <c:pt idx="1388">
                  <c:v>26498.358174364021</c:v>
                </c:pt>
                <c:pt idx="1389">
                  <c:v>39522.65713454131</c:v>
                </c:pt>
                <c:pt idx="1390">
                  <c:v>46117.243204583705</c:v>
                </c:pt>
                <c:pt idx="1391">
                  <c:v>41865.283676995139</c:v>
                </c:pt>
                <c:pt idx="1392">
                  <c:v>32210.946164455385</c:v>
                </c:pt>
                <c:pt idx="1393">
                  <c:v>22557.795829046336</c:v>
                </c:pt>
                <c:pt idx="1394">
                  <c:v>14923.654432441399</c:v>
                </c:pt>
                <c:pt idx="1395">
                  <c:v>10744.812970093941</c:v>
                </c:pt>
                <c:pt idx="1396">
                  <c:v>7414.9498308684551</c:v>
                </c:pt>
                <c:pt idx="1397">
                  <c:v>3553.3569781345336</c:v>
                </c:pt>
                <c:pt idx="1398">
                  <c:v>739.10612998756631</c:v>
                </c:pt>
                <c:pt idx="1399">
                  <c:v>-2012.2359420036664</c:v>
                </c:pt>
                <c:pt idx="1400">
                  <c:v>-4631.1252541386266</c:v>
                </c:pt>
                <c:pt idx="1401">
                  <c:v>-6196.1809657392278</c:v>
                </c:pt>
                <c:pt idx="1402">
                  <c:v>-8873.7673868029924</c:v>
                </c:pt>
                <c:pt idx="1403">
                  <c:v>-15330.737062097613</c:v>
                </c:pt>
                <c:pt idx="1404">
                  <c:v>-24368.353646123735</c:v>
                </c:pt>
                <c:pt idx="1405">
                  <c:v>-26964.557211327003</c:v>
                </c:pt>
                <c:pt idx="1406">
                  <c:v>-20582.289363909516</c:v>
                </c:pt>
                <c:pt idx="1407">
                  <c:v>-8846.2365919573822</c:v>
                </c:pt>
                <c:pt idx="1408">
                  <c:v>1883.3168794159083</c:v>
                </c:pt>
                <c:pt idx="1409">
                  <c:v>4484.545741552738</c:v>
                </c:pt>
                <c:pt idx="1410">
                  <c:v>3164.6548001146439</c:v>
                </c:pt>
                <c:pt idx="1411">
                  <c:v>1840.8503985729765</c:v>
                </c:pt>
                <c:pt idx="1412">
                  <c:v>1034.9400693126759</c:v>
                </c:pt>
                <c:pt idx="1413">
                  <c:v>2044.220625697566</c:v>
                </c:pt>
                <c:pt idx="1414">
                  <c:v>7063.2120747234576</c:v>
                </c:pt>
                <c:pt idx="1415">
                  <c:v>16418.703681501858</c:v>
                </c:pt>
                <c:pt idx="1416">
                  <c:v>26400.969246659777</c:v>
                </c:pt>
                <c:pt idx="1417">
                  <c:v>31917.715459938456</c:v>
                </c:pt>
                <c:pt idx="1418">
                  <c:v>29429.985277829743</c:v>
                </c:pt>
                <c:pt idx="1419">
                  <c:v>19031.398458168122</c:v>
                </c:pt>
                <c:pt idx="1420">
                  <c:v>6038.7733565334393</c:v>
                </c:pt>
                <c:pt idx="1421">
                  <c:v>-6688.9904227472898</c:v>
                </c:pt>
                <c:pt idx="1422">
                  <c:v>-13727.037624421024</c:v>
                </c:pt>
                <c:pt idx="1423">
                  <c:v>-8745.921529595782</c:v>
                </c:pt>
                <c:pt idx="1424">
                  <c:v>1948.2677065947316</c:v>
                </c:pt>
                <c:pt idx="1425">
                  <c:v>11730.87229594969</c:v>
                </c:pt>
                <c:pt idx="1426">
                  <c:v>24213.486733885482</c:v>
                </c:pt>
                <c:pt idx="1427">
                  <c:v>28166.852482655471</c:v>
                </c:pt>
                <c:pt idx="1428">
                  <c:v>18409.7491851665</c:v>
                </c:pt>
                <c:pt idx="1429">
                  <c:v>6777.4858248049604</c:v>
                </c:pt>
                <c:pt idx="1430">
                  <c:v>-3040.4791749484548</c:v>
                </c:pt>
                <c:pt idx="1431">
                  <c:v>-13010.175412363034</c:v>
                </c:pt>
                <c:pt idx="1432">
                  <c:v>-21579.880533354099</c:v>
                </c:pt>
                <c:pt idx="1433">
                  <c:v>-22789.771761208332</c:v>
                </c:pt>
                <c:pt idx="1434">
                  <c:v>-18835.927433598474</c:v>
                </c:pt>
                <c:pt idx="1435">
                  <c:v>-11594.387965161948</c:v>
                </c:pt>
                <c:pt idx="1436">
                  <c:v>-532.54231746066887</c:v>
                </c:pt>
                <c:pt idx="1437">
                  <c:v>5938.086199024945</c:v>
                </c:pt>
                <c:pt idx="1438">
                  <c:v>6826.8839479490753</c:v>
                </c:pt>
                <c:pt idx="1439">
                  <c:v>4088.2910156571461</c:v>
                </c:pt>
                <c:pt idx="1440">
                  <c:v>753.47397548484764</c:v>
                </c:pt>
                <c:pt idx="1441">
                  <c:v>-2797.2998803744563</c:v>
                </c:pt>
                <c:pt idx="1442">
                  <c:v>-3715.9972426132781</c:v>
                </c:pt>
                <c:pt idx="1443">
                  <c:v>-1261.0957071157427</c:v>
                </c:pt>
                <c:pt idx="1444">
                  <c:v>1540.88686232499</c:v>
                </c:pt>
                <c:pt idx="1445">
                  <c:v>2471.1712550133343</c:v>
                </c:pt>
                <c:pt idx="1446">
                  <c:v>852.88247175511958</c:v>
                </c:pt>
                <c:pt idx="1447">
                  <c:v>-3568.3446251012729</c:v>
                </c:pt>
                <c:pt idx="1448">
                  <c:v>-6033.595325934737</c:v>
                </c:pt>
                <c:pt idx="1449">
                  <c:v>-3596.0711600018099</c:v>
                </c:pt>
                <c:pt idx="1450">
                  <c:v>-1321.9238216236172</c:v>
                </c:pt>
                <c:pt idx="1451">
                  <c:v>-712.12982253086443</c:v>
                </c:pt>
                <c:pt idx="1452">
                  <c:v>-257.53163580246911</c:v>
                </c:pt>
                <c:pt idx="1453">
                  <c:v>-18.805555555555554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672.23572845171452</c:v>
                </c:pt>
                <c:pt idx="1479">
                  <c:v>2320.9763591939636</c:v>
                </c:pt>
                <c:pt idx="1480">
                  <c:v>2846.9285834226671</c:v>
                </c:pt>
                <c:pt idx="1481">
                  <c:v>3115.2074373036767</c:v>
                </c:pt>
                <c:pt idx="1482">
                  <c:v>3137.9561384299627</c:v>
                </c:pt>
                <c:pt idx="1483">
                  <c:v>3196.4814168648886</c:v>
                </c:pt>
                <c:pt idx="1484">
                  <c:v>3350.4408343004202</c:v>
                </c:pt>
                <c:pt idx="1485">
                  <c:v>4048.9529528670732</c:v>
                </c:pt>
                <c:pt idx="1486">
                  <c:v>5654.8219698865842</c:v>
                </c:pt>
                <c:pt idx="1487">
                  <c:v>8064.061559786458</c:v>
                </c:pt>
                <c:pt idx="1488">
                  <c:v>11373.489306238151</c:v>
                </c:pt>
                <c:pt idx="1489">
                  <c:v>15606.320786973109</c:v>
                </c:pt>
                <c:pt idx="1490">
                  <c:v>20246.565030732421</c:v>
                </c:pt>
                <c:pt idx="1491">
                  <c:v>24822.804640295151</c:v>
                </c:pt>
                <c:pt idx="1492">
                  <c:v>28034.159552065092</c:v>
                </c:pt>
                <c:pt idx="1493">
                  <c:v>29787.884242051863</c:v>
                </c:pt>
                <c:pt idx="1494">
                  <c:v>30813.134482479763</c:v>
                </c:pt>
                <c:pt idx="1495">
                  <c:v>30471.115398295125</c:v>
                </c:pt>
                <c:pt idx="1496">
                  <c:v>29646.071380028967</c:v>
                </c:pt>
                <c:pt idx="1497">
                  <c:v>28254.594851066908</c:v>
                </c:pt>
                <c:pt idx="1498">
                  <c:v>25872.335064921659</c:v>
                </c:pt>
                <c:pt idx="1499">
                  <c:v>23016.373683295733</c:v>
                </c:pt>
                <c:pt idx="1500">
                  <c:v>19743.137910070553</c:v>
                </c:pt>
                <c:pt idx="1501">
                  <c:v>18333.296600666588</c:v>
                </c:pt>
                <c:pt idx="1502">
                  <c:v>17725.793103091371</c:v>
                </c:pt>
                <c:pt idx="1503">
                  <c:v>17656.510850649523</c:v>
                </c:pt>
                <c:pt idx="1504">
                  <c:v>18027.770962874984</c:v>
                </c:pt>
                <c:pt idx="1505">
                  <c:v>17307.377183417473</c:v>
                </c:pt>
                <c:pt idx="1506">
                  <c:v>17099.102708347804</c:v>
                </c:pt>
                <c:pt idx="1507">
                  <c:v>17993.464861459746</c:v>
                </c:pt>
                <c:pt idx="1508">
                  <c:v>19496.811800462292</c:v>
                </c:pt>
                <c:pt idx="1509">
                  <c:v>21711.281835544047</c:v>
                </c:pt>
                <c:pt idx="1510">
                  <c:v>25951.36261498056</c:v>
                </c:pt>
                <c:pt idx="1511">
                  <c:v>31848.614541010626</c:v>
                </c:pt>
                <c:pt idx="1512">
                  <c:v>38440.551197201188</c:v>
                </c:pt>
                <c:pt idx="1513">
                  <c:v>45141.518315834408</c:v>
                </c:pt>
                <c:pt idx="1514">
                  <c:v>49699.235273346327</c:v>
                </c:pt>
                <c:pt idx="1515">
                  <c:v>50192.331822128108</c:v>
                </c:pt>
                <c:pt idx="1516">
                  <c:v>45961.211219046054</c:v>
                </c:pt>
                <c:pt idx="1517">
                  <c:v>41278.175789704073</c:v>
                </c:pt>
                <c:pt idx="1518">
                  <c:v>37393.474702151805</c:v>
                </c:pt>
                <c:pt idx="1519">
                  <c:v>34688.45993438828</c:v>
                </c:pt>
                <c:pt idx="1520">
                  <c:v>32322.616013940125</c:v>
                </c:pt>
                <c:pt idx="1521">
                  <c:v>29831.227411569864</c:v>
                </c:pt>
                <c:pt idx="1522">
                  <c:v>26262.132284125018</c:v>
                </c:pt>
                <c:pt idx="1523">
                  <c:v>21073.029725733624</c:v>
                </c:pt>
                <c:pt idx="1524">
                  <c:v>13397.583945633804</c:v>
                </c:pt>
                <c:pt idx="1525">
                  <c:v>3637.4364971799296</c:v>
                </c:pt>
                <c:pt idx="1526">
                  <c:v>-4569.0228287169075</c:v>
                </c:pt>
                <c:pt idx="1527">
                  <c:v>-9823.6368948875042</c:v>
                </c:pt>
                <c:pt idx="1528">
                  <c:v>-10464.238641777738</c:v>
                </c:pt>
                <c:pt idx="1529">
                  <c:v>-7415.6612642938071</c:v>
                </c:pt>
                <c:pt idx="1530">
                  <c:v>-2598.6608585752501</c:v>
                </c:pt>
                <c:pt idx="1531">
                  <c:v>3418.6629592204963</c:v>
                </c:pt>
                <c:pt idx="1532">
                  <c:v>9574.3194456790206</c:v>
                </c:pt>
                <c:pt idx="1533">
                  <c:v>16058.76522294974</c:v>
                </c:pt>
                <c:pt idx="1534">
                  <c:v>23651.766964869723</c:v>
                </c:pt>
                <c:pt idx="1535">
                  <c:v>33405.355120519438</c:v>
                </c:pt>
                <c:pt idx="1536">
                  <c:v>44344.334174963726</c:v>
                </c:pt>
                <c:pt idx="1537">
                  <c:v>53906.552454765348</c:v>
                </c:pt>
                <c:pt idx="1538">
                  <c:v>63363.605492451337</c:v>
                </c:pt>
                <c:pt idx="1539">
                  <c:v>71526.357876250928</c:v>
                </c:pt>
                <c:pt idx="1540">
                  <c:v>79093.601413010168</c:v>
                </c:pt>
                <c:pt idx="1541">
                  <c:v>85424.154614316809</c:v>
                </c:pt>
                <c:pt idx="1542">
                  <c:v>87514.414504832006</c:v>
                </c:pt>
                <c:pt idx="1543">
                  <c:v>84456.747634435873</c:v>
                </c:pt>
                <c:pt idx="1544">
                  <c:v>74627.139315846594</c:v>
                </c:pt>
                <c:pt idx="1545">
                  <c:v>63616.626121643472</c:v>
                </c:pt>
                <c:pt idx="1546">
                  <c:v>56076.756306876698</c:v>
                </c:pt>
                <c:pt idx="1547">
                  <c:v>51546.757416201974</c:v>
                </c:pt>
                <c:pt idx="1548">
                  <c:v>51393.86688772255</c:v>
                </c:pt>
                <c:pt idx="1549">
                  <c:v>52955.433731135803</c:v>
                </c:pt>
                <c:pt idx="1550">
                  <c:v>55688.012004314129</c:v>
                </c:pt>
                <c:pt idx="1551">
                  <c:v>58457.958210441888</c:v>
                </c:pt>
                <c:pt idx="1552">
                  <c:v>60529.206225689653</c:v>
                </c:pt>
                <c:pt idx="1553">
                  <c:v>61586.379403501822</c:v>
                </c:pt>
                <c:pt idx="1554">
                  <c:v>62815.533815128023</c:v>
                </c:pt>
                <c:pt idx="1555">
                  <c:v>66044.686874593797</c:v>
                </c:pt>
                <c:pt idx="1556">
                  <c:v>70574.724782813326</c:v>
                </c:pt>
                <c:pt idx="1557">
                  <c:v>75368.770750829266</c:v>
                </c:pt>
                <c:pt idx="1558">
                  <c:v>81757.399183311529</c:v>
                </c:pt>
                <c:pt idx="1559">
                  <c:v>88507.548636714448</c:v>
                </c:pt>
                <c:pt idx="1560">
                  <c:v>92505.649187523333</c:v>
                </c:pt>
                <c:pt idx="1561">
                  <c:v>95635.933417858148</c:v>
                </c:pt>
                <c:pt idx="1562">
                  <c:v>98853.064851196366</c:v>
                </c:pt>
                <c:pt idx="1563">
                  <c:v>103387.43840632649</c:v>
                </c:pt>
                <c:pt idx="1564">
                  <c:v>108037.09244725799</c:v>
                </c:pt>
                <c:pt idx="1565">
                  <c:v>111750.50681918122</c:v>
                </c:pt>
                <c:pt idx="1566">
                  <c:v>116872.659631616</c:v>
                </c:pt>
                <c:pt idx="1567">
                  <c:v>119470.47930096269</c:v>
                </c:pt>
                <c:pt idx="1568">
                  <c:v>119692.15530958425</c:v>
                </c:pt>
                <c:pt idx="1569">
                  <c:v>120806.17905386681</c:v>
                </c:pt>
                <c:pt idx="1570">
                  <c:v>121685.45321823351</c:v>
                </c:pt>
                <c:pt idx="1571">
                  <c:v>122331.48502451542</c:v>
                </c:pt>
                <c:pt idx="1572">
                  <c:v>122737.80403758322</c:v>
                </c:pt>
                <c:pt idx="1573">
                  <c:v>120089.81083732774</c:v>
                </c:pt>
                <c:pt idx="1574">
                  <c:v>115769.94748561579</c:v>
                </c:pt>
                <c:pt idx="1575">
                  <c:v>112099.8461290253</c:v>
                </c:pt>
                <c:pt idx="1576">
                  <c:v>106526.51601292903</c:v>
                </c:pt>
                <c:pt idx="1577">
                  <c:v>100487.28497933394</c:v>
                </c:pt>
                <c:pt idx="1578">
                  <c:v>95166.925056370223</c:v>
                </c:pt>
                <c:pt idx="1579">
                  <c:v>92180.622677825508</c:v>
                </c:pt>
                <c:pt idx="1580">
                  <c:v>88771.664825347863</c:v>
                </c:pt>
                <c:pt idx="1581">
                  <c:v>86751.052474195458</c:v>
                </c:pt>
                <c:pt idx="1582">
                  <c:v>84318.560347734558</c:v>
                </c:pt>
                <c:pt idx="1583">
                  <c:v>79434.870975956175</c:v>
                </c:pt>
                <c:pt idx="1584">
                  <c:v>75525.766471604948</c:v>
                </c:pt>
                <c:pt idx="1585">
                  <c:v>71473.703496177332</c:v>
                </c:pt>
                <c:pt idx="1586">
                  <c:v>67290.787487794674</c:v>
                </c:pt>
                <c:pt idx="1587">
                  <c:v>64275.670231367469</c:v>
                </c:pt>
                <c:pt idx="1588">
                  <c:v>63677.017350781163</c:v>
                </c:pt>
                <c:pt idx="1589">
                  <c:v>65631.387588366473</c:v>
                </c:pt>
                <c:pt idx="1590">
                  <c:v>67761.041870675574</c:v>
                </c:pt>
                <c:pt idx="1591">
                  <c:v>70246.11985987291</c:v>
                </c:pt>
                <c:pt idx="1592">
                  <c:v>71643.081274963566</c:v>
                </c:pt>
                <c:pt idx="1593">
                  <c:v>73407.786362875515</c:v>
                </c:pt>
                <c:pt idx="1594">
                  <c:v>75166.299253529665</c:v>
                </c:pt>
                <c:pt idx="1595">
                  <c:v>72275.865027287902</c:v>
                </c:pt>
                <c:pt idx="1596">
                  <c:v>69401.588307894708</c:v>
                </c:pt>
                <c:pt idx="1597">
                  <c:v>64949.937347455103</c:v>
                </c:pt>
                <c:pt idx="1598">
                  <c:v>59333.59585513093</c:v>
                </c:pt>
                <c:pt idx="1599">
                  <c:v>55697.402327575233</c:v>
                </c:pt>
                <c:pt idx="1600">
                  <c:v>51963.173697437225</c:v>
                </c:pt>
                <c:pt idx="1601">
                  <c:v>49313.369347684536</c:v>
                </c:pt>
                <c:pt idx="1602">
                  <c:v>50053.816339120189</c:v>
                </c:pt>
                <c:pt idx="1603">
                  <c:v>53124.68560355177</c:v>
                </c:pt>
                <c:pt idx="1604">
                  <c:v>55336.335695309637</c:v>
                </c:pt>
                <c:pt idx="1605">
                  <c:v>59014.176552829464</c:v>
                </c:pt>
                <c:pt idx="1606">
                  <c:v>61684.341801292489</c:v>
                </c:pt>
                <c:pt idx="1607">
                  <c:v>63684.234278144228</c:v>
                </c:pt>
                <c:pt idx="1608">
                  <c:v>65682.429031230669</c:v>
                </c:pt>
                <c:pt idx="1609">
                  <c:v>68028.20170715038</c:v>
                </c:pt>
                <c:pt idx="1610">
                  <c:v>69203.982867509083</c:v>
                </c:pt>
                <c:pt idx="1611">
                  <c:v>70735.912343480202</c:v>
                </c:pt>
                <c:pt idx="1612">
                  <c:v>74474.637336557964</c:v>
                </c:pt>
                <c:pt idx="1613">
                  <c:v>78611.259932735251</c:v>
                </c:pt>
                <c:pt idx="1614">
                  <c:v>82983.933005091909</c:v>
                </c:pt>
                <c:pt idx="1615">
                  <c:v>87804.405725665012</c:v>
                </c:pt>
                <c:pt idx="1616">
                  <c:v>94151.106802883907</c:v>
                </c:pt>
                <c:pt idx="1617">
                  <c:v>99771.386457052911</c:v>
                </c:pt>
                <c:pt idx="1618">
                  <c:v>104659.09493921239</c:v>
                </c:pt>
                <c:pt idx="1619">
                  <c:v>105972.80577342038</c:v>
                </c:pt>
                <c:pt idx="1620">
                  <c:v>104927.17872909657</c:v>
                </c:pt>
                <c:pt idx="1621">
                  <c:v>103431.70216074842</c:v>
                </c:pt>
                <c:pt idx="1622">
                  <c:v>100374.48741655769</c:v>
                </c:pt>
                <c:pt idx="1623">
                  <c:v>94227.307553472434</c:v>
                </c:pt>
                <c:pt idx="1624">
                  <c:v>86348.659042406638</c:v>
                </c:pt>
                <c:pt idx="1625">
                  <c:v>78981.68367022551</c:v>
                </c:pt>
                <c:pt idx="1626">
                  <c:v>67275.401257894337</c:v>
                </c:pt>
                <c:pt idx="1627">
                  <c:v>54009.890898576836</c:v>
                </c:pt>
                <c:pt idx="1628">
                  <c:v>42525.556489283925</c:v>
                </c:pt>
                <c:pt idx="1629">
                  <c:v>34354.901972912245</c:v>
                </c:pt>
                <c:pt idx="1630">
                  <c:v>31677.454141511742</c:v>
                </c:pt>
                <c:pt idx="1631">
                  <c:v>35823.386379063137</c:v>
                </c:pt>
                <c:pt idx="1632">
                  <c:v>43501.250897862694</c:v>
                </c:pt>
                <c:pt idx="1633">
                  <c:v>53016.867109284103</c:v>
                </c:pt>
                <c:pt idx="1634">
                  <c:v>60836.619261843131</c:v>
                </c:pt>
                <c:pt idx="1635">
                  <c:v>63832.997232522117</c:v>
                </c:pt>
                <c:pt idx="1636">
                  <c:v>63665.998964010578</c:v>
                </c:pt>
                <c:pt idx="1637">
                  <c:v>60192.597323883499</c:v>
                </c:pt>
                <c:pt idx="1638">
                  <c:v>56578.115358911717</c:v>
                </c:pt>
                <c:pt idx="1639">
                  <c:v>53813.453861826776</c:v>
                </c:pt>
                <c:pt idx="1640">
                  <c:v>53181.30001599995</c:v>
                </c:pt>
                <c:pt idx="1641">
                  <c:v>55791.283662946189</c:v>
                </c:pt>
                <c:pt idx="1642">
                  <c:v>60836.084144954904</c:v>
                </c:pt>
                <c:pt idx="1643">
                  <c:v>68538.595644234199</c:v>
                </c:pt>
                <c:pt idx="1644">
                  <c:v>75686.950810133494</c:v>
                </c:pt>
                <c:pt idx="1645">
                  <c:v>82490.234616998408</c:v>
                </c:pt>
                <c:pt idx="1646">
                  <c:v>88601.866927607407</c:v>
                </c:pt>
                <c:pt idx="1647">
                  <c:v>94214.767495832741</c:v>
                </c:pt>
                <c:pt idx="1648">
                  <c:v>100167.6061131747</c:v>
                </c:pt>
                <c:pt idx="1649">
                  <c:v>104154.1033167951</c:v>
                </c:pt>
                <c:pt idx="1650">
                  <c:v>107176.53434754122</c:v>
                </c:pt>
                <c:pt idx="1651">
                  <c:v>107668.58327645579</c:v>
                </c:pt>
                <c:pt idx="1652">
                  <c:v>106868.32577449361</c:v>
                </c:pt>
                <c:pt idx="1653">
                  <c:v>106927.79453171599</c:v>
                </c:pt>
                <c:pt idx="1654">
                  <c:v>105425.16387439908</c:v>
                </c:pt>
                <c:pt idx="1655">
                  <c:v>105015.17511121603</c:v>
                </c:pt>
                <c:pt idx="1656">
                  <c:v>106826.12821095833</c:v>
                </c:pt>
                <c:pt idx="1657">
                  <c:v>108650.32206216989</c:v>
                </c:pt>
                <c:pt idx="1658">
                  <c:v>110496.78653333327</c:v>
                </c:pt>
                <c:pt idx="1659">
                  <c:v>112365.67109169683</c:v>
                </c:pt>
                <c:pt idx="1660">
                  <c:v>114257.1252045084</c:v>
                </c:pt>
                <c:pt idx="1661">
                  <c:v>114776.77100152761</c:v>
                </c:pt>
                <c:pt idx="1662">
                  <c:v>116707.47208585871</c:v>
                </c:pt>
                <c:pt idx="1663">
                  <c:v>118412.15465092819</c:v>
                </c:pt>
                <c:pt idx="1664">
                  <c:v>117540.67783574843</c:v>
                </c:pt>
                <c:pt idx="1665">
                  <c:v>117846.41697928729</c:v>
                </c:pt>
                <c:pt idx="1666">
                  <c:v>116473.94419105593</c:v>
                </c:pt>
                <c:pt idx="1667">
                  <c:v>115095.81024782777</c:v>
                </c:pt>
                <c:pt idx="1668">
                  <c:v>114650.99598275854</c:v>
                </c:pt>
                <c:pt idx="1669">
                  <c:v>114201.37185579736</c:v>
                </c:pt>
                <c:pt idx="1670">
                  <c:v>113503.62251889412</c:v>
                </c:pt>
                <c:pt idx="1671">
                  <c:v>111366.1101780177</c:v>
                </c:pt>
                <c:pt idx="1672">
                  <c:v>110419.56832747847</c:v>
                </c:pt>
                <c:pt idx="1673">
                  <c:v>110663.9450215502</c:v>
                </c:pt>
                <c:pt idx="1674">
                  <c:v>109470.34073914286</c:v>
                </c:pt>
                <c:pt idx="1675">
                  <c:v>108277.38942741435</c:v>
                </c:pt>
                <c:pt idx="1676">
                  <c:v>106843.53522562647</c:v>
                </c:pt>
                <c:pt idx="1677">
                  <c:v>103982.97047414089</c:v>
                </c:pt>
                <c:pt idx="1678">
                  <c:v>100896.2429901897</c:v>
                </c:pt>
                <c:pt idx="1679">
                  <c:v>99007.169463868908</c:v>
                </c:pt>
                <c:pt idx="1680">
                  <c:v>98308.193672067166</c:v>
                </c:pt>
                <c:pt idx="1681">
                  <c:v>100435.78077847231</c:v>
                </c:pt>
                <c:pt idx="1682">
                  <c:v>103979.40041581797</c:v>
                </c:pt>
                <c:pt idx="1683">
                  <c:v>108003.68675245746</c:v>
                </c:pt>
                <c:pt idx="1684">
                  <c:v>113716.34343949051</c:v>
                </c:pt>
                <c:pt idx="1685">
                  <c:v>117079.8906901904</c:v>
                </c:pt>
                <c:pt idx="1686">
                  <c:v>118072.95586851907</c:v>
                </c:pt>
                <c:pt idx="1687">
                  <c:v>119075.60966405539</c:v>
                </c:pt>
                <c:pt idx="1688">
                  <c:v>117175.92136872312</c:v>
                </c:pt>
                <c:pt idx="1689">
                  <c:v>115274.90224168621</c:v>
                </c:pt>
                <c:pt idx="1690">
                  <c:v>114323.30667248818</c:v>
                </c:pt>
                <c:pt idx="1691">
                  <c:v>113368.76738843214</c:v>
                </c:pt>
                <c:pt idx="1692">
                  <c:v>113617.60883268122</c:v>
                </c:pt>
                <c:pt idx="1693">
                  <c:v>113866.1712662997</c:v>
                </c:pt>
                <c:pt idx="1694">
                  <c:v>114115.10795189501</c:v>
                </c:pt>
                <c:pt idx="1695">
                  <c:v>114364.41918139457</c:v>
                </c:pt>
                <c:pt idx="1696">
                  <c:v>114614.10524672666</c:v>
                </c:pt>
                <c:pt idx="1697">
                  <c:v>114864.16643982018</c:v>
                </c:pt>
                <c:pt idx="1698">
                  <c:v>113654.57743519061</c:v>
                </c:pt>
                <c:pt idx="1699">
                  <c:v>110989.33441339352</c:v>
                </c:pt>
                <c:pt idx="1700">
                  <c:v>108084.27076053698</c:v>
                </c:pt>
                <c:pt idx="1701">
                  <c:v>106391.5479916319</c:v>
                </c:pt>
                <c:pt idx="1702">
                  <c:v>105905.91388699414</c:v>
                </c:pt>
                <c:pt idx="1703">
                  <c:v>103983.01446285899</c:v>
                </c:pt>
                <c:pt idx="1704">
                  <c:v>103502.7291084997</c:v>
                </c:pt>
                <c:pt idx="1705">
                  <c:v>104219.96475367657</c:v>
                </c:pt>
                <c:pt idx="1706">
                  <c:v>103743.1225351857</c:v>
                </c:pt>
                <c:pt idx="1707">
                  <c:v>104696.96836259958</c:v>
                </c:pt>
                <c:pt idx="1708">
                  <c:v>105650.47943858951</c:v>
                </c:pt>
                <c:pt idx="1709">
                  <c:v>105411.53996196833</c:v>
                </c:pt>
                <c:pt idx="1710">
                  <c:v>108035.15447716978</c:v>
                </c:pt>
                <c:pt idx="1711">
                  <c:v>110664.46739809342</c:v>
                </c:pt>
                <c:pt idx="1712">
                  <c:v>112348.25015722707</c:v>
                </c:pt>
                <c:pt idx="1713">
                  <c:v>115483.95750356143</c:v>
                </c:pt>
                <c:pt idx="1714">
                  <c:v>117431.47120379031</c:v>
                </c:pt>
                <c:pt idx="1715">
                  <c:v>119641.78572311332</c:v>
                </c:pt>
                <c:pt idx="1716">
                  <c:v>121865.60582543047</c:v>
                </c:pt>
                <c:pt idx="1717">
                  <c:v>124361.09676201183</c:v>
                </c:pt>
                <c:pt idx="1718">
                  <c:v>126875.40516142554</c:v>
                </c:pt>
                <c:pt idx="1719">
                  <c:v>129672.75315559519</c:v>
                </c:pt>
                <c:pt idx="1720">
                  <c:v>130996.64170097761</c:v>
                </c:pt>
                <c:pt idx="1721">
                  <c:v>129596.05587255236</c:v>
                </c:pt>
                <c:pt idx="1722">
                  <c:v>126427.08470290748</c:v>
                </c:pt>
                <c:pt idx="1723">
                  <c:v>122989.74233330636</c:v>
                </c:pt>
                <c:pt idx="1724">
                  <c:v>119029.91942512976</c:v>
                </c:pt>
                <c:pt idx="1725">
                  <c:v>110375.77995691687</c:v>
                </c:pt>
                <c:pt idx="1726">
                  <c:v>98387.473157019558</c:v>
                </c:pt>
                <c:pt idx="1727">
                  <c:v>84224.990361950113</c:v>
                </c:pt>
                <c:pt idx="1728">
                  <c:v>68133.604055092874</c:v>
                </c:pt>
                <c:pt idx="1729">
                  <c:v>51568.085815879516</c:v>
                </c:pt>
                <c:pt idx="1730">
                  <c:v>40009.657611915791</c:v>
                </c:pt>
                <c:pt idx="1731">
                  <c:v>33249.96317224911</c:v>
                </c:pt>
                <c:pt idx="1732">
                  <c:v>29188.668743718175</c:v>
                </c:pt>
                <c:pt idx="1733">
                  <c:v>27634.529114469806</c:v>
                </c:pt>
                <c:pt idx="1734">
                  <c:v>26354.207582187173</c:v>
                </c:pt>
                <c:pt idx="1735">
                  <c:v>24142.31316502994</c:v>
                </c:pt>
                <c:pt idx="1736">
                  <c:v>19921.309407564146</c:v>
                </c:pt>
                <c:pt idx="1737">
                  <c:v>16996.503829705751</c:v>
                </c:pt>
                <c:pt idx="1738">
                  <c:v>15197.325643118915</c:v>
                </c:pt>
                <c:pt idx="1739">
                  <c:v>14681.012300595541</c:v>
                </c:pt>
                <c:pt idx="1740">
                  <c:v>17303.853178657384</c:v>
                </c:pt>
                <c:pt idx="1741">
                  <c:v>22147.952792713153</c:v>
                </c:pt>
                <c:pt idx="1742">
                  <c:v>25214.576729128679</c:v>
                </c:pt>
                <c:pt idx="1743">
                  <c:v>26650.05394397517</c:v>
                </c:pt>
                <c:pt idx="1744">
                  <c:v>28156.282040101047</c:v>
                </c:pt>
                <c:pt idx="1745">
                  <c:v>27898.245935244544</c:v>
                </c:pt>
                <c:pt idx="1746">
                  <c:v>26778.398724334875</c:v>
                </c:pt>
                <c:pt idx="1747">
                  <c:v>27598.927169288418</c:v>
                </c:pt>
                <c:pt idx="1748">
                  <c:v>28417.338532220474</c:v>
                </c:pt>
                <c:pt idx="1749">
                  <c:v>29443.974436431356</c:v>
                </c:pt>
                <c:pt idx="1750">
                  <c:v>31403.682178390845</c:v>
                </c:pt>
                <c:pt idx="1751">
                  <c:v>31684.523061237905</c:v>
                </c:pt>
                <c:pt idx="1752">
                  <c:v>31129.733047648722</c:v>
                </c:pt>
                <c:pt idx="1753">
                  <c:v>30578.630276225664</c:v>
                </c:pt>
                <c:pt idx="1754">
                  <c:v>30033.92073279322</c:v>
                </c:pt>
                <c:pt idx="1755">
                  <c:v>29495.567926324064</c:v>
                </c:pt>
                <c:pt idx="1756">
                  <c:v>28963.535365790845</c:v>
                </c:pt>
                <c:pt idx="1757">
                  <c:v>27532.192615271822</c:v>
                </c:pt>
                <c:pt idx="1758">
                  <c:v>27015.895059418453</c:v>
                </c:pt>
                <c:pt idx="1759">
                  <c:v>26407.814339942168</c:v>
                </c:pt>
                <c:pt idx="1760">
                  <c:v>25023.654454809981</c:v>
                </c:pt>
                <c:pt idx="1761">
                  <c:v>24435.888574378652</c:v>
                </c:pt>
                <c:pt idx="1762">
                  <c:v>23859.870193078768</c:v>
                </c:pt>
                <c:pt idx="1763">
                  <c:v>23292.532589291652</c:v>
                </c:pt>
                <c:pt idx="1764">
                  <c:v>21880.345152532016</c:v>
                </c:pt>
                <c:pt idx="1765">
                  <c:v>18809.020484982531</c:v>
                </c:pt>
                <c:pt idx="1766">
                  <c:v>13262.929162582972</c:v>
                </c:pt>
                <c:pt idx="1767">
                  <c:v>6178.9660147817121</c:v>
                </c:pt>
                <c:pt idx="1768">
                  <c:v>-2309.0590217631693</c:v>
                </c:pt>
                <c:pt idx="1769">
                  <c:v>-11110.120558556047</c:v>
                </c:pt>
                <c:pt idx="1770">
                  <c:v>-17981.704976245768</c:v>
                </c:pt>
                <c:pt idx="1771">
                  <c:v>-21072.338041458748</c:v>
                </c:pt>
                <c:pt idx="1772">
                  <c:v>-21366.131337079387</c:v>
                </c:pt>
                <c:pt idx="1773">
                  <c:v>-20320.647075000263</c:v>
                </c:pt>
                <c:pt idx="1774">
                  <c:v>-17641.958129974359</c:v>
                </c:pt>
                <c:pt idx="1775">
                  <c:v>-14540.511548660379</c:v>
                </c:pt>
                <c:pt idx="1776">
                  <c:v>-13037.769679398194</c:v>
                </c:pt>
                <c:pt idx="1777">
                  <c:v>-13447.097823140424</c:v>
                </c:pt>
                <c:pt idx="1778">
                  <c:v>-15444.61047974875</c:v>
                </c:pt>
                <c:pt idx="1779">
                  <c:v>-18199.746064651754</c:v>
                </c:pt>
                <c:pt idx="1780">
                  <c:v>-19894.025636480084</c:v>
                </c:pt>
                <c:pt idx="1781">
                  <c:v>-19379.0954263932</c:v>
                </c:pt>
                <c:pt idx="1782">
                  <c:v>-16891.957158764839</c:v>
                </c:pt>
                <c:pt idx="1783">
                  <c:v>-13544.577111248042</c:v>
                </c:pt>
                <c:pt idx="1784">
                  <c:v>-10103.622570853504</c:v>
                </c:pt>
                <c:pt idx="1785">
                  <c:v>-7750.383019140334</c:v>
                </c:pt>
                <c:pt idx="1786">
                  <c:v>-6571.1023514523367</c:v>
                </c:pt>
                <c:pt idx="1787">
                  <c:v>-5926.1996081735897</c:v>
                </c:pt>
                <c:pt idx="1788">
                  <c:v>-5658.7438431167739</c:v>
                </c:pt>
                <c:pt idx="1789">
                  <c:v>-5753.2950190368038</c:v>
                </c:pt>
                <c:pt idx="1790">
                  <c:v>-5940.0689952707598</c:v>
                </c:pt>
                <c:pt idx="1791">
                  <c:v>-5747.2101191710008</c:v>
                </c:pt>
                <c:pt idx="1792">
                  <c:v>-4774.6858186391892</c:v>
                </c:pt>
                <c:pt idx="1793">
                  <c:v>-3047.5877584289269</c:v>
                </c:pt>
                <c:pt idx="1794">
                  <c:v>330.14197530864169</c:v>
                </c:pt>
                <c:pt idx="1795">
                  <c:v>-635.34047067901213</c:v>
                </c:pt>
                <c:pt idx="1796">
                  <c:v>-353.12654320987656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4EF-4E0B-B01E-9C17F3D45B93}"/>
            </c:ext>
          </c:extLst>
        </c:ser>
        <c:ser>
          <c:idx val="3"/>
          <c:order val="3"/>
          <c:tx>
            <c:strRef>
              <c:f>WLTC_class_3!$AJ$7</c:f>
              <c:strCache>
                <c:ptCount val="1"/>
                <c:pt idx="0">
                  <c:v>Energy out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WLTC_class_3!$AJ$9:$AJ$1809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11.572882570607314</c:v>
                </c:pt>
                <c:pt idx="12">
                  <c:v>271.5338600562809</c:v>
                </c:pt>
                <c:pt idx="13">
                  <c:v>2120.1760621450298</c:v>
                </c:pt>
                <c:pt idx="14">
                  <c:v>5647.0179402910762</c:v>
                </c:pt>
                <c:pt idx="15">
                  <c:v>6604.2435268170993</c:v>
                </c:pt>
                <c:pt idx="16">
                  <c:v>7873.0833922999318</c:v>
                </c:pt>
                <c:pt idx="17">
                  <c:v>12622.256548397929</c:v>
                </c:pt>
                <c:pt idx="18">
                  <c:v>15889.550001957177</c:v>
                </c:pt>
                <c:pt idx="19">
                  <c:v>10972.42948118212</c:v>
                </c:pt>
                <c:pt idx="20">
                  <c:v>5209.1315207329053</c:v>
                </c:pt>
                <c:pt idx="21">
                  <c:v>3272.9056106796061</c:v>
                </c:pt>
                <c:pt idx="22">
                  <c:v>3214.7850724816785</c:v>
                </c:pt>
                <c:pt idx="23">
                  <c:v>3440.0787665789489</c:v>
                </c:pt>
                <c:pt idx="24">
                  <c:v>5970.5532294505319</c:v>
                </c:pt>
                <c:pt idx="25">
                  <c:v>7777.9843705878493</c:v>
                </c:pt>
                <c:pt idx="26">
                  <c:v>9476.2735483268443</c:v>
                </c:pt>
                <c:pt idx="27">
                  <c:v>13494.9846600375</c:v>
                </c:pt>
                <c:pt idx="28">
                  <c:v>15270.402423245838</c:v>
                </c:pt>
                <c:pt idx="29">
                  <c:v>15566.082877196617</c:v>
                </c:pt>
                <c:pt idx="30">
                  <c:v>12790.088990151098</c:v>
                </c:pt>
                <c:pt idx="31">
                  <c:v>9530.5680396988664</c:v>
                </c:pt>
                <c:pt idx="32">
                  <c:v>8207.9978189680551</c:v>
                </c:pt>
                <c:pt idx="33">
                  <c:v>7577.8591960051299</c:v>
                </c:pt>
                <c:pt idx="34">
                  <c:v>6278.2535550028624</c:v>
                </c:pt>
                <c:pt idx="35">
                  <c:v>4093.3504136036445</c:v>
                </c:pt>
                <c:pt idx="36">
                  <c:v>-266.32391565123231</c:v>
                </c:pt>
                <c:pt idx="37">
                  <c:v>-6386.204000333867</c:v>
                </c:pt>
                <c:pt idx="38">
                  <c:v>-9269.9511496960695</c:v>
                </c:pt>
                <c:pt idx="39">
                  <c:v>-8171.2111873073718</c:v>
                </c:pt>
                <c:pt idx="40">
                  <c:v>-6640.4610019856154</c:v>
                </c:pt>
                <c:pt idx="41">
                  <c:v>-7579.584130868152</c:v>
                </c:pt>
                <c:pt idx="42">
                  <c:v>-9017.6648028691143</c:v>
                </c:pt>
                <c:pt idx="43">
                  <c:v>-7736.3896542901139</c:v>
                </c:pt>
                <c:pt idx="44">
                  <c:v>-4269.4261932822701</c:v>
                </c:pt>
                <c:pt idx="45">
                  <c:v>-1145.8851102988931</c:v>
                </c:pt>
                <c:pt idx="46">
                  <c:v>-547.88656963093354</c:v>
                </c:pt>
                <c:pt idx="47">
                  <c:v>-1172.712803673543</c:v>
                </c:pt>
                <c:pt idx="48">
                  <c:v>-853.23721435711298</c:v>
                </c:pt>
                <c:pt idx="49">
                  <c:v>303.69817795770348</c:v>
                </c:pt>
                <c:pt idx="50">
                  <c:v>515.86845952565773</c:v>
                </c:pt>
                <c:pt idx="51">
                  <c:v>-1118.1843211615339</c:v>
                </c:pt>
                <c:pt idx="52">
                  <c:v>-2596.2098234143828</c:v>
                </c:pt>
                <c:pt idx="53">
                  <c:v>-2055.5380872434043</c:v>
                </c:pt>
                <c:pt idx="54">
                  <c:v>-300.72179119810346</c:v>
                </c:pt>
                <c:pt idx="55">
                  <c:v>503.00492986671145</c:v>
                </c:pt>
                <c:pt idx="56">
                  <c:v>584.49676759819272</c:v>
                </c:pt>
                <c:pt idx="57">
                  <c:v>822.96152135024863</c:v>
                </c:pt>
                <c:pt idx="58">
                  <c:v>1073.0386192103842</c:v>
                </c:pt>
                <c:pt idx="59">
                  <c:v>2899.429369678448</c:v>
                </c:pt>
                <c:pt idx="60">
                  <c:v>3266.3412194101024</c:v>
                </c:pt>
                <c:pt idx="61">
                  <c:v>1918.3690536029637</c:v>
                </c:pt>
                <c:pt idx="62">
                  <c:v>1713.4848135483403</c:v>
                </c:pt>
                <c:pt idx="63">
                  <c:v>2141.4465055083883</c:v>
                </c:pt>
                <c:pt idx="64">
                  <c:v>2671.3718137447395</c:v>
                </c:pt>
                <c:pt idx="65">
                  <c:v>2051.8210317005801</c:v>
                </c:pt>
                <c:pt idx="66">
                  <c:v>1660.5834728079362</c:v>
                </c:pt>
                <c:pt idx="67">
                  <c:v>3859.8456081224199</c:v>
                </c:pt>
                <c:pt idx="68">
                  <c:v>8210.5107188288202</c:v>
                </c:pt>
                <c:pt idx="69">
                  <c:v>11682.405851338181</c:v>
                </c:pt>
                <c:pt idx="70">
                  <c:v>13918.567932232534</c:v>
                </c:pt>
                <c:pt idx="71">
                  <c:v>14330.271804212394</c:v>
                </c:pt>
                <c:pt idx="72">
                  <c:v>12092.197427495643</c:v>
                </c:pt>
                <c:pt idx="73">
                  <c:v>8992.5638169723588</c:v>
                </c:pt>
                <c:pt idx="74">
                  <c:v>7409.7076421681923</c:v>
                </c:pt>
                <c:pt idx="75">
                  <c:v>7509.6145285706298</c:v>
                </c:pt>
                <c:pt idx="76">
                  <c:v>8299.3287862287016</c:v>
                </c:pt>
                <c:pt idx="77">
                  <c:v>8064.7743044078743</c:v>
                </c:pt>
                <c:pt idx="78">
                  <c:v>5988.1341856149538</c:v>
                </c:pt>
                <c:pt idx="79">
                  <c:v>2852.651723847639</c:v>
                </c:pt>
                <c:pt idx="80">
                  <c:v>1176.3784406268435</c:v>
                </c:pt>
                <c:pt idx="81">
                  <c:v>-515.19417415571797</c:v>
                </c:pt>
                <c:pt idx="82">
                  <c:v>-115.67374414050516</c:v>
                </c:pt>
                <c:pt idx="83">
                  <c:v>1821.3186047469594</c:v>
                </c:pt>
                <c:pt idx="84">
                  <c:v>668.17610650826498</c:v>
                </c:pt>
                <c:pt idx="85">
                  <c:v>-22.383758843586165</c:v>
                </c:pt>
                <c:pt idx="86">
                  <c:v>123.96152403522153</c:v>
                </c:pt>
                <c:pt idx="87">
                  <c:v>499.96384762341421</c:v>
                </c:pt>
                <c:pt idx="88">
                  <c:v>-2675.8515784862252</c:v>
                </c:pt>
                <c:pt idx="89">
                  <c:v>-9072.4088386504882</c:v>
                </c:pt>
                <c:pt idx="90">
                  <c:v>-11279.649352480814</c:v>
                </c:pt>
                <c:pt idx="91">
                  <c:v>-9480.2420470790366</c:v>
                </c:pt>
                <c:pt idx="92">
                  <c:v>-6269.2304843355669</c:v>
                </c:pt>
                <c:pt idx="93">
                  <c:v>-3293.8680793925487</c:v>
                </c:pt>
                <c:pt idx="94">
                  <c:v>-2335.6777128764425</c:v>
                </c:pt>
                <c:pt idx="95">
                  <c:v>-1780.5872296272075</c:v>
                </c:pt>
                <c:pt idx="96">
                  <c:v>-1088.9313350892176</c:v>
                </c:pt>
                <c:pt idx="97">
                  <c:v>-518.3545342547776</c:v>
                </c:pt>
                <c:pt idx="98">
                  <c:v>0</c:v>
                </c:pt>
                <c:pt idx="99">
                  <c:v>-67.315739814814819</c:v>
                </c:pt>
                <c:pt idx="100">
                  <c:v>-40.124160185185197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11.572882570607314</c:v>
                </c:pt>
                <c:pt idx="138">
                  <c:v>329.39228507600239</c:v>
                </c:pt>
                <c:pt idx="139">
                  <c:v>2683.8943235499028</c:v>
                </c:pt>
                <c:pt idx="140">
                  <c:v>7918.9212796990978</c:v>
                </c:pt>
                <c:pt idx="141">
                  <c:v>11028.17498730548</c:v>
                </c:pt>
                <c:pt idx="142">
                  <c:v>8717.8910184283613</c:v>
                </c:pt>
                <c:pt idx="143">
                  <c:v>4953.4427970930119</c:v>
                </c:pt>
                <c:pt idx="144">
                  <c:v>3485.9782012914552</c:v>
                </c:pt>
                <c:pt idx="145">
                  <c:v>5361.7864623684354</c:v>
                </c:pt>
                <c:pt idx="146">
                  <c:v>8710.2648569000939</c:v>
                </c:pt>
                <c:pt idx="147">
                  <c:v>10007.847907123532</c:v>
                </c:pt>
                <c:pt idx="148">
                  <c:v>8605.3158548806114</c:v>
                </c:pt>
                <c:pt idx="149">
                  <c:v>5788.7001287603116</c:v>
                </c:pt>
                <c:pt idx="150">
                  <c:v>2401.0845854969562</c:v>
                </c:pt>
                <c:pt idx="151">
                  <c:v>-2339.8726692014843</c:v>
                </c:pt>
                <c:pt idx="152">
                  <c:v>-7488.7205795789387</c:v>
                </c:pt>
                <c:pt idx="153">
                  <c:v>-8867.9823916904843</c:v>
                </c:pt>
                <c:pt idx="154">
                  <c:v>-6816.9941138555023</c:v>
                </c:pt>
                <c:pt idx="155">
                  <c:v>-3695.7728905036602</c:v>
                </c:pt>
                <c:pt idx="156">
                  <c:v>-135.70999648406078</c:v>
                </c:pt>
                <c:pt idx="157">
                  <c:v>2510.63407318186</c:v>
                </c:pt>
                <c:pt idx="158">
                  <c:v>5780.0008318134251</c:v>
                </c:pt>
                <c:pt idx="159">
                  <c:v>8462.0860358169775</c:v>
                </c:pt>
                <c:pt idx="160">
                  <c:v>10111.480116176142</c:v>
                </c:pt>
                <c:pt idx="161">
                  <c:v>9783.1708998479226</c:v>
                </c:pt>
                <c:pt idx="162">
                  <c:v>8694.7724952624667</c:v>
                </c:pt>
                <c:pt idx="163">
                  <c:v>9128.4915942307507</c:v>
                </c:pt>
                <c:pt idx="164">
                  <c:v>8771.8155100266395</c:v>
                </c:pt>
                <c:pt idx="165">
                  <c:v>7378.6909284911044</c:v>
                </c:pt>
                <c:pt idx="166">
                  <c:v>6741.9548091808911</c:v>
                </c:pt>
                <c:pt idx="167">
                  <c:v>9461.6348087090555</c:v>
                </c:pt>
                <c:pt idx="168">
                  <c:v>12171.395042942801</c:v>
                </c:pt>
                <c:pt idx="169">
                  <c:v>9660.1821471428684</c:v>
                </c:pt>
                <c:pt idx="170">
                  <c:v>3653.1687475983995</c:v>
                </c:pt>
                <c:pt idx="171">
                  <c:v>-3116.9322156427611</c:v>
                </c:pt>
                <c:pt idx="172">
                  <c:v>-9280.0072592803645</c:v>
                </c:pt>
                <c:pt idx="173">
                  <c:v>-10935.179531013657</c:v>
                </c:pt>
                <c:pt idx="174">
                  <c:v>-7248.8067665623175</c:v>
                </c:pt>
                <c:pt idx="175">
                  <c:v>-1633.0452440265271</c:v>
                </c:pt>
                <c:pt idx="176">
                  <c:v>2580.5265992028967</c:v>
                </c:pt>
                <c:pt idx="177">
                  <c:v>6431.9120538869347</c:v>
                </c:pt>
                <c:pt idx="178">
                  <c:v>7843.0397125194995</c:v>
                </c:pt>
                <c:pt idx="179">
                  <c:v>5228.1243729536109</c:v>
                </c:pt>
                <c:pt idx="180">
                  <c:v>2600.937361128897</c:v>
                </c:pt>
                <c:pt idx="181">
                  <c:v>1364.9940506213466</c:v>
                </c:pt>
                <c:pt idx="182">
                  <c:v>-63.617271496320264</c:v>
                </c:pt>
                <c:pt idx="183">
                  <c:v>-3057.1742057587931</c:v>
                </c:pt>
                <c:pt idx="184">
                  <c:v>-5066.540837891619</c:v>
                </c:pt>
                <c:pt idx="185">
                  <c:v>-5144.5263593976297</c:v>
                </c:pt>
                <c:pt idx="186">
                  <c:v>-4289.4829613401589</c:v>
                </c:pt>
                <c:pt idx="187">
                  <c:v>-3126.2754187045757</c:v>
                </c:pt>
                <c:pt idx="188">
                  <c:v>-2225.4453399578279</c:v>
                </c:pt>
                <c:pt idx="189">
                  <c:v>-1543.0816506226308</c:v>
                </c:pt>
                <c:pt idx="190">
                  <c:v>-972.47271967223969</c:v>
                </c:pt>
                <c:pt idx="191">
                  <c:v>-606.56333829775917</c:v>
                </c:pt>
                <c:pt idx="192">
                  <c:v>-290.95085507699241</c:v>
                </c:pt>
                <c:pt idx="193">
                  <c:v>78.528173469836261</c:v>
                </c:pt>
                <c:pt idx="194">
                  <c:v>224.45704097782217</c:v>
                </c:pt>
                <c:pt idx="195">
                  <c:v>439.58554445004495</c:v>
                </c:pt>
                <c:pt idx="196">
                  <c:v>584.24806412597047</c:v>
                </c:pt>
                <c:pt idx="197">
                  <c:v>584.57966875559998</c:v>
                </c:pt>
                <c:pt idx="198">
                  <c:v>988.79431182115513</c:v>
                </c:pt>
                <c:pt idx="199">
                  <c:v>1425.5050130925081</c:v>
                </c:pt>
                <c:pt idx="200">
                  <c:v>1968.3227702599763</c:v>
                </c:pt>
                <c:pt idx="201">
                  <c:v>2573.4237852264528</c:v>
                </c:pt>
                <c:pt idx="202">
                  <c:v>3349.9728284368848</c:v>
                </c:pt>
                <c:pt idx="203">
                  <c:v>5670.1074381921371</c:v>
                </c:pt>
                <c:pt idx="204">
                  <c:v>7230.6365895016042</c:v>
                </c:pt>
                <c:pt idx="205">
                  <c:v>8296.6743965149053</c:v>
                </c:pt>
                <c:pt idx="206">
                  <c:v>11022.422599619895</c:v>
                </c:pt>
                <c:pt idx="207">
                  <c:v>12368.235258138797</c:v>
                </c:pt>
                <c:pt idx="208">
                  <c:v>12106.593049691752</c:v>
                </c:pt>
                <c:pt idx="209">
                  <c:v>14715.495659403505</c:v>
                </c:pt>
                <c:pt idx="210">
                  <c:v>15590.401080048967</c:v>
                </c:pt>
                <c:pt idx="211">
                  <c:v>12836.814836305637</c:v>
                </c:pt>
                <c:pt idx="212">
                  <c:v>11038.752846555823</c:v>
                </c:pt>
                <c:pt idx="213">
                  <c:v>9997.5200364345455</c:v>
                </c:pt>
                <c:pt idx="214">
                  <c:v>11077.771168423085</c:v>
                </c:pt>
                <c:pt idx="215">
                  <c:v>13978.703752639773</c:v>
                </c:pt>
                <c:pt idx="216">
                  <c:v>16594.367759351117</c:v>
                </c:pt>
                <c:pt idx="217">
                  <c:v>17501.820991851979</c:v>
                </c:pt>
                <c:pt idx="218">
                  <c:v>16781.146495356548</c:v>
                </c:pt>
                <c:pt idx="219">
                  <c:v>15206.66214751436</c:v>
                </c:pt>
                <c:pt idx="220">
                  <c:v>13430.793495962764</c:v>
                </c:pt>
                <c:pt idx="221">
                  <c:v>11072.66195548241</c:v>
                </c:pt>
                <c:pt idx="222">
                  <c:v>9643.8682927983973</c:v>
                </c:pt>
                <c:pt idx="223">
                  <c:v>9437.8191146141944</c:v>
                </c:pt>
                <c:pt idx="224">
                  <c:v>9581.5592651226416</c:v>
                </c:pt>
                <c:pt idx="225">
                  <c:v>10783.833538892888</c:v>
                </c:pt>
                <c:pt idx="226">
                  <c:v>11303.805003680342</c:v>
                </c:pt>
                <c:pt idx="227">
                  <c:v>11165.185152072137</c:v>
                </c:pt>
                <c:pt idx="228">
                  <c:v>10987.7129096645</c:v>
                </c:pt>
                <c:pt idx="229">
                  <c:v>10429.813513215839</c:v>
                </c:pt>
                <c:pt idx="230">
                  <c:v>9080.1826706232259</c:v>
                </c:pt>
                <c:pt idx="231">
                  <c:v>6963.8731116552308</c:v>
                </c:pt>
                <c:pt idx="232">
                  <c:v>2318.370098343421</c:v>
                </c:pt>
                <c:pt idx="233">
                  <c:v>-3436.8408786174832</c:v>
                </c:pt>
                <c:pt idx="234">
                  <c:v>-5481.5993611180147</c:v>
                </c:pt>
                <c:pt idx="235">
                  <c:v>-3242.0640821694092</c:v>
                </c:pt>
                <c:pt idx="236">
                  <c:v>517.48825515670205</c:v>
                </c:pt>
                <c:pt idx="237">
                  <c:v>1589.2672084222322</c:v>
                </c:pt>
                <c:pt idx="238">
                  <c:v>-1148.6347718270872</c:v>
                </c:pt>
                <c:pt idx="239">
                  <c:v>-6099.5583624423643</c:v>
                </c:pt>
                <c:pt idx="240">
                  <c:v>-9229.2609788043246</c:v>
                </c:pt>
                <c:pt idx="241">
                  <c:v>-7715.6758373017083</c:v>
                </c:pt>
                <c:pt idx="242">
                  <c:v>-6758.9579929830988</c:v>
                </c:pt>
                <c:pt idx="243">
                  <c:v>-7277.4703895295979</c:v>
                </c:pt>
                <c:pt idx="244">
                  <c:v>-6606.6373297633927</c:v>
                </c:pt>
                <c:pt idx="245">
                  <c:v>-7579.584130868152</c:v>
                </c:pt>
                <c:pt idx="246">
                  <c:v>-9017.6648028691143</c:v>
                </c:pt>
                <c:pt idx="247">
                  <c:v>-7736.3896542901139</c:v>
                </c:pt>
                <c:pt idx="248">
                  <c:v>-4269.4261932822701</c:v>
                </c:pt>
                <c:pt idx="249">
                  <c:v>-1145.8851102988931</c:v>
                </c:pt>
                <c:pt idx="250">
                  <c:v>-547.88656963093354</c:v>
                </c:pt>
                <c:pt idx="251">
                  <c:v>-1172.712803673543</c:v>
                </c:pt>
                <c:pt idx="252">
                  <c:v>-853.23721435711298</c:v>
                </c:pt>
                <c:pt idx="253">
                  <c:v>303.69817795770348</c:v>
                </c:pt>
                <c:pt idx="254">
                  <c:v>515.86845952565773</c:v>
                </c:pt>
                <c:pt idx="255">
                  <c:v>-1118.1843211615339</c:v>
                </c:pt>
                <c:pt idx="256">
                  <c:v>-1740.7180098818878</c:v>
                </c:pt>
                <c:pt idx="257">
                  <c:v>449.78544219747675</c:v>
                </c:pt>
                <c:pt idx="258">
                  <c:v>4697.2779743664478</c:v>
                </c:pt>
                <c:pt idx="259">
                  <c:v>7704.1067802905791</c:v>
                </c:pt>
                <c:pt idx="260">
                  <c:v>8760.7257005417832</c:v>
                </c:pt>
                <c:pt idx="261">
                  <c:v>9468.1211790287562</c:v>
                </c:pt>
                <c:pt idx="262">
                  <c:v>11457.648631581716</c:v>
                </c:pt>
                <c:pt idx="263">
                  <c:v>15822.739873352655</c:v>
                </c:pt>
                <c:pt idx="264">
                  <c:v>19067.01875644219</c:v>
                </c:pt>
                <c:pt idx="265">
                  <c:v>18585.964981255041</c:v>
                </c:pt>
                <c:pt idx="266">
                  <c:v>15182.605835613655</c:v>
                </c:pt>
                <c:pt idx="267">
                  <c:v>14267.134624210859</c:v>
                </c:pt>
                <c:pt idx="268">
                  <c:v>14190.884522394019</c:v>
                </c:pt>
                <c:pt idx="269">
                  <c:v>13204.95297350379</c:v>
                </c:pt>
                <c:pt idx="270">
                  <c:v>9382.3298530774173</c:v>
                </c:pt>
                <c:pt idx="271">
                  <c:v>4110.1475252169903</c:v>
                </c:pt>
                <c:pt idx="272">
                  <c:v>2987.0488986528976</c:v>
                </c:pt>
                <c:pt idx="273">
                  <c:v>-418.07002051987098</c:v>
                </c:pt>
                <c:pt idx="274">
                  <c:v>-6917.1183851270744</c:v>
                </c:pt>
                <c:pt idx="275">
                  <c:v>-9450.1926584126923</c:v>
                </c:pt>
                <c:pt idx="276">
                  <c:v>-10290.78346787472</c:v>
                </c:pt>
                <c:pt idx="277">
                  <c:v>-10737.680025617061</c:v>
                </c:pt>
                <c:pt idx="278">
                  <c:v>-11666.674567744671</c:v>
                </c:pt>
                <c:pt idx="279">
                  <c:v>-10793.20136517703</c:v>
                </c:pt>
                <c:pt idx="280">
                  <c:v>-5756.8238024496613</c:v>
                </c:pt>
                <c:pt idx="281">
                  <c:v>3220.727711082292</c:v>
                </c:pt>
                <c:pt idx="282">
                  <c:v>12241.158352492996</c:v>
                </c:pt>
                <c:pt idx="283">
                  <c:v>15448.80445859248</c:v>
                </c:pt>
                <c:pt idx="284">
                  <c:v>18024.162147910178</c:v>
                </c:pt>
                <c:pt idx="285">
                  <c:v>19307.808806626181</c:v>
                </c:pt>
                <c:pt idx="286">
                  <c:v>19848.962951358146</c:v>
                </c:pt>
                <c:pt idx="287">
                  <c:v>21912.395750550804</c:v>
                </c:pt>
                <c:pt idx="288">
                  <c:v>23995.982421908167</c:v>
                </c:pt>
                <c:pt idx="289">
                  <c:v>20990.177780388189</c:v>
                </c:pt>
                <c:pt idx="290">
                  <c:v>13278.030899728741</c:v>
                </c:pt>
                <c:pt idx="291">
                  <c:v>5804.5261490455841</c:v>
                </c:pt>
                <c:pt idx="292">
                  <c:v>709.60191514811504</c:v>
                </c:pt>
                <c:pt idx="293">
                  <c:v>4.0558635748359482</c:v>
                </c:pt>
                <c:pt idx="294">
                  <c:v>1590.2434891684586</c:v>
                </c:pt>
                <c:pt idx="295">
                  <c:v>3529.4444323268599</c:v>
                </c:pt>
                <c:pt idx="296">
                  <c:v>5234.6446897240248</c:v>
                </c:pt>
                <c:pt idx="297">
                  <c:v>6438.0474839807375</c:v>
                </c:pt>
                <c:pt idx="298">
                  <c:v>6774.7094506581843</c:v>
                </c:pt>
                <c:pt idx="299">
                  <c:v>5925.2378709359509</c:v>
                </c:pt>
                <c:pt idx="300">
                  <c:v>4749.9146354622344</c:v>
                </c:pt>
                <c:pt idx="301">
                  <c:v>3245.0410124709083</c:v>
                </c:pt>
                <c:pt idx="302">
                  <c:v>1450.7989608412734</c:v>
                </c:pt>
                <c:pt idx="303">
                  <c:v>-40.151580431009556</c:v>
                </c:pt>
                <c:pt idx="304">
                  <c:v>-2012.1746119215052</c:v>
                </c:pt>
                <c:pt idx="305">
                  <c:v>-3356.0570312788213</c:v>
                </c:pt>
                <c:pt idx="306">
                  <c:v>-2207.254929340038</c:v>
                </c:pt>
                <c:pt idx="307">
                  <c:v>164.13988780145951</c:v>
                </c:pt>
                <c:pt idx="308">
                  <c:v>2076.6328188630987</c:v>
                </c:pt>
                <c:pt idx="309">
                  <c:v>2267.1108043490403</c:v>
                </c:pt>
                <c:pt idx="310">
                  <c:v>1493.648431027859</c:v>
                </c:pt>
                <c:pt idx="311">
                  <c:v>714.4531915527632</c:v>
                </c:pt>
                <c:pt idx="312">
                  <c:v>-731.97087462382353</c:v>
                </c:pt>
                <c:pt idx="313">
                  <c:v>-2312.3983234431698</c:v>
                </c:pt>
                <c:pt idx="314">
                  <c:v>-3356.9969832450938</c:v>
                </c:pt>
                <c:pt idx="315">
                  <c:v>-3338.4203280402562</c:v>
                </c:pt>
                <c:pt idx="316">
                  <c:v>-2735.7930479458373</c:v>
                </c:pt>
                <c:pt idx="317">
                  <c:v>-3195.875124462083</c:v>
                </c:pt>
                <c:pt idx="318">
                  <c:v>-4227.3860440688568</c:v>
                </c:pt>
                <c:pt idx="319">
                  <c:v>-4358.6063154347194</c:v>
                </c:pt>
                <c:pt idx="320">
                  <c:v>-2094.1972048565062</c:v>
                </c:pt>
                <c:pt idx="321">
                  <c:v>-240.23184461001097</c:v>
                </c:pt>
                <c:pt idx="322">
                  <c:v>530.83182043628494</c:v>
                </c:pt>
                <c:pt idx="323">
                  <c:v>647.53703473385997</c:v>
                </c:pt>
                <c:pt idx="324">
                  <c:v>58.386366916433325</c:v>
                </c:pt>
                <c:pt idx="325">
                  <c:v>902.05486562013391</c:v>
                </c:pt>
                <c:pt idx="326">
                  <c:v>1027.5066628954216</c:v>
                </c:pt>
                <c:pt idx="327">
                  <c:v>589.90606499016508</c:v>
                </c:pt>
                <c:pt idx="328">
                  <c:v>-2542.9735434623844</c:v>
                </c:pt>
                <c:pt idx="329">
                  <c:v>-4918.9961331572986</c:v>
                </c:pt>
                <c:pt idx="330">
                  <c:v>-2905.7085135796974</c:v>
                </c:pt>
                <c:pt idx="331">
                  <c:v>-16.461238334849483</c:v>
                </c:pt>
                <c:pt idx="332">
                  <c:v>-118.06471764703623</c:v>
                </c:pt>
                <c:pt idx="333">
                  <c:v>-214.69208354326292</c:v>
                </c:pt>
                <c:pt idx="334">
                  <c:v>-40.864213616140411</c:v>
                </c:pt>
                <c:pt idx="335">
                  <c:v>-212.68387654855528</c:v>
                </c:pt>
                <c:pt idx="336">
                  <c:v>119.88661126447315</c:v>
                </c:pt>
                <c:pt idx="337">
                  <c:v>731.97481210885212</c:v>
                </c:pt>
                <c:pt idx="338">
                  <c:v>1815.6814918734012</c:v>
                </c:pt>
                <c:pt idx="339">
                  <c:v>4548.5193011521469</c:v>
                </c:pt>
                <c:pt idx="340">
                  <c:v>8582.0253682614057</c:v>
                </c:pt>
                <c:pt idx="341">
                  <c:v>10621.415950649893</c:v>
                </c:pt>
                <c:pt idx="342">
                  <c:v>7205.9977432377573</c:v>
                </c:pt>
                <c:pt idx="343">
                  <c:v>3318.1395216784231</c:v>
                </c:pt>
                <c:pt idx="344">
                  <c:v>2392.1182111905164</c:v>
                </c:pt>
                <c:pt idx="345">
                  <c:v>3478.2758588858883</c:v>
                </c:pt>
                <c:pt idx="346">
                  <c:v>3505.3162488355879</c:v>
                </c:pt>
                <c:pt idx="347">
                  <c:v>2940.6835539863514</c:v>
                </c:pt>
                <c:pt idx="348">
                  <c:v>3707.3433639290874</c:v>
                </c:pt>
                <c:pt idx="349">
                  <c:v>3604.7288411958639</c:v>
                </c:pt>
                <c:pt idx="350">
                  <c:v>2776.3776882288962</c:v>
                </c:pt>
                <c:pt idx="351">
                  <c:v>1927.1410198995675</c:v>
                </c:pt>
                <c:pt idx="352">
                  <c:v>1583.5705844033644</c:v>
                </c:pt>
                <c:pt idx="353">
                  <c:v>1572.7675425353566</c:v>
                </c:pt>
                <c:pt idx="354">
                  <c:v>1739.0506840631369</c:v>
                </c:pt>
                <c:pt idx="355">
                  <c:v>2264.9134956403132</c:v>
                </c:pt>
                <c:pt idx="356">
                  <c:v>2446.3647608214901</c:v>
                </c:pt>
                <c:pt idx="357">
                  <c:v>1749.7045038478052</c:v>
                </c:pt>
                <c:pt idx="358">
                  <c:v>-281.39891635232539</c:v>
                </c:pt>
                <c:pt idx="359">
                  <c:v>-2826.7832273640915</c:v>
                </c:pt>
                <c:pt idx="360">
                  <c:v>-3672.1266781619202</c:v>
                </c:pt>
                <c:pt idx="361">
                  <c:v>-2792.2328859234735</c:v>
                </c:pt>
                <c:pt idx="362">
                  <c:v>-1463.7379235904441</c:v>
                </c:pt>
                <c:pt idx="363">
                  <c:v>-317.00640900176137</c:v>
                </c:pt>
                <c:pt idx="364">
                  <c:v>685.45096660008699</c:v>
                </c:pt>
                <c:pt idx="365">
                  <c:v>1321.6113639303428</c:v>
                </c:pt>
                <c:pt idx="366">
                  <c:v>1867.4456924182707</c:v>
                </c:pt>
                <c:pt idx="367">
                  <c:v>3038.4864649336014</c:v>
                </c:pt>
                <c:pt idx="368">
                  <c:v>4697.1441860824289</c:v>
                </c:pt>
                <c:pt idx="369">
                  <c:v>4706.1124176968187</c:v>
                </c:pt>
                <c:pt idx="370">
                  <c:v>2969.3068266503037</c:v>
                </c:pt>
                <c:pt idx="371">
                  <c:v>753.43176308897966</c:v>
                </c:pt>
                <c:pt idx="372">
                  <c:v>-2744.2073573980324</c:v>
                </c:pt>
                <c:pt idx="373">
                  <c:v>-5266.2160558082396</c:v>
                </c:pt>
                <c:pt idx="374">
                  <c:v>-5114.7897765075486</c:v>
                </c:pt>
                <c:pt idx="375">
                  <c:v>-3656.7064509325141</c:v>
                </c:pt>
                <c:pt idx="376">
                  <c:v>-2205.4076421811797</c:v>
                </c:pt>
                <c:pt idx="377">
                  <c:v>-1249.5650239356282</c:v>
                </c:pt>
                <c:pt idx="378">
                  <c:v>-715.05761252574803</c:v>
                </c:pt>
                <c:pt idx="379">
                  <c:v>-416.50371519165088</c:v>
                </c:pt>
                <c:pt idx="380">
                  <c:v>-408.7830942278743</c:v>
                </c:pt>
                <c:pt idx="381">
                  <c:v>-438.22185032580575</c:v>
                </c:pt>
                <c:pt idx="382">
                  <c:v>-360.78668265044422</c:v>
                </c:pt>
                <c:pt idx="383">
                  <c:v>-246.45832608774177</c:v>
                </c:pt>
                <c:pt idx="384">
                  <c:v>-101.5993702637586</c:v>
                </c:pt>
                <c:pt idx="385">
                  <c:v>-21.139795138888903</c:v>
                </c:pt>
                <c:pt idx="386">
                  <c:v>-37.139718518518514</c:v>
                </c:pt>
                <c:pt idx="387">
                  <c:v>-6.7149937500000005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39.132291818211492</c:v>
                </c:pt>
                <c:pt idx="392">
                  <c:v>390.96218573462215</c:v>
                </c:pt>
                <c:pt idx="393">
                  <c:v>1564.601555225124</c:v>
                </c:pt>
                <c:pt idx="394">
                  <c:v>3622.0547058763564</c:v>
                </c:pt>
                <c:pt idx="395">
                  <c:v>6255.9054522761753</c:v>
                </c:pt>
                <c:pt idx="396">
                  <c:v>9204.834885371185</c:v>
                </c:pt>
                <c:pt idx="397">
                  <c:v>11977.658697041803</c:v>
                </c:pt>
                <c:pt idx="398">
                  <c:v>12352.672674474994</c:v>
                </c:pt>
                <c:pt idx="399">
                  <c:v>8537.4783070879421</c:v>
                </c:pt>
                <c:pt idx="400">
                  <c:v>3623.7940656990504</c:v>
                </c:pt>
                <c:pt idx="401">
                  <c:v>526.52096025109972</c:v>
                </c:pt>
                <c:pt idx="402">
                  <c:v>-1736.8143990376168</c:v>
                </c:pt>
                <c:pt idx="403">
                  <c:v>-2940.7600452108218</c:v>
                </c:pt>
                <c:pt idx="404">
                  <c:v>-2599.5498028200336</c:v>
                </c:pt>
                <c:pt idx="405">
                  <c:v>-2217.1035623632515</c:v>
                </c:pt>
                <c:pt idx="406">
                  <c:v>-2327.6130871253331</c:v>
                </c:pt>
                <c:pt idx="407">
                  <c:v>-2306.1585198954535</c:v>
                </c:pt>
                <c:pt idx="408">
                  <c:v>-1687.0348109559363</c:v>
                </c:pt>
                <c:pt idx="409">
                  <c:v>-512.02584628762213</c:v>
                </c:pt>
                <c:pt idx="410">
                  <c:v>521.44887002849498</c:v>
                </c:pt>
                <c:pt idx="411">
                  <c:v>971.72136871998885</c:v>
                </c:pt>
                <c:pt idx="412">
                  <c:v>1170.1074290070001</c:v>
                </c:pt>
                <c:pt idx="413">
                  <c:v>1386.2975658070875</c:v>
                </c:pt>
                <c:pt idx="414">
                  <c:v>2168.863190825185</c:v>
                </c:pt>
                <c:pt idx="415">
                  <c:v>3564.9896092015842</c:v>
                </c:pt>
                <c:pt idx="416">
                  <c:v>4168.2586055534166</c:v>
                </c:pt>
                <c:pt idx="417">
                  <c:v>2957.7771508726059</c:v>
                </c:pt>
                <c:pt idx="418">
                  <c:v>1125.7937364041354</c:v>
                </c:pt>
                <c:pt idx="419">
                  <c:v>-609.72573525665746</c:v>
                </c:pt>
                <c:pt idx="420">
                  <c:v>-1282.2444278232608</c:v>
                </c:pt>
                <c:pt idx="421">
                  <c:v>-529.17387686832683</c:v>
                </c:pt>
                <c:pt idx="422">
                  <c:v>650.52520188881249</c:v>
                </c:pt>
                <c:pt idx="423">
                  <c:v>1953.1673442671283</c:v>
                </c:pt>
                <c:pt idx="424">
                  <c:v>4191.0147684651974</c:v>
                </c:pt>
                <c:pt idx="425">
                  <c:v>8822.6956088932857</c:v>
                </c:pt>
                <c:pt idx="426">
                  <c:v>15752.077779334997</c:v>
                </c:pt>
                <c:pt idx="427">
                  <c:v>19449.339288103409</c:v>
                </c:pt>
                <c:pt idx="428">
                  <c:v>14217.92116174235</c:v>
                </c:pt>
                <c:pt idx="429">
                  <c:v>6174.8058380264301</c:v>
                </c:pt>
                <c:pt idx="430">
                  <c:v>1340.2427237543566</c:v>
                </c:pt>
                <c:pt idx="431">
                  <c:v>-613.53606589362983</c:v>
                </c:pt>
                <c:pt idx="432">
                  <c:v>-472.29378192502668</c:v>
                </c:pt>
                <c:pt idx="433">
                  <c:v>807.36867604516033</c:v>
                </c:pt>
                <c:pt idx="434">
                  <c:v>959.76858975663038</c:v>
                </c:pt>
                <c:pt idx="435">
                  <c:v>-1224.0919963693941</c:v>
                </c:pt>
                <c:pt idx="436">
                  <c:v>-4349.4043596021684</c:v>
                </c:pt>
                <c:pt idx="437">
                  <c:v>-6925.108300471119</c:v>
                </c:pt>
                <c:pt idx="438">
                  <c:v>-7961.70886451975</c:v>
                </c:pt>
                <c:pt idx="439">
                  <c:v>-6892.79230218665</c:v>
                </c:pt>
                <c:pt idx="440">
                  <c:v>-4402.5722560227914</c:v>
                </c:pt>
                <c:pt idx="441">
                  <c:v>-2121.6097828239958</c:v>
                </c:pt>
                <c:pt idx="442">
                  <c:v>-785.93697665175409</c:v>
                </c:pt>
                <c:pt idx="443">
                  <c:v>-266.24547613309642</c:v>
                </c:pt>
                <c:pt idx="444">
                  <c:v>-93.429604398148129</c:v>
                </c:pt>
                <c:pt idx="445">
                  <c:v>-13.678690972222224</c:v>
                </c:pt>
                <c:pt idx="446">
                  <c:v>-0.33160462962962967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39.132291818211492</c:v>
                </c:pt>
                <c:pt idx="512">
                  <c:v>533.94696560939894</c:v>
                </c:pt>
                <c:pt idx="513">
                  <c:v>2960.7787745299383</c:v>
                </c:pt>
                <c:pt idx="514">
                  <c:v>7531.8913428206633</c:v>
                </c:pt>
                <c:pt idx="515">
                  <c:v>11263.912195134826</c:v>
                </c:pt>
                <c:pt idx="516">
                  <c:v>11584.046888019098</c:v>
                </c:pt>
                <c:pt idx="517">
                  <c:v>7548.6585262987492</c:v>
                </c:pt>
                <c:pt idx="518">
                  <c:v>2924.5480277339348</c:v>
                </c:pt>
                <c:pt idx="519">
                  <c:v>465.27779116678357</c:v>
                </c:pt>
                <c:pt idx="520">
                  <c:v>-763.45245909979883</c:v>
                </c:pt>
                <c:pt idx="521">
                  <c:v>-1322.7755159919896</c:v>
                </c:pt>
                <c:pt idx="522">
                  <c:v>-1678.7503595885955</c:v>
                </c:pt>
                <c:pt idx="523">
                  <c:v>-2560.3159988923221</c:v>
                </c:pt>
                <c:pt idx="524">
                  <c:v>-3436.83600125659</c:v>
                </c:pt>
                <c:pt idx="525">
                  <c:v>-3004.9199979745154</c:v>
                </c:pt>
                <c:pt idx="526">
                  <c:v>-1707.1208785865335</c:v>
                </c:pt>
                <c:pt idx="527">
                  <c:v>-837.1411638429837</c:v>
                </c:pt>
                <c:pt idx="528">
                  <c:v>-320.13521435941919</c:v>
                </c:pt>
                <c:pt idx="529">
                  <c:v>-41.450578703703698</c:v>
                </c:pt>
                <c:pt idx="530">
                  <c:v>-24.870347222222229</c:v>
                </c:pt>
                <c:pt idx="531">
                  <c:v>-8.2901157407407418</c:v>
                </c:pt>
                <c:pt idx="532">
                  <c:v>11.572882570607314</c:v>
                </c:pt>
                <c:pt idx="533">
                  <c:v>150.73231817221665</c:v>
                </c:pt>
                <c:pt idx="534">
                  <c:v>778.35378794325777</c:v>
                </c:pt>
                <c:pt idx="535">
                  <c:v>1534.0917784956146</c:v>
                </c:pt>
                <c:pt idx="536">
                  <c:v>2901.8753417415787</c:v>
                </c:pt>
                <c:pt idx="537">
                  <c:v>6992.8980411017656</c:v>
                </c:pt>
                <c:pt idx="538">
                  <c:v>13359.351732700434</c:v>
                </c:pt>
                <c:pt idx="539">
                  <c:v>15243.488641357568</c:v>
                </c:pt>
                <c:pt idx="540">
                  <c:v>9297.9811831317838</c:v>
                </c:pt>
                <c:pt idx="541">
                  <c:v>3332.9942041965974</c:v>
                </c:pt>
                <c:pt idx="542">
                  <c:v>1212.8731875579322</c:v>
                </c:pt>
                <c:pt idx="543">
                  <c:v>189.27648011764157</c:v>
                </c:pt>
                <c:pt idx="544">
                  <c:v>-1306.0013261785168</c:v>
                </c:pt>
                <c:pt idx="545">
                  <c:v>-2990.1285519145067</c:v>
                </c:pt>
                <c:pt idx="546">
                  <c:v>-3163.4643544471674</c:v>
                </c:pt>
                <c:pt idx="547">
                  <c:v>-2108.7075047606522</c:v>
                </c:pt>
                <c:pt idx="548">
                  <c:v>-1314.7193828297989</c:v>
                </c:pt>
                <c:pt idx="549">
                  <c:v>-873.31703002474569</c:v>
                </c:pt>
                <c:pt idx="550">
                  <c:v>-660.67793402525547</c:v>
                </c:pt>
                <c:pt idx="551">
                  <c:v>-226.75628831886056</c:v>
                </c:pt>
                <c:pt idx="552">
                  <c:v>-133.59590786668409</c:v>
                </c:pt>
                <c:pt idx="553">
                  <c:v>-132.441668855502</c:v>
                </c:pt>
                <c:pt idx="554">
                  <c:v>174.87742454858068</c:v>
                </c:pt>
                <c:pt idx="555">
                  <c:v>490.29974825228334</c:v>
                </c:pt>
                <c:pt idx="556">
                  <c:v>820.19211114449911</c:v>
                </c:pt>
                <c:pt idx="557">
                  <c:v>1272.3852772971084</c:v>
                </c:pt>
                <c:pt idx="558">
                  <c:v>1782.4982787755184</c:v>
                </c:pt>
                <c:pt idx="559">
                  <c:v>3576.7903951035505</c:v>
                </c:pt>
                <c:pt idx="560">
                  <c:v>3432.4422306987399</c:v>
                </c:pt>
                <c:pt idx="561">
                  <c:v>1361.9029232913329</c:v>
                </c:pt>
                <c:pt idx="562">
                  <c:v>902.2160054672587</c:v>
                </c:pt>
                <c:pt idx="563">
                  <c:v>-654.98854187659799</c:v>
                </c:pt>
                <c:pt idx="564">
                  <c:v>-3307.3225837420987</c:v>
                </c:pt>
                <c:pt idx="565">
                  <c:v>-2284.2836401915433</c:v>
                </c:pt>
                <c:pt idx="566">
                  <c:v>-85.802697916666872</c:v>
                </c:pt>
                <c:pt idx="567">
                  <c:v>-654.67044004629622</c:v>
                </c:pt>
                <c:pt idx="568">
                  <c:v>-191.00426666666667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112.27722267761784</c:v>
                </c:pt>
                <c:pt idx="601">
                  <c:v>384.74459892906668</c:v>
                </c:pt>
                <c:pt idx="602">
                  <c:v>1387.7733864751242</c:v>
                </c:pt>
                <c:pt idx="603">
                  <c:v>4514.7931085587434</c:v>
                </c:pt>
                <c:pt idx="604">
                  <c:v>9010.5968618218394</c:v>
                </c:pt>
                <c:pt idx="605">
                  <c:v>13978.54051109072</c:v>
                </c:pt>
                <c:pt idx="606">
                  <c:v>18949.717676699776</c:v>
                </c:pt>
                <c:pt idx="607">
                  <c:v>21596.493605335294</c:v>
                </c:pt>
                <c:pt idx="608">
                  <c:v>21927.741615418512</c:v>
                </c:pt>
                <c:pt idx="609">
                  <c:v>22597.945182040403</c:v>
                </c:pt>
                <c:pt idx="610">
                  <c:v>25051.713030877534</c:v>
                </c:pt>
                <c:pt idx="611">
                  <c:v>26123.029483238963</c:v>
                </c:pt>
                <c:pt idx="612">
                  <c:v>20949.250483542124</c:v>
                </c:pt>
                <c:pt idx="613">
                  <c:v>12211.056819726147</c:v>
                </c:pt>
                <c:pt idx="614">
                  <c:v>6206.0297914013217</c:v>
                </c:pt>
                <c:pt idx="615">
                  <c:v>4778.1265490240694</c:v>
                </c:pt>
                <c:pt idx="616">
                  <c:v>4729.2076418616662</c:v>
                </c:pt>
                <c:pt idx="617">
                  <c:v>3779.5696857690041</c:v>
                </c:pt>
                <c:pt idx="618">
                  <c:v>1929.7480956747495</c:v>
                </c:pt>
                <c:pt idx="619">
                  <c:v>-168.84412200546583</c:v>
                </c:pt>
                <c:pt idx="620">
                  <c:v>-838.05662722934164</c:v>
                </c:pt>
                <c:pt idx="621">
                  <c:v>675.69121281067908</c:v>
                </c:pt>
                <c:pt idx="622">
                  <c:v>3044.0247938076354</c:v>
                </c:pt>
                <c:pt idx="623">
                  <c:v>4954.3220712065649</c:v>
                </c:pt>
                <c:pt idx="624">
                  <c:v>6988.5472907886833</c:v>
                </c:pt>
                <c:pt idx="625">
                  <c:v>8250.8710227368392</c:v>
                </c:pt>
                <c:pt idx="626">
                  <c:v>7508.5149921977772</c:v>
                </c:pt>
                <c:pt idx="627">
                  <c:v>5860.3570817811105</c:v>
                </c:pt>
                <c:pt idx="628">
                  <c:v>5041.8739546977831</c:v>
                </c:pt>
                <c:pt idx="629">
                  <c:v>5341.9443165911571</c:v>
                </c:pt>
                <c:pt idx="630">
                  <c:v>7168.1586134842601</c:v>
                </c:pt>
                <c:pt idx="631">
                  <c:v>10036.266040716515</c:v>
                </c:pt>
                <c:pt idx="632">
                  <c:v>12216.4072553967</c:v>
                </c:pt>
                <c:pt idx="633">
                  <c:v>13979.334242174118</c:v>
                </c:pt>
                <c:pt idx="634">
                  <c:v>14847.808716100661</c:v>
                </c:pt>
                <c:pt idx="635">
                  <c:v>14027.928475966677</c:v>
                </c:pt>
                <c:pt idx="636">
                  <c:v>11345.692737947533</c:v>
                </c:pt>
                <c:pt idx="637">
                  <c:v>8194.8684483641973</c:v>
                </c:pt>
                <c:pt idx="638">
                  <c:v>6596.9846465677128</c:v>
                </c:pt>
                <c:pt idx="639">
                  <c:v>5910.4481622127669</c:v>
                </c:pt>
                <c:pt idx="640">
                  <c:v>5881.463860781485</c:v>
                </c:pt>
                <c:pt idx="641">
                  <c:v>8243.2620333990544</c:v>
                </c:pt>
                <c:pt idx="642">
                  <c:v>12881.169729316656</c:v>
                </c:pt>
                <c:pt idx="643">
                  <c:v>14570.211698463481</c:v>
                </c:pt>
                <c:pt idx="644">
                  <c:v>11687.576998914554</c:v>
                </c:pt>
                <c:pt idx="645">
                  <c:v>10197.366458266766</c:v>
                </c:pt>
                <c:pt idx="646">
                  <c:v>10693.599734405689</c:v>
                </c:pt>
                <c:pt idx="647">
                  <c:v>10847.479114362999</c:v>
                </c:pt>
                <c:pt idx="648">
                  <c:v>10244.090111162475</c:v>
                </c:pt>
                <c:pt idx="649">
                  <c:v>8510.3925070370387</c:v>
                </c:pt>
                <c:pt idx="650">
                  <c:v>4901.3653476517975</c:v>
                </c:pt>
                <c:pt idx="651">
                  <c:v>-1045.0592762199437</c:v>
                </c:pt>
                <c:pt idx="652">
                  <c:v>-5383.8692648875913</c:v>
                </c:pt>
                <c:pt idx="653">
                  <c:v>-6145.6613941341366</c:v>
                </c:pt>
                <c:pt idx="654">
                  <c:v>-8407.9353358986446</c:v>
                </c:pt>
                <c:pt idx="655">
                  <c:v>-13193.971368091099</c:v>
                </c:pt>
                <c:pt idx="656">
                  <c:v>-14986.803217398076</c:v>
                </c:pt>
                <c:pt idx="657">
                  <c:v>-11637.671003818603</c:v>
                </c:pt>
                <c:pt idx="658">
                  <c:v>-7440.2667108763035</c:v>
                </c:pt>
                <c:pt idx="659">
                  <c:v>-7832.8017544192571</c:v>
                </c:pt>
                <c:pt idx="660">
                  <c:v>-10866.715650126156</c:v>
                </c:pt>
                <c:pt idx="661">
                  <c:v>-11227.577994696208</c:v>
                </c:pt>
                <c:pt idx="662">
                  <c:v>-8897.1045124784505</c:v>
                </c:pt>
                <c:pt idx="663">
                  <c:v>-5745.9232374884577</c:v>
                </c:pt>
                <c:pt idx="664">
                  <c:v>-2233.7280784666223</c:v>
                </c:pt>
                <c:pt idx="665">
                  <c:v>73.15102825634068</c:v>
                </c:pt>
                <c:pt idx="666">
                  <c:v>2405.95798021368</c:v>
                </c:pt>
                <c:pt idx="667">
                  <c:v>8741.595320136581</c:v>
                </c:pt>
                <c:pt idx="668">
                  <c:v>14504.084725264007</c:v>
                </c:pt>
                <c:pt idx="669">
                  <c:v>16928.906425144105</c:v>
                </c:pt>
                <c:pt idx="670">
                  <c:v>19207.491687423233</c:v>
                </c:pt>
                <c:pt idx="671">
                  <c:v>14552.014343927254</c:v>
                </c:pt>
                <c:pt idx="672">
                  <c:v>11464.033113362388</c:v>
                </c:pt>
                <c:pt idx="673">
                  <c:v>12449.64029158732</c:v>
                </c:pt>
                <c:pt idx="674">
                  <c:v>13297.613192053337</c:v>
                </c:pt>
                <c:pt idx="675">
                  <c:v>9249.2611478477465</c:v>
                </c:pt>
                <c:pt idx="676">
                  <c:v>5011.5070984076738</c:v>
                </c:pt>
                <c:pt idx="677">
                  <c:v>544.26899583837951</c:v>
                </c:pt>
                <c:pt idx="678">
                  <c:v>-7065.6473558518746</c:v>
                </c:pt>
                <c:pt idx="679">
                  <c:v>-11026.682398025505</c:v>
                </c:pt>
                <c:pt idx="680">
                  <c:v>-11913.346867495138</c:v>
                </c:pt>
                <c:pt idx="681">
                  <c:v>-10814.417938372313</c:v>
                </c:pt>
                <c:pt idx="682">
                  <c:v>-6705.4786250719289</c:v>
                </c:pt>
                <c:pt idx="683">
                  <c:v>-3526.8420538864543</c:v>
                </c:pt>
                <c:pt idx="684">
                  <c:v>-1522.6568328679375</c:v>
                </c:pt>
                <c:pt idx="685">
                  <c:v>4300.2853328334504</c:v>
                </c:pt>
                <c:pt idx="686">
                  <c:v>8771.9612196942107</c:v>
                </c:pt>
                <c:pt idx="687">
                  <c:v>8762.6317093880825</c:v>
                </c:pt>
                <c:pt idx="688">
                  <c:v>9585.3669347899486</c:v>
                </c:pt>
                <c:pt idx="689">
                  <c:v>10150.829725948885</c:v>
                </c:pt>
                <c:pt idx="690">
                  <c:v>6781.3904832718326</c:v>
                </c:pt>
                <c:pt idx="691">
                  <c:v>3744.3245597488599</c:v>
                </c:pt>
                <c:pt idx="692">
                  <c:v>4110.621278317094</c:v>
                </c:pt>
                <c:pt idx="693">
                  <c:v>5664.9244045804598</c:v>
                </c:pt>
                <c:pt idx="694">
                  <c:v>5369.2940250605225</c:v>
                </c:pt>
                <c:pt idx="695">
                  <c:v>1889.0871207592736</c:v>
                </c:pt>
                <c:pt idx="696">
                  <c:v>-6125.9467894592863</c:v>
                </c:pt>
                <c:pt idx="697">
                  <c:v>-8329.2229904024589</c:v>
                </c:pt>
                <c:pt idx="698">
                  <c:v>-5903.4857377628077</c:v>
                </c:pt>
                <c:pt idx="699">
                  <c:v>-4011.3739118215094</c:v>
                </c:pt>
                <c:pt idx="700">
                  <c:v>-1274.2263093872873</c:v>
                </c:pt>
                <c:pt idx="701">
                  <c:v>188.25639314866797</c:v>
                </c:pt>
                <c:pt idx="702">
                  <c:v>959.9832674542256</c:v>
                </c:pt>
                <c:pt idx="703">
                  <c:v>1082.1585417640269</c:v>
                </c:pt>
                <c:pt idx="704">
                  <c:v>-172.31918517550886</c:v>
                </c:pt>
                <c:pt idx="705">
                  <c:v>-2171.1823982261435</c:v>
                </c:pt>
                <c:pt idx="706">
                  <c:v>-3435.0768585973397</c:v>
                </c:pt>
                <c:pt idx="707">
                  <c:v>-3240.470186697512</c:v>
                </c:pt>
                <c:pt idx="708">
                  <c:v>-1771.802829392547</c:v>
                </c:pt>
                <c:pt idx="709">
                  <c:v>892.18178694204664</c:v>
                </c:pt>
                <c:pt idx="710">
                  <c:v>6331.1715194898698</c:v>
                </c:pt>
                <c:pt idx="711">
                  <c:v>11475.474724557705</c:v>
                </c:pt>
                <c:pt idx="712">
                  <c:v>7066.4756292896018</c:v>
                </c:pt>
                <c:pt idx="713">
                  <c:v>1176.249002418268</c:v>
                </c:pt>
                <c:pt idx="714">
                  <c:v>-2539.3015403267959</c:v>
                </c:pt>
                <c:pt idx="715">
                  <c:v>-5006.8602799913251</c:v>
                </c:pt>
                <c:pt idx="716">
                  <c:v>-4162.6722090221774</c:v>
                </c:pt>
                <c:pt idx="717">
                  <c:v>-1096.6558034666227</c:v>
                </c:pt>
                <c:pt idx="718">
                  <c:v>1397.6502242036192</c:v>
                </c:pt>
                <c:pt idx="719">
                  <c:v>4779.224349719645</c:v>
                </c:pt>
                <c:pt idx="720">
                  <c:v>7205.9782163861692</c:v>
                </c:pt>
                <c:pt idx="721">
                  <c:v>6762.6646565405799</c:v>
                </c:pt>
                <c:pt idx="722">
                  <c:v>6677.0451306295563</c:v>
                </c:pt>
                <c:pt idx="723">
                  <c:v>6323.1861290999095</c:v>
                </c:pt>
                <c:pt idx="724">
                  <c:v>8312.0082564744771</c:v>
                </c:pt>
                <c:pt idx="725">
                  <c:v>12828.134755550287</c:v>
                </c:pt>
                <c:pt idx="726">
                  <c:v>20143.824769631472</c:v>
                </c:pt>
                <c:pt idx="727">
                  <c:v>21125.703256267396</c:v>
                </c:pt>
                <c:pt idx="728">
                  <c:v>16467.65799309664</c:v>
                </c:pt>
                <c:pt idx="729">
                  <c:v>13378.627161064189</c:v>
                </c:pt>
                <c:pt idx="730">
                  <c:v>8282.6646919565446</c:v>
                </c:pt>
                <c:pt idx="731">
                  <c:v>5127.6530418691245</c:v>
                </c:pt>
                <c:pt idx="732">
                  <c:v>4944.2921180826006</c:v>
                </c:pt>
                <c:pt idx="733">
                  <c:v>5244.1266694268597</c:v>
                </c:pt>
                <c:pt idx="734">
                  <c:v>5569.9341460617243</c:v>
                </c:pt>
                <c:pt idx="735">
                  <c:v>6183.5521187934592</c:v>
                </c:pt>
                <c:pt idx="736">
                  <c:v>7124.6586257301269</c:v>
                </c:pt>
                <c:pt idx="737">
                  <c:v>6940.8612285600548</c:v>
                </c:pt>
                <c:pt idx="738">
                  <c:v>5648.6871265122491</c:v>
                </c:pt>
                <c:pt idx="739">
                  <c:v>8404.2250294399346</c:v>
                </c:pt>
                <c:pt idx="740">
                  <c:v>11539.273415137093</c:v>
                </c:pt>
                <c:pt idx="741">
                  <c:v>10676.176382990261</c:v>
                </c:pt>
                <c:pt idx="742">
                  <c:v>7880.0637428341061</c:v>
                </c:pt>
                <c:pt idx="743">
                  <c:v>5946.9900650783684</c:v>
                </c:pt>
                <c:pt idx="744">
                  <c:v>5670.1996807265341</c:v>
                </c:pt>
                <c:pt idx="745">
                  <c:v>5696.3339946224196</c:v>
                </c:pt>
                <c:pt idx="746">
                  <c:v>6946.3862150798486</c:v>
                </c:pt>
                <c:pt idx="747">
                  <c:v>8895.761947563944</c:v>
                </c:pt>
                <c:pt idx="748">
                  <c:v>10341.798058655611</c:v>
                </c:pt>
                <c:pt idx="749">
                  <c:v>9579.4123422287321</c:v>
                </c:pt>
                <c:pt idx="750">
                  <c:v>7197.5128678305909</c:v>
                </c:pt>
                <c:pt idx="751">
                  <c:v>5693.8654522408442</c:v>
                </c:pt>
                <c:pt idx="752">
                  <c:v>4413.9007860641377</c:v>
                </c:pt>
                <c:pt idx="753">
                  <c:v>2206.5463534383421</c:v>
                </c:pt>
                <c:pt idx="754">
                  <c:v>620.18905798596643</c:v>
                </c:pt>
                <c:pt idx="755">
                  <c:v>-948.63480917652703</c:v>
                </c:pt>
                <c:pt idx="756">
                  <c:v>-5574.7707147328347</c:v>
                </c:pt>
                <c:pt idx="757">
                  <c:v>-12525.833827119899</c:v>
                </c:pt>
                <c:pt idx="758">
                  <c:v>-16447.73080431205</c:v>
                </c:pt>
                <c:pt idx="759">
                  <c:v>-15676.540174849628</c:v>
                </c:pt>
                <c:pt idx="760">
                  <c:v>-13234.649871587373</c:v>
                </c:pt>
                <c:pt idx="761">
                  <c:v>-10599.96714034021</c:v>
                </c:pt>
                <c:pt idx="762">
                  <c:v>-7498.9950381799717</c:v>
                </c:pt>
                <c:pt idx="763">
                  <c:v>-4392.4742173555096</c:v>
                </c:pt>
                <c:pt idx="764">
                  <c:v>-835.54077077158752</c:v>
                </c:pt>
                <c:pt idx="765">
                  <c:v>4768.8617050437206</c:v>
                </c:pt>
                <c:pt idx="766">
                  <c:v>8439.4669623540867</c:v>
                </c:pt>
                <c:pt idx="767">
                  <c:v>9906.249987825162</c:v>
                </c:pt>
                <c:pt idx="768">
                  <c:v>11594.342424865714</c:v>
                </c:pt>
                <c:pt idx="769">
                  <c:v>16150.082040057754</c:v>
                </c:pt>
                <c:pt idx="770">
                  <c:v>23647.770247128647</c:v>
                </c:pt>
                <c:pt idx="771">
                  <c:v>27083.878205314286</c:v>
                </c:pt>
                <c:pt idx="772">
                  <c:v>29033.70935060472</c:v>
                </c:pt>
                <c:pt idx="773">
                  <c:v>26737.642558511314</c:v>
                </c:pt>
                <c:pt idx="774">
                  <c:v>25631.176826921088</c:v>
                </c:pt>
                <c:pt idx="775">
                  <c:v>28619.41792078345</c:v>
                </c:pt>
                <c:pt idx="776">
                  <c:v>26031.192607044584</c:v>
                </c:pt>
                <c:pt idx="777">
                  <c:v>22391.976405944879</c:v>
                </c:pt>
                <c:pt idx="778">
                  <c:v>21713.860218626658</c:v>
                </c:pt>
                <c:pt idx="779">
                  <c:v>20663.828680670951</c:v>
                </c:pt>
                <c:pt idx="780">
                  <c:v>18640.279655117894</c:v>
                </c:pt>
                <c:pt idx="781">
                  <c:v>16782.109855753308</c:v>
                </c:pt>
                <c:pt idx="782">
                  <c:v>15157.875880606643</c:v>
                </c:pt>
                <c:pt idx="783">
                  <c:v>13791.458582838337</c:v>
                </c:pt>
                <c:pt idx="784">
                  <c:v>13602.510059505035</c:v>
                </c:pt>
                <c:pt idx="785">
                  <c:v>15483.289581104651</c:v>
                </c:pt>
                <c:pt idx="786">
                  <c:v>16118.801172447022</c:v>
                </c:pt>
                <c:pt idx="787">
                  <c:v>13820.371767001272</c:v>
                </c:pt>
                <c:pt idx="788">
                  <c:v>11877.583143158681</c:v>
                </c:pt>
                <c:pt idx="789">
                  <c:v>11925.079059545713</c:v>
                </c:pt>
                <c:pt idx="790">
                  <c:v>13237.300530918612</c:v>
                </c:pt>
                <c:pt idx="791">
                  <c:v>14166.586454422077</c:v>
                </c:pt>
                <c:pt idx="792">
                  <c:v>11228.612552831773</c:v>
                </c:pt>
                <c:pt idx="793">
                  <c:v>1295.4032297439635</c:v>
                </c:pt>
                <c:pt idx="794">
                  <c:v>-11572.862960987903</c:v>
                </c:pt>
                <c:pt idx="795">
                  <c:v>-21192.754782200715</c:v>
                </c:pt>
                <c:pt idx="796">
                  <c:v>-24480.418876019212</c:v>
                </c:pt>
                <c:pt idx="797">
                  <c:v>-21329.548134960824</c:v>
                </c:pt>
                <c:pt idx="798">
                  <c:v>-13837.486291002979</c:v>
                </c:pt>
                <c:pt idx="799">
                  <c:v>-4929.2964051579193</c:v>
                </c:pt>
                <c:pt idx="800">
                  <c:v>1445.5950569188519</c:v>
                </c:pt>
                <c:pt idx="801">
                  <c:v>5923.1251772934575</c:v>
                </c:pt>
                <c:pt idx="802">
                  <c:v>13900.604637996561</c:v>
                </c:pt>
                <c:pt idx="803">
                  <c:v>24077.913919024068</c:v>
                </c:pt>
                <c:pt idx="804">
                  <c:v>27068.311735729567</c:v>
                </c:pt>
                <c:pt idx="805">
                  <c:v>20160.692874064622</c:v>
                </c:pt>
                <c:pt idx="806">
                  <c:v>11873.93891294754</c:v>
                </c:pt>
                <c:pt idx="807">
                  <c:v>6145.7155281762743</c:v>
                </c:pt>
                <c:pt idx="808">
                  <c:v>1258.8673646183349</c:v>
                </c:pt>
                <c:pt idx="809">
                  <c:v>-2273.4995024813888</c:v>
                </c:pt>
                <c:pt idx="810">
                  <c:v>-5585.4562627919859</c:v>
                </c:pt>
                <c:pt idx="811">
                  <c:v>-10966.031943714323</c:v>
                </c:pt>
                <c:pt idx="812">
                  <c:v>-14363.226136669484</c:v>
                </c:pt>
                <c:pt idx="813">
                  <c:v>-14356.215562194315</c:v>
                </c:pt>
                <c:pt idx="814">
                  <c:v>-13602.891849834481</c:v>
                </c:pt>
                <c:pt idx="815">
                  <c:v>-12627.678250503986</c:v>
                </c:pt>
                <c:pt idx="816">
                  <c:v>-10732.240458701253</c:v>
                </c:pt>
                <c:pt idx="817">
                  <c:v>-8071.1408618215182</c:v>
                </c:pt>
                <c:pt idx="818">
                  <c:v>-4439.8516767086676</c:v>
                </c:pt>
                <c:pt idx="819">
                  <c:v>777.89448215996515</c:v>
                </c:pt>
                <c:pt idx="820">
                  <c:v>7030.812761119264</c:v>
                </c:pt>
                <c:pt idx="821">
                  <c:v>11857.69837234562</c:v>
                </c:pt>
                <c:pt idx="822">
                  <c:v>12697.323595729806</c:v>
                </c:pt>
                <c:pt idx="823">
                  <c:v>13244.549483848677</c:v>
                </c:pt>
                <c:pt idx="824">
                  <c:v>12533.586565709744</c:v>
                </c:pt>
                <c:pt idx="825">
                  <c:v>11835.899805236868</c:v>
                </c:pt>
                <c:pt idx="826">
                  <c:v>12284.849159411242</c:v>
                </c:pt>
                <c:pt idx="827">
                  <c:v>12343.626930850545</c:v>
                </c:pt>
                <c:pt idx="828">
                  <c:v>14683.658377064296</c:v>
                </c:pt>
                <c:pt idx="829">
                  <c:v>18035.274420921174</c:v>
                </c:pt>
                <c:pt idx="830">
                  <c:v>18640.129415314219</c:v>
                </c:pt>
                <c:pt idx="831">
                  <c:v>15912.581941688746</c:v>
                </c:pt>
                <c:pt idx="832">
                  <c:v>10975.047161861674</c:v>
                </c:pt>
                <c:pt idx="833">
                  <c:v>8608.4046420409486</c:v>
                </c:pt>
                <c:pt idx="834">
                  <c:v>9121.9072559252345</c:v>
                </c:pt>
                <c:pt idx="835">
                  <c:v>9288.8769459787254</c:v>
                </c:pt>
                <c:pt idx="836">
                  <c:v>8822.9135655290065</c:v>
                </c:pt>
                <c:pt idx="837">
                  <c:v>9671.5102493285031</c:v>
                </c:pt>
                <c:pt idx="838">
                  <c:v>11544.155334181018</c:v>
                </c:pt>
                <c:pt idx="839">
                  <c:v>11807.201369842956</c:v>
                </c:pt>
                <c:pt idx="840">
                  <c:v>11805.745618707275</c:v>
                </c:pt>
                <c:pt idx="841">
                  <c:v>13932.94726913526</c:v>
                </c:pt>
                <c:pt idx="842">
                  <c:v>15796.857582918517</c:v>
                </c:pt>
                <c:pt idx="843">
                  <c:v>14802.020554882496</c:v>
                </c:pt>
                <c:pt idx="844">
                  <c:v>11880.490357962961</c:v>
                </c:pt>
                <c:pt idx="845">
                  <c:v>9936.286356638584</c:v>
                </c:pt>
                <c:pt idx="846">
                  <c:v>9677.3216780922648</c:v>
                </c:pt>
                <c:pt idx="847">
                  <c:v>10900.998665124949</c:v>
                </c:pt>
                <c:pt idx="848">
                  <c:v>14115.753376654286</c:v>
                </c:pt>
                <c:pt idx="849">
                  <c:v>18003.875330023031</c:v>
                </c:pt>
                <c:pt idx="850">
                  <c:v>18502.578926828355</c:v>
                </c:pt>
                <c:pt idx="851">
                  <c:v>15851.913973355247</c:v>
                </c:pt>
                <c:pt idx="852">
                  <c:v>14679.281517390713</c:v>
                </c:pt>
                <c:pt idx="853">
                  <c:v>14975.967224975773</c:v>
                </c:pt>
                <c:pt idx="854">
                  <c:v>14410.588267504809</c:v>
                </c:pt>
                <c:pt idx="855">
                  <c:v>12563.463668488137</c:v>
                </c:pt>
                <c:pt idx="856">
                  <c:v>11475.582458216195</c:v>
                </c:pt>
                <c:pt idx="857">
                  <c:v>15387.699704826067</c:v>
                </c:pt>
                <c:pt idx="858">
                  <c:v>20779.049568629944</c:v>
                </c:pt>
                <c:pt idx="859">
                  <c:v>21334.08123929959</c:v>
                </c:pt>
                <c:pt idx="860">
                  <c:v>18854.573385460284</c:v>
                </c:pt>
                <c:pt idx="861">
                  <c:v>21329.074820849084</c:v>
                </c:pt>
                <c:pt idx="862">
                  <c:v>30031.299719176259</c:v>
                </c:pt>
                <c:pt idx="863">
                  <c:v>29965.69643419718</c:v>
                </c:pt>
                <c:pt idx="864">
                  <c:v>22448.856965942341</c:v>
                </c:pt>
                <c:pt idx="865">
                  <c:v>20268.350527784907</c:v>
                </c:pt>
                <c:pt idx="866">
                  <c:v>24156.855560608928</c:v>
                </c:pt>
                <c:pt idx="867">
                  <c:v>28746.231301095257</c:v>
                </c:pt>
                <c:pt idx="868">
                  <c:v>26394.203023951712</c:v>
                </c:pt>
                <c:pt idx="869">
                  <c:v>19466.040976890163</c:v>
                </c:pt>
                <c:pt idx="870">
                  <c:v>15218.648822395196</c:v>
                </c:pt>
                <c:pt idx="871">
                  <c:v>13642.572283499459</c:v>
                </c:pt>
                <c:pt idx="872">
                  <c:v>12978.202114677435</c:v>
                </c:pt>
                <c:pt idx="873">
                  <c:v>11775.531347684959</c:v>
                </c:pt>
                <c:pt idx="874">
                  <c:v>9130.29512976771</c:v>
                </c:pt>
                <c:pt idx="875">
                  <c:v>5991.1083200463572</c:v>
                </c:pt>
                <c:pt idx="876">
                  <c:v>3305.7913517637426</c:v>
                </c:pt>
                <c:pt idx="877">
                  <c:v>4215.9710840211192</c:v>
                </c:pt>
                <c:pt idx="878">
                  <c:v>8231.0887833662637</c:v>
                </c:pt>
                <c:pt idx="879">
                  <c:v>12008.645822949564</c:v>
                </c:pt>
                <c:pt idx="880">
                  <c:v>9089.2147366559911</c:v>
                </c:pt>
                <c:pt idx="881">
                  <c:v>4628.9198656852896</c:v>
                </c:pt>
                <c:pt idx="882">
                  <c:v>8638.0198379075136</c:v>
                </c:pt>
                <c:pt idx="883">
                  <c:v>12713.440736055663</c:v>
                </c:pt>
                <c:pt idx="884">
                  <c:v>13175.629551941191</c:v>
                </c:pt>
                <c:pt idx="885">
                  <c:v>14546.158167683203</c:v>
                </c:pt>
                <c:pt idx="886">
                  <c:v>15055.709719071268</c:v>
                </c:pt>
                <c:pt idx="887">
                  <c:v>14284.591886842558</c:v>
                </c:pt>
                <c:pt idx="888">
                  <c:v>12550.137209487706</c:v>
                </c:pt>
                <c:pt idx="889">
                  <c:v>10333.081506293029</c:v>
                </c:pt>
                <c:pt idx="890">
                  <c:v>7582.3881284600129</c:v>
                </c:pt>
                <c:pt idx="891">
                  <c:v>4401.4007316254238</c:v>
                </c:pt>
                <c:pt idx="892">
                  <c:v>1624.8355340600908</c:v>
                </c:pt>
                <c:pt idx="893">
                  <c:v>895.20531445868255</c:v>
                </c:pt>
                <c:pt idx="894">
                  <c:v>2111.6564918435001</c:v>
                </c:pt>
                <c:pt idx="895">
                  <c:v>4564.1936947475042</c:v>
                </c:pt>
                <c:pt idx="896">
                  <c:v>7464.6831450012551</c:v>
                </c:pt>
                <c:pt idx="897">
                  <c:v>9322.9125882882927</c:v>
                </c:pt>
                <c:pt idx="898">
                  <c:v>9656.5928509221194</c:v>
                </c:pt>
                <c:pt idx="899">
                  <c:v>8439.6861144107952</c:v>
                </c:pt>
                <c:pt idx="900">
                  <c:v>6405.8423917912587</c:v>
                </c:pt>
                <c:pt idx="901">
                  <c:v>2820.5520497065204</c:v>
                </c:pt>
                <c:pt idx="902">
                  <c:v>-12785.234422339596</c:v>
                </c:pt>
                <c:pt idx="903">
                  <c:v>-24152.79350194514</c:v>
                </c:pt>
                <c:pt idx="904">
                  <c:v>-21329.548134960824</c:v>
                </c:pt>
                <c:pt idx="905">
                  <c:v>-13837.486291002979</c:v>
                </c:pt>
                <c:pt idx="906">
                  <c:v>-4929.2964051579193</c:v>
                </c:pt>
                <c:pt idx="907">
                  <c:v>1445.5950569188519</c:v>
                </c:pt>
                <c:pt idx="908">
                  <c:v>5923.1251772934575</c:v>
                </c:pt>
                <c:pt idx="909">
                  <c:v>13900.604637996561</c:v>
                </c:pt>
                <c:pt idx="910">
                  <c:v>24077.913919024068</c:v>
                </c:pt>
                <c:pt idx="911">
                  <c:v>27068.311735729567</c:v>
                </c:pt>
                <c:pt idx="912">
                  <c:v>20160.692874064622</c:v>
                </c:pt>
                <c:pt idx="913">
                  <c:v>15536.94204959417</c:v>
                </c:pt>
                <c:pt idx="914">
                  <c:v>22970.089225388576</c:v>
                </c:pt>
                <c:pt idx="915">
                  <c:v>22833.939056315245</c:v>
                </c:pt>
                <c:pt idx="916">
                  <c:v>16703.334677474082</c:v>
                </c:pt>
                <c:pt idx="917">
                  <c:v>12091.18068441664</c:v>
                </c:pt>
                <c:pt idx="918">
                  <c:v>8632.45539672419</c:v>
                </c:pt>
                <c:pt idx="919">
                  <c:v>10917.620758537973</c:v>
                </c:pt>
                <c:pt idx="920">
                  <c:v>14587.55258931541</c:v>
                </c:pt>
                <c:pt idx="921">
                  <c:v>20687.095234242573</c:v>
                </c:pt>
                <c:pt idx="922">
                  <c:v>23886.208811961031</c:v>
                </c:pt>
                <c:pt idx="923">
                  <c:v>22252.3257851501</c:v>
                </c:pt>
                <c:pt idx="924">
                  <c:v>11672.680578476949</c:v>
                </c:pt>
                <c:pt idx="925">
                  <c:v>1454.1586892590478</c:v>
                </c:pt>
                <c:pt idx="926">
                  <c:v>2322.9002040568726</c:v>
                </c:pt>
                <c:pt idx="927">
                  <c:v>4685.2644942507359</c:v>
                </c:pt>
                <c:pt idx="928">
                  <c:v>5667.2262397542099</c:v>
                </c:pt>
                <c:pt idx="929">
                  <c:v>6624.0674087598691</c:v>
                </c:pt>
                <c:pt idx="930">
                  <c:v>6886.6793751242985</c:v>
                </c:pt>
                <c:pt idx="931">
                  <c:v>6753.5007726544263</c:v>
                </c:pt>
                <c:pt idx="932">
                  <c:v>6267.5436039908327</c:v>
                </c:pt>
                <c:pt idx="933">
                  <c:v>4618.5748710205316</c:v>
                </c:pt>
                <c:pt idx="934">
                  <c:v>1914.0785065445946</c:v>
                </c:pt>
                <c:pt idx="935">
                  <c:v>1352.2880805093992</c:v>
                </c:pt>
                <c:pt idx="936">
                  <c:v>2874.6807525129047</c:v>
                </c:pt>
                <c:pt idx="937">
                  <c:v>4084.2973472941694</c:v>
                </c:pt>
                <c:pt idx="938">
                  <c:v>4288.7387325925183</c:v>
                </c:pt>
                <c:pt idx="939">
                  <c:v>3810.4198524778731</c:v>
                </c:pt>
                <c:pt idx="940">
                  <c:v>4375.803448561217</c:v>
                </c:pt>
                <c:pt idx="941">
                  <c:v>5959.2055320015734</c:v>
                </c:pt>
                <c:pt idx="942">
                  <c:v>6578.0366580443224</c:v>
                </c:pt>
                <c:pt idx="943">
                  <c:v>6900.5055801276603</c:v>
                </c:pt>
                <c:pt idx="944">
                  <c:v>7576.1926072330543</c:v>
                </c:pt>
                <c:pt idx="945">
                  <c:v>8288.1685677152382</c:v>
                </c:pt>
                <c:pt idx="946">
                  <c:v>10863.795328888813</c:v>
                </c:pt>
                <c:pt idx="947">
                  <c:v>13178.240796933229</c:v>
                </c:pt>
                <c:pt idx="948">
                  <c:v>11986.356832025602</c:v>
                </c:pt>
                <c:pt idx="949">
                  <c:v>8929.9580759598939</c:v>
                </c:pt>
                <c:pt idx="950">
                  <c:v>3997.4170131136048</c:v>
                </c:pt>
                <c:pt idx="951">
                  <c:v>-3755.7770507964983</c:v>
                </c:pt>
                <c:pt idx="952">
                  <c:v>-13435.191412457407</c:v>
                </c:pt>
                <c:pt idx="953">
                  <c:v>-19924.227519586184</c:v>
                </c:pt>
                <c:pt idx="954">
                  <c:v>-20407.196296741862</c:v>
                </c:pt>
                <c:pt idx="955">
                  <c:v>-18063.854327341793</c:v>
                </c:pt>
                <c:pt idx="956">
                  <c:v>-15383.87238031259</c:v>
                </c:pt>
                <c:pt idx="957">
                  <c:v>-9964.5949832394872</c:v>
                </c:pt>
                <c:pt idx="958">
                  <c:v>-610.51606031134497</c:v>
                </c:pt>
                <c:pt idx="959">
                  <c:v>9553.5412397695418</c:v>
                </c:pt>
                <c:pt idx="960">
                  <c:v>21038.91214380374</c:v>
                </c:pt>
                <c:pt idx="961">
                  <c:v>31000.151552645471</c:v>
                </c:pt>
                <c:pt idx="962">
                  <c:v>33735.950353097338</c:v>
                </c:pt>
                <c:pt idx="963">
                  <c:v>30619.685634213096</c:v>
                </c:pt>
                <c:pt idx="964">
                  <c:v>23739.589620908737</c:v>
                </c:pt>
                <c:pt idx="965">
                  <c:v>16115.385292519819</c:v>
                </c:pt>
                <c:pt idx="966">
                  <c:v>10061.575369045802</c:v>
                </c:pt>
                <c:pt idx="967">
                  <c:v>6664.2222620568482</c:v>
                </c:pt>
                <c:pt idx="968">
                  <c:v>5015.828216085135</c:v>
                </c:pt>
                <c:pt idx="969">
                  <c:v>2690.2877224303429</c:v>
                </c:pt>
                <c:pt idx="970">
                  <c:v>-1445.5116708618239</c:v>
                </c:pt>
                <c:pt idx="971">
                  <c:v>-8524.5180980239857</c:v>
                </c:pt>
                <c:pt idx="972">
                  <c:v>-16570.816045938518</c:v>
                </c:pt>
                <c:pt idx="973">
                  <c:v>-19094.806414538019</c:v>
                </c:pt>
                <c:pt idx="974">
                  <c:v>-16819.105222378752</c:v>
                </c:pt>
                <c:pt idx="975">
                  <c:v>-14068.897764544727</c:v>
                </c:pt>
                <c:pt idx="976">
                  <c:v>-11232.281190141153</c:v>
                </c:pt>
                <c:pt idx="977">
                  <c:v>-7795.55481046554</c:v>
                </c:pt>
                <c:pt idx="978">
                  <c:v>-4469.7821730116575</c:v>
                </c:pt>
                <c:pt idx="979">
                  <c:v>-2949.0618617009568</c:v>
                </c:pt>
                <c:pt idx="980">
                  <c:v>-1972.9233782510225</c:v>
                </c:pt>
                <c:pt idx="981">
                  <c:v>-1232.8479924138728</c:v>
                </c:pt>
                <c:pt idx="982">
                  <c:v>-846.01759144606615</c:v>
                </c:pt>
                <c:pt idx="983">
                  <c:v>-578.98686228822407</c:v>
                </c:pt>
                <c:pt idx="984">
                  <c:v>-212.30392881326571</c:v>
                </c:pt>
                <c:pt idx="985">
                  <c:v>-75.605855555555578</c:v>
                </c:pt>
                <c:pt idx="986">
                  <c:v>-74.859745138888897</c:v>
                </c:pt>
                <c:pt idx="987">
                  <c:v>-10.031040046296299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78.936251120645835</c:v>
                </c:pt>
                <c:pt idx="1027">
                  <c:v>1036.5051187533752</c:v>
                </c:pt>
                <c:pt idx="1028">
                  <c:v>4801.2024441516014</c:v>
                </c:pt>
                <c:pt idx="1029">
                  <c:v>10827.185304975999</c:v>
                </c:pt>
                <c:pt idx="1030">
                  <c:v>14815.769233347037</c:v>
                </c:pt>
                <c:pt idx="1031">
                  <c:v>15520.391689288794</c:v>
                </c:pt>
                <c:pt idx="1032">
                  <c:v>15504.67321170112</c:v>
                </c:pt>
                <c:pt idx="1033">
                  <c:v>16084.096102054164</c:v>
                </c:pt>
                <c:pt idx="1034">
                  <c:v>17021.09307097939</c:v>
                </c:pt>
                <c:pt idx="1035">
                  <c:v>16452.887547262013</c:v>
                </c:pt>
                <c:pt idx="1036">
                  <c:v>14721.865668839773</c:v>
                </c:pt>
                <c:pt idx="1037">
                  <c:v>13648.22532050122</c:v>
                </c:pt>
                <c:pt idx="1038">
                  <c:v>14639.436783165085</c:v>
                </c:pt>
                <c:pt idx="1039">
                  <c:v>17439.990748447788</c:v>
                </c:pt>
                <c:pt idx="1040">
                  <c:v>19534.433086153702</c:v>
                </c:pt>
                <c:pt idx="1041">
                  <c:v>19754.396325498732</c:v>
                </c:pt>
                <c:pt idx="1042">
                  <c:v>17391.445956491432</c:v>
                </c:pt>
                <c:pt idx="1043">
                  <c:v>13351.587673374073</c:v>
                </c:pt>
                <c:pt idx="1044">
                  <c:v>9690.2437700083756</c:v>
                </c:pt>
                <c:pt idx="1045">
                  <c:v>7855.2749939288178</c:v>
                </c:pt>
                <c:pt idx="1046">
                  <c:v>7925.7340202972227</c:v>
                </c:pt>
                <c:pt idx="1047">
                  <c:v>8309.3395643554177</c:v>
                </c:pt>
                <c:pt idx="1048">
                  <c:v>6973.5644867786905</c:v>
                </c:pt>
                <c:pt idx="1049">
                  <c:v>3620.1666278096609</c:v>
                </c:pt>
                <c:pt idx="1050">
                  <c:v>-953.93680047466501</c:v>
                </c:pt>
                <c:pt idx="1051">
                  <c:v>-4391.4067181386554</c:v>
                </c:pt>
                <c:pt idx="1052">
                  <c:v>-6448.6900577061497</c:v>
                </c:pt>
                <c:pt idx="1053">
                  <c:v>-8476.6485281353416</c:v>
                </c:pt>
                <c:pt idx="1054">
                  <c:v>-10996.942415346697</c:v>
                </c:pt>
                <c:pt idx="1055">
                  <c:v>-13540.282379230202</c:v>
                </c:pt>
                <c:pt idx="1056">
                  <c:v>-15079.16836883808</c:v>
                </c:pt>
                <c:pt idx="1057">
                  <c:v>-14272.638554164716</c:v>
                </c:pt>
                <c:pt idx="1058">
                  <c:v>-11094.425327684667</c:v>
                </c:pt>
                <c:pt idx="1059">
                  <c:v>-7941.6129237052201</c:v>
                </c:pt>
                <c:pt idx="1060">
                  <c:v>-5559.8546266021103</c:v>
                </c:pt>
                <c:pt idx="1061">
                  <c:v>-3077.5789597166222</c:v>
                </c:pt>
                <c:pt idx="1062">
                  <c:v>-517.67187664155358</c:v>
                </c:pt>
                <c:pt idx="1063">
                  <c:v>1233.9042413580426</c:v>
                </c:pt>
                <c:pt idx="1064">
                  <c:v>4163.0859159011816</c:v>
                </c:pt>
                <c:pt idx="1065">
                  <c:v>9874.1073159356019</c:v>
                </c:pt>
                <c:pt idx="1066">
                  <c:v>12412.468060944664</c:v>
                </c:pt>
                <c:pt idx="1067">
                  <c:v>8128.7566477825521</c:v>
                </c:pt>
                <c:pt idx="1068">
                  <c:v>4161.0239595613148</c:v>
                </c:pt>
                <c:pt idx="1069">
                  <c:v>4573.366987774777</c:v>
                </c:pt>
                <c:pt idx="1070">
                  <c:v>8281.8198748427967</c:v>
                </c:pt>
                <c:pt idx="1071">
                  <c:v>12784.983883641169</c:v>
                </c:pt>
                <c:pt idx="1072">
                  <c:v>16725.341221063823</c:v>
                </c:pt>
                <c:pt idx="1073">
                  <c:v>21947.684701587179</c:v>
                </c:pt>
                <c:pt idx="1074">
                  <c:v>29338.371104076941</c:v>
                </c:pt>
                <c:pt idx="1075">
                  <c:v>34815.811156064126</c:v>
                </c:pt>
                <c:pt idx="1076">
                  <c:v>34878.447563475791</c:v>
                </c:pt>
                <c:pt idx="1077">
                  <c:v>31715.534410221797</c:v>
                </c:pt>
                <c:pt idx="1078">
                  <c:v>28448.32452565206</c:v>
                </c:pt>
                <c:pt idx="1079">
                  <c:v>27254.100890986181</c:v>
                </c:pt>
                <c:pt idx="1080">
                  <c:v>24095.534635223124</c:v>
                </c:pt>
                <c:pt idx="1081">
                  <c:v>17193.880437381307</c:v>
                </c:pt>
                <c:pt idx="1082">
                  <c:v>9907.4081399036604</c:v>
                </c:pt>
                <c:pt idx="1083">
                  <c:v>2074.8703858190247</c:v>
                </c:pt>
                <c:pt idx="1084">
                  <c:v>-2212.5730066751166</c:v>
                </c:pt>
                <c:pt idx="1085">
                  <c:v>723.36450884460078</c:v>
                </c:pt>
                <c:pt idx="1086">
                  <c:v>6321.033039539052</c:v>
                </c:pt>
                <c:pt idx="1087">
                  <c:v>9191.9551940616966</c:v>
                </c:pt>
                <c:pt idx="1088">
                  <c:v>9584.1586214569706</c:v>
                </c:pt>
                <c:pt idx="1089">
                  <c:v>9232.6908745125183</c:v>
                </c:pt>
                <c:pt idx="1090">
                  <c:v>8881.8863368273524</c:v>
                </c:pt>
                <c:pt idx="1091">
                  <c:v>10050.87761973347</c:v>
                </c:pt>
                <c:pt idx="1092">
                  <c:v>14042.012437291572</c:v>
                </c:pt>
                <c:pt idx="1093">
                  <c:v>19603.274247197838</c:v>
                </c:pt>
                <c:pt idx="1094">
                  <c:v>21430.62698784428</c:v>
                </c:pt>
                <c:pt idx="1095">
                  <c:v>18370.88628892057</c:v>
                </c:pt>
                <c:pt idx="1096">
                  <c:v>14293.63298719251</c:v>
                </c:pt>
                <c:pt idx="1097">
                  <c:v>9954.8436267346933</c:v>
                </c:pt>
                <c:pt idx="1098">
                  <c:v>4297.3374520203542</c:v>
                </c:pt>
                <c:pt idx="1099">
                  <c:v>-2012.6166763280119</c:v>
                </c:pt>
                <c:pt idx="1100">
                  <c:v>-3023.8563667090493</c:v>
                </c:pt>
                <c:pt idx="1101">
                  <c:v>2048.008852847503</c:v>
                </c:pt>
                <c:pt idx="1102">
                  <c:v>8501.1544813180899</c:v>
                </c:pt>
                <c:pt idx="1103">
                  <c:v>15897.869382994673</c:v>
                </c:pt>
                <c:pt idx="1104">
                  <c:v>23316.073318177769</c:v>
                </c:pt>
                <c:pt idx="1105">
                  <c:v>25011.542283072129</c:v>
                </c:pt>
                <c:pt idx="1106">
                  <c:v>19539.555470103853</c:v>
                </c:pt>
                <c:pt idx="1107">
                  <c:v>12984.091289898666</c:v>
                </c:pt>
                <c:pt idx="1108">
                  <c:v>6935.251869327295</c:v>
                </c:pt>
                <c:pt idx="1109">
                  <c:v>1263.3405112327569</c:v>
                </c:pt>
                <c:pt idx="1110">
                  <c:v>1383.1864395509847</c:v>
                </c:pt>
                <c:pt idx="1111">
                  <c:v>7227.0305605933399</c:v>
                </c:pt>
                <c:pt idx="1112">
                  <c:v>15591.235464204594</c:v>
                </c:pt>
                <c:pt idx="1113">
                  <c:v>27197.833093667963</c:v>
                </c:pt>
                <c:pt idx="1114">
                  <c:v>34748.568374944545</c:v>
                </c:pt>
                <c:pt idx="1115">
                  <c:v>30277.448049822044</c:v>
                </c:pt>
                <c:pt idx="1116">
                  <c:v>20500.84389477711</c:v>
                </c:pt>
                <c:pt idx="1117">
                  <c:v>12909.461292739647</c:v>
                </c:pt>
                <c:pt idx="1118">
                  <c:v>6286.5102109226582</c:v>
                </c:pt>
                <c:pt idx="1119">
                  <c:v>2652.2130723508571</c:v>
                </c:pt>
                <c:pt idx="1120">
                  <c:v>4365.5874316254231</c:v>
                </c:pt>
                <c:pt idx="1121">
                  <c:v>6943.5773024000582</c:v>
                </c:pt>
                <c:pt idx="1122">
                  <c:v>6282.0605729625122</c:v>
                </c:pt>
                <c:pt idx="1123">
                  <c:v>1201.4048643946112</c:v>
                </c:pt>
                <c:pt idx="1124">
                  <c:v>-6991.6104495224754</c:v>
                </c:pt>
                <c:pt idx="1125">
                  <c:v>-16531.875994733444</c:v>
                </c:pt>
                <c:pt idx="1126">
                  <c:v>-22984.549265473492</c:v>
                </c:pt>
                <c:pt idx="1127">
                  <c:v>-23609.752434920312</c:v>
                </c:pt>
                <c:pt idx="1128">
                  <c:v>-21160.760565210985</c:v>
                </c:pt>
                <c:pt idx="1129">
                  <c:v>-16604.133905278908</c:v>
                </c:pt>
                <c:pt idx="1130">
                  <c:v>-11824.543093551725</c:v>
                </c:pt>
                <c:pt idx="1131">
                  <c:v>-9337.5279529526597</c:v>
                </c:pt>
                <c:pt idx="1132">
                  <c:v>-8254.3621514884871</c:v>
                </c:pt>
                <c:pt idx="1133">
                  <c:v>-7887.0933310266773</c:v>
                </c:pt>
                <c:pt idx="1134">
                  <c:v>-7206.6136857496076</c:v>
                </c:pt>
                <c:pt idx="1135">
                  <c:v>-5720.9158990335036</c:v>
                </c:pt>
                <c:pt idx="1136">
                  <c:v>-3621.7071602554815</c:v>
                </c:pt>
                <c:pt idx="1137">
                  <c:v>-1217.3334333170483</c:v>
                </c:pt>
                <c:pt idx="1138">
                  <c:v>431.46232126447359</c:v>
                </c:pt>
                <c:pt idx="1139">
                  <c:v>1091.5884034482231</c:v>
                </c:pt>
                <c:pt idx="1140">
                  <c:v>1499.7969186248813</c:v>
                </c:pt>
                <c:pt idx="1141">
                  <c:v>2645.7902583702958</c:v>
                </c:pt>
                <c:pt idx="1142">
                  <c:v>5726.7255489744557</c:v>
                </c:pt>
                <c:pt idx="1143">
                  <c:v>9715.9528577128931</c:v>
                </c:pt>
                <c:pt idx="1144">
                  <c:v>9172.1526596591648</c:v>
                </c:pt>
                <c:pt idx="1145">
                  <c:v>4784.5716223456202</c:v>
                </c:pt>
                <c:pt idx="1146">
                  <c:v>-957.14248725280618</c:v>
                </c:pt>
                <c:pt idx="1147">
                  <c:v>-6322.5651138539724</c:v>
                </c:pt>
                <c:pt idx="1148">
                  <c:v>-6436.2285849251148</c:v>
                </c:pt>
                <c:pt idx="1149">
                  <c:v>-3698.1770240684732</c:v>
                </c:pt>
                <c:pt idx="1150">
                  <c:v>-919.57893124440056</c:v>
                </c:pt>
                <c:pt idx="1151">
                  <c:v>557.71969375560002</c:v>
                </c:pt>
                <c:pt idx="1152">
                  <c:v>2304.5741370920086</c:v>
                </c:pt>
                <c:pt idx="1153">
                  <c:v>9021.4823504319138</c:v>
                </c:pt>
                <c:pt idx="1154">
                  <c:v>19035.821580093849</c:v>
                </c:pt>
                <c:pt idx="1155">
                  <c:v>21665.714252417711</c:v>
                </c:pt>
                <c:pt idx="1156">
                  <c:v>19865.357682860405</c:v>
                </c:pt>
                <c:pt idx="1157">
                  <c:v>22523.116371166689</c:v>
                </c:pt>
                <c:pt idx="1158">
                  <c:v>29493.849617479387</c:v>
                </c:pt>
                <c:pt idx="1159">
                  <c:v>37192.287650998558</c:v>
                </c:pt>
                <c:pt idx="1160">
                  <c:v>40535.800762669758</c:v>
                </c:pt>
                <c:pt idx="1161">
                  <c:v>38987.890515376479</c:v>
                </c:pt>
                <c:pt idx="1162">
                  <c:v>38007.29581649413</c:v>
                </c:pt>
                <c:pt idx="1163">
                  <c:v>39232.062104053846</c:v>
                </c:pt>
                <c:pt idx="1164">
                  <c:v>41047.50276073876</c:v>
                </c:pt>
                <c:pt idx="1165">
                  <c:v>42679.594640821051</c:v>
                </c:pt>
                <c:pt idx="1166">
                  <c:v>35104.512154007716</c:v>
                </c:pt>
                <c:pt idx="1167">
                  <c:v>27816.847084702622</c:v>
                </c:pt>
                <c:pt idx="1168">
                  <c:v>31617.691534247027</c:v>
                </c:pt>
                <c:pt idx="1169">
                  <c:v>34810.829836545228</c:v>
                </c:pt>
                <c:pt idx="1170">
                  <c:v>34680.440684219589</c:v>
                </c:pt>
                <c:pt idx="1171">
                  <c:v>34977.002769465878</c:v>
                </c:pt>
                <c:pt idx="1172">
                  <c:v>34600.376753667413</c:v>
                </c:pt>
                <c:pt idx="1173">
                  <c:v>34124.493043464878</c:v>
                </c:pt>
                <c:pt idx="1174">
                  <c:v>34052.66032849266</c:v>
                </c:pt>
                <c:pt idx="1175">
                  <c:v>33285.52597356341</c:v>
                </c:pt>
                <c:pt idx="1176">
                  <c:v>32419.559015976276</c:v>
                </c:pt>
                <c:pt idx="1177">
                  <c:v>32579.930339649334</c:v>
                </c:pt>
                <c:pt idx="1178">
                  <c:v>34490.833224017762</c:v>
                </c:pt>
                <c:pt idx="1179">
                  <c:v>36434.228176611075</c:v>
                </c:pt>
                <c:pt idx="1180">
                  <c:v>37335.453847212506</c:v>
                </c:pt>
                <c:pt idx="1181">
                  <c:v>37620.096493221703</c:v>
                </c:pt>
                <c:pt idx="1182">
                  <c:v>36624.211471352632</c:v>
                </c:pt>
                <c:pt idx="1183">
                  <c:v>35527.337749249135</c:v>
                </c:pt>
                <c:pt idx="1184">
                  <c:v>34880.509784924696</c:v>
                </c:pt>
                <c:pt idx="1185">
                  <c:v>33485.793608648193</c:v>
                </c:pt>
                <c:pt idx="1186">
                  <c:v>30707.444219296336</c:v>
                </c:pt>
                <c:pt idx="1187">
                  <c:v>29044.148557537093</c:v>
                </c:pt>
                <c:pt idx="1188">
                  <c:v>29044.894667953758</c:v>
                </c:pt>
                <c:pt idx="1189">
                  <c:v>29044.894667953758</c:v>
                </c:pt>
                <c:pt idx="1190">
                  <c:v>29044.894667953758</c:v>
                </c:pt>
                <c:pt idx="1191">
                  <c:v>29044.894667953758</c:v>
                </c:pt>
                <c:pt idx="1192">
                  <c:v>29044.894667953758</c:v>
                </c:pt>
                <c:pt idx="1193">
                  <c:v>29044.894667953758</c:v>
                </c:pt>
                <c:pt idx="1194">
                  <c:v>29044.894667953758</c:v>
                </c:pt>
                <c:pt idx="1195">
                  <c:v>29686.102885190496</c:v>
                </c:pt>
                <c:pt idx="1196">
                  <c:v>29686.01998403309</c:v>
                </c:pt>
                <c:pt idx="1197">
                  <c:v>29771.614976321944</c:v>
                </c:pt>
                <c:pt idx="1198">
                  <c:v>32354.852898339534</c:v>
                </c:pt>
                <c:pt idx="1199">
                  <c:v>35052.565583317824</c:v>
                </c:pt>
                <c:pt idx="1200">
                  <c:v>38065.157043401159</c:v>
                </c:pt>
                <c:pt idx="1201">
                  <c:v>40552.661810112455</c:v>
                </c:pt>
                <c:pt idx="1202">
                  <c:v>39986.967758773913</c:v>
                </c:pt>
                <c:pt idx="1203">
                  <c:v>38069.822422992715</c:v>
                </c:pt>
                <c:pt idx="1204">
                  <c:v>35951.344360562849</c:v>
                </c:pt>
                <c:pt idx="1205">
                  <c:v>34310.955894157203</c:v>
                </c:pt>
                <c:pt idx="1206">
                  <c:v>33826.273442258789</c:v>
                </c:pt>
                <c:pt idx="1207">
                  <c:v>33919.940369535398</c:v>
                </c:pt>
                <c:pt idx="1208">
                  <c:v>34013.373103525344</c:v>
                </c:pt>
                <c:pt idx="1209">
                  <c:v>33431.755163386486</c:v>
                </c:pt>
                <c:pt idx="1210">
                  <c:v>32850.551729034596</c:v>
                </c:pt>
                <c:pt idx="1211">
                  <c:v>32850.634630192006</c:v>
                </c:pt>
                <c:pt idx="1212">
                  <c:v>32177.706225692746</c:v>
                </c:pt>
                <c:pt idx="1213">
                  <c:v>32177.623324535336</c:v>
                </c:pt>
                <c:pt idx="1214">
                  <c:v>32758.312771711306</c:v>
                </c:pt>
                <c:pt idx="1215">
                  <c:v>32758.395672868719</c:v>
                </c:pt>
                <c:pt idx="1216">
                  <c:v>32086.244469203255</c:v>
                </c:pt>
                <c:pt idx="1217">
                  <c:v>31415.550070546095</c:v>
                </c:pt>
                <c:pt idx="1218">
                  <c:v>31324.796567970268</c:v>
                </c:pt>
                <c:pt idx="1219">
                  <c:v>31234.471525419009</c:v>
                </c:pt>
                <c:pt idx="1220">
                  <c:v>30477.583456162622</c:v>
                </c:pt>
                <c:pt idx="1221">
                  <c:v>29060.661533403516</c:v>
                </c:pt>
                <c:pt idx="1222">
                  <c:v>28224.793342363762</c:v>
                </c:pt>
                <c:pt idx="1223">
                  <c:v>27309.491610889552</c:v>
                </c:pt>
                <c:pt idx="1224">
                  <c:v>27707.500442329594</c:v>
                </c:pt>
                <c:pt idx="1225">
                  <c:v>28674.239331340672</c:v>
                </c:pt>
                <c:pt idx="1226">
                  <c:v>29157.450981871083</c:v>
                </c:pt>
                <c:pt idx="1227">
                  <c:v>28985.159074882678</c:v>
                </c:pt>
                <c:pt idx="1228">
                  <c:v>28898.987135342966</c:v>
                </c:pt>
                <c:pt idx="1229">
                  <c:v>28727.170665694215</c:v>
                </c:pt>
                <c:pt idx="1230">
                  <c:v>27992.577006281266</c:v>
                </c:pt>
                <c:pt idx="1231">
                  <c:v>28470.181396955402</c:v>
                </c:pt>
                <c:pt idx="1232">
                  <c:v>29597.023669131348</c:v>
                </c:pt>
                <c:pt idx="1233">
                  <c:v>29511.373571937034</c:v>
                </c:pt>
                <c:pt idx="1234">
                  <c:v>29511.373571937034</c:v>
                </c:pt>
                <c:pt idx="1235">
                  <c:v>28777.847814577737</c:v>
                </c:pt>
                <c:pt idx="1236">
                  <c:v>27487.426402045454</c:v>
                </c:pt>
                <c:pt idx="1237">
                  <c:v>25400.168979997798</c:v>
                </c:pt>
                <c:pt idx="1238">
                  <c:v>22704.38571048023</c:v>
                </c:pt>
                <c:pt idx="1239">
                  <c:v>20441.457397339793</c:v>
                </c:pt>
                <c:pt idx="1240">
                  <c:v>19375.378993666822</c:v>
                </c:pt>
                <c:pt idx="1241">
                  <c:v>19406.514356151631</c:v>
                </c:pt>
                <c:pt idx="1242">
                  <c:v>19514.131093963773</c:v>
                </c:pt>
                <c:pt idx="1243">
                  <c:v>19018.403762562848</c:v>
                </c:pt>
                <c:pt idx="1244">
                  <c:v>18598.032462318075</c:v>
                </c:pt>
                <c:pt idx="1245">
                  <c:v>18707.36476637888</c:v>
                </c:pt>
                <c:pt idx="1246">
                  <c:v>17709.547457691715</c:v>
                </c:pt>
                <c:pt idx="1247">
                  <c:v>16724.043674556149</c:v>
                </c:pt>
                <c:pt idx="1248">
                  <c:v>16265.688942230092</c:v>
                </c:pt>
                <c:pt idx="1249">
                  <c:v>15817.381758795789</c:v>
                </c:pt>
                <c:pt idx="1250">
                  <c:v>15942.6118633796</c:v>
                </c:pt>
                <c:pt idx="1251">
                  <c:v>16068.734098014384</c:v>
                </c:pt>
                <c:pt idx="1252">
                  <c:v>15696.809269159301</c:v>
                </c:pt>
                <c:pt idx="1253">
                  <c:v>15328.382511328971</c:v>
                </c:pt>
                <c:pt idx="1254">
                  <c:v>14965.486325195183</c:v>
                </c:pt>
                <c:pt idx="1255">
                  <c:v>14608.080682494972</c:v>
                </c:pt>
                <c:pt idx="1256">
                  <c:v>14256.12555496507</c:v>
                </c:pt>
                <c:pt idx="1257">
                  <c:v>13909.580914342308</c:v>
                </c:pt>
                <c:pt idx="1258">
                  <c:v>13568.406732363561</c:v>
                </c:pt>
                <c:pt idx="1259">
                  <c:v>13760.191079365313</c:v>
                </c:pt>
                <c:pt idx="1260">
                  <c:v>14477.936811230635</c:v>
                </c:pt>
                <c:pt idx="1261">
                  <c:v>15248.11238591459</c:v>
                </c:pt>
                <c:pt idx="1262">
                  <c:v>17126.453649988685</c:v>
                </c:pt>
                <c:pt idx="1263">
                  <c:v>19070.597043300124</c:v>
                </c:pt>
                <c:pt idx="1264">
                  <c:v>20677.254949213202</c:v>
                </c:pt>
                <c:pt idx="1265">
                  <c:v>21820.554552467176</c:v>
                </c:pt>
                <c:pt idx="1266">
                  <c:v>21476.002068468508</c:v>
                </c:pt>
                <c:pt idx="1267">
                  <c:v>21132.387815580871</c:v>
                </c:pt>
                <c:pt idx="1268">
                  <c:v>20179.5053321087</c:v>
                </c:pt>
                <c:pt idx="1269">
                  <c:v>18151.052187866644</c:v>
                </c:pt>
                <c:pt idx="1270">
                  <c:v>16547.631043404333</c:v>
                </c:pt>
                <c:pt idx="1271">
                  <c:v>15368.322832312564</c:v>
                </c:pt>
                <c:pt idx="1272">
                  <c:v>14668.466791935709</c:v>
                </c:pt>
                <c:pt idx="1273">
                  <c:v>14963.150773670302</c:v>
                </c:pt>
                <c:pt idx="1274">
                  <c:v>15258.210516684101</c:v>
                </c:pt>
                <c:pt idx="1275">
                  <c:v>15608.29884483002</c:v>
                </c:pt>
                <c:pt idx="1276">
                  <c:v>16998.816538255931</c:v>
                </c:pt>
                <c:pt idx="1277">
                  <c:v>18452.691449070076</c:v>
                </c:pt>
                <c:pt idx="1278">
                  <c:v>18979.345028535943</c:v>
                </c:pt>
                <c:pt idx="1279">
                  <c:v>19569.667986445904</c:v>
                </c:pt>
                <c:pt idx="1280">
                  <c:v>20162.957424977125</c:v>
                </c:pt>
                <c:pt idx="1281">
                  <c:v>19226.65517298644</c:v>
                </c:pt>
                <c:pt idx="1282">
                  <c:v>18821.941538367733</c:v>
                </c:pt>
                <c:pt idx="1283">
                  <c:v>18822.190241839955</c:v>
                </c:pt>
                <c:pt idx="1284">
                  <c:v>18354.146887349172</c:v>
                </c:pt>
                <c:pt idx="1285">
                  <c:v>17298.559278994377</c:v>
                </c:pt>
                <c:pt idx="1286">
                  <c:v>16248.575149330516</c:v>
                </c:pt>
                <c:pt idx="1287">
                  <c:v>15609.956867978168</c:v>
                </c:pt>
                <c:pt idx="1288">
                  <c:v>14460.030454500724</c:v>
                </c:pt>
                <c:pt idx="1289">
                  <c:v>13778.963743611612</c:v>
                </c:pt>
                <c:pt idx="1290">
                  <c:v>14070.995716035031</c:v>
                </c:pt>
                <c:pt idx="1291">
                  <c:v>13854.908202811815</c:v>
                </c:pt>
                <c:pt idx="1292">
                  <c:v>12685.384168471859</c:v>
                </c:pt>
                <c:pt idx="1293">
                  <c:v>11976.434481311302</c:v>
                </c:pt>
                <c:pt idx="1294">
                  <c:v>11722.315796965011</c:v>
                </c:pt>
                <c:pt idx="1295">
                  <c:v>12457.637713335458</c:v>
                </c:pt>
                <c:pt idx="1296">
                  <c:v>14179.722752804437</c:v>
                </c:pt>
                <c:pt idx="1297">
                  <c:v>16011.975096483597</c:v>
                </c:pt>
                <c:pt idx="1298">
                  <c:v>17461.592286071893</c:v>
                </c:pt>
                <c:pt idx="1299">
                  <c:v>18530.283474982982</c:v>
                </c:pt>
                <c:pt idx="1300">
                  <c:v>18648.019747799553</c:v>
                </c:pt>
                <c:pt idx="1301">
                  <c:v>18317.436103081876</c:v>
                </c:pt>
                <c:pt idx="1302">
                  <c:v>18437.165989423149</c:v>
                </c:pt>
                <c:pt idx="1303">
                  <c:v>19069.878935721699</c:v>
                </c:pt>
                <c:pt idx="1304">
                  <c:v>18676.067876645189</c:v>
                </c:pt>
                <c:pt idx="1305">
                  <c:v>17828.81207979899</c:v>
                </c:pt>
                <c:pt idx="1306">
                  <c:v>17375.92305688229</c:v>
                </c:pt>
                <c:pt idx="1307">
                  <c:v>16922.453725863794</c:v>
                </c:pt>
                <c:pt idx="1308">
                  <c:v>16411.705663219269</c:v>
                </c:pt>
                <c:pt idx="1309">
                  <c:v>16411.622762061856</c:v>
                </c:pt>
                <c:pt idx="1310">
                  <c:v>16354.484685304993</c:v>
                </c:pt>
                <c:pt idx="1311">
                  <c:v>15845.891313240327</c:v>
                </c:pt>
                <c:pt idx="1312">
                  <c:v>15283.025653543506</c:v>
                </c:pt>
                <c:pt idx="1313">
                  <c:v>14220.485911172414</c:v>
                </c:pt>
                <c:pt idx="1314">
                  <c:v>14111.756408619533</c:v>
                </c:pt>
                <c:pt idx="1315">
                  <c:v>13951.693721965012</c:v>
                </c:pt>
                <c:pt idx="1316">
                  <c:v>11870.766429012721</c:v>
                </c:pt>
                <c:pt idx="1317">
                  <c:v>11229.162960504022</c:v>
                </c:pt>
                <c:pt idx="1318">
                  <c:v>11905.585069492865</c:v>
                </c:pt>
                <c:pt idx="1319">
                  <c:v>14635.016442489716</c:v>
                </c:pt>
                <c:pt idx="1320">
                  <c:v>18887.149511462565</c:v>
                </c:pt>
                <c:pt idx="1321">
                  <c:v>22564.767781603372</c:v>
                </c:pt>
                <c:pt idx="1322">
                  <c:v>26539.736325730642</c:v>
                </c:pt>
                <c:pt idx="1323">
                  <c:v>30942.459609552228</c:v>
                </c:pt>
                <c:pt idx="1324">
                  <c:v>33519.407032687443</c:v>
                </c:pt>
                <c:pt idx="1325">
                  <c:v>31985.085219565488</c:v>
                </c:pt>
                <c:pt idx="1326">
                  <c:v>27551.362592778954</c:v>
                </c:pt>
                <c:pt idx="1327">
                  <c:v>23366.94437803073</c:v>
                </c:pt>
                <c:pt idx="1328">
                  <c:v>20962.97661553073</c:v>
                </c:pt>
                <c:pt idx="1329">
                  <c:v>19999.41646298442</c:v>
                </c:pt>
                <c:pt idx="1330">
                  <c:v>19999.748067614051</c:v>
                </c:pt>
                <c:pt idx="1331">
                  <c:v>19999.748067614051</c:v>
                </c:pt>
                <c:pt idx="1332">
                  <c:v>19451.803665740721</c:v>
                </c:pt>
                <c:pt idx="1333">
                  <c:v>17816.943815613395</c:v>
                </c:pt>
                <c:pt idx="1334">
                  <c:v>16672.727459241403</c:v>
                </c:pt>
                <c:pt idx="1335">
                  <c:v>16489.961846240029</c:v>
                </c:pt>
                <c:pt idx="1336">
                  <c:v>17382.058935882065</c:v>
                </c:pt>
                <c:pt idx="1337">
                  <c:v>18274.237772108674</c:v>
                </c:pt>
                <c:pt idx="1338">
                  <c:v>18751.300772525316</c:v>
                </c:pt>
                <c:pt idx="1339">
                  <c:v>19227.783464840173</c:v>
                </c:pt>
                <c:pt idx="1340">
                  <c:v>19768.368751854287</c:v>
                </c:pt>
                <c:pt idx="1341">
                  <c:v>20310.295883045575</c:v>
                </c:pt>
                <c:pt idx="1342">
                  <c:v>22012.357347477999</c:v>
                </c:pt>
                <c:pt idx="1343">
                  <c:v>23731.128037362309</c:v>
                </c:pt>
                <c:pt idx="1344">
                  <c:v>24007.87446695242</c:v>
                </c:pt>
                <c:pt idx="1345">
                  <c:v>23731.730994864905</c:v>
                </c:pt>
                <c:pt idx="1346">
                  <c:v>22339.282409391104</c:v>
                </c:pt>
                <c:pt idx="1347">
                  <c:v>20879.591990224453</c:v>
                </c:pt>
                <c:pt idx="1348">
                  <c:v>19290.34404290581</c:v>
                </c:pt>
                <c:pt idx="1349">
                  <c:v>15475.947144338865</c:v>
                </c:pt>
                <c:pt idx="1350">
                  <c:v>10569.227355783272</c:v>
                </c:pt>
                <c:pt idx="1351">
                  <c:v>6587.5473594110554</c:v>
                </c:pt>
                <c:pt idx="1352">
                  <c:v>4568.3219639408526</c:v>
                </c:pt>
                <c:pt idx="1353">
                  <c:v>3490.8293844707732</c:v>
                </c:pt>
                <c:pt idx="1354">
                  <c:v>2471.2623443066268</c:v>
                </c:pt>
                <c:pt idx="1355">
                  <c:v>1006.7912203408589</c:v>
                </c:pt>
                <c:pt idx="1356">
                  <c:v>-1269.4777884660734</c:v>
                </c:pt>
                <c:pt idx="1357">
                  <c:v>-3040.8563895934385</c:v>
                </c:pt>
                <c:pt idx="1358">
                  <c:v>-4316.9061492262117</c:v>
                </c:pt>
                <c:pt idx="1359">
                  <c:v>-5889.5376219710543</c:v>
                </c:pt>
                <c:pt idx="1360">
                  <c:v>-6592.0491672746484</c:v>
                </c:pt>
                <c:pt idx="1361">
                  <c:v>-3592.9885745979195</c:v>
                </c:pt>
                <c:pt idx="1362">
                  <c:v>2746.5893909877545</c:v>
                </c:pt>
                <c:pt idx="1363">
                  <c:v>10173.959182278497</c:v>
                </c:pt>
                <c:pt idx="1364">
                  <c:v>17436.087202727682</c:v>
                </c:pt>
                <c:pt idx="1365">
                  <c:v>18575.229464621276</c:v>
                </c:pt>
                <c:pt idx="1366">
                  <c:v>13723.546565786817</c:v>
                </c:pt>
                <c:pt idx="1367">
                  <c:v>7476.6209116679211</c:v>
                </c:pt>
                <c:pt idx="1368">
                  <c:v>-285.79775963297203</c:v>
                </c:pt>
                <c:pt idx="1369">
                  <c:v>-3422.2903396062056</c:v>
                </c:pt>
                <c:pt idx="1370">
                  <c:v>871.2979184320194</c:v>
                </c:pt>
                <c:pt idx="1371">
                  <c:v>6415.611264219061</c:v>
                </c:pt>
                <c:pt idx="1372">
                  <c:v>8519.7752810709189</c:v>
                </c:pt>
                <c:pt idx="1373">
                  <c:v>6639.1707263222261</c:v>
                </c:pt>
                <c:pt idx="1374">
                  <c:v>2622.1571156830169</c:v>
                </c:pt>
                <c:pt idx="1375">
                  <c:v>-2321.2610962851836</c:v>
                </c:pt>
                <c:pt idx="1376">
                  <c:v>-9908.8811402899919</c:v>
                </c:pt>
                <c:pt idx="1377">
                  <c:v>-18575.646182543547</c:v>
                </c:pt>
                <c:pt idx="1378">
                  <c:v>-21359.062416857068</c:v>
                </c:pt>
                <c:pt idx="1379">
                  <c:v>-19223.435896092371</c:v>
                </c:pt>
                <c:pt idx="1380">
                  <c:v>-16616.645628296395</c:v>
                </c:pt>
                <c:pt idx="1381">
                  <c:v>-10999.960229761595</c:v>
                </c:pt>
                <c:pt idx="1382">
                  <c:v>1071.1777150010212</c:v>
                </c:pt>
                <c:pt idx="1383">
                  <c:v>13812.590093994577</c:v>
                </c:pt>
                <c:pt idx="1384">
                  <c:v>16425.502494908178</c:v>
                </c:pt>
                <c:pt idx="1385">
                  <c:v>11266.214307709921</c:v>
                </c:pt>
                <c:pt idx="1386">
                  <c:v>7708.3242418453392</c:v>
                </c:pt>
                <c:pt idx="1387">
                  <c:v>10010.18790504452</c:v>
                </c:pt>
                <c:pt idx="1388">
                  <c:v>16821.15776908628</c:v>
                </c:pt>
                <c:pt idx="1389">
                  <c:v>25088.982749006824</c:v>
                </c:pt>
                <c:pt idx="1390">
                  <c:v>29275.225986269739</c:v>
                </c:pt>
                <c:pt idx="1391">
                  <c:v>26576.082078156516</c:v>
                </c:pt>
                <c:pt idx="1392">
                  <c:v>20447.508625196282</c:v>
                </c:pt>
                <c:pt idx="1393">
                  <c:v>14319.688792278614</c:v>
                </c:pt>
                <c:pt idx="1394">
                  <c:v>9473.5358337138005</c:v>
                </c:pt>
                <c:pt idx="1395">
                  <c:v>6820.807273415634</c:v>
                </c:pt>
                <c:pt idx="1396">
                  <c:v>4707.0101526352955</c:v>
                </c:pt>
                <c:pt idx="1397">
                  <c:v>2255.671009719802</c:v>
                </c:pt>
                <c:pt idx="1398">
                  <c:v>469.18457131610711</c:v>
                </c:pt>
                <c:pt idx="1399">
                  <c:v>-1277.3673759839276</c:v>
                </c:pt>
                <c:pt idx="1400">
                  <c:v>-2939.8383113272002</c:v>
                </c:pt>
                <c:pt idx="1401">
                  <c:v>-3933.3356770512619</c:v>
                </c:pt>
                <c:pt idx="1402">
                  <c:v>-5633.0675371425405</c:v>
                </c:pt>
                <c:pt idx="1403">
                  <c:v>-9731.9518870195643</c:v>
                </c:pt>
                <c:pt idx="1404">
                  <c:v>-15469.030894559346</c:v>
                </c:pt>
                <c:pt idx="1405">
                  <c:v>-17117.100917750384</c:v>
                </c:pt>
                <c:pt idx="1406">
                  <c:v>-13065.637288209762</c:v>
                </c:pt>
                <c:pt idx="1407">
                  <c:v>-5615.5909885745468</c:v>
                </c:pt>
                <c:pt idx="1408">
                  <c:v>1195.5295550532187</c:v>
                </c:pt>
                <c:pt idx="1409">
                  <c:v>2846.7896367376784</c:v>
                </c:pt>
                <c:pt idx="1410">
                  <c:v>2008.922867112776</c:v>
                </c:pt>
                <c:pt idx="1411">
                  <c:v>1168.5718330141256</c:v>
                </c:pt>
                <c:pt idx="1412">
                  <c:v>656.97995599968669</c:v>
                </c:pt>
                <c:pt idx="1413">
                  <c:v>1297.6712531928149</c:v>
                </c:pt>
                <c:pt idx="1414">
                  <c:v>4483.7270250344509</c:v>
                </c:pt>
                <c:pt idx="1415">
                  <c:v>10422.593097017381</c:v>
                </c:pt>
                <c:pt idx="1416">
                  <c:v>16759.335277779628</c:v>
                </c:pt>
                <c:pt idx="1417">
                  <c:v>20261.365773968933</c:v>
                </c:pt>
                <c:pt idx="1418">
                  <c:v>18682.154654366321</c:v>
                </c:pt>
                <c:pt idx="1419">
                  <c:v>12081.131741245124</c:v>
                </c:pt>
                <c:pt idx="1420">
                  <c:v>3833.4133267274278</c:v>
                </c:pt>
                <c:pt idx="1421">
                  <c:v>-4246.1711203599798</c:v>
                </c:pt>
                <c:pt idx="1422">
                  <c:v>-8713.9234839824676</c:v>
                </c:pt>
                <c:pt idx="1423">
                  <c:v>-5551.9109869874028</c:v>
                </c:pt>
                <c:pt idx="1424">
                  <c:v>1236.7603401463357</c:v>
                </c:pt>
                <c:pt idx="1425">
                  <c:v>7446.757733468864</c:v>
                </c:pt>
                <c:pt idx="1426">
                  <c:v>15370.721378670505</c:v>
                </c:pt>
                <c:pt idx="1427">
                  <c:v>17880.317955989696</c:v>
                </c:pt>
                <c:pt idx="1428">
                  <c:v>11686.508782743696</c:v>
                </c:pt>
                <c:pt idx="1429">
                  <c:v>4302.3480015861887</c:v>
                </c:pt>
                <c:pt idx="1430">
                  <c:v>-1930.0961802572797</c:v>
                </c:pt>
                <c:pt idx="1431">
                  <c:v>-8258.8593517680547</c:v>
                </c:pt>
                <c:pt idx="1432">
                  <c:v>-13698.908162573183</c:v>
                </c:pt>
                <c:pt idx="1433">
                  <c:v>-14466.947114015051</c:v>
                </c:pt>
                <c:pt idx="1434">
                  <c:v>-11957.046734848313</c:v>
                </c:pt>
                <c:pt idx="1435">
                  <c:v>-7360.1174802848054</c:v>
                </c:pt>
                <c:pt idx="1436">
                  <c:v>-338.05786312403256</c:v>
                </c:pt>
                <c:pt idx="1437">
                  <c:v>3769.497119141035</c:v>
                </c:pt>
                <c:pt idx="1438">
                  <c:v>4333.705930158073</c:v>
                </c:pt>
                <c:pt idx="1439">
                  <c:v>2595.2471367391568</c:v>
                </c:pt>
                <c:pt idx="1440">
                  <c:v>478.30527963778127</c:v>
                </c:pt>
                <c:pt idx="1441">
                  <c:v>-1775.7259640617051</c:v>
                </c:pt>
                <c:pt idx="1442">
                  <c:v>-2358.9150496109096</c:v>
                </c:pt>
                <c:pt idx="1443">
                  <c:v>-800.54355487707346</c:v>
                </c:pt>
                <c:pt idx="1444">
                  <c:v>978.15498020390362</c:v>
                </c:pt>
                <c:pt idx="1445">
                  <c:v>1568.6995126824647</c:v>
                </c:pt>
                <c:pt idx="1446">
                  <c:v>541.40979307014993</c:v>
                </c:pt>
                <c:pt idx="1447">
                  <c:v>-2265.1851680142881</c:v>
                </c:pt>
                <c:pt idx="1448">
                  <c:v>-3830.1263129033714</c:v>
                </c:pt>
                <c:pt idx="1449">
                  <c:v>-2282.785972369149</c:v>
                </c:pt>
                <c:pt idx="1450">
                  <c:v>-839.15724196667225</c:v>
                </c:pt>
                <c:pt idx="1451">
                  <c:v>-452.0600113425927</c:v>
                </c:pt>
                <c:pt idx="1452">
                  <c:v>-163.48108240740743</c:v>
                </c:pt>
                <c:pt idx="1453">
                  <c:v>-11.937766666666667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426.73524042114843</c:v>
                </c:pt>
                <c:pt idx="1479">
                  <c:v>1473.3557928163282</c:v>
                </c:pt>
                <c:pt idx="1480">
                  <c:v>1807.2302647567092</c:v>
                </c:pt>
                <c:pt idx="1481">
                  <c:v>1977.5336812003738</c:v>
                </c:pt>
                <c:pt idx="1482">
                  <c:v>1991.9745566753404</c:v>
                </c:pt>
                <c:pt idx="1483">
                  <c:v>2029.1264034258313</c:v>
                </c:pt>
                <c:pt idx="1484">
                  <c:v>2126.8598416139071</c:v>
                </c:pt>
                <c:pt idx="1485">
                  <c:v>2570.275334480018</c:v>
                </c:pt>
                <c:pt idx="1486">
                  <c:v>3589.6809864840043</c:v>
                </c:pt>
                <c:pt idx="1487">
                  <c:v>5119.0662781524443</c:v>
                </c:pt>
                <c:pt idx="1488">
                  <c:v>7219.8910115999779</c:v>
                </c:pt>
                <c:pt idx="1489">
                  <c:v>9906.8924355705294</c:v>
                </c:pt>
                <c:pt idx="1490">
                  <c:v>12852.519481508942</c:v>
                </c:pt>
                <c:pt idx="1491">
                  <c:v>15757.516385659363</c:v>
                </c:pt>
                <c:pt idx="1492">
                  <c:v>17796.08448365092</c:v>
                </c:pt>
                <c:pt idx="1493">
                  <c:v>18909.348916854524</c:v>
                </c:pt>
                <c:pt idx="1494">
                  <c:v>19560.177769478152</c:v>
                </c:pt>
                <c:pt idx="1495">
                  <c:v>19343.064054837749</c:v>
                </c:pt>
                <c:pt idx="1496">
                  <c:v>18819.326112042389</c:v>
                </c:pt>
                <c:pt idx="1497">
                  <c:v>17936.016811457273</c:v>
                </c:pt>
                <c:pt idx="1498">
                  <c:v>16423.75829921227</c:v>
                </c:pt>
                <c:pt idx="1499">
                  <c:v>14610.794014156132</c:v>
                </c:pt>
                <c:pt idx="1500">
                  <c:v>12532.943945312787</c:v>
                </c:pt>
                <c:pt idx="1501">
                  <c:v>11637.97668210315</c:v>
                </c:pt>
                <c:pt idx="1502">
                  <c:v>11252.333461842403</c:v>
                </c:pt>
                <c:pt idx="1503">
                  <c:v>11208.353087992318</c:v>
                </c:pt>
                <c:pt idx="1504">
                  <c:v>11444.029007233039</c:v>
                </c:pt>
                <c:pt idx="1505">
                  <c:v>10986.723036033414</c:v>
                </c:pt>
                <c:pt idx="1506">
                  <c:v>10854.510399259187</c:v>
                </c:pt>
                <c:pt idx="1507">
                  <c:v>11422.251494054648</c:v>
                </c:pt>
                <c:pt idx="1508">
                  <c:v>12376.576130933463</c:v>
                </c:pt>
                <c:pt idx="1509">
                  <c:v>13782.321709203361</c:v>
                </c:pt>
                <c:pt idx="1510">
                  <c:v>16473.924987989663</c:v>
                </c:pt>
                <c:pt idx="1511">
                  <c:v>20217.500510633548</c:v>
                </c:pt>
                <c:pt idx="1512">
                  <c:v>24402.061899983317</c:v>
                </c:pt>
                <c:pt idx="1513">
                  <c:v>28655.835826891685</c:v>
                </c:pt>
                <c:pt idx="1514">
                  <c:v>31549.074551520251</c:v>
                </c:pt>
                <c:pt idx="1515">
                  <c:v>31862.092240686929</c:v>
                </c:pt>
                <c:pt idx="1516">
                  <c:v>29176.176881850435</c:v>
                </c:pt>
                <c:pt idx="1517">
                  <c:v>26203.385991304145</c:v>
                </c:pt>
                <c:pt idx="1518">
                  <c:v>23737.377740925967</c:v>
                </c:pt>
                <c:pt idx="1519">
                  <c:v>22020.234366349679</c:v>
                </c:pt>
                <c:pt idx="1520">
                  <c:v>20518.396645649194</c:v>
                </c:pt>
                <c:pt idx="1521">
                  <c:v>18936.863160864552</c:v>
                </c:pt>
                <c:pt idx="1522">
                  <c:v>16671.20157396256</c:v>
                </c:pt>
                <c:pt idx="1523">
                  <c:v>13377.159269895707</c:v>
                </c:pt>
                <c:pt idx="1524">
                  <c:v>8504.7862886883395</c:v>
                </c:pt>
                <c:pt idx="1525">
                  <c:v>2309.0446884098196</c:v>
                </c:pt>
                <c:pt idx="1526">
                  <c:v>-2900.4156916694933</c:v>
                </c:pt>
                <c:pt idx="1527">
                  <c:v>-6236.0447008745878</c:v>
                </c:pt>
                <c:pt idx="1528">
                  <c:v>-6642.6986898005089</c:v>
                </c:pt>
                <c:pt idx="1529">
                  <c:v>-4707.4617705737091</c:v>
                </c:pt>
                <c:pt idx="1530">
                  <c:v>-1649.6299130235689</c:v>
                </c:pt>
                <c:pt idx="1531">
                  <c:v>2170.1672465131714</c:v>
                </c:pt>
                <c:pt idx="1532">
                  <c:v>6077.7779841170423</c:v>
                </c:pt>
                <c:pt idx="1533">
                  <c:v>10194.104163528496</c:v>
                </c:pt>
                <c:pt idx="1534">
                  <c:v>15014.141669299301</c:v>
                </c:pt>
                <c:pt idx="1535">
                  <c:v>21205.719430505738</c:v>
                </c:pt>
                <c:pt idx="1536">
                  <c:v>28149.783334266973</c:v>
                </c:pt>
                <c:pt idx="1537">
                  <c:v>34219.879498285045</c:v>
                </c:pt>
                <c:pt idx="1538">
                  <c:v>40223.216766608108</c:v>
                </c:pt>
                <c:pt idx="1539">
                  <c:v>45404.931979844092</c:v>
                </c:pt>
                <c:pt idx="1540">
                  <c:v>50208.61817697886</c:v>
                </c:pt>
                <c:pt idx="1541">
                  <c:v>54227.253349168313</c:v>
                </c:pt>
                <c:pt idx="1542">
                  <c:v>55554.150327667361</c:v>
                </c:pt>
                <c:pt idx="1543">
                  <c:v>53613.143398339897</c:v>
                </c:pt>
                <c:pt idx="1544">
                  <c:v>47373.308037699418</c:v>
                </c:pt>
                <c:pt idx="1545">
                  <c:v>40383.834262019285</c:v>
                </c:pt>
                <c:pt idx="1546">
                  <c:v>35597.524903605336</c:v>
                </c:pt>
                <c:pt idx="1547">
                  <c:v>32721.881607805011</c:v>
                </c:pt>
                <c:pt idx="1548">
                  <c:v>32624.826700326281</c:v>
                </c:pt>
                <c:pt idx="1549">
                  <c:v>33616.109332525011</c:v>
                </c:pt>
                <c:pt idx="1550">
                  <c:v>35350.750020338608</c:v>
                </c:pt>
                <c:pt idx="1551">
                  <c:v>37109.111871988513</c:v>
                </c:pt>
                <c:pt idx="1552">
                  <c:v>38423.940112067794</c:v>
                </c:pt>
                <c:pt idx="1553">
                  <c:v>39095.033645342963</c:v>
                </c:pt>
                <c:pt idx="1554">
                  <c:v>39875.300865843274</c:v>
                </c:pt>
                <c:pt idx="1555">
                  <c:v>41925.167227992148</c:v>
                </c:pt>
                <c:pt idx="1556">
                  <c:v>44800.835292129901</c:v>
                </c:pt>
                <c:pt idx="1557">
                  <c:v>47844.095672626427</c:v>
                </c:pt>
                <c:pt idx="1558">
                  <c:v>51899.597001566159</c:v>
                </c:pt>
                <c:pt idx="1559">
                  <c:v>56184.591874586331</c:v>
                </c:pt>
                <c:pt idx="1560">
                  <c:v>58722.586104239817</c:v>
                </c:pt>
                <c:pt idx="1561">
                  <c:v>60709.69053365635</c:v>
                </c:pt>
                <c:pt idx="1562">
                  <c:v>62751.92556753946</c:v>
                </c:pt>
                <c:pt idx="1563">
                  <c:v>65630.345900336062</c:v>
                </c:pt>
                <c:pt idx="1564">
                  <c:v>68581.946285519385</c:v>
                </c:pt>
                <c:pt idx="1565">
                  <c:v>70939.221728816236</c:v>
                </c:pt>
                <c:pt idx="1566">
                  <c:v>74190.764334149848</c:v>
                </c:pt>
                <c:pt idx="1567">
                  <c:v>75839.860260251124</c:v>
                </c:pt>
                <c:pt idx="1568">
                  <c:v>75980.580190524095</c:v>
                </c:pt>
                <c:pt idx="1569">
                  <c:v>76687.762463394654</c:v>
                </c:pt>
                <c:pt idx="1570">
                  <c:v>77245.925702934634</c:v>
                </c:pt>
                <c:pt idx="1571">
                  <c:v>77656.026693562395</c:v>
                </c:pt>
                <c:pt idx="1572">
                  <c:v>77913.958003057836</c:v>
                </c:pt>
                <c:pt idx="1573">
                  <c:v>76233.011919535653</c:v>
                </c:pt>
                <c:pt idx="1574">
                  <c:v>73490.762663868911</c:v>
                </c:pt>
                <c:pt idx="1575">
                  <c:v>71160.982322705255</c:v>
                </c:pt>
                <c:pt idx="1576">
                  <c:v>67623.032365007355</c:v>
                </c:pt>
                <c:pt idx="1577">
                  <c:v>63789.328504881196</c:v>
                </c:pt>
                <c:pt idx="1578">
                  <c:v>60411.964025783825</c:v>
                </c:pt>
                <c:pt idx="1579">
                  <c:v>58516.25927588364</c:v>
                </c:pt>
                <c:pt idx="1580">
                  <c:v>56352.252831130834</c:v>
                </c:pt>
                <c:pt idx="1581">
                  <c:v>55069.568110619286</c:v>
                </c:pt>
                <c:pt idx="1582">
                  <c:v>53525.422108741899</c:v>
                </c:pt>
                <c:pt idx="1583">
                  <c:v>50425.256095536985</c:v>
                </c:pt>
                <c:pt idx="1584">
                  <c:v>47943.756556174827</c:v>
                </c:pt>
                <c:pt idx="1585">
                  <c:v>45371.506979373378</c:v>
                </c:pt>
                <c:pt idx="1586">
                  <c:v>42716.191897252065</c:v>
                </c:pt>
                <c:pt idx="1587">
                  <c:v>40802.195462872078</c:v>
                </c:pt>
                <c:pt idx="1588">
                  <c:v>40422.170614275885</c:v>
                </c:pt>
                <c:pt idx="1589">
                  <c:v>41662.804841095043</c:v>
                </c:pt>
                <c:pt idx="1590">
                  <c:v>43014.709379504857</c:v>
                </c:pt>
                <c:pt idx="1591">
                  <c:v>44592.236887047329</c:v>
                </c:pt>
                <c:pt idx="1592">
                  <c:v>45479.02799334687</c:v>
                </c:pt>
                <c:pt idx="1593">
                  <c:v>46599.262783153375</c:v>
                </c:pt>
                <c:pt idx="1594">
                  <c:v>47715.566766140641</c:v>
                </c:pt>
                <c:pt idx="1595">
                  <c:v>45880.719119322363</c:v>
                </c:pt>
                <c:pt idx="1596">
                  <c:v>44056.128257851567</c:v>
                </c:pt>
                <c:pt idx="1597">
                  <c:v>41230.2202281645</c:v>
                </c:pt>
                <c:pt idx="1598">
                  <c:v>37664.966648837122</c:v>
                </c:pt>
                <c:pt idx="1599">
                  <c:v>35356.710997544767</c:v>
                </c:pt>
                <c:pt idx="1600">
                  <c:v>32986.22266313315</c:v>
                </c:pt>
                <c:pt idx="1601">
                  <c:v>31304.126861910143</c:v>
                </c:pt>
                <c:pt idx="1602">
                  <c:v>31774.162612073502</c:v>
                </c:pt>
                <c:pt idx="1603">
                  <c:v>33723.550421134663</c:v>
                </c:pt>
                <c:pt idx="1604">
                  <c:v>35127.505899382566</c:v>
                </c:pt>
                <c:pt idx="1605">
                  <c:v>37462.199275736151</c:v>
                </c:pt>
                <c:pt idx="1606">
                  <c:v>39157.220175460468</c:v>
                </c:pt>
                <c:pt idx="1607">
                  <c:v>40426.751919765964</c:v>
                </c:pt>
                <c:pt idx="1608">
                  <c:v>41695.205949025229</c:v>
                </c:pt>
                <c:pt idx="1609">
                  <c:v>43184.302443699067</c:v>
                </c:pt>
                <c:pt idx="1610">
                  <c:v>43930.688324294773</c:v>
                </c:pt>
                <c:pt idx="1611">
                  <c:v>44903.157155641238</c:v>
                </c:pt>
                <c:pt idx="1612">
                  <c:v>47276.499781246996</c:v>
                </c:pt>
                <c:pt idx="1613">
                  <c:v>49902.427805300344</c:v>
                </c:pt>
                <c:pt idx="1614">
                  <c:v>52678.200671632352</c:v>
                </c:pt>
                <c:pt idx="1615">
                  <c:v>55738.236754652149</c:v>
                </c:pt>
                <c:pt idx="1616">
                  <c:v>59767.122598470713</c:v>
                </c:pt>
                <c:pt idx="1617">
                  <c:v>63334.876122937188</c:v>
                </c:pt>
                <c:pt idx="1618">
                  <c:v>66437.593467412036</c:v>
                </c:pt>
                <c:pt idx="1619">
                  <c:v>67271.537104967269</c:v>
                </c:pt>
                <c:pt idx="1620">
                  <c:v>66607.773057230515</c:v>
                </c:pt>
                <c:pt idx="1621">
                  <c:v>65658.444531643094</c:v>
                </c:pt>
                <c:pt idx="1622">
                  <c:v>63717.724612030841</c:v>
                </c:pt>
                <c:pt idx="1623">
                  <c:v>59815.4948349443</c:v>
                </c:pt>
                <c:pt idx="1624">
                  <c:v>54814.128760119733</c:v>
                </c:pt>
                <c:pt idx="1625">
                  <c:v>50137.572793859166</c:v>
                </c:pt>
                <c:pt idx="1626">
                  <c:v>42706.424718511327</c:v>
                </c:pt>
                <c:pt idx="1627">
                  <c:v>34285.478742416577</c:v>
                </c:pt>
                <c:pt idx="1628">
                  <c:v>26995.22325939744</c:v>
                </c:pt>
                <c:pt idx="1629">
                  <c:v>21808.49177240469</c:v>
                </c:pt>
                <c:pt idx="1630">
                  <c:v>20108.847889031655</c:v>
                </c:pt>
                <c:pt idx="1631">
                  <c:v>22740.685673429285</c:v>
                </c:pt>
                <c:pt idx="1632">
                  <c:v>27614.594069963241</c:v>
                </c:pt>
                <c:pt idx="1633">
                  <c:v>33655.107240973557</c:v>
                </c:pt>
                <c:pt idx="1634">
                  <c:v>38619.085907418026</c:v>
                </c:pt>
                <c:pt idx="1635">
                  <c:v>40521.186643205045</c:v>
                </c:pt>
                <c:pt idx="1636">
                  <c:v>40415.176142353921</c:v>
                </c:pt>
                <c:pt idx="1637">
                  <c:v>38210.26078120125</c:v>
                </c:pt>
                <c:pt idx="1638">
                  <c:v>35915.787629837156</c:v>
                </c:pt>
                <c:pt idx="1639">
                  <c:v>34160.780511487639</c:v>
                </c:pt>
                <c:pt idx="1640">
                  <c:v>33759.489250156774</c:v>
                </c:pt>
                <c:pt idx="1641">
                  <c:v>35416.306869238237</c:v>
                </c:pt>
                <c:pt idx="1642">
                  <c:v>38618.746215217368</c:v>
                </c:pt>
                <c:pt idx="1643">
                  <c:v>43508.300514959876</c:v>
                </c:pt>
                <c:pt idx="1644">
                  <c:v>48046.07637427275</c:v>
                </c:pt>
                <c:pt idx="1645">
                  <c:v>52364.800934870596</c:v>
                </c:pt>
                <c:pt idx="1646">
                  <c:v>56244.465125645191</c:v>
                </c:pt>
                <c:pt idx="1647">
                  <c:v>59807.534406354622</c:v>
                </c:pt>
                <c:pt idx="1648">
                  <c:v>63586.396360643303</c:v>
                </c:pt>
                <c:pt idx="1649">
                  <c:v>66117.024785501533</c:v>
                </c:pt>
                <c:pt idx="1650">
                  <c:v>68035.664003819169</c:v>
                </c:pt>
                <c:pt idx="1651">
                  <c:v>68348.016663894145</c:v>
                </c:pt>
                <c:pt idx="1652">
                  <c:v>67840.013201648544</c:v>
                </c:pt>
                <c:pt idx="1653">
                  <c:v>67877.763968733329</c:v>
                </c:pt>
                <c:pt idx="1654">
                  <c:v>66923.894027468545</c:v>
                </c:pt>
                <c:pt idx="1655">
                  <c:v>66663.633160599944</c:v>
                </c:pt>
                <c:pt idx="1656">
                  <c:v>67813.226188316345</c:v>
                </c:pt>
                <c:pt idx="1657">
                  <c:v>68971.224445065454</c:v>
                </c:pt>
                <c:pt idx="1658">
                  <c:v>70143.36009135998</c:v>
                </c:pt>
                <c:pt idx="1659">
                  <c:v>71329.728009009152</c:v>
                </c:pt>
                <c:pt idx="1660">
                  <c:v>72530.423079821936</c:v>
                </c:pt>
                <c:pt idx="1661">
                  <c:v>72860.294231769731</c:v>
                </c:pt>
                <c:pt idx="1662">
                  <c:v>74085.903280103114</c:v>
                </c:pt>
                <c:pt idx="1663">
                  <c:v>75168.035772409217</c:v>
                </c:pt>
                <c:pt idx="1664">
                  <c:v>74614.822290133117</c:v>
                </c:pt>
                <c:pt idx="1665">
                  <c:v>74808.905498451582</c:v>
                </c:pt>
                <c:pt idx="1666">
                  <c:v>73937.659772482293</c:v>
                </c:pt>
                <c:pt idx="1667">
                  <c:v>73062.820345321074</c:v>
                </c:pt>
                <c:pt idx="1668">
                  <c:v>72780.452249855138</c:v>
                </c:pt>
                <c:pt idx="1669">
                  <c:v>72495.030854060169</c:v>
                </c:pt>
                <c:pt idx="1670">
                  <c:v>72052.09957499399</c:v>
                </c:pt>
                <c:pt idx="1671">
                  <c:v>70695.206741005633</c:v>
                </c:pt>
                <c:pt idx="1672">
                  <c:v>70094.341974283336</c:v>
                </c:pt>
                <c:pt idx="1673">
                  <c:v>70249.472299680085</c:v>
                </c:pt>
                <c:pt idx="1674">
                  <c:v>69491.772301207893</c:v>
                </c:pt>
                <c:pt idx="1675">
                  <c:v>68734.486808522634</c:v>
                </c:pt>
                <c:pt idx="1676">
                  <c:v>67824.276161227681</c:v>
                </c:pt>
                <c:pt idx="1677">
                  <c:v>66008.38965698464</c:v>
                </c:pt>
                <c:pt idx="1678">
                  <c:v>64048.935050172433</c:v>
                </c:pt>
                <c:pt idx="1679">
                  <c:v>62849.751175663987</c:v>
                </c:pt>
                <c:pt idx="1680">
                  <c:v>62406.04134302825</c:v>
                </c:pt>
                <c:pt idx="1681">
                  <c:v>63756.633638174229</c:v>
                </c:pt>
                <c:pt idx="1682">
                  <c:v>66006.123383961254</c:v>
                </c:pt>
                <c:pt idx="1683">
                  <c:v>68560.740350459993</c:v>
                </c:pt>
                <c:pt idx="1684">
                  <c:v>72187.134815388577</c:v>
                </c:pt>
                <c:pt idx="1685">
                  <c:v>74322.314610132875</c:v>
                </c:pt>
                <c:pt idx="1686">
                  <c:v>74952.712385335908</c:v>
                </c:pt>
                <c:pt idx="1687">
                  <c:v>75589.197014742371</c:v>
                </c:pt>
                <c:pt idx="1688">
                  <c:v>74383.27488486543</c:v>
                </c:pt>
                <c:pt idx="1689">
                  <c:v>73176.5079430224</c:v>
                </c:pt>
                <c:pt idx="1690">
                  <c:v>72572.43507569551</c:v>
                </c:pt>
                <c:pt idx="1691">
                  <c:v>71966.493538176728</c:v>
                </c:pt>
                <c:pt idx="1692">
                  <c:v>72124.458086986051</c:v>
                </c:pt>
                <c:pt idx="1693">
                  <c:v>72282.245519847071</c:v>
                </c:pt>
                <c:pt idx="1694">
                  <c:v>72440.270527862973</c:v>
                </c:pt>
                <c:pt idx="1695">
                  <c:v>72598.533296349269</c:v>
                </c:pt>
                <c:pt idx="1696">
                  <c:v>72757.034010622083</c:v>
                </c:pt>
                <c:pt idx="1697">
                  <c:v>72915.772855997857</c:v>
                </c:pt>
                <c:pt idx="1698">
                  <c:v>72147.925755859018</c:v>
                </c:pt>
                <c:pt idx="1699">
                  <c:v>70456.029485622217</c:v>
                </c:pt>
                <c:pt idx="1700">
                  <c:v>68611.895078788875</c:v>
                </c:pt>
                <c:pt idx="1701">
                  <c:v>67537.354665087943</c:v>
                </c:pt>
                <c:pt idx="1702">
                  <c:v>67229.074135463889</c:v>
                </c:pt>
                <c:pt idx="1703">
                  <c:v>66008.417581022892</c:v>
                </c:pt>
                <c:pt idx="1704">
                  <c:v>65703.532438075606</c:v>
                </c:pt>
                <c:pt idx="1705">
                  <c:v>66158.833625633895</c:v>
                </c:pt>
                <c:pt idx="1706">
                  <c:v>65856.13418533589</c:v>
                </c:pt>
                <c:pt idx="1707">
                  <c:v>66461.635516578215</c:v>
                </c:pt>
                <c:pt idx="1708">
                  <c:v>67066.924347616616</c:v>
                </c:pt>
                <c:pt idx="1709">
                  <c:v>66915.245567857506</c:v>
                </c:pt>
                <c:pt idx="1710">
                  <c:v>68580.716062107371</c:v>
                </c:pt>
                <c:pt idx="1711">
                  <c:v>70249.803904309709</c:v>
                </c:pt>
                <c:pt idx="1712">
                  <c:v>71318.669199807759</c:v>
                </c:pt>
                <c:pt idx="1713">
                  <c:v>73309.21622326081</c:v>
                </c:pt>
                <c:pt idx="1714">
                  <c:v>74545.497920166104</c:v>
                </c:pt>
                <c:pt idx="1715">
                  <c:v>75948.605577032344</c:v>
                </c:pt>
                <c:pt idx="1716">
                  <c:v>77360.286577983265</c:v>
                </c:pt>
                <c:pt idx="1717">
                  <c:v>78944.424224525123</c:v>
                </c:pt>
                <c:pt idx="1718">
                  <c:v>80540.507196472943</c:v>
                </c:pt>
                <c:pt idx="1719">
                  <c:v>82316.263703171848</c:v>
                </c:pt>
                <c:pt idx="1720">
                  <c:v>83156.668151780599</c:v>
                </c:pt>
                <c:pt idx="1721">
                  <c:v>82267.576267896249</c:v>
                </c:pt>
                <c:pt idx="1722">
                  <c:v>80255.91336940568</c:v>
                </c:pt>
                <c:pt idx="1723">
                  <c:v>78073.888433182889</c:v>
                </c:pt>
                <c:pt idx="1724">
                  <c:v>75560.192851072381</c:v>
                </c:pt>
                <c:pt idx="1725">
                  <c:v>70066.545116650843</c:v>
                </c:pt>
                <c:pt idx="1726">
                  <c:v>62456.367960076008</c:v>
                </c:pt>
                <c:pt idx="1727">
                  <c:v>53466.023881765934</c:v>
                </c:pt>
                <c:pt idx="1728">
                  <c:v>43251.211854172958</c:v>
                </c:pt>
                <c:pt idx="1729">
                  <c:v>32735.420875920317</c:v>
                </c:pt>
                <c:pt idx="1730">
                  <c:v>25398.130652044147</c:v>
                </c:pt>
                <c:pt idx="1731">
                  <c:v>21107.076621743734</c:v>
                </c:pt>
                <c:pt idx="1732">
                  <c:v>18528.966918512298</c:v>
                </c:pt>
                <c:pt idx="1733">
                  <c:v>17542.399081865435</c:v>
                </c:pt>
                <c:pt idx="1734">
                  <c:v>16729.650973172422</c:v>
                </c:pt>
                <c:pt idx="1735">
                  <c:v>15325.540397161007</c:v>
                </c:pt>
                <c:pt idx="1736">
                  <c:v>12646.047211921721</c:v>
                </c:pt>
                <c:pt idx="1737">
                  <c:v>10789.380631097212</c:v>
                </c:pt>
                <c:pt idx="1738">
                  <c:v>9647.2623182518892</c:v>
                </c:pt>
                <c:pt idx="1739">
                  <c:v>9319.5066084180507</c:v>
                </c:pt>
                <c:pt idx="1740">
                  <c:v>10984.485997811707</c:v>
                </c:pt>
                <c:pt idx="1741">
                  <c:v>14059.52043281431</c:v>
                </c:pt>
                <c:pt idx="1742">
                  <c:v>16006.213307650887</c:v>
                </c:pt>
                <c:pt idx="1743">
                  <c:v>16917.454243635439</c:v>
                </c:pt>
                <c:pt idx="1744">
                  <c:v>17873.607839056145</c:v>
                </c:pt>
                <c:pt idx="1745">
                  <c:v>17709.80651969324</c:v>
                </c:pt>
                <c:pt idx="1746">
                  <c:v>16998.927510207781</c:v>
                </c:pt>
                <c:pt idx="1747">
                  <c:v>17519.798967064289</c:v>
                </c:pt>
                <c:pt idx="1748">
                  <c:v>18039.326500253559</c:v>
                </c:pt>
                <c:pt idx="1749">
                  <c:v>18691.034972246627</c:v>
                </c:pt>
                <c:pt idx="1750">
                  <c:v>19935.057446842507</c:v>
                </c:pt>
                <c:pt idx="1751">
                  <c:v>20113.335239273823</c:v>
                </c:pt>
                <c:pt idx="1752">
                  <c:v>19761.15453864741</c:v>
                </c:pt>
                <c:pt idx="1753">
                  <c:v>19411.314499348053</c:v>
                </c:pt>
                <c:pt idx="1754">
                  <c:v>19065.532881177136</c:v>
                </c:pt>
                <c:pt idx="1755">
                  <c:v>18723.786519630517</c:v>
                </c:pt>
                <c:pt idx="1756">
                  <c:v>18386.052250204033</c:v>
                </c:pt>
                <c:pt idx="1757">
                  <c:v>17477.435872174556</c:v>
                </c:pt>
                <c:pt idx="1758">
                  <c:v>17149.690183718838</c:v>
                </c:pt>
                <c:pt idx="1759">
                  <c:v>16763.680542995291</c:v>
                </c:pt>
                <c:pt idx="1760">
                  <c:v>15885.015847913377</c:v>
                </c:pt>
                <c:pt idx="1761">
                  <c:v>15511.902067015571</c:v>
                </c:pt>
                <c:pt idx="1762">
                  <c:v>15146.245598566406</c:v>
                </c:pt>
                <c:pt idx="1763">
                  <c:v>14786.099687682341</c:v>
                </c:pt>
                <c:pt idx="1764">
                  <c:v>13889.643102827325</c:v>
                </c:pt>
                <c:pt idx="1765">
                  <c:v>11939.966203866912</c:v>
                </c:pt>
                <c:pt idx="1766">
                  <c:v>8419.3074324076715</c:v>
                </c:pt>
                <c:pt idx="1767">
                  <c:v>3922.4076261834316</c:v>
                </c:pt>
                <c:pt idx="1768">
                  <c:v>-1465.7906670152602</c:v>
                </c:pt>
                <c:pt idx="1769">
                  <c:v>-7052.70453057138</c:v>
                </c:pt>
                <c:pt idx="1770">
                  <c:v>-11414.786318920815</c:v>
                </c:pt>
                <c:pt idx="1771">
                  <c:v>-13376.720188718014</c:v>
                </c:pt>
                <c:pt idx="1772">
                  <c:v>-13563.220172777998</c:v>
                </c:pt>
                <c:pt idx="1773">
                  <c:v>-12899.546763210168</c:v>
                </c:pt>
                <c:pt idx="1774">
                  <c:v>-11199.115020907724</c:v>
                </c:pt>
                <c:pt idx="1775">
                  <c:v>-9230.3167310896097</c:v>
                </c:pt>
                <c:pt idx="1776">
                  <c:v>-8276.3761924819737</c:v>
                </c:pt>
                <c:pt idx="1777">
                  <c:v>-8536.2176981295415</c:v>
                </c:pt>
                <c:pt idx="1778">
                  <c:v>-9804.238732544507</c:v>
                </c:pt>
                <c:pt idx="1779">
                  <c:v>-11553.198801840934</c:v>
                </c:pt>
                <c:pt idx="1780">
                  <c:v>-12628.727474037558</c:v>
                </c:pt>
                <c:pt idx="1781">
                  <c:v>-12301.849776674406</c:v>
                </c:pt>
                <c:pt idx="1782">
                  <c:v>-10723.014404383921</c:v>
                </c:pt>
                <c:pt idx="1783">
                  <c:v>-8598.0975502202582</c:v>
                </c:pt>
                <c:pt idx="1784">
                  <c:v>-6413.7796079778045</c:v>
                </c:pt>
                <c:pt idx="1785">
                  <c:v>-4919.9431405502846</c:v>
                </c:pt>
                <c:pt idx="1786">
                  <c:v>-4171.3357727019438</c:v>
                </c:pt>
                <c:pt idx="1787">
                  <c:v>-3761.9515112685954</c:v>
                </c:pt>
                <c:pt idx="1788">
                  <c:v>-3592.1705916105279</c:v>
                </c:pt>
                <c:pt idx="1789">
                  <c:v>-3652.1916780845636</c:v>
                </c:pt>
                <c:pt idx="1790">
                  <c:v>-3770.755798197878</c:v>
                </c:pt>
                <c:pt idx="1791">
                  <c:v>-3648.3289836497515</c:v>
                </c:pt>
                <c:pt idx="1792">
                  <c:v>-3030.9705576721576</c:v>
                </c:pt>
                <c:pt idx="1793">
                  <c:v>-1934.608709050683</c:v>
                </c:pt>
                <c:pt idx="1794">
                  <c:v>209.57412592592576</c:v>
                </c:pt>
                <c:pt idx="1795">
                  <c:v>-403.31413078703696</c:v>
                </c:pt>
                <c:pt idx="1796">
                  <c:v>-224.16472962962965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4EF-4E0B-B01E-9C17F3D45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7338208"/>
        <c:axId val="1987337248"/>
      </c:scatterChart>
      <c:valAx>
        <c:axId val="19873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7337248"/>
        <c:crosses val="autoZero"/>
        <c:crossBetween val="midCat"/>
      </c:valAx>
      <c:valAx>
        <c:axId val="198733724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73382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319896</xdr:colOff>
      <xdr:row>1</xdr:row>
      <xdr:rowOff>102078</xdr:rowOff>
    </xdr:from>
    <xdr:to>
      <xdr:col>10</xdr:col>
      <xdr:colOff>323850</xdr:colOff>
      <xdr:row>20</xdr:row>
      <xdr:rowOff>-1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7F05D42-76FF-7E7C-6C04-5CD62AB79D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427007</xdr:colOff>
      <xdr:row>0</xdr:row>
      <xdr:rowOff>163286</xdr:rowOff>
    </xdr:from>
    <xdr:to>
      <xdr:col>22</xdr:col>
      <xdr:colOff>133350</xdr:colOff>
      <xdr:row>19</xdr:row>
      <xdr:rowOff>163286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89266D6-0F93-4662-9827-899FC0A891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321468</xdr:colOff>
      <xdr:row>24</xdr:row>
      <xdr:rowOff>29766</xdr:rowOff>
    </xdr:from>
    <xdr:to>
      <xdr:col>10</xdr:col>
      <xdr:colOff>285750</xdr:colOff>
      <xdr:row>40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39E3DC2-B102-A86A-9FD0-6578B17C8A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278606</xdr:colOff>
      <xdr:row>20</xdr:row>
      <xdr:rowOff>117871</xdr:rowOff>
    </xdr:from>
    <xdr:to>
      <xdr:col>24</xdr:col>
      <xdr:colOff>302419</xdr:colOff>
      <xdr:row>38</xdr:row>
      <xdr:rowOff>54769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7D974B7-BB05-76A6-566B-4797B4CB53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423860</xdr:colOff>
      <xdr:row>23</xdr:row>
      <xdr:rowOff>182165</xdr:rowOff>
    </xdr:from>
    <xdr:to>
      <xdr:col>36</xdr:col>
      <xdr:colOff>209550</xdr:colOff>
      <xdr:row>45</xdr:row>
      <xdr:rowOff>171450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9808D6D-720D-F7B4-9588-CC40217FF7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345280</xdr:colOff>
      <xdr:row>40</xdr:row>
      <xdr:rowOff>86914</xdr:rowOff>
    </xdr:from>
    <xdr:to>
      <xdr:col>14</xdr:col>
      <xdr:colOff>71436</xdr:colOff>
      <xdr:row>66</xdr:row>
      <xdr:rowOff>23812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B24B59CA-D93A-7C3F-3C6A-845A27EB35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547688</xdr:colOff>
      <xdr:row>38</xdr:row>
      <xdr:rowOff>142875</xdr:rowOff>
    </xdr:from>
    <xdr:to>
      <xdr:col>23</xdr:col>
      <xdr:colOff>321469</xdr:colOff>
      <xdr:row>60</xdr:row>
      <xdr:rowOff>166689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2F79A3E-EB8B-8F74-1BF2-BC20BAEEF6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404813</xdr:colOff>
      <xdr:row>67</xdr:row>
      <xdr:rowOff>146446</xdr:rowOff>
    </xdr:from>
    <xdr:to>
      <xdr:col>14</xdr:col>
      <xdr:colOff>238124</xdr:colOff>
      <xdr:row>87</xdr:row>
      <xdr:rowOff>83343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B264726-E53E-121A-E40F-26BC0D941C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476249</xdr:colOff>
      <xdr:row>63</xdr:row>
      <xdr:rowOff>63101</xdr:rowOff>
    </xdr:from>
    <xdr:to>
      <xdr:col>25</xdr:col>
      <xdr:colOff>583404</xdr:colOff>
      <xdr:row>82</xdr:row>
      <xdr:rowOff>190498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6348E2DA-88AC-8777-6E06-298CC041B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553639</xdr:colOff>
      <xdr:row>88</xdr:row>
      <xdr:rowOff>134539</xdr:rowOff>
    </xdr:from>
    <xdr:to>
      <xdr:col>14</xdr:col>
      <xdr:colOff>297655</xdr:colOff>
      <xdr:row>107</xdr:row>
      <xdr:rowOff>142874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018271-57E5-5145-04C9-3787703525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5952</xdr:colOff>
      <xdr:row>87</xdr:row>
      <xdr:rowOff>110726</xdr:rowOff>
    </xdr:from>
    <xdr:to>
      <xdr:col>22</xdr:col>
      <xdr:colOff>583406</xdr:colOff>
      <xdr:row>108</xdr:row>
      <xdr:rowOff>11905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819747A-BB84-1E7F-7825-0A1F8BE500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24</xdr:col>
      <xdr:colOff>275032</xdr:colOff>
      <xdr:row>0</xdr:row>
      <xdr:rowOff>0</xdr:rowOff>
    </xdr:from>
    <xdr:to>
      <xdr:col>36</xdr:col>
      <xdr:colOff>190500</xdr:colOff>
      <xdr:row>19</xdr:row>
      <xdr:rowOff>152400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3E9091B-A0FD-B1FE-4597-850454E7CD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</xdr:col>
      <xdr:colOff>319086</xdr:colOff>
      <xdr:row>110</xdr:row>
      <xdr:rowOff>42862</xdr:rowOff>
    </xdr:from>
    <xdr:to>
      <xdr:col>12</xdr:col>
      <xdr:colOff>171449</xdr:colOff>
      <xdr:row>129</xdr:row>
      <xdr:rowOff>57150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D6AA03F-FF08-0D94-3EBE-E3FFF6DF9B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185737</xdr:colOff>
      <xdr:row>108</xdr:row>
      <xdr:rowOff>176211</xdr:rowOff>
    </xdr:from>
    <xdr:to>
      <xdr:col>23</xdr:col>
      <xdr:colOff>447675</xdr:colOff>
      <xdr:row>127</xdr:row>
      <xdr:rowOff>180974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7C245243-CE14-9C3E-2399-68338A28C8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2DC8CC-0CEE-4B4D-B9B9-59591C5C7A49}" name="Table2" displayName="Table2" ref="K6:AA1808" totalsRowShown="0" headerRowDxfId="28" dataDxfId="27">
  <autoFilter ref="K6:AA1808" xr:uid="{082DC8CC-0CEE-4B4D-B9B9-59591C5C7A49}"/>
  <tableColumns count="17">
    <tableColumn id="1" xr3:uid="{61912104-4D61-4E51-BB45-671E23D9E593}" name=" Aerodynamic Drag force (resistance)" dataDxfId="26" dataCellStyle="Normal"/>
    <tableColumn id="2" xr3:uid="{79994377-C2BD-46F6-8FAB-90893BB11E91}" name="Braking" dataDxfId="25"/>
    <tableColumn id="3" xr3:uid="{2E40B1B0-5B8B-489F-A9E0-3081EB4F06DC}" name="Rolling resistance" dataDxfId="24"/>
    <tableColumn id="4" xr3:uid="{D505D5FE-0FF7-4810-ADA7-1AFA4A6ADDE0}" name="Braking energy" dataDxfId="23"/>
    <tableColumn id="5" xr3:uid="{BC7B74B3-9CBB-4462-B89F-407FDA32BF21}" name=" Acceleration Force (resistance)" dataDxfId="22"/>
    <tableColumn id="6" xr3:uid="{2206F0D5-3CD3-4B4B-90D7-20DD6441D968}" name="Total  Traction force (resistance)" dataDxfId="21"/>
    <tableColumn id="7" xr3:uid="{8BC26707-E98D-45BB-AC96-2DE80632FB14}" name=" Tractive Power" dataDxfId="20"/>
    <tableColumn id="8" xr3:uid="{9EC1AC76-07B6-4808-B844-0B5328B0E9C5}" name="Power" dataDxfId="19"/>
    <tableColumn id="9" xr3:uid="{0F86C60D-C30F-4F03-9AA9-44156B796CF4}" name="Tractive Power " dataDxfId="18"/>
    <tableColumn id="10" xr3:uid="{F5D5F380-C58E-4D85-898E-06550F81E871}" name="Tractive energy" dataDxfId="17"/>
    <tableColumn id="11" xr3:uid="{AA1F1D61-C35C-468D-B700-7F202EAB0CEC}" name="Cumalative tractive energy" dataDxfId="16">
      <calculatedColumnFormula>T7+U6</calculatedColumnFormula>
    </tableColumn>
    <tableColumn id="12" xr3:uid="{55BFEF0F-7A4D-4377-A4A6-87309FED553A}" name="Cumalative Tractive Energy2" dataDxfId="15"/>
    <tableColumn id="13" xr3:uid="{529BFFBF-3F1B-478E-AAC3-C39A6058A4D7}" name="Cumalative traction force" dataDxfId="14"/>
    <tableColumn id="14" xr3:uid="{377F819F-8C46-458D-8FDC-6EC2F1875194}" name="Kinetic Energy" dataDxfId="13"/>
    <tableColumn id="15" xr3:uid="{2C69FB5A-3CF0-470E-BC26-EC48B0A5E03B}" name="Change in KE" dataDxfId="12"/>
    <tableColumn id="16" xr3:uid="{0340FC1E-22FF-4E30-85A7-B76CF476A26F}" name="Cumalative braking " dataDxfId="11"/>
    <tableColumn id="17" xr3:uid="{4142576E-CCC9-4905-AADB-2CB15302772D}" name="Cumalative Braking 2" dataDxfId="10">
      <calculatedColumnFormula>Z7*0.0002777778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336589-05A4-47D6-BA4B-3685D188D7F4}" name="Table1" displayName="Table1" ref="AC7:AK1809" totalsRowShown="0" headerRowDxfId="9">
  <autoFilter ref="AC7:AK1809" xr:uid="{D7336589-05A4-47D6-BA4B-3685D188D7F4}"/>
  <tableColumns count="9">
    <tableColumn id="1" xr3:uid="{34F5FD7D-810C-4071-84B8-18AC99176520}" name="Energy capture system" dataDxfId="8">
      <calculatedColumnFormula>N7*0.75</calculatedColumnFormula>
    </tableColumn>
    <tableColumn id="2" xr3:uid="{2E57489F-EE43-492B-BE46-01016FF239C3}" name="Super capacitor bank" dataDxfId="7"/>
    <tableColumn id="3" xr3:uid="{012F5B24-75EE-4A43-A317-7046AAE5AEB8}" name="Energy after capacitor" dataDxfId="6"/>
    <tableColumn id="4" xr3:uid="{F2343102-1853-4788-9A7D-C2ECA4596920}" name="MGU" dataDxfId="5"/>
    <tableColumn id="5" xr3:uid="{43A3BF4A-B909-4AAD-9109-420CF40F7558}" name="Energy after generator" dataDxfId="4"/>
    <tableColumn id="6" xr3:uid="{71460976-D5E7-4331-A55F-5B55E2D8532F}" name="Controller" dataDxfId="3"/>
    <tableColumn id="7" xr3:uid="{6DD8AAE8-D2A8-47D1-B990-51DB8C95094E}" name="Energy after controller" dataDxfId="2"/>
    <tableColumn id="8" xr3:uid="{2194D681-46FC-44BB-A22A-AF3ECAED75F0}" name="Energy out" dataDxfId="1"/>
    <tableColumn id="9" xr3:uid="{40C2AE76-CB10-4C61-81AB-B99CE81FD708}" name=" Traction energy regeneration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W1809"/>
  <sheetViews>
    <sheetView topLeftCell="AA3" zoomScaleNormal="100" workbookViewId="0">
      <selection activeCell="AC8" sqref="AC8"/>
    </sheetView>
  </sheetViews>
  <sheetFormatPr defaultColWidth="11.42578125" defaultRowHeight="15" x14ac:dyDescent="0.25"/>
  <cols>
    <col min="2" max="2" width="15.140625" bestFit="1" customWidth="1"/>
    <col min="5" max="5" width="17.5703125" customWidth="1"/>
    <col min="6" max="6" width="14" customWidth="1"/>
    <col min="7" max="7" width="13.7109375" customWidth="1"/>
    <col min="8" max="8" width="17.7109375" customWidth="1"/>
    <col min="9" max="9" width="16.140625" customWidth="1"/>
    <col min="10" max="10" width="27.7109375" customWidth="1"/>
    <col min="11" max="11" width="27" customWidth="1"/>
    <col min="12" max="12" width="18.85546875" customWidth="1"/>
    <col min="13" max="13" width="15.85546875" customWidth="1"/>
    <col min="14" max="14" width="30.28515625" customWidth="1"/>
    <col min="15" max="15" width="31.28515625" customWidth="1"/>
    <col min="16" max="16" width="18.42578125" customWidth="1"/>
    <col min="17" max="17" width="16.5703125" customWidth="1"/>
    <col min="18" max="19" width="16" customWidth="1"/>
    <col min="20" max="20" width="26" customWidth="1"/>
    <col min="21" max="21" width="24.42578125" customWidth="1"/>
    <col min="22" max="22" width="15.140625" customWidth="1"/>
    <col min="23" max="23" width="14.140625" customWidth="1"/>
    <col min="24" max="24" width="20.28515625" customWidth="1"/>
    <col min="25" max="25" width="21.7109375" customWidth="1"/>
    <col min="27" max="27" width="21" customWidth="1"/>
    <col min="28" max="28" width="23" customWidth="1"/>
    <col min="29" max="29" width="21.42578125" customWidth="1"/>
    <col min="30" max="30" width="22.28515625" customWidth="1"/>
    <col min="31" max="31" width="24" customWidth="1"/>
    <col min="32" max="32" width="23" customWidth="1"/>
    <col min="33" max="33" width="20.7109375" customWidth="1"/>
    <col min="34" max="34" width="23" customWidth="1"/>
    <col min="35" max="35" width="20.5703125" customWidth="1"/>
    <col min="36" max="36" width="29.28515625" customWidth="1"/>
    <col min="37" max="37" width="17.7109375" customWidth="1"/>
  </cols>
  <sheetData>
    <row r="1" spans="2:49" ht="22.5" x14ac:dyDescent="0.3">
      <c r="B1" s="21" t="s">
        <v>0</v>
      </c>
      <c r="C1" s="20"/>
      <c r="D1" s="20"/>
      <c r="E1" s="33"/>
      <c r="F1" s="20"/>
      <c r="G1" s="20"/>
      <c r="H1" s="20"/>
      <c r="I1" s="20"/>
      <c r="J1" s="20"/>
      <c r="K1" s="20"/>
      <c r="L1" s="20"/>
    </row>
    <row r="2" spans="2:49" x14ac:dyDescent="0.25">
      <c r="B2" s="20" t="s">
        <v>1</v>
      </c>
      <c r="C2" s="20">
        <f>1150+81+73+50</f>
        <v>1354</v>
      </c>
      <c r="D2" s="20"/>
      <c r="E2" s="20" t="s">
        <v>2</v>
      </c>
      <c r="F2" s="20">
        <v>1.0500000000000001E-2</v>
      </c>
      <c r="G2" s="20"/>
      <c r="H2" s="20" t="s">
        <v>3</v>
      </c>
      <c r="I2" s="20">
        <v>0.307</v>
      </c>
      <c r="J2" s="20"/>
      <c r="K2" s="20" t="s">
        <v>4</v>
      </c>
      <c r="L2" s="23">
        <f>F2*C2*C4</f>
        <v>139.46877000000001</v>
      </c>
    </row>
    <row r="3" spans="2:49" x14ac:dyDescent="0.2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49" x14ac:dyDescent="0.25">
      <c r="B4" s="20" t="s">
        <v>5</v>
      </c>
      <c r="C4" s="20">
        <v>9.81</v>
      </c>
      <c r="D4" s="20"/>
      <c r="E4" s="20" t="s">
        <v>6</v>
      </c>
      <c r="F4" s="20">
        <v>1.2250000000000001</v>
      </c>
      <c r="G4" s="20"/>
      <c r="H4" s="20" t="s">
        <v>7</v>
      </c>
      <c r="I4" s="20">
        <v>2.0699999999999998</v>
      </c>
      <c r="J4" s="20"/>
      <c r="K4" s="20" t="s">
        <v>8</v>
      </c>
      <c r="L4" s="20">
        <v>0.31</v>
      </c>
    </row>
    <row r="5" spans="2:49" ht="45" x14ac:dyDescent="0.25">
      <c r="AN5" s="15"/>
      <c r="AO5" s="16" t="s">
        <v>9</v>
      </c>
      <c r="AP5" s="17" t="s">
        <v>10</v>
      </c>
      <c r="AQ5" s="16" t="s">
        <v>11</v>
      </c>
      <c r="AR5" s="16" t="s">
        <v>12</v>
      </c>
      <c r="AS5" s="16" t="s">
        <v>13</v>
      </c>
      <c r="AT5" s="17" t="s">
        <v>14</v>
      </c>
      <c r="AU5" s="17" t="s">
        <v>15</v>
      </c>
      <c r="AV5" s="16" t="s">
        <v>16</v>
      </c>
      <c r="AW5" s="16" t="s">
        <v>17</v>
      </c>
    </row>
    <row r="6" spans="2:49" ht="40.5" x14ac:dyDescent="0.25">
      <c r="B6" s="1" t="s">
        <v>18</v>
      </c>
      <c r="C6" s="1" t="s">
        <v>19</v>
      </c>
      <c r="D6" s="1" t="s">
        <v>20</v>
      </c>
      <c r="E6" s="8" t="s">
        <v>21</v>
      </c>
      <c r="F6" s="8" t="s">
        <v>22</v>
      </c>
      <c r="G6" s="8" t="s">
        <v>21</v>
      </c>
      <c r="H6" s="8" t="s">
        <v>21</v>
      </c>
      <c r="K6" s="28" t="s">
        <v>23</v>
      </c>
      <c r="L6" s="27" t="s">
        <v>24</v>
      </c>
      <c r="M6" s="24" t="s">
        <v>25</v>
      </c>
      <c r="N6" s="24" t="s">
        <v>26</v>
      </c>
      <c r="O6" s="24" t="s">
        <v>27</v>
      </c>
      <c r="P6" s="24" t="s">
        <v>75</v>
      </c>
      <c r="Q6" s="26" t="s">
        <v>28</v>
      </c>
      <c r="R6" s="24" t="s">
        <v>29</v>
      </c>
      <c r="S6" s="24" t="s">
        <v>30</v>
      </c>
      <c r="T6" s="24" t="s">
        <v>31</v>
      </c>
      <c r="U6" s="24" t="s">
        <v>32</v>
      </c>
      <c r="V6" s="24" t="s">
        <v>33</v>
      </c>
      <c r="W6" s="24" t="s">
        <v>76</v>
      </c>
      <c r="X6" s="24" t="s">
        <v>34</v>
      </c>
      <c r="Y6" s="24" t="s">
        <v>35</v>
      </c>
      <c r="Z6" s="24" t="s">
        <v>36</v>
      </c>
      <c r="AA6" s="24" t="s">
        <v>37</v>
      </c>
      <c r="AC6" s="32" t="s">
        <v>38</v>
      </c>
      <c r="AN6" s="15"/>
      <c r="AO6" s="16" t="s">
        <v>39</v>
      </c>
      <c r="AP6" s="16" t="s">
        <v>39</v>
      </c>
      <c r="AQ6" s="16" t="s">
        <v>40</v>
      </c>
      <c r="AR6" s="16"/>
      <c r="AS6" s="16" t="s">
        <v>41</v>
      </c>
      <c r="AT6" s="16" t="s">
        <v>41</v>
      </c>
      <c r="AU6" s="16" t="s">
        <v>41</v>
      </c>
      <c r="AV6" s="16" t="s">
        <v>42</v>
      </c>
      <c r="AW6" s="16" t="s">
        <v>42</v>
      </c>
    </row>
    <row r="7" spans="2:49" ht="30" x14ac:dyDescent="0.25">
      <c r="B7" s="1" t="s">
        <v>18</v>
      </c>
      <c r="C7" s="1" t="s">
        <v>43</v>
      </c>
      <c r="D7" s="1" t="s">
        <v>43</v>
      </c>
      <c r="E7" s="1" t="s">
        <v>41</v>
      </c>
      <c r="F7" s="1" t="s">
        <v>42</v>
      </c>
      <c r="G7" s="1" t="s">
        <v>44</v>
      </c>
      <c r="H7" s="22" t="s">
        <v>45</v>
      </c>
      <c r="K7" s="29" t="s">
        <v>46</v>
      </c>
      <c r="L7" s="24"/>
      <c r="M7" s="24"/>
      <c r="N7" s="24" t="s">
        <v>47</v>
      </c>
      <c r="O7" s="24" t="s">
        <v>48</v>
      </c>
      <c r="P7" s="24" t="s">
        <v>48</v>
      </c>
      <c r="Q7" s="34" t="s">
        <v>49</v>
      </c>
      <c r="R7" s="24"/>
      <c r="S7" s="24" t="s">
        <v>50</v>
      </c>
      <c r="T7" s="24" t="s">
        <v>51</v>
      </c>
      <c r="U7" s="14"/>
      <c r="V7" s="35" t="s">
        <v>52</v>
      </c>
      <c r="W7" s="14"/>
      <c r="X7" s="14"/>
      <c r="Y7" s="14"/>
      <c r="Z7" s="14" t="s">
        <v>51</v>
      </c>
      <c r="AA7" s="14" t="s">
        <v>77</v>
      </c>
      <c r="AC7" s="30" t="s">
        <v>53</v>
      </c>
      <c r="AD7" s="30" t="s">
        <v>54</v>
      </c>
      <c r="AE7" s="30" t="s">
        <v>55</v>
      </c>
      <c r="AF7" s="30" t="s">
        <v>56</v>
      </c>
      <c r="AG7" s="30" t="s">
        <v>57</v>
      </c>
      <c r="AH7" s="31" t="s">
        <v>58</v>
      </c>
      <c r="AI7" s="30" t="s">
        <v>59</v>
      </c>
      <c r="AJ7" s="30" t="s">
        <v>60</v>
      </c>
      <c r="AK7" s="25" t="s">
        <v>61</v>
      </c>
      <c r="AN7" s="15" t="s">
        <v>62</v>
      </c>
      <c r="AO7" s="15">
        <v>589</v>
      </c>
      <c r="AP7" s="15">
        <v>156</v>
      </c>
      <c r="AQ7" s="15">
        <v>3095</v>
      </c>
      <c r="AR7" s="19">
        <v>0.26500000000000001</v>
      </c>
      <c r="AS7" s="15">
        <v>56.5</v>
      </c>
      <c r="AT7" s="15">
        <v>25.7</v>
      </c>
      <c r="AU7" s="15">
        <v>18.899999999999999</v>
      </c>
      <c r="AV7" s="15">
        <v>-1.47</v>
      </c>
      <c r="AW7" s="15">
        <v>1.47</v>
      </c>
    </row>
    <row r="8" spans="2:49" x14ac:dyDescent="0.25">
      <c r="B8" s="2" t="s">
        <v>63</v>
      </c>
      <c r="C8" s="2">
        <v>0</v>
      </c>
      <c r="D8" s="2">
        <v>0</v>
      </c>
      <c r="E8" s="9">
        <v>0</v>
      </c>
      <c r="F8" s="14">
        <f>($E9-0)/2/3.6</f>
        <v>0</v>
      </c>
      <c r="G8" s="14">
        <f t="shared" ref="G8:G19" si="0">(E9-0)/2</f>
        <v>0</v>
      </c>
      <c r="H8">
        <f>($E9-0)/2/3.6</f>
        <v>0</v>
      </c>
      <c r="K8" s="36">
        <f t="shared" ref="K8:K71" si="1">0.5*$F$4*$I$2*$I$4*(G8)^2</f>
        <v>0</v>
      </c>
      <c r="L8" s="37" t="str">
        <f>IF((F8)&lt;0,"1","0")</f>
        <v>0</v>
      </c>
      <c r="M8" s="37">
        <f>$C$2*$F$2*$C$4</f>
        <v>139.46877000000001</v>
      </c>
      <c r="N8" s="38">
        <f>Table2[[#This Row],[Change in KE]]-Table2[[#This Row],[Tractive energy]]*-1</f>
        <v>0</v>
      </c>
      <c r="O8" s="38">
        <f t="shared" ref="O8:O71" si="2">$C$2*F8</f>
        <v>0</v>
      </c>
      <c r="P8" s="38">
        <f t="shared" ref="P8:P71" si="3">O8+M8+K8</f>
        <v>139.46877000000001</v>
      </c>
      <c r="Q8" s="38">
        <f t="shared" ref="Q8:Q71" si="4">P8*G8</f>
        <v>0</v>
      </c>
      <c r="R8" s="38">
        <f t="shared" ref="R8:R71" si="5">(N9-N8)/(C9-C8)</f>
        <v>0</v>
      </c>
      <c r="S8" s="38">
        <f t="shared" ref="S8:S71" si="6">Q8/1000</f>
        <v>0</v>
      </c>
      <c r="T8" s="38">
        <f>P8*G8</f>
        <v>0</v>
      </c>
      <c r="U8" s="38">
        <f>IF(Q8&gt;0, Q8, 0)</f>
        <v>0</v>
      </c>
      <c r="V8" s="38">
        <f t="shared" ref="V8:V71" si="7">T8*0.0002777778</f>
        <v>0</v>
      </c>
      <c r="W8" s="38">
        <f>P8</f>
        <v>139.46877000000001</v>
      </c>
      <c r="X8" s="38">
        <f t="shared" ref="X8:X71" si="8">0.5*$C$2*F8^2</f>
        <v>0</v>
      </c>
      <c r="Y8" s="38">
        <f>X9</f>
        <v>0</v>
      </c>
      <c r="Z8" s="38">
        <f>N8</f>
        <v>0</v>
      </c>
      <c r="AA8" s="38">
        <f>Z8*0.0002777778</f>
        <v>0</v>
      </c>
      <c r="AD8" s="30" t="s">
        <v>64</v>
      </c>
      <c r="AE8" t="s">
        <v>65</v>
      </c>
      <c r="AF8" s="30" t="s">
        <v>66</v>
      </c>
      <c r="AG8" t="s">
        <v>67</v>
      </c>
      <c r="AH8" s="31" t="s">
        <v>79</v>
      </c>
      <c r="AI8" s="30" t="s">
        <v>67</v>
      </c>
      <c r="AJ8" t="s">
        <v>78</v>
      </c>
      <c r="AK8" t="s">
        <v>78</v>
      </c>
      <c r="AN8" s="15" t="s">
        <v>68</v>
      </c>
      <c r="AO8" s="15">
        <v>433</v>
      </c>
      <c r="AP8" s="15">
        <v>48</v>
      </c>
      <c r="AQ8" s="15">
        <v>4756</v>
      </c>
      <c r="AR8" s="19">
        <v>0.111</v>
      </c>
      <c r="AS8" s="15">
        <v>76.599999999999994</v>
      </c>
      <c r="AT8" s="15">
        <v>44.5</v>
      </c>
      <c r="AU8" s="15">
        <v>39.5</v>
      </c>
      <c r="AV8" s="15">
        <v>-1.49</v>
      </c>
      <c r="AW8" s="15">
        <v>1.57</v>
      </c>
    </row>
    <row r="9" spans="2:49" x14ac:dyDescent="0.25">
      <c r="B9" s="3" t="s">
        <v>63</v>
      </c>
      <c r="C9" s="3">
        <v>1</v>
      </c>
      <c r="D9" s="3">
        <v>1</v>
      </c>
      <c r="E9" s="10">
        <v>0</v>
      </c>
      <c r="F9" s="14">
        <f>($E10-$E8)/2/3.6</f>
        <v>0</v>
      </c>
      <c r="G9" s="14">
        <f t="shared" si="0"/>
        <v>0</v>
      </c>
      <c r="H9">
        <f t="shared" ref="H9:H18" si="9">($E10-0)/2/3.6</f>
        <v>0</v>
      </c>
      <c r="K9" s="36">
        <f t="shared" si="1"/>
        <v>0</v>
      </c>
      <c r="L9" s="37" t="str">
        <f t="shared" ref="L9:L72" si="10">IF((F9)&lt;0,"1","0")</f>
        <v>0</v>
      </c>
      <c r="M9" s="37">
        <f t="shared" ref="M9:M72" si="11">$C$2*$F$2*$C$4</f>
        <v>139.46877000000001</v>
      </c>
      <c r="N9" s="38">
        <f>Table2[[#This Row],[Change in KE]]-Table2[[#This Row],[Tractive energy]]*-1</f>
        <v>0</v>
      </c>
      <c r="O9" s="38">
        <f t="shared" si="2"/>
        <v>0</v>
      </c>
      <c r="P9" s="38">
        <f t="shared" si="3"/>
        <v>139.46877000000001</v>
      </c>
      <c r="Q9" s="38">
        <f t="shared" si="4"/>
        <v>0</v>
      </c>
      <c r="R9" s="38">
        <f t="shared" si="5"/>
        <v>0</v>
      </c>
      <c r="S9" s="38">
        <f t="shared" si="6"/>
        <v>0</v>
      </c>
      <c r="T9" s="38">
        <f>P9*G9</f>
        <v>0</v>
      </c>
      <c r="U9" s="38">
        <f>U8 + IF(Q9&gt;0, Q9, 0)</f>
        <v>0</v>
      </c>
      <c r="V9" s="38">
        <f t="shared" si="7"/>
        <v>0</v>
      </c>
      <c r="W9" s="38">
        <f t="shared" ref="W9:W72" si="12">M9+W8</f>
        <v>278.93754000000001</v>
      </c>
      <c r="X9" s="38">
        <f t="shared" si="8"/>
        <v>0</v>
      </c>
      <c r="Y9" s="38">
        <f t="shared" ref="Y9:Y72" si="13">X9-X8</f>
        <v>0</v>
      </c>
      <c r="Z9" s="38">
        <f>N9+Z8</f>
        <v>0</v>
      </c>
      <c r="AA9" s="38">
        <f t="shared" ref="AA9:AA71" si="14">Z9*0.0002777778</f>
        <v>0</v>
      </c>
      <c r="AC9" s="31">
        <f t="shared" ref="AC9:AC72" si="15">N8*0.75</f>
        <v>0</v>
      </c>
      <c r="AD9" s="14">
        <f>AC9*0.98</f>
        <v>0</v>
      </c>
      <c r="AE9" s="14">
        <f>AD9*0.92</f>
        <v>0</v>
      </c>
      <c r="AF9" s="14">
        <f t="shared" ref="AF9:AF72" si="16">AC9*0.92</f>
        <v>0</v>
      </c>
      <c r="AG9" s="14">
        <f t="shared" ref="AG9:AG72" si="17">AI9*0.92</f>
        <v>0</v>
      </c>
      <c r="AH9" s="14">
        <f t="shared" ref="AH9:AH72" si="18">AF9*0.92</f>
        <v>0</v>
      </c>
      <c r="AI9" s="14">
        <f t="shared" ref="AI9:AI72" si="19">AH9*0.92</f>
        <v>0</v>
      </c>
      <c r="AJ9" s="14">
        <f>AF9*0.92</f>
        <v>0</v>
      </c>
      <c r="AK9" s="14">
        <f>N8*0.75*0.92*0.92*0.92*0.98</f>
        <v>0</v>
      </c>
      <c r="AN9" s="15" t="s">
        <v>69</v>
      </c>
      <c r="AO9" s="15">
        <v>455</v>
      </c>
      <c r="AP9" s="15">
        <v>31</v>
      </c>
      <c r="AQ9" s="15">
        <v>7158</v>
      </c>
      <c r="AR9" s="19">
        <v>6.8000000000000005E-2</v>
      </c>
      <c r="AS9" s="15">
        <v>97.4</v>
      </c>
      <c r="AT9" s="15">
        <v>60.8</v>
      </c>
      <c r="AU9" s="15">
        <v>56.6</v>
      </c>
      <c r="AV9" s="15">
        <v>-1.49</v>
      </c>
      <c r="AW9" s="15">
        <v>1.58</v>
      </c>
    </row>
    <row r="10" spans="2:49" x14ac:dyDescent="0.25">
      <c r="B10" s="3" t="s">
        <v>63</v>
      </c>
      <c r="C10" s="3">
        <v>2</v>
      </c>
      <c r="D10" s="3">
        <v>2</v>
      </c>
      <c r="E10" s="10">
        <v>0</v>
      </c>
      <c r="F10" s="14">
        <f t="shared" ref="F10:F73" si="20">($E11-$E9)/2/3.6</f>
        <v>0</v>
      </c>
      <c r="G10" s="14">
        <f t="shared" si="0"/>
        <v>0</v>
      </c>
      <c r="H10">
        <f t="shared" si="9"/>
        <v>0</v>
      </c>
      <c r="K10" s="36">
        <f t="shared" si="1"/>
        <v>0</v>
      </c>
      <c r="L10" s="37" t="str">
        <f t="shared" si="10"/>
        <v>0</v>
      </c>
      <c r="M10" s="37">
        <f t="shared" si="11"/>
        <v>139.46877000000001</v>
      </c>
      <c r="N10" s="38">
        <f>Table2[[#This Row],[Change in KE]]-Table2[[#This Row],[Tractive energy]]*-1</f>
        <v>0</v>
      </c>
      <c r="O10" s="38">
        <f t="shared" si="2"/>
        <v>0</v>
      </c>
      <c r="P10" s="38">
        <f t="shared" si="3"/>
        <v>139.46877000000001</v>
      </c>
      <c r="Q10" s="38">
        <f t="shared" si="4"/>
        <v>0</v>
      </c>
      <c r="R10" s="38">
        <f t="shared" si="5"/>
        <v>0</v>
      </c>
      <c r="S10" s="38">
        <f t="shared" si="6"/>
        <v>0</v>
      </c>
      <c r="T10" s="38">
        <f t="shared" ref="T10:T71" si="21">P10*G10</f>
        <v>0</v>
      </c>
      <c r="U10" s="38">
        <f t="shared" ref="U10:U73" si="22">U9 + IF(Q10&gt;0, Q10, 0)</f>
        <v>0</v>
      </c>
      <c r="V10" s="38">
        <f t="shared" si="7"/>
        <v>0</v>
      </c>
      <c r="W10" s="38">
        <f t="shared" si="12"/>
        <v>418.40631000000002</v>
      </c>
      <c r="X10" s="38">
        <f t="shared" si="8"/>
        <v>0</v>
      </c>
      <c r="Y10" s="38">
        <f t="shared" si="13"/>
        <v>0</v>
      </c>
      <c r="Z10" s="38">
        <f t="shared" ref="Z10:Z73" si="23">N10+Z9</f>
        <v>0</v>
      </c>
      <c r="AA10" s="38">
        <f t="shared" si="14"/>
        <v>0</v>
      </c>
      <c r="AC10" s="31">
        <f t="shared" si="15"/>
        <v>0</v>
      </c>
      <c r="AD10" s="14">
        <f t="shared" ref="AD10:AD73" si="24">AC10*0.98</f>
        <v>0</v>
      </c>
      <c r="AE10" s="14">
        <f t="shared" ref="AE10:AE73" si="25">AD10*0.92</f>
        <v>0</v>
      </c>
      <c r="AF10" s="14">
        <f t="shared" si="16"/>
        <v>0</v>
      </c>
      <c r="AG10" s="14">
        <f t="shared" si="17"/>
        <v>0</v>
      </c>
      <c r="AH10" s="14">
        <f t="shared" si="18"/>
        <v>0</v>
      </c>
      <c r="AI10" s="14">
        <f t="shared" si="19"/>
        <v>0</v>
      </c>
      <c r="AJ10" s="14">
        <f t="shared" ref="AJ10:AJ73" si="26">AF10*0.92</f>
        <v>0</v>
      </c>
      <c r="AK10" s="14">
        <f t="shared" ref="AK10:AK73" si="27">N9*0.75*0.92*0.92*0.92*0.98</f>
        <v>0</v>
      </c>
      <c r="AN10" s="15" t="s">
        <v>70</v>
      </c>
      <c r="AO10" s="15">
        <v>323</v>
      </c>
      <c r="AP10" s="15">
        <v>7</v>
      </c>
      <c r="AQ10" s="15">
        <v>8254</v>
      </c>
      <c r="AR10" s="19">
        <v>2.1999999999999999E-2</v>
      </c>
      <c r="AS10" s="15">
        <v>131.30000000000001</v>
      </c>
      <c r="AT10" s="15">
        <v>94</v>
      </c>
      <c r="AU10" s="15">
        <v>92</v>
      </c>
      <c r="AV10" s="15">
        <v>-1.21</v>
      </c>
      <c r="AW10" s="15">
        <v>1.03</v>
      </c>
    </row>
    <row r="11" spans="2:49" x14ac:dyDescent="0.25">
      <c r="B11" s="3" t="s">
        <v>63</v>
      </c>
      <c r="C11" s="3">
        <v>3</v>
      </c>
      <c r="D11" s="3">
        <v>3</v>
      </c>
      <c r="E11" s="10">
        <v>0</v>
      </c>
      <c r="F11" s="14">
        <f t="shared" si="20"/>
        <v>0</v>
      </c>
      <c r="G11" s="14">
        <f t="shared" si="0"/>
        <v>0</v>
      </c>
      <c r="H11">
        <f t="shared" si="9"/>
        <v>0</v>
      </c>
      <c r="K11" s="36">
        <f t="shared" si="1"/>
        <v>0</v>
      </c>
      <c r="L11" s="37" t="str">
        <f t="shared" si="10"/>
        <v>0</v>
      </c>
      <c r="M11" s="37">
        <f t="shared" si="11"/>
        <v>139.46877000000001</v>
      </c>
      <c r="N11" s="38">
        <f>Table2[[#This Row],[Change in KE]]-Table2[[#This Row],[Tractive energy]]*-1</f>
        <v>0</v>
      </c>
      <c r="O11" s="38">
        <f t="shared" si="2"/>
        <v>0</v>
      </c>
      <c r="P11" s="38">
        <f t="shared" si="3"/>
        <v>139.46877000000001</v>
      </c>
      <c r="Q11" s="38">
        <f t="shared" si="4"/>
        <v>0</v>
      </c>
      <c r="R11" s="38">
        <f t="shared" si="5"/>
        <v>0</v>
      </c>
      <c r="S11" s="38">
        <f t="shared" si="6"/>
        <v>0</v>
      </c>
      <c r="T11" s="38">
        <f>P11*G11</f>
        <v>0</v>
      </c>
      <c r="U11" s="38">
        <f t="shared" si="22"/>
        <v>0</v>
      </c>
      <c r="V11" s="38">
        <f t="shared" si="7"/>
        <v>0</v>
      </c>
      <c r="W11" s="38">
        <f t="shared" si="12"/>
        <v>557.87508000000003</v>
      </c>
      <c r="X11" s="38">
        <f t="shared" si="8"/>
        <v>0</v>
      </c>
      <c r="Y11" s="38">
        <f t="shared" si="13"/>
        <v>0</v>
      </c>
      <c r="Z11" s="38">
        <f t="shared" si="23"/>
        <v>0</v>
      </c>
      <c r="AA11" s="38">
        <f t="shared" si="14"/>
        <v>0</v>
      </c>
      <c r="AC11" s="31">
        <f t="shared" si="15"/>
        <v>0</v>
      </c>
      <c r="AD11" s="14">
        <f t="shared" si="24"/>
        <v>0</v>
      </c>
      <c r="AE11" s="14">
        <f t="shared" si="25"/>
        <v>0</v>
      </c>
      <c r="AF11" s="14">
        <f t="shared" si="16"/>
        <v>0</v>
      </c>
      <c r="AG11" s="14">
        <f>AI11*0.92</f>
        <v>0</v>
      </c>
      <c r="AH11" s="14">
        <f t="shared" si="18"/>
        <v>0</v>
      </c>
      <c r="AI11" s="14">
        <f t="shared" si="19"/>
        <v>0</v>
      </c>
      <c r="AJ11" s="14">
        <f t="shared" si="26"/>
        <v>0</v>
      </c>
      <c r="AK11" s="14">
        <f t="shared" si="27"/>
        <v>0</v>
      </c>
      <c r="AN11" s="15"/>
      <c r="AO11" s="18">
        <v>1800</v>
      </c>
      <c r="AP11" s="18">
        <v>242</v>
      </c>
      <c r="AQ11" s="18">
        <v>23262</v>
      </c>
      <c r="AR11" s="15"/>
      <c r="AS11" s="15"/>
      <c r="AT11" s="15"/>
      <c r="AU11" s="15"/>
      <c r="AV11" s="15"/>
      <c r="AW11" s="15"/>
    </row>
    <row r="12" spans="2:49" x14ac:dyDescent="0.25">
      <c r="B12" s="3" t="s">
        <v>63</v>
      </c>
      <c r="C12" s="3">
        <v>4</v>
      </c>
      <c r="D12" s="3">
        <v>4</v>
      </c>
      <c r="E12" s="10">
        <v>0</v>
      </c>
      <c r="F12" s="14">
        <f t="shared" si="20"/>
        <v>0</v>
      </c>
      <c r="G12" s="14">
        <f t="shared" si="0"/>
        <v>0</v>
      </c>
      <c r="H12">
        <f t="shared" si="9"/>
        <v>0</v>
      </c>
      <c r="K12" s="36">
        <f t="shared" si="1"/>
        <v>0</v>
      </c>
      <c r="L12" s="37" t="str">
        <f t="shared" si="10"/>
        <v>0</v>
      </c>
      <c r="M12" s="37">
        <f t="shared" si="11"/>
        <v>139.46877000000001</v>
      </c>
      <c r="N12" s="38">
        <f>Table2[[#This Row],[Change in KE]]-Table2[[#This Row],[Tractive energy]]*-1</f>
        <v>0</v>
      </c>
      <c r="O12" s="38">
        <f t="shared" si="2"/>
        <v>0</v>
      </c>
      <c r="P12" s="38">
        <f t="shared" si="3"/>
        <v>139.46877000000001</v>
      </c>
      <c r="Q12" s="38">
        <f t="shared" si="4"/>
        <v>0</v>
      </c>
      <c r="R12" s="38">
        <f t="shared" si="5"/>
        <v>0</v>
      </c>
      <c r="S12" s="38">
        <f t="shared" si="6"/>
        <v>0</v>
      </c>
      <c r="T12" s="38">
        <f t="shared" si="21"/>
        <v>0</v>
      </c>
      <c r="U12" s="38">
        <f t="shared" si="22"/>
        <v>0</v>
      </c>
      <c r="V12" s="38">
        <f t="shared" si="7"/>
        <v>0</v>
      </c>
      <c r="W12" s="38">
        <f t="shared" si="12"/>
        <v>697.34384999999997</v>
      </c>
      <c r="X12" s="38">
        <f t="shared" si="8"/>
        <v>0</v>
      </c>
      <c r="Y12" s="38">
        <f t="shared" si="13"/>
        <v>0</v>
      </c>
      <c r="Z12" s="38">
        <f t="shared" si="23"/>
        <v>0</v>
      </c>
      <c r="AA12" s="38">
        <f t="shared" si="14"/>
        <v>0</v>
      </c>
      <c r="AC12" s="31">
        <f t="shared" si="15"/>
        <v>0</v>
      </c>
      <c r="AD12" s="14">
        <f t="shared" si="24"/>
        <v>0</v>
      </c>
      <c r="AE12" s="14">
        <f t="shared" si="25"/>
        <v>0</v>
      </c>
      <c r="AF12" s="14">
        <f t="shared" si="16"/>
        <v>0</v>
      </c>
      <c r="AG12" s="14">
        <f t="shared" si="17"/>
        <v>0</v>
      </c>
      <c r="AH12" s="14">
        <f t="shared" si="18"/>
        <v>0</v>
      </c>
      <c r="AI12" s="14">
        <f t="shared" si="19"/>
        <v>0</v>
      </c>
      <c r="AJ12" s="14">
        <f t="shared" si="26"/>
        <v>0</v>
      </c>
      <c r="AK12" s="14">
        <f t="shared" si="27"/>
        <v>0</v>
      </c>
    </row>
    <row r="13" spans="2:49" x14ac:dyDescent="0.25">
      <c r="B13" s="3" t="s">
        <v>63</v>
      </c>
      <c r="C13" s="3">
        <v>5</v>
      </c>
      <c r="D13" s="3">
        <v>5</v>
      </c>
      <c r="E13" s="10">
        <v>0</v>
      </c>
      <c r="F13" s="14">
        <f t="shared" si="20"/>
        <v>0</v>
      </c>
      <c r="G13" s="14">
        <f t="shared" si="0"/>
        <v>0</v>
      </c>
      <c r="H13">
        <f t="shared" si="9"/>
        <v>0</v>
      </c>
      <c r="K13" s="36">
        <f t="shared" si="1"/>
        <v>0</v>
      </c>
      <c r="L13" s="37" t="str">
        <f t="shared" si="10"/>
        <v>0</v>
      </c>
      <c r="M13" s="37">
        <f t="shared" si="11"/>
        <v>139.46877000000001</v>
      </c>
      <c r="N13" s="38">
        <f>Table2[[#This Row],[Change in KE]]-Table2[[#This Row],[Tractive energy]]*-1</f>
        <v>0</v>
      </c>
      <c r="O13" s="38">
        <f t="shared" si="2"/>
        <v>0</v>
      </c>
      <c r="P13" s="38">
        <f t="shared" si="3"/>
        <v>139.46877000000001</v>
      </c>
      <c r="Q13" s="38">
        <f t="shared" si="4"/>
        <v>0</v>
      </c>
      <c r="R13" s="38">
        <f t="shared" si="5"/>
        <v>0</v>
      </c>
      <c r="S13" s="38">
        <f t="shared" si="6"/>
        <v>0</v>
      </c>
      <c r="T13" s="38">
        <f t="shared" si="21"/>
        <v>0</v>
      </c>
      <c r="U13" s="38">
        <f t="shared" si="22"/>
        <v>0</v>
      </c>
      <c r="V13" s="38">
        <f t="shared" si="7"/>
        <v>0</v>
      </c>
      <c r="W13" s="38">
        <f t="shared" si="12"/>
        <v>836.81261999999992</v>
      </c>
      <c r="X13" s="38">
        <f t="shared" si="8"/>
        <v>0</v>
      </c>
      <c r="Y13" s="38">
        <f t="shared" si="13"/>
        <v>0</v>
      </c>
      <c r="Z13" s="38">
        <f t="shared" si="23"/>
        <v>0</v>
      </c>
      <c r="AA13" s="38">
        <f t="shared" si="14"/>
        <v>0</v>
      </c>
      <c r="AC13" s="31">
        <f t="shared" si="15"/>
        <v>0</v>
      </c>
      <c r="AD13" s="14">
        <f t="shared" si="24"/>
        <v>0</v>
      </c>
      <c r="AE13" s="14">
        <f t="shared" si="25"/>
        <v>0</v>
      </c>
      <c r="AF13" s="14">
        <f t="shared" si="16"/>
        <v>0</v>
      </c>
      <c r="AG13" s="14">
        <f t="shared" si="17"/>
        <v>0</v>
      </c>
      <c r="AH13" s="14">
        <f t="shared" si="18"/>
        <v>0</v>
      </c>
      <c r="AI13" s="14">
        <f t="shared" si="19"/>
        <v>0</v>
      </c>
      <c r="AJ13" s="14">
        <f t="shared" si="26"/>
        <v>0</v>
      </c>
      <c r="AK13" s="14">
        <f t="shared" si="27"/>
        <v>0</v>
      </c>
    </row>
    <row r="14" spans="2:49" x14ac:dyDescent="0.25">
      <c r="B14" s="3" t="s">
        <v>63</v>
      </c>
      <c r="C14" s="3">
        <v>6</v>
      </c>
      <c r="D14" s="3">
        <v>6</v>
      </c>
      <c r="E14" s="10">
        <v>0</v>
      </c>
      <c r="F14" s="14">
        <f t="shared" si="20"/>
        <v>0</v>
      </c>
      <c r="G14" s="14">
        <f t="shared" si="0"/>
        <v>0</v>
      </c>
      <c r="H14">
        <f t="shared" si="9"/>
        <v>0</v>
      </c>
      <c r="K14" s="36">
        <f t="shared" si="1"/>
        <v>0</v>
      </c>
      <c r="L14" s="37" t="str">
        <f t="shared" si="10"/>
        <v>0</v>
      </c>
      <c r="M14" s="37">
        <f t="shared" si="11"/>
        <v>139.46877000000001</v>
      </c>
      <c r="N14" s="38">
        <f>Table2[[#This Row],[Change in KE]]-Table2[[#This Row],[Tractive energy]]*-1</f>
        <v>0</v>
      </c>
      <c r="O14" s="38">
        <f t="shared" si="2"/>
        <v>0</v>
      </c>
      <c r="P14" s="38">
        <f t="shared" si="3"/>
        <v>139.46877000000001</v>
      </c>
      <c r="Q14" s="38">
        <f t="shared" si="4"/>
        <v>0</v>
      </c>
      <c r="R14" s="38">
        <f t="shared" si="5"/>
        <v>0</v>
      </c>
      <c r="S14" s="38">
        <f t="shared" si="6"/>
        <v>0</v>
      </c>
      <c r="T14" s="38">
        <f t="shared" si="21"/>
        <v>0</v>
      </c>
      <c r="U14" s="38">
        <f t="shared" si="22"/>
        <v>0</v>
      </c>
      <c r="V14" s="38">
        <f t="shared" si="7"/>
        <v>0</v>
      </c>
      <c r="W14" s="38">
        <f t="shared" si="12"/>
        <v>976.28138999999987</v>
      </c>
      <c r="X14" s="38">
        <f t="shared" si="8"/>
        <v>0</v>
      </c>
      <c r="Y14" s="38">
        <f t="shared" si="13"/>
        <v>0</v>
      </c>
      <c r="Z14" s="38">
        <f t="shared" si="23"/>
        <v>0</v>
      </c>
      <c r="AA14" s="38">
        <f t="shared" si="14"/>
        <v>0</v>
      </c>
      <c r="AC14" s="31">
        <f t="shared" si="15"/>
        <v>0</v>
      </c>
      <c r="AD14" s="14">
        <f t="shared" si="24"/>
        <v>0</v>
      </c>
      <c r="AE14" s="14">
        <f t="shared" si="25"/>
        <v>0</v>
      </c>
      <c r="AF14" s="14">
        <f t="shared" si="16"/>
        <v>0</v>
      </c>
      <c r="AG14" s="14">
        <f t="shared" si="17"/>
        <v>0</v>
      </c>
      <c r="AH14" s="14">
        <f t="shared" si="18"/>
        <v>0</v>
      </c>
      <c r="AI14" s="14">
        <f t="shared" si="19"/>
        <v>0</v>
      </c>
      <c r="AJ14" s="14">
        <f t="shared" si="26"/>
        <v>0</v>
      </c>
      <c r="AK14" s="14">
        <f t="shared" si="27"/>
        <v>0</v>
      </c>
    </row>
    <row r="15" spans="2:49" x14ac:dyDescent="0.25">
      <c r="B15" s="3" t="s">
        <v>63</v>
      </c>
      <c r="C15" s="3">
        <v>7</v>
      </c>
      <c r="D15" s="3">
        <v>7</v>
      </c>
      <c r="E15" s="10">
        <v>0</v>
      </c>
      <c r="F15" s="14">
        <f t="shared" si="20"/>
        <v>0</v>
      </c>
      <c r="G15" s="14">
        <f t="shared" si="0"/>
        <v>0</v>
      </c>
      <c r="H15">
        <f t="shared" si="9"/>
        <v>0</v>
      </c>
      <c r="K15" s="36">
        <f t="shared" si="1"/>
        <v>0</v>
      </c>
      <c r="L15" s="37" t="str">
        <f t="shared" si="10"/>
        <v>0</v>
      </c>
      <c r="M15" s="37">
        <f t="shared" si="11"/>
        <v>139.46877000000001</v>
      </c>
      <c r="N15" s="38">
        <f>Table2[[#This Row],[Change in KE]]-Table2[[#This Row],[Tractive energy]]*-1</f>
        <v>0</v>
      </c>
      <c r="O15" s="38">
        <f t="shared" si="2"/>
        <v>0</v>
      </c>
      <c r="P15" s="38">
        <f t="shared" si="3"/>
        <v>139.46877000000001</v>
      </c>
      <c r="Q15" s="38">
        <f t="shared" si="4"/>
        <v>0</v>
      </c>
      <c r="R15" s="38">
        <f t="shared" si="5"/>
        <v>0</v>
      </c>
      <c r="S15" s="38">
        <f t="shared" si="6"/>
        <v>0</v>
      </c>
      <c r="T15" s="38">
        <f t="shared" si="21"/>
        <v>0</v>
      </c>
      <c r="U15" s="38">
        <f t="shared" si="22"/>
        <v>0</v>
      </c>
      <c r="V15" s="38">
        <f t="shared" si="7"/>
        <v>0</v>
      </c>
      <c r="W15" s="38">
        <f t="shared" si="12"/>
        <v>1115.7501599999998</v>
      </c>
      <c r="X15" s="38">
        <f t="shared" si="8"/>
        <v>0</v>
      </c>
      <c r="Y15" s="38">
        <f t="shared" si="13"/>
        <v>0</v>
      </c>
      <c r="Z15" s="38">
        <f t="shared" si="23"/>
        <v>0</v>
      </c>
      <c r="AA15" s="38">
        <f t="shared" si="14"/>
        <v>0</v>
      </c>
      <c r="AC15" s="31">
        <f t="shared" si="15"/>
        <v>0</v>
      </c>
      <c r="AD15" s="14">
        <f t="shared" si="24"/>
        <v>0</v>
      </c>
      <c r="AE15" s="14">
        <f t="shared" si="25"/>
        <v>0</v>
      </c>
      <c r="AF15" s="14">
        <f t="shared" si="16"/>
        <v>0</v>
      </c>
      <c r="AG15" s="14">
        <f t="shared" si="17"/>
        <v>0</v>
      </c>
      <c r="AH15" s="14">
        <f t="shared" si="18"/>
        <v>0</v>
      </c>
      <c r="AI15" s="14">
        <f t="shared" si="19"/>
        <v>0</v>
      </c>
      <c r="AJ15" s="14">
        <f t="shared" si="26"/>
        <v>0</v>
      </c>
      <c r="AK15" s="14">
        <f t="shared" si="27"/>
        <v>0</v>
      </c>
    </row>
    <row r="16" spans="2:49" x14ac:dyDescent="0.25">
      <c r="B16" s="3" t="s">
        <v>63</v>
      </c>
      <c r="C16" s="3">
        <v>8</v>
      </c>
      <c r="D16" s="3">
        <v>8</v>
      </c>
      <c r="E16" s="10">
        <v>0</v>
      </c>
      <c r="F16" s="14">
        <f t="shared" si="20"/>
        <v>0</v>
      </c>
      <c r="G16" s="14">
        <f t="shared" si="0"/>
        <v>0</v>
      </c>
      <c r="H16">
        <f t="shared" si="9"/>
        <v>0</v>
      </c>
      <c r="K16" s="36">
        <f t="shared" si="1"/>
        <v>0</v>
      </c>
      <c r="L16" s="37" t="str">
        <f t="shared" si="10"/>
        <v>0</v>
      </c>
      <c r="M16" s="37">
        <f t="shared" si="11"/>
        <v>139.46877000000001</v>
      </c>
      <c r="N16" s="38">
        <f>Table2[[#This Row],[Change in KE]]-Table2[[#This Row],[Tractive energy]]*-1</f>
        <v>0</v>
      </c>
      <c r="O16" s="38">
        <f t="shared" si="2"/>
        <v>0</v>
      </c>
      <c r="P16" s="38">
        <f t="shared" si="3"/>
        <v>139.46877000000001</v>
      </c>
      <c r="Q16" s="38">
        <f t="shared" si="4"/>
        <v>0</v>
      </c>
      <c r="R16" s="38">
        <f t="shared" si="5"/>
        <v>0</v>
      </c>
      <c r="S16" s="38">
        <f t="shared" si="6"/>
        <v>0</v>
      </c>
      <c r="T16" s="38">
        <f t="shared" si="21"/>
        <v>0</v>
      </c>
      <c r="U16" s="38">
        <f t="shared" si="22"/>
        <v>0</v>
      </c>
      <c r="V16" s="38">
        <f t="shared" si="7"/>
        <v>0</v>
      </c>
      <c r="W16" s="38">
        <f t="shared" si="12"/>
        <v>1255.2189299999998</v>
      </c>
      <c r="X16" s="38">
        <f t="shared" si="8"/>
        <v>0</v>
      </c>
      <c r="Y16" s="38">
        <f t="shared" si="13"/>
        <v>0</v>
      </c>
      <c r="Z16" s="38">
        <f t="shared" si="23"/>
        <v>0</v>
      </c>
      <c r="AA16" s="38">
        <f t="shared" si="14"/>
        <v>0</v>
      </c>
      <c r="AC16" s="31">
        <f t="shared" si="15"/>
        <v>0</v>
      </c>
      <c r="AD16" s="14">
        <f t="shared" si="24"/>
        <v>0</v>
      </c>
      <c r="AE16" s="14">
        <f t="shared" si="25"/>
        <v>0</v>
      </c>
      <c r="AF16" s="14">
        <f t="shared" si="16"/>
        <v>0</v>
      </c>
      <c r="AG16" s="14">
        <f t="shared" si="17"/>
        <v>0</v>
      </c>
      <c r="AH16" s="14">
        <f t="shared" si="18"/>
        <v>0</v>
      </c>
      <c r="AI16" s="14">
        <f t="shared" si="19"/>
        <v>0</v>
      </c>
      <c r="AJ16" s="14">
        <f t="shared" si="26"/>
        <v>0</v>
      </c>
      <c r="AK16" s="14">
        <f t="shared" si="27"/>
        <v>0</v>
      </c>
    </row>
    <row r="17" spans="2:37" x14ac:dyDescent="0.25">
      <c r="B17" s="3" t="s">
        <v>63</v>
      </c>
      <c r="C17" s="3">
        <v>9</v>
      </c>
      <c r="D17" s="3">
        <v>9</v>
      </c>
      <c r="E17" s="10">
        <v>0</v>
      </c>
      <c r="F17" s="14">
        <f t="shared" si="20"/>
        <v>0</v>
      </c>
      <c r="G17" s="14">
        <f t="shared" si="0"/>
        <v>0</v>
      </c>
      <c r="H17">
        <f t="shared" si="9"/>
        <v>0</v>
      </c>
      <c r="K17" s="36">
        <f t="shared" si="1"/>
        <v>0</v>
      </c>
      <c r="L17" s="37" t="str">
        <f t="shared" si="10"/>
        <v>0</v>
      </c>
      <c r="M17" s="37">
        <f t="shared" si="11"/>
        <v>139.46877000000001</v>
      </c>
      <c r="N17" s="38">
        <f>Table2[[#This Row],[Change in KE]]-Table2[[#This Row],[Tractive energy]]*-1</f>
        <v>0</v>
      </c>
      <c r="O17" s="38">
        <f t="shared" si="2"/>
        <v>0</v>
      </c>
      <c r="P17" s="38">
        <f t="shared" si="3"/>
        <v>139.46877000000001</v>
      </c>
      <c r="Q17" s="38">
        <f t="shared" si="4"/>
        <v>0</v>
      </c>
      <c r="R17" s="38">
        <f t="shared" si="5"/>
        <v>0</v>
      </c>
      <c r="S17" s="38">
        <f t="shared" si="6"/>
        <v>0</v>
      </c>
      <c r="T17" s="38">
        <f t="shared" si="21"/>
        <v>0</v>
      </c>
      <c r="U17" s="38">
        <f t="shared" si="22"/>
        <v>0</v>
      </c>
      <c r="V17" s="38">
        <f t="shared" si="7"/>
        <v>0</v>
      </c>
      <c r="W17" s="38">
        <f t="shared" si="12"/>
        <v>1394.6876999999997</v>
      </c>
      <c r="X17" s="38">
        <f t="shared" si="8"/>
        <v>0</v>
      </c>
      <c r="Y17" s="38">
        <f t="shared" si="13"/>
        <v>0</v>
      </c>
      <c r="Z17" s="38">
        <f t="shared" si="23"/>
        <v>0</v>
      </c>
      <c r="AA17" s="38">
        <f t="shared" si="14"/>
        <v>0</v>
      </c>
      <c r="AC17" s="31">
        <f t="shared" si="15"/>
        <v>0</v>
      </c>
      <c r="AD17" s="14">
        <f t="shared" si="24"/>
        <v>0</v>
      </c>
      <c r="AE17" s="14">
        <f t="shared" si="25"/>
        <v>0</v>
      </c>
      <c r="AF17" s="14">
        <f t="shared" si="16"/>
        <v>0</v>
      </c>
      <c r="AG17" s="14">
        <f t="shared" si="17"/>
        <v>0</v>
      </c>
      <c r="AH17" s="14">
        <f t="shared" si="18"/>
        <v>0</v>
      </c>
      <c r="AI17" s="14">
        <f t="shared" si="19"/>
        <v>0</v>
      </c>
      <c r="AJ17" s="14">
        <f t="shared" si="26"/>
        <v>0</v>
      </c>
      <c r="AK17" s="14">
        <f t="shared" si="27"/>
        <v>0</v>
      </c>
    </row>
    <row r="18" spans="2:37" x14ac:dyDescent="0.25">
      <c r="B18" s="3" t="s">
        <v>63</v>
      </c>
      <c r="C18" s="3">
        <v>10</v>
      </c>
      <c r="D18" s="3">
        <v>10</v>
      </c>
      <c r="E18" s="10">
        <v>0</v>
      </c>
      <c r="F18" s="14">
        <f t="shared" si="20"/>
        <v>0</v>
      </c>
      <c r="G18" s="14">
        <f t="shared" si="0"/>
        <v>0</v>
      </c>
      <c r="H18">
        <f t="shared" si="9"/>
        <v>0</v>
      </c>
      <c r="K18" s="36">
        <f t="shared" si="1"/>
        <v>0</v>
      </c>
      <c r="L18" s="37" t="str">
        <f t="shared" si="10"/>
        <v>0</v>
      </c>
      <c r="M18" s="37">
        <f t="shared" si="11"/>
        <v>139.46877000000001</v>
      </c>
      <c r="N18" s="38">
        <f>Table2[[#This Row],[Change in KE]]-Table2[[#This Row],[Tractive energy]]*-1</f>
        <v>0</v>
      </c>
      <c r="O18" s="38">
        <f t="shared" si="2"/>
        <v>0</v>
      </c>
      <c r="P18" s="38">
        <f t="shared" si="3"/>
        <v>139.46877000000001</v>
      </c>
      <c r="Q18" s="38">
        <f t="shared" si="4"/>
        <v>0</v>
      </c>
      <c r="R18" s="38">
        <f t="shared" si="5"/>
        <v>18.230753891945991</v>
      </c>
      <c r="S18" s="38">
        <f t="shared" si="6"/>
        <v>0</v>
      </c>
      <c r="T18" s="38">
        <f t="shared" si="21"/>
        <v>0</v>
      </c>
      <c r="U18" s="38">
        <f t="shared" si="22"/>
        <v>0</v>
      </c>
      <c r="V18" s="38">
        <f t="shared" si="7"/>
        <v>0</v>
      </c>
      <c r="W18" s="38">
        <f t="shared" si="12"/>
        <v>1534.1564699999997</v>
      </c>
      <c r="X18" s="38">
        <f t="shared" si="8"/>
        <v>0</v>
      </c>
      <c r="Y18" s="38">
        <f t="shared" si="13"/>
        <v>0</v>
      </c>
      <c r="Z18" s="38">
        <f t="shared" si="23"/>
        <v>0</v>
      </c>
      <c r="AA18" s="38">
        <f t="shared" si="14"/>
        <v>0</v>
      </c>
      <c r="AC18" s="31">
        <f t="shared" si="15"/>
        <v>0</v>
      </c>
      <c r="AD18" s="14">
        <f t="shared" si="24"/>
        <v>0</v>
      </c>
      <c r="AE18" s="14">
        <f t="shared" si="25"/>
        <v>0</v>
      </c>
      <c r="AF18" s="14">
        <f t="shared" si="16"/>
        <v>0</v>
      </c>
      <c r="AG18" s="14">
        <f t="shared" si="17"/>
        <v>0</v>
      </c>
      <c r="AH18" s="14">
        <f t="shared" si="18"/>
        <v>0</v>
      </c>
      <c r="AI18" s="14">
        <f t="shared" si="19"/>
        <v>0</v>
      </c>
      <c r="AJ18" s="14">
        <f t="shared" si="26"/>
        <v>0</v>
      </c>
      <c r="AK18" s="14">
        <f t="shared" si="27"/>
        <v>0</v>
      </c>
    </row>
    <row r="19" spans="2:37" x14ac:dyDescent="0.25">
      <c r="B19" s="3" t="s">
        <v>63</v>
      </c>
      <c r="C19" s="3">
        <v>11</v>
      </c>
      <c r="D19" s="3">
        <v>11</v>
      </c>
      <c r="E19" s="10">
        <v>0</v>
      </c>
      <c r="F19" s="14">
        <f t="shared" si="20"/>
        <v>2.777777777777778E-2</v>
      </c>
      <c r="G19" s="14">
        <f t="shared" si="0"/>
        <v>0.1</v>
      </c>
      <c r="H19">
        <f>($E20-0)/2/2</f>
        <v>0.05</v>
      </c>
      <c r="K19" s="36">
        <f t="shared" si="1"/>
        <v>3.8923762500000011E-3</v>
      </c>
      <c r="L19" s="37" t="str">
        <f t="shared" si="10"/>
        <v>0</v>
      </c>
      <c r="M19" s="37">
        <f t="shared" si="11"/>
        <v>139.46877000000001</v>
      </c>
      <c r="N19" s="38">
        <f>Table2[[#This Row],[Change in KE]]-Table2[[#This Row],[Tractive energy]]*-1</f>
        <v>18.230753891945991</v>
      </c>
      <c r="O19" s="38">
        <f t="shared" si="2"/>
        <v>37.611111111111114</v>
      </c>
      <c r="P19" s="38">
        <f t="shared" si="3"/>
        <v>177.08377348736113</v>
      </c>
      <c r="Q19" s="38">
        <f t="shared" si="4"/>
        <v>17.708377348736114</v>
      </c>
      <c r="R19" s="38">
        <f t="shared" si="5"/>
        <v>409.51634764598862</v>
      </c>
      <c r="S19" s="38">
        <f t="shared" si="6"/>
        <v>1.7708377348736114E-2</v>
      </c>
      <c r="T19" s="38">
        <f t="shared" si="21"/>
        <v>17.708377348736114</v>
      </c>
      <c r="U19" s="38">
        <f t="shared" si="22"/>
        <v>17.708377348736114</v>
      </c>
      <c r="V19" s="38">
        <f t="shared" si="7"/>
        <v>4.9189941015017509E-3</v>
      </c>
      <c r="W19" s="38">
        <f t="shared" si="12"/>
        <v>1673.6252399999996</v>
      </c>
      <c r="X19" s="38">
        <f t="shared" si="8"/>
        <v>0.52237654320987659</v>
      </c>
      <c r="Y19" s="38">
        <f t="shared" si="13"/>
        <v>0.52237654320987659</v>
      </c>
      <c r="Z19" s="38">
        <f t="shared" si="23"/>
        <v>18.230753891945991</v>
      </c>
      <c r="AA19" s="38">
        <f t="shared" si="14"/>
        <v>5.0640987084461953E-3</v>
      </c>
      <c r="AC19" s="31">
        <f t="shared" si="15"/>
        <v>0</v>
      </c>
      <c r="AD19" s="14">
        <f t="shared" si="24"/>
        <v>0</v>
      </c>
      <c r="AE19" s="14">
        <f t="shared" si="25"/>
        <v>0</v>
      </c>
      <c r="AF19" s="14">
        <f t="shared" si="16"/>
        <v>0</v>
      </c>
      <c r="AG19" s="14">
        <f t="shared" si="17"/>
        <v>0</v>
      </c>
      <c r="AH19" s="14">
        <f t="shared" si="18"/>
        <v>0</v>
      </c>
      <c r="AI19" s="14">
        <f t="shared" si="19"/>
        <v>0</v>
      </c>
      <c r="AJ19" s="14">
        <f t="shared" si="26"/>
        <v>0</v>
      </c>
      <c r="AK19" s="14">
        <f t="shared" si="27"/>
        <v>0</v>
      </c>
    </row>
    <row r="20" spans="2:37" x14ac:dyDescent="0.25">
      <c r="B20" s="3" t="s">
        <v>63</v>
      </c>
      <c r="C20" s="3">
        <v>12</v>
      </c>
      <c r="D20" s="3">
        <v>12</v>
      </c>
      <c r="E20" s="10">
        <v>0.2</v>
      </c>
      <c r="F20" s="14">
        <f t="shared" si="20"/>
        <v>0.2361111111111111</v>
      </c>
      <c r="G20" s="14">
        <f t="shared" ref="G20:G83" si="28">(E21-0)/2</f>
        <v>0.85</v>
      </c>
      <c r="H20">
        <f t="shared" ref="H20:H83" si="29">($E21-0)/2/2</f>
        <v>0.42499999999999999</v>
      </c>
      <c r="K20" s="36">
        <f t="shared" si="1"/>
        <v>0.28122418406249999</v>
      </c>
      <c r="L20" s="37" t="str">
        <f t="shared" si="10"/>
        <v>0</v>
      </c>
      <c r="M20" s="37">
        <f t="shared" si="11"/>
        <v>139.46877000000001</v>
      </c>
      <c r="N20" s="38">
        <f>Table2[[#This Row],[Change in KE]]-Table2[[#This Row],[Tractive energy]]*-1</f>
        <v>427.74710153793461</v>
      </c>
      <c r="O20" s="38">
        <f t="shared" si="2"/>
        <v>319.69444444444446</v>
      </c>
      <c r="P20" s="38">
        <f t="shared" si="3"/>
        <v>459.44443862850699</v>
      </c>
      <c r="Q20" s="38">
        <f t="shared" si="4"/>
        <v>390.52777283423092</v>
      </c>
      <c r="R20" s="38">
        <f t="shared" si="5"/>
        <v>2912.1647795979034</v>
      </c>
      <c r="S20" s="38">
        <f t="shared" si="6"/>
        <v>0.3905277728342309</v>
      </c>
      <c r="T20" s="38">
        <f t="shared" si="21"/>
        <v>390.52777283423092</v>
      </c>
      <c r="U20" s="38">
        <f t="shared" si="22"/>
        <v>408.23615018296704</v>
      </c>
      <c r="V20" s="38">
        <f t="shared" si="7"/>
        <v>0.10847994557679243</v>
      </c>
      <c r="W20" s="38">
        <f t="shared" si="12"/>
        <v>1813.0940099999996</v>
      </c>
      <c r="X20" s="38">
        <f t="shared" si="8"/>
        <v>37.741705246913575</v>
      </c>
      <c r="Y20" s="38">
        <f t="shared" si="13"/>
        <v>37.219328703703695</v>
      </c>
      <c r="Z20" s="38">
        <f t="shared" si="23"/>
        <v>445.97785542988061</v>
      </c>
      <c r="AA20" s="38">
        <f t="shared" si="14"/>
        <v>0.12388274753003028</v>
      </c>
      <c r="AC20" s="31">
        <f t="shared" si="15"/>
        <v>13.673065418959492</v>
      </c>
      <c r="AD20" s="14">
        <f t="shared" si="24"/>
        <v>13.399604110580302</v>
      </c>
      <c r="AE20" s="14">
        <f t="shared" si="25"/>
        <v>12.327635781733878</v>
      </c>
      <c r="AF20" s="14">
        <f t="shared" si="16"/>
        <v>12.579220185442733</v>
      </c>
      <c r="AG20" s="14">
        <f t="shared" si="17"/>
        <v>9.7952878077620316</v>
      </c>
      <c r="AH20" s="14">
        <f t="shared" si="18"/>
        <v>11.572882570607314</v>
      </c>
      <c r="AI20" s="14">
        <f t="shared" si="19"/>
        <v>10.647051964958729</v>
      </c>
      <c r="AJ20" s="14">
        <f>AF20*0.92</f>
        <v>11.572882570607314</v>
      </c>
      <c r="AK20" s="14">
        <f t="shared" si="27"/>
        <v>10.434110925659555</v>
      </c>
    </row>
    <row r="21" spans="2:37" x14ac:dyDescent="0.25">
      <c r="B21" s="3" t="s">
        <v>63</v>
      </c>
      <c r="C21" s="3">
        <v>13</v>
      </c>
      <c r="D21" s="3">
        <v>13</v>
      </c>
      <c r="E21" s="10">
        <v>1.7</v>
      </c>
      <c r="F21" s="14">
        <f t="shared" si="20"/>
        <v>0.72222222222222221</v>
      </c>
      <c r="G21" s="14">
        <f t="shared" si="28"/>
        <v>2.7</v>
      </c>
      <c r="H21">
        <f t="shared" si="29"/>
        <v>1.35</v>
      </c>
      <c r="K21" s="36">
        <f t="shared" si="1"/>
        <v>2.8375422862500006</v>
      </c>
      <c r="L21" s="37" t="str">
        <f t="shared" si="10"/>
        <v>0</v>
      </c>
      <c r="M21" s="37">
        <f t="shared" si="11"/>
        <v>139.46877000000001</v>
      </c>
      <c r="N21" s="38">
        <f>Table2[[#This Row],[Change in KE]]-Table2[[#This Row],[Tractive energy]]*-1</f>
        <v>3339.911881135838</v>
      </c>
      <c r="O21" s="38">
        <f t="shared" si="2"/>
        <v>977.88888888888891</v>
      </c>
      <c r="P21" s="38">
        <f t="shared" si="3"/>
        <v>1120.1952011751389</v>
      </c>
      <c r="Q21" s="38">
        <f t="shared" si="4"/>
        <v>3024.527043172875</v>
      </c>
      <c r="R21" s="38">
        <f t="shared" si="5"/>
        <v>5555.8315660775752</v>
      </c>
      <c r="S21" s="38">
        <f t="shared" si="6"/>
        <v>3.024527043172875</v>
      </c>
      <c r="T21" s="38">
        <f t="shared" si="21"/>
        <v>3024.527043172875</v>
      </c>
      <c r="U21" s="38">
        <f t="shared" si="22"/>
        <v>3432.7631933558418</v>
      </c>
      <c r="V21" s="38">
        <f t="shared" si="7"/>
        <v>0.84014646809306626</v>
      </c>
      <c r="W21" s="38">
        <f t="shared" si="12"/>
        <v>1952.5627799999995</v>
      </c>
      <c r="X21" s="38">
        <f t="shared" si="8"/>
        <v>353.12654320987656</v>
      </c>
      <c r="Y21" s="38">
        <f t="shared" si="13"/>
        <v>315.38483796296299</v>
      </c>
      <c r="Z21" s="38">
        <f t="shared" si="23"/>
        <v>3785.8897365657185</v>
      </c>
      <c r="AA21" s="38">
        <f t="shared" si="14"/>
        <v>1.0516361220658048</v>
      </c>
      <c r="AC21" s="31">
        <f t="shared" si="15"/>
        <v>320.81032615345094</v>
      </c>
      <c r="AD21" s="14">
        <f t="shared" si="24"/>
        <v>314.39411963038191</v>
      </c>
      <c r="AE21" s="14">
        <f t="shared" si="25"/>
        <v>289.2425900599514</v>
      </c>
      <c r="AF21" s="14">
        <f t="shared" si="16"/>
        <v>295.14550006117486</v>
      </c>
      <c r="AG21" s="14">
        <f t="shared" si="17"/>
        <v>229.82625915163615</v>
      </c>
      <c r="AH21" s="14">
        <f t="shared" si="18"/>
        <v>271.5338600562809</v>
      </c>
      <c r="AI21" s="14">
        <f t="shared" si="19"/>
        <v>249.81115125177843</v>
      </c>
      <c r="AJ21" s="14">
        <f t="shared" si="26"/>
        <v>271.5338600562809</v>
      </c>
      <c r="AK21" s="14">
        <f t="shared" si="27"/>
        <v>244.81492822674286</v>
      </c>
    </row>
    <row r="22" spans="2:37" x14ac:dyDescent="0.25">
      <c r="B22" s="3" t="s">
        <v>63</v>
      </c>
      <c r="C22" s="3">
        <v>14</v>
      </c>
      <c r="D22" s="3">
        <v>14</v>
      </c>
      <c r="E22" s="10">
        <v>5.4</v>
      </c>
      <c r="F22" s="14">
        <f t="shared" si="20"/>
        <v>1.1388888888888891</v>
      </c>
      <c r="G22" s="14">
        <f t="shared" si="28"/>
        <v>4.95</v>
      </c>
      <c r="H22">
        <f t="shared" si="29"/>
        <v>2.4750000000000001</v>
      </c>
      <c r="K22" s="36">
        <f t="shared" si="1"/>
        <v>9.5372949065625008</v>
      </c>
      <c r="L22" s="37" t="str">
        <f t="shared" si="10"/>
        <v>0</v>
      </c>
      <c r="M22" s="37">
        <f t="shared" si="11"/>
        <v>139.46877000000001</v>
      </c>
      <c r="N22" s="38">
        <f>Table2[[#This Row],[Change in KE]]-Table2[[#This Row],[Tractive energy]]*-1</f>
        <v>8895.7434472134137</v>
      </c>
      <c r="O22" s="38">
        <f t="shared" si="2"/>
        <v>1542.0555555555559</v>
      </c>
      <c r="P22" s="38">
        <f t="shared" si="3"/>
        <v>1691.0616204621183</v>
      </c>
      <c r="Q22" s="38">
        <f t="shared" si="4"/>
        <v>8370.7550212874867</v>
      </c>
      <c r="R22" s="38">
        <f t="shared" si="5"/>
        <v>1507.9168029710527</v>
      </c>
      <c r="S22" s="38">
        <f t="shared" si="6"/>
        <v>8.3707550212874864</v>
      </c>
      <c r="T22" s="38">
        <f t="shared" si="21"/>
        <v>8370.7550212874867</v>
      </c>
      <c r="U22" s="38">
        <f t="shared" si="22"/>
        <v>11803.518214643329</v>
      </c>
      <c r="V22" s="38">
        <f t="shared" si="7"/>
        <v>2.3252099141521914</v>
      </c>
      <c r="W22" s="38">
        <f t="shared" si="12"/>
        <v>2092.0315499999997</v>
      </c>
      <c r="X22" s="38">
        <f t="shared" si="8"/>
        <v>878.11496913580277</v>
      </c>
      <c r="Y22" s="38">
        <f t="shared" si="13"/>
        <v>524.98842592592621</v>
      </c>
      <c r="Z22" s="38">
        <f t="shared" si="23"/>
        <v>12681.633183779133</v>
      </c>
      <c r="AA22" s="38">
        <f t="shared" si="14"/>
        <v>3.5226761661971633</v>
      </c>
      <c r="AC22" s="31">
        <f t="shared" si="15"/>
        <v>2504.9339108518784</v>
      </c>
      <c r="AD22" s="14">
        <f t="shared" si="24"/>
        <v>2454.8352326348408</v>
      </c>
      <c r="AE22" s="14">
        <f t="shared" si="25"/>
        <v>2258.4484140240538</v>
      </c>
      <c r="AF22" s="14">
        <f t="shared" si="16"/>
        <v>2304.5391979837282</v>
      </c>
      <c r="AG22" s="14">
        <f t="shared" si="17"/>
        <v>1794.5170189995533</v>
      </c>
      <c r="AH22" s="14">
        <f t="shared" si="18"/>
        <v>2120.1760621450298</v>
      </c>
      <c r="AI22" s="14">
        <f t="shared" si="19"/>
        <v>1950.5619771734275</v>
      </c>
      <c r="AJ22" s="14">
        <f t="shared" si="26"/>
        <v>2120.1760621450298</v>
      </c>
      <c r="AK22" s="14">
        <f t="shared" si="27"/>
        <v>1911.550737629959</v>
      </c>
    </row>
    <row r="23" spans="2:37" x14ac:dyDescent="0.25">
      <c r="B23" s="3" t="s">
        <v>63</v>
      </c>
      <c r="C23" s="3">
        <v>15</v>
      </c>
      <c r="D23" s="3">
        <v>15</v>
      </c>
      <c r="E23" s="10">
        <v>9.9</v>
      </c>
      <c r="F23" s="14">
        <f t="shared" si="20"/>
        <v>1.0694444444444444</v>
      </c>
      <c r="G23" s="14">
        <f t="shared" si="28"/>
        <v>6.55</v>
      </c>
      <c r="H23">
        <f t="shared" si="29"/>
        <v>3.2749999999999999</v>
      </c>
      <c r="K23" s="36">
        <f t="shared" si="1"/>
        <v>16.699267206562499</v>
      </c>
      <c r="L23" s="37" t="str">
        <f t="shared" si="10"/>
        <v>0</v>
      </c>
      <c r="M23" s="37">
        <f t="shared" si="11"/>
        <v>139.46877000000001</v>
      </c>
      <c r="N23" s="38">
        <f>Table2[[#This Row],[Change in KE]]-Table2[[#This Row],[Tractive energy]]*-1</f>
        <v>10403.660250184466</v>
      </c>
      <c r="O23" s="38">
        <f t="shared" si="2"/>
        <v>1448.0277777777778</v>
      </c>
      <c r="P23" s="38">
        <f t="shared" si="3"/>
        <v>1604.1958149843404</v>
      </c>
      <c r="Q23" s="38">
        <f t="shared" si="4"/>
        <v>10507.48258814743</v>
      </c>
      <c r="R23" s="38">
        <f t="shared" si="5"/>
        <v>1998.802560621978</v>
      </c>
      <c r="S23" s="38">
        <f t="shared" si="6"/>
        <v>10.507482588147429</v>
      </c>
      <c r="T23" s="38">
        <f t="shared" si="21"/>
        <v>10507.48258814743</v>
      </c>
      <c r="U23" s="38">
        <f t="shared" si="22"/>
        <v>22311.000802790761</v>
      </c>
      <c r="V23" s="38">
        <f t="shared" si="7"/>
        <v>2.918745396873899</v>
      </c>
      <c r="W23" s="38">
        <f t="shared" si="12"/>
        <v>2231.5003199999996</v>
      </c>
      <c r="X23" s="38">
        <f t="shared" si="8"/>
        <v>774.29263117283949</v>
      </c>
      <c r="Y23" s="38">
        <f t="shared" si="13"/>
        <v>-103.82233796296327</v>
      </c>
      <c r="Z23" s="38">
        <f t="shared" si="23"/>
        <v>23085.293433963598</v>
      </c>
      <c r="AA23" s="38">
        <f t="shared" si="14"/>
        <v>6.4125820224408532</v>
      </c>
      <c r="AC23" s="31">
        <f t="shared" si="15"/>
        <v>6671.8075854100607</v>
      </c>
      <c r="AD23" s="14">
        <f t="shared" si="24"/>
        <v>6538.3714337018591</v>
      </c>
      <c r="AE23" s="14">
        <f t="shared" si="25"/>
        <v>6015.3017190057108</v>
      </c>
      <c r="AF23" s="14">
        <f t="shared" si="16"/>
        <v>6138.0629785772562</v>
      </c>
      <c r="AG23" s="14">
        <f t="shared" si="17"/>
        <v>4779.6359846623673</v>
      </c>
      <c r="AH23" s="14">
        <f t="shared" si="18"/>
        <v>5647.0179402910762</v>
      </c>
      <c r="AI23" s="14">
        <f t="shared" si="19"/>
        <v>5195.2565050677904</v>
      </c>
      <c r="AJ23" s="14">
        <f t="shared" si="26"/>
        <v>5647.0179402910762</v>
      </c>
      <c r="AK23" s="14">
        <f t="shared" si="27"/>
        <v>5091.3513749664344</v>
      </c>
    </row>
    <row r="24" spans="2:37" x14ac:dyDescent="0.25">
      <c r="B24" s="3" t="s">
        <v>63</v>
      </c>
      <c r="C24" s="3">
        <v>16</v>
      </c>
      <c r="D24" s="3">
        <v>16</v>
      </c>
      <c r="E24" s="10">
        <v>13.1</v>
      </c>
      <c r="F24" s="14">
        <f t="shared" si="20"/>
        <v>0.97222222222222199</v>
      </c>
      <c r="G24" s="14">
        <f t="shared" si="28"/>
        <v>8.4499999999999993</v>
      </c>
      <c r="H24">
        <f t="shared" si="29"/>
        <v>4.2249999999999996</v>
      </c>
      <c r="K24" s="36">
        <f t="shared" si="1"/>
        <v>27.792539519062498</v>
      </c>
      <c r="L24" s="37" t="str">
        <f t="shared" si="10"/>
        <v>0</v>
      </c>
      <c r="M24" s="37">
        <f t="shared" si="11"/>
        <v>139.46877000000001</v>
      </c>
      <c r="N24" s="38">
        <f>Table2[[#This Row],[Change in KE]]-Table2[[#This Row],[Tractive energy]]*-1</f>
        <v>12402.462810806444</v>
      </c>
      <c r="O24" s="38">
        <f t="shared" si="2"/>
        <v>1316.3888888888885</v>
      </c>
      <c r="P24" s="38">
        <f t="shared" si="3"/>
        <v>1483.6501984079509</v>
      </c>
      <c r="Q24" s="38">
        <f t="shared" si="4"/>
        <v>12536.844176547185</v>
      </c>
      <c r="R24" s="38">
        <f t="shared" si="5"/>
        <v>7481.369180998734</v>
      </c>
      <c r="S24" s="38">
        <f t="shared" si="6"/>
        <v>12.536844176547186</v>
      </c>
      <c r="T24" s="38">
        <f t="shared" si="21"/>
        <v>12536.844176547185</v>
      </c>
      <c r="U24" s="38">
        <f t="shared" si="22"/>
        <v>34847.844979337948</v>
      </c>
      <c r="V24" s="38">
        <f t="shared" si="7"/>
        <v>3.4824569943040888</v>
      </c>
      <c r="W24" s="38">
        <f t="shared" si="12"/>
        <v>2370.9690899999996</v>
      </c>
      <c r="X24" s="38">
        <f t="shared" si="8"/>
        <v>639.9112654320985</v>
      </c>
      <c r="Y24" s="38">
        <f t="shared" si="13"/>
        <v>-134.38136574074099</v>
      </c>
      <c r="Z24" s="38">
        <f t="shared" si="23"/>
        <v>35487.75624477004</v>
      </c>
      <c r="AA24" s="38">
        <f t="shared" si="14"/>
        <v>9.8577108566084828</v>
      </c>
      <c r="AC24" s="31">
        <f t="shared" si="15"/>
        <v>7802.7451876383493</v>
      </c>
      <c r="AD24" s="14">
        <f t="shared" si="24"/>
        <v>7646.6902838855822</v>
      </c>
      <c r="AE24" s="14">
        <f t="shared" si="25"/>
        <v>7034.9550611747363</v>
      </c>
      <c r="AF24" s="14">
        <f t="shared" si="16"/>
        <v>7178.5255726272817</v>
      </c>
      <c r="AG24" s="14">
        <f t="shared" si="17"/>
        <v>5589.8317210979931</v>
      </c>
      <c r="AH24" s="14">
        <f t="shared" si="18"/>
        <v>6604.2435268170993</v>
      </c>
      <c r="AI24" s="14">
        <f t="shared" si="19"/>
        <v>6075.9040446717318</v>
      </c>
      <c r="AJ24" s="14">
        <f t="shared" si="26"/>
        <v>6604.2435268170993</v>
      </c>
      <c r="AK24" s="14">
        <f t="shared" si="27"/>
        <v>5954.3859637782971</v>
      </c>
    </row>
    <row r="25" spans="2:37" x14ac:dyDescent="0.25">
      <c r="B25" s="3" t="s">
        <v>63</v>
      </c>
      <c r="C25" s="3">
        <v>17</v>
      </c>
      <c r="D25" s="3">
        <v>17</v>
      </c>
      <c r="E25" s="10">
        <v>16.899999999999999</v>
      </c>
      <c r="F25" s="14">
        <f t="shared" si="20"/>
        <v>1.1944444444444444</v>
      </c>
      <c r="G25" s="14">
        <f t="shared" si="28"/>
        <v>10.85</v>
      </c>
      <c r="H25">
        <f t="shared" si="29"/>
        <v>5.4249999999999998</v>
      </c>
      <c r="K25" s="36">
        <f t="shared" si="1"/>
        <v>45.822026309062501</v>
      </c>
      <c r="L25" s="37" t="str">
        <f t="shared" si="10"/>
        <v>0</v>
      </c>
      <c r="M25" s="37">
        <f t="shared" si="11"/>
        <v>139.46877000000001</v>
      </c>
      <c r="N25" s="38">
        <f>Table2[[#This Row],[Change in KE]]-Table2[[#This Row],[Tractive energy]]*-1</f>
        <v>19883.831991805178</v>
      </c>
      <c r="O25" s="38">
        <f t="shared" si="2"/>
        <v>1617.2777777777778</v>
      </c>
      <c r="P25" s="38">
        <f t="shared" si="3"/>
        <v>1802.5685740868403</v>
      </c>
      <c r="Q25" s="38">
        <f t="shared" si="4"/>
        <v>19557.869028842215</v>
      </c>
      <c r="R25" s="38">
        <f t="shared" si="5"/>
        <v>5146.9651127272336</v>
      </c>
      <c r="S25" s="38">
        <f t="shared" si="6"/>
        <v>19.557869028842216</v>
      </c>
      <c r="T25" s="38">
        <f t="shared" si="21"/>
        <v>19557.869028842215</v>
      </c>
      <c r="U25" s="38">
        <f t="shared" si="22"/>
        <v>54405.714008180163</v>
      </c>
      <c r="V25" s="38">
        <f t="shared" si="7"/>
        <v>5.4327418315199267</v>
      </c>
      <c r="W25" s="38">
        <f t="shared" si="12"/>
        <v>2510.4378599999995</v>
      </c>
      <c r="X25" s="38">
        <f t="shared" si="8"/>
        <v>965.87422839506166</v>
      </c>
      <c r="Y25" s="38">
        <f t="shared" si="13"/>
        <v>325.96296296296316</v>
      </c>
      <c r="Z25" s="38">
        <f t="shared" si="23"/>
        <v>55371.588236575219</v>
      </c>
      <c r="AA25" s="38">
        <f t="shared" si="14"/>
        <v>15.380997962861743</v>
      </c>
      <c r="AC25" s="31">
        <f t="shared" si="15"/>
        <v>9301.8471081048338</v>
      </c>
      <c r="AD25" s="14">
        <f t="shared" si="24"/>
        <v>9115.8101659427375</v>
      </c>
      <c r="AE25" s="14">
        <f t="shared" si="25"/>
        <v>8386.5453526673191</v>
      </c>
      <c r="AF25" s="14">
        <f t="shared" si="16"/>
        <v>8557.699339456447</v>
      </c>
      <c r="AG25" s="14">
        <f t="shared" si="17"/>
        <v>6663.7777832426627</v>
      </c>
      <c r="AH25" s="14">
        <f t="shared" si="18"/>
        <v>7873.0833922999318</v>
      </c>
      <c r="AI25" s="14">
        <f t="shared" si="19"/>
        <v>7243.2367209159374</v>
      </c>
      <c r="AJ25" s="14">
        <f t="shared" si="26"/>
        <v>7873.0833922999318</v>
      </c>
      <c r="AK25" s="14">
        <f t="shared" si="27"/>
        <v>7098.3719864976183</v>
      </c>
    </row>
    <row r="26" spans="2:37" x14ac:dyDescent="0.25">
      <c r="B26" s="3" t="s">
        <v>63</v>
      </c>
      <c r="C26" s="3">
        <v>18</v>
      </c>
      <c r="D26" s="3">
        <v>18</v>
      </c>
      <c r="E26" s="10">
        <v>21.7</v>
      </c>
      <c r="F26" s="14">
        <f t="shared" si="20"/>
        <v>1.2638888888888891</v>
      </c>
      <c r="G26" s="14">
        <f t="shared" si="28"/>
        <v>13</v>
      </c>
      <c r="H26">
        <f t="shared" si="29"/>
        <v>6.5</v>
      </c>
      <c r="K26" s="36">
        <f t="shared" si="1"/>
        <v>65.781158625000003</v>
      </c>
      <c r="L26" s="37" t="str">
        <f t="shared" si="10"/>
        <v>0</v>
      </c>
      <c r="M26" s="37">
        <f t="shared" si="11"/>
        <v>139.46877000000001</v>
      </c>
      <c r="N26" s="38">
        <f>Table2[[#This Row],[Change in KE]]-Table2[[#This Row],[Tractive energy]]*-1</f>
        <v>25030.797104532412</v>
      </c>
      <c r="O26" s="38">
        <f t="shared" si="2"/>
        <v>1711.3055555555559</v>
      </c>
      <c r="P26" s="38">
        <f t="shared" si="3"/>
        <v>1916.5554841805558</v>
      </c>
      <c r="Q26" s="38">
        <f t="shared" si="4"/>
        <v>24915.221294347226</v>
      </c>
      <c r="R26" s="38">
        <f t="shared" si="5"/>
        <v>-7745.9365481648638</v>
      </c>
      <c r="S26" s="38">
        <f t="shared" si="6"/>
        <v>24.915221294347226</v>
      </c>
      <c r="T26" s="38">
        <f t="shared" si="21"/>
        <v>24915.221294347226</v>
      </c>
      <c r="U26" s="38">
        <f t="shared" si="22"/>
        <v>79320.935302527389</v>
      </c>
      <c r="V26" s="38">
        <f t="shared" si="7"/>
        <v>6.9208953576569243</v>
      </c>
      <c r="W26" s="38">
        <f t="shared" si="12"/>
        <v>2649.9066299999995</v>
      </c>
      <c r="X26" s="38">
        <f t="shared" si="8"/>
        <v>1081.4500385802473</v>
      </c>
      <c r="Y26" s="38">
        <f t="shared" si="13"/>
        <v>115.57581018518567</v>
      </c>
      <c r="Z26" s="38">
        <f t="shared" si="23"/>
        <v>80402.385341107627</v>
      </c>
      <c r="AA26" s="38">
        <f t="shared" si="14"/>
        <v>22.333997714805125</v>
      </c>
      <c r="AC26" s="31">
        <f t="shared" si="15"/>
        <v>14912.873993853884</v>
      </c>
      <c r="AD26" s="14">
        <f t="shared" si="24"/>
        <v>14614.616513976805</v>
      </c>
      <c r="AE26" s="14">
        <f t="shared" si="25"/>
        <v>13445.447192858661</v>
      </c>
      <c r="AF26" s="14">
        <f t="shared" si="16"/>
        <v>13719.844074345574</v>
      </c>
      <c r="AG26" s="14">
        <f t="shared" si="17"/>
        <v>10683.477942564008</v>
      </c>
      <c r="AH26" s="14">
        <f t="shared" si="18"/>
        <v>12622.256548397929</v>
      </c>
      <c r="AI26" s="14">
        <f t="shared" si="19"/>
        <v>11612.476024526095</v>
      </c>
      <c r="AJ26" s="14">
        <f t="shared" si="26"/>
        <v>12622.256548397929</v>
      </c>
      <c r="AK26" s="14">
        <f t="shared" si="27"/>
        <v>11380.226504035572</v>
      </c>
    </row>
    <row r="27" spans="2:37" x14ac:dyDescent="0.25">
      <c r="B27" s="3" t="s">
        <v>63</v>
      </c>
      <c r="C27" s="3">
        <v>19</v>
      </c>
      <c r="D27" s="3">
        <v>19</v>
      </c>
      <c r="E27" s="10">
        <v>26</v>
      </c>
      <c r="F27" s="14">
        <f t="shared" si="20"/>
        <v>0.80555555555555558</v>
      </c>
      <c r="G27" s="14">
        <f t="shared" si="28"/>
        <v>13.75</v>
      </c>
      <c r="H27">
        <f t="shared" si="29"/>
        <v>6.875</v>
      </c>
      <c r="K27" s="36">
        <f t="shared" si="1"/>
        <v>73.590238476562504</v>
      </c>
      <c r="L27" s="37" t="str">
        <f t="shared" si="10"/>
        <v>0</v>
      </c>
      <c r="M27" s="37">
        <f t="shared" si="11"/>
        <v>139.46877000000001</v>
      </c>
      <c r="N27" s="38">
        <f>Table2[[#This Row],[Change in KE]]-Table2[[#This Row],[Tractive energy]]*-1</f>
        <v>17284.860556367548</v>
      </c>
      <c r="O27" s="38">
        <f t="shared" si="2"/>
        <v>1090.7222222222222</v>
      </c>
      <c r="P27" s="38">
        <f t="shared" si="3"/>
        <v>1303.7812306987846</v>
      </c>
      <c r="Q27" s="38">
        <f t="shared" si="4"/>
        <v>17926.991922108289</v>
      </c>
      <c r="R27" s="38">
        <f t="shared" si="5"/>
        <v>-9078.9192823711655</v>
      </c>
      <c r="S27" s="38">
        <f t="shared" si="6"/>
        <v>17.926991922108289</v>
      </c>
      <c r="T27" s="38">
        <f t="shared" si="21"/>
        <v>17926.991922108289</v>
      </c>
      <c r="U27" s="38">
        <f t="shared" si="22"/>
        <v>97247.92722463567</v>
      </c>
      <c r="V27" s="38">
        <f t="shared" si="7"/>
        <v>4.9797203767410121</v>
      </c>
      <c r="W27" s="38">
        <f t="shared" si="12"/>
        <v>2789.3753999999994</v>
      </c>
      <c r="X27" s="38">
        <f t="shared" si="8"/>
        <v>439.31867283950623</v>
      </c>
      <c r="Y27" s="38">
        <f t="shared" si="13"/>
        <v>-642.1313657407411</v>
      </c>
      <c r="Z27" s="38">
        <f t="shared" si="23"/>
        <v>97687.245897475179</v>
      </c>
      <c r="AA27" s="38">
        <f t="shared" si="14"/>
        <v>27.135348253459679</v>
      </c>
      <c r="AC27" s="31">
        <f t="shared" si="15"/>
        <v>18773.09782839931</v>
      </c>
      <c r="AD27" s="14">
        <f t="shared" si="24"/>
        <v>18397.635871831324</v>
      </c>
      <c r="AE27" s="14">
        <f t="shared" si="25"/>
        <v>16925.825002084817</v>
      </c>
      <c r="AF27" s="14">
        <f t="shared" si="16"/>
        <v>17271.250002127366</v>
      </c>
      <c r="AG27" s="14">
        <f t="shared" si="17"/>
        <v>13448.915121656555</v>
      </c>
      <c r="AH27" s="14">
        <f t="shared" si="18"/>
        <v>15889.550001957177</v>
      </c>
      <c r="AI27" s="14">
        <f t="shared" si="19"/>
        <v>14618.386001800603</v>
      </c>
      <c r="AJ27" s="14">
        <f t="shared" si="26"/>
        <v>15889.550001957177</v>
      </c>
      <c r="AK27" s="14">
        <f t="shared" si="27"/>
        <v>14326.018281764591</v>
      </c>
    </row>
    <row r="28" spans="2:37" x14ac:dyDescent="0.25">
      <c r="B28" s="3" t="s">
        <v>63</v>
      </c>
      <c r="C28" s="3">
        <v>20</v>
      </c>
      <c r="D28" s="3">
        <v>20</v>
      </c>
      <c r="E28" s="10">
        <v>27.5</v>
      </c>
      <c r="F28" s="14">
        <f t="shared" si="20"/>
        <v>0.29166666666666685</v>
      </c>
      <c r="G28" s="14">
        <f t="shared" si="28"/>
        <v>14.05</v>
      </c>
      <c r="H28">
        <f t="shared" si="29"/>
        <v>7.0250000000000004</v>
      </c>
      <c r="K28" s="36">
        <f t="shared" si="1"/>
        <v>76.83648026906252</v>
      </c>
      <c r="L28" s="37" t="str">
        <f t="shared" si="10"/>
        <v>0</v>
      </c>
      <c r="M28" s="37">
        <f t="shared" si="11"/>
        <v>139.46877000000001</v>
      </c>
      <c r="N28" s="38">
        <f>Table2[[#This Row],[Change in KE]]-Table2[[#This Row],[Tractive energy]]*-1</f>
        <v>8205.9412739963827</v>
      </c>
      <c r="O28" s="38">
        <f t="shared" si="2"/>
        <v>394.91666666666691</v>
      </c>
      <c r="P28" s="38">
        <f t="shared" si="3"/>
        <v>611.2219169357295</v>
      </c>
      <c r="Q28" s="38">
        <f t="shared" si="4"/>
        <v>8587.6679329470007</v>
      </c>
      <c r="R28" s="38">
        <f t="shared" si="5"/>
        <v>-3050.1353340474134</v>
      </c>
      <c r="S28" s="38">
        <f t="shared" si="6"/>
        <v>8.5876679329470011</v>
      </c>
      <c r="T28" s="38">
        <f t="shared" si="21"/>
        <v>8587.6679329470007</v>
      </c>
      <c r="U28" s="38">
        <f t="shared" si="22"/>
        <v>105835.59515758268</v>
      </c>
      <c r="V28" s="38">
        <f t="shared" si="7"/>
        <v>2.3854635055445654</v>
      </c>
      <c r="W28" s="38">
        <f t="shared" si="12"/>
        <v>2928.8441699999994</v>
      </c>
      <c r="X28" s="38">
        <f t="shared" si="8"/>
        <v>57.592013888888964</v>
      </c>
      <c r="Y28" s="38">
        <f t="shared" si="13"/>
        <v>-381.72665895061726</v>
      </c>
      <c r="Z28" s="38">
        <f t="shared" si="23"/>
        <v>105893.18717147157</v>
      </c>
      <c r="AA28" s="38">
        <f t="shared" si="14"/>
        <v>29.414776567479596</v>
      </c>
      <c r="AC28" s="31">
        <f t="shared" si="15"/>
        <v>12963.64541727566</v>
      </c>
      <c r="AD28" s="14">
        <f t="shared" si="24"/>
        <v>12704.372508930146</v>
      </c>
      <c r="AE28" s="14">
        <f t="shared" si="25"/>
        <v>11688.022708215734</v>
      </c>
      <c r="AF28" s="14">
        <f t="shared" si="16"/>
        <v>11926.553783893609</v>
      </c>
      <c r="AG28" s="14">
        <f t="shared" si="17"/>
        <v>9287.064312872546</v>
      </c>
      <c r="AH28" s="14">
        <f t="shared" si="18"/>
        <v>10972.42948118212</v>
      </c>
      <c r="AI28" s="14">
        <f t="shared" si="19"/>
        <v>10094.63512268755</v>
      </c>
      <c r="AJ28" s="14">
        <f t="shared" si="26"/>
        <v>10972.42948118212</v>
      </c>
      <c r="AK28" s="14">
        <f t="shared" si="27"/>
        <v>9892.7424202337988</v>
      </c>
    </row>
    <row r="29" spans="2:37" x14ac:dyDescent="0.25">
      <c r="B29" s="3" t="s">
        <v>63</v>
      </c>
      <c r="C29" s="3">
        <v>21</v>
      </c>
      <c r="D29" s="3">
        <v>21</v>
      </c>
      <c r="E29" s="10">
        <v>28.1</v>
      </c>
      <c r="F29" s="14">
        <f t="shared" si="20"/>
        <v>0.1111111111111112</v>
      </c>
      <c r="G29" s="14">
        <f t="shared" si="28"/>
        <v>14.15</v>
      </c>
      <c r="H29">
        <f t="shared" si="29"/>
        <v>7.0750000000000002</v>
      </c>
      <c r="K29" s="36">
        <f t="shared" si="1"/>
        <v>77.934130371562503</v>
      </c>
      <c r="L29" s="37" t="str">
        <f t="shared" si="10"/>
        <v>0</v>
      </c>
      <c r="M29" s="37">
        <f t="shared" si="11"/>
        <v>139.46877000000001</v>
      </c>
      <c r="N29" s="38">
        <f>Table2[[#This Row],[Change in KE]]-Table2[[#This Row],[Tractive energy]]*-1</f>
        <v>5155.8059399489694</v>
      </c>
      <c r="O29" s="38">
        <f t="shared" si="2"/>
        <v>150.44444444444457</v>
      </c>
      <c r="P29" s="38">
        <f t="shared" si="3"/>
        <v>367.84734481600708</v>
      </c>
      <c r="Q29" s="38">
        <f t="shared" si="4"/>
        <v>5205.0399291465001</v>
      </c>
      <c r="R29" s="38">
        <f t="shared" si="5"/>
        <v>-91.557243538008152</v>
      </c>
      <c r="S29" s="38">
        <f t="shared" si="6"/>
        <v>5.2050399291465004</v>
      </c>
      <c r="T29" s="38">
        <f t="shared" si="21"/>
        <v>5205.0399291465001</v>
      </c>
      <c r="U29" s="38">
        <f t="shared" si="22"/>
        <v>111040.63508672918</v>
      </c>
      <c r="V29" s="38">
        <f t="shared" si="7"/>
        <v>1.4458445404304707</v>
      </c>
      <c r="W29" s="38">
        <f t="shared" si="12"/>
        <v>3068.3129399999993</v>
      </c>
      <c r="X29" s="38">
        <f t="shared" si="8"/>
        <v>8.3580246913580378</v>
      </c>
      <c r="Y29" s="38">
        <f t="shared" si="13"/>
        <v>-49.233989197530924</v>
      </c>
      <c r="Z29" s="38">
        <f t="shared" si="23"/>
        <v>111048.99311142054</v>
      </c>
      <c r="AA29" s="38">
        <f t="shared" si="14"/>
        <v>30.846944998705553</v>
      </c>
      <c r="AC29" s="31">
        <f t="shared" si="15"/>
        <v>6154.4559554972875</v>
      </c>
      <c r="AD29" s="14">
        <f t="shared" si="24"/>
        <v>6031.3668363873412</v>
      </c>
      <c r="AE29" s="14">
        <f t="shared" si="25"/>
        <v>5548.8574894763542</v>
      </c>
      <c r="AF29" s="14">
        <f t="shared" si="16"/>
        <v>5662.0994790575051</v>
      </c>
      <c r="AG29" s="14">
        <f t="shared" si="17"/>
        <v>4409.0089191483321</v>
      </c>
      <c r="AH29" s="14">
        <f t="shared" si="18"/>
        <v>5209.1315207329053</v>
      </c>
      <c r="AI29" s="14">
        <f t="shared" si="19"/>
        <v>4792.4009990742734</v>
      </c>
      <c r="AJ29" s="14">
        <f t="shared" si="26"/>
        <v>5209.1315207329053</v>
      </c>
      <c r="AK29" s="14">
        <f t="shared" si="27"/>
        <v>4696.5529790927876</v>
      </c>
    </row>
    <row r="30" spans="2:37" x14ac:dyDescent="0.25">
      <c r="B30" s="3" t="s">
        <v>63</v>
      </c>
      <c r="C30" s="3">
        <v>22</v>
      </c>
      <c r="D30" s="3">
        <v>22</v>
      </c>
      <c r="E30" s="10">
        <v>28.3</v>
      </c>
      <c r="F30" s="14">
        <f t="shared" si="20"/>
        <v>9.7222222222222127E-2</v>
      </c>
      <c r="G30" s="14">
        <f t="shared" si="28"/>
        <v>14.4</v>
      </c>
      <c r="H30">
        <f t="shared" si="29"/>
        <v>7.2</v>
      </c>
      <c r="K30" s="36">
        <f t="shared" si="1"/>
        <v>80.712313920000014</v>
      </c>
      <c r="L30" s="37" t="str">
        <f t="shared" si="10"/>
        <v>0</v>
      </c>
      <c r="M30" s="37">
        <f t="shared" si="11"/>
        <v>139.46877000000001</v>
      </c>
      <c r="N30" s="38">
        <f>Table2[[#This Row],[Change in KE]]-Table2[[#This Row],[Tractive energy]]*-1</f>
        <v>5064.2486964109612</v>
      </c>
      <c r="O30" s="38">
        <f t="shared" si="2"/>
        <v>131.63888888888877</v>
      </c>
      <c r="P30" s="38">
        <f t="shared" si="3"/>
        <v>351.81997280888879</v>
      </c>
      <c r="Q30" s="38">
        <f t="shared" si="4"/>
        <v>5066.2076084479986</v>
      </c>
      <c r="R30" s="38">
        <f t="shared" si="5"/>
        <v>354.90500015322959</v>
      </c>
      <c r="S30" s="38">
        <f t="shared" si="6"/>
        <v>5.066207608447999</v>
      </c>
      <c r="T30" s="38">
        <f t="shared" si="21"/>
        <v>5066.2076084479986</v>
      </c>
      <c r="U30" s="38">
        <f t="shared" si="22"/>
        <v>116106.84269517717</v>
      </c>
      <c r="V30" s="38">
        <f t="shared" si="7"/>
        <v>1.4072800038179465</v>
      </c>
      <c r="W30" s="38">
        <f t="shared" si="12"/>
        <v>3207.7817099999993</v>
      </c>
      <c r="X30" s="38">
        <f t="shared" si="8"/>
        <v>6.3991126543209749</v>
      </c>
      <c r="Y30" s="38">
        <f t="shared" si="13"/>
        <v>-1.958912037037063</v>
      </c>
      <c r="Z30" s="38">
        <f t="shared" si="23"/>
        <v>116113.24180783149</v>
      </c>
      <c r="AA30" s="38">
        <f t="shared" si="14"/>
        <v>32.253680860247457</v>
      </c>
      <c r="AC30" s="31">
        <f t="shared" si="15"/>
        <v>3866.8544549617272</v>
      </c>
      <c r="AD30" s="14">
        <f t="shared" si="24"/>
        <v>3789.5173658624926</v>
      </c>
      <c r="AE30" s="14">
        <f t="shared" si="25"/>
        <v>3486.3559765934933</v>
      </c>
      <c r="AF30" s="14">
        <f t="shared" si="16"/>
        <v>3557.5060985647892</v>
      </c>
      <c r="AG30" s="14">
        <f t="shared" si="17"/>
        <v>2770.1873088792186</v>
      </c>
      <c r="AH30" s="14">
        <f t="shared" si="18"/>
        <v>3272.9056106796061</v>
      </c>
      <c r="AI30" s="14">
        <f t="shared" si="19"/>
        <v>3011.0731618252375</v>
      </c>
      <c r="AJ30" s="14">
        <f t="shared" si="26"/>
        <v>3272.9056106796061</v>
      </c>
      <c r="AK30" s="14">
        <f t="shared" si="27"/>
        <v>2950.8516985887327</v>
      </c>
    </row>
    <row r="31" spans="2:37" x14ac:dyDescent="0.25">
      <c r="B31" s="3" t="s">
        <v>63</v>
      </c>
      <c r="C31" s="3">
        <v>23</v>
      </c>
      <c r="D31" s="3">
        <v>23</v>
      </c>
      <c r="E31" s="10">
        <v>28.8</v>
      </c>
      <c r="F31" s="14">
        <f t="shared" si="20"/>
        <v>0.1111111111111112</v>
      </c>
      <c r="G31" s="14">
        <f t="shared" si="28"/>
        <v>14.55</v>
      </c>
      <c r="H31">
        <f t="shared" si="29"/>
        <v>7.2750000000000004</v>
      </c>
      <c r="K31" s="36">
        <f t="shared" si="1"/>
        <v>82.402578306562518</v>
      </c>
      <c r="L31" s="37" t="str">
        <f t="shared" si="10"/>
        <v>0</v>
      </c>
      <c r="M31" s="37">
        <f t="shared" si="11"/>
        <v>139.46877000000001</v>
      </c>
      <c r="N31" s="38">
        <f>Table2[[#This Row],[Change in KE]]-Table2[[#This Row],[Tractive energy]]*-1</f>
        <v>5419.1536965641908</v>
      </c>
      <c r="O31" s="38">
        <f t="shared" si="2"/>
        <v>150.44444444444457</v>
      </c>
      <c r="P31" s="38">
        <f t="shared" si="3"/>
        <v>372.31579275100711</v>
      </c>
      <c r="Q31" s="38">
        <f t="shared" si="4"/>
        <v>5417.1947845271534</v>
      </c>
      <c r="R31" s="38">
        <f t="shared" si="5"/>
        <v>3986.2546674095511</v>
      </c>
      <c r="S31" s="38">
        <f t="shared" si="6"/>
        <v>5.4171947845271538</v>
      </c>
      <c r="T31" s="38">
        <f t="shared" si="21"/>
        <v>5417.1947845271534</v>
      </c>
      <c r="U31" s="38">
        <f t="shared" si="22"/>
        <v>121524.03747970432</v>
      </c>
      <c r="V31" s="38">
        <f t="shared" si="7"/>
        <v>1.5047764494174267</v>
      </c>
      <c r="W31" s="38">
        <f t="shared" si="12"/>
        <v>3347.2504799999992</v>
      </c>
      <c r="X31" s="38">
        <f t="shared" si="8"/>
        <v>8.3580246913580378</v>
      </c>
      <c r="Y31" s="38">
        <f t="shared" si="13"/>
        <v>1.958912037037063</v>
      </c>
      <c r="Z31" s="38">
        <f t="shared" si="23"/>
        <v>121532.39550439568</v>
      </c>
      <c r="AA31" s="38">
        <f t="shared" si="14"/>
        <v>33.759001451940925</v>
      </c>
      <c r="AC31" s="31">
        <f t="shared" si="15"/>
        <v>3798.1865223082209</v>
      </c>
      <c r="AD31" s="14">
        <f t="shared" si="24"/>
        <v>3722.2227918620565</v>
      </c>
      <c r="AE31" s="14">
        <f t="shared" si="25"/>
        <v>3424.4449685130921</v>
      </c>
      <c r="AF31" s="14">
        <f t="shared" si="16"/>
        <v>3494.3316005235633</v>
      </c>
      <c r="AG31" s="14">
        <f t="shared" si="17"/>
        <v>2720.9940853484932</v>
      </c>
      <c r="AH31" s="14">
        <f t="shared" si="18"/>
        <v>3214.7850724816785</v>
      </c>
      <c r="AI31" s="14">
        <f t="shared" si="19"/>
        <v>2957.6022666831445</v>
      </c>
      <c r="AJ31" s="14">
        <f t="shared" si="26"/>
        <v>3214.7850724816785</v>
      </c>
      <c r="AK31" s="14">
        <f t="shared" si="27"/>
        <v>2898.4502213494816</v>
      </c>
    </row>
    <row r="32" spans="2:37" x14ac:dyDescent="0.25">
      <c r="B32" s="3" t="s">
        <v>63</v>
      </c>
      <c r="C32" s="3">
        <v>24</v>
      </c>
      <c r="D32" s="3">
        <v>24</v>
      </c>
      <c r="E32" s="10">
        <v>29.1</v>
      </c>
      <c r="F32" s="14">
        <f t="shared" si="20"/>
        <v>0.27777777777777779</v>
      </c>
      <c r="G32" s="14">
        <f t="shared" si="28"/>
        <v>15.4</v>
      </c>
      <c r="H32">
        <f t="shared" si="29"/>
        <v>7.7</v>
      </c>
      <c r="K32" s="36">
        <f t="shared" si="1"/>
        <v>92.311595145000013</v>
      </c>
      <c r="L32" s="37" t="str">
        <f t="shared" si="10"/>
        <v>0</v>
      </c>
      <c r="M32" s="37">
        <f t="shared" si="11"/>
        <v>139.46877000000001</v>
      </c>
      <c r="N32" s="38">
        <f>Table2[[#This Row],[Change in KE]]-Table2[[#This Row],[Tractive energy]]*-1</f>
        <v>9405.4083639737419</v>
      </c>
      <c r="O32" s="38">
        <f t="shared" si="2"/>
        <v>376.11111111111114</v>
      </c>
      <c r="P32" s="38">
        <f t="shared" si="3"/>
        <v>607.89147625611122</v>
      </c>
      <c r="Q32" s="38">
        <f t="shared" si="4"/>
        <v>9361.5287343441123</v>
      </c>
      <c r="R32" s="38">
        <f t="shared" si="5"/>
        <v>2847.2450238458059</v>
      </c>
      <c r="S32" s="38">
        <f t="shared" si="6"/>
        <v>9.3615287343441125</v>
      </c>
      <c r="T32" s="38">
        <f t="shared" si="21"/>
        <v>9361.5287343441123</v>
      </c>
      <c r="U32" s="38">
        <f t="shared" si="22"/>
        <v>130885.56621404843</v>
      </c>
      <c r="V32" s="38">
        <f t="shared" si="7"/>
        <v>2.600424856462892</v>
      </c>
      <c r="W32" s="38">
        <f t="shared" si="12"/>
        <v>3486.7192499999992</v>
      </c>
      <c r="X32" s="38">
        <f t="shared" si="8"/>
        <v>52.237654320987659</v>
      </c>
      <c r="Y32" s="38">
        <f t="shared" si="13"/>
        <v>43.879629629629619</v>
      </c>
      <c r="Z32" s="38">
        <f t="shared" si="23"/>
        <v>130937.80386836942</v>
      </c>
      <c r="AA32" s="38">
        <f t="shared" si="14"/>
        <v>36.371615095387149</v>
      </c>
      <c r="AC32" s="31">
        <f t="shared" si="15"/>
        <v>4064.3652724231433</v>
      </c>
      <c r="AD32" s="14">
        <f t="shared" si="24"/>
        <v>3983.0779669746803</v>
      </c>
      <c r="AE32" s="14">
        <f t="shared" si="25"/>
        <v>3664.431729616706</v>
      </c>
      <c r="AF32" s="14">
        <f t="shared" si="16"/>
        <v>3739.2160506292921</v>
      </c>
      <c r="AG32" s="14">
        <f t="shared" si="17"/>
        <v>2911.6826680324225</v>
      </c>
      <c r="AH32" s="14">
        <f t="shared" si="18"/>
        <v>3440.0787665789489</v>
      </c>
      <c r="AI32" s="14">
        <f t="shared" si="19"/>
        <v>3164.872465252633</v>
      </c>
      <c r="AJ32" s="14">
        <f t="shared" si="26"/>
        <v>3440.0787665789489</v>
      </c>
      <c r="AK32" s="14">
        <f t="shared" si="27"/>
        <v>3101.5750159475801</v>
      </c>
    </row>
    <row r="33" spans="2:37" x14ac:dyDescent="0.25">
      <c r="B33" s="3" t="s">
        <v>63</v>
      </c>
      <c r="C33" s="3">
        <v>25</v>
      </c>
      <c r="D33" s="3">
        <v>25</v>
      </c>
      <c r="E33" s="10">
        <v>30.8</v>
      </c>
      <c r="F33" s="14">
        <f t="shared" si="20"/>
        <v>0.38888888888888851</v>
      </c>
      <c r="G33" s="14">
        <f t="shared" si="28"/>
        <v>15.95</v>
      </c>
      <c r="H33">
        <f t="shared" si="29"/>
        <v>7.9749999999999996</v>
      </c>
      <c r="K33" s="36">
        <f t="shared" si="1"/>
        <v>99.023024894062502</v>
      </c>
      <c r="L33" s="37" t="str">
        <f t="shared" si="10"/>
        <v>0</v>
      </c>
      <c r="M33" s="37">
        <f t="shared" si="11"/>
        <v>139.46877000000001</v>
      </c>
      <c r="N33" s="38">
        <f>Table2[[#This Row],[Change in KE]]-Table2[[#This Row],[Tractive energy]]*-1</f>
        <v>12252.653387819548</v>
      </c>
      <c r="O33" s="38">
        <f t="shared" si="2"/>
        <v>526.55555555555509</v>
      </c>
      <c r="P33" s="38">
        <f t="shared" si="3"/>
        <v>765.04735044961762</v>
      </c>
      <c r="Q33" s="38">
        <f t="shared" si="4"/>
        <v>12202.5052396714</v>
      </c>
      <c r="R33" s="38">
        <f t="shared" si="5"/>
        <v>2675.3137645541829</v>
      </c>
      <c r="S33" s="38">
        <f t="shared" si="6"/>
        <v>12.2025052396714</v>
      </c>
      <c r="T33" s="38">
        <f t="shared" si="21"/>
        <v>12202.5052396714</v>
      </c>
      <c r="U33" s="38">
        <f t="shared" si="22"/>
        <v>143088.07145371984</v>
      </c>
      <c r="V33" s="38">
        <f t="shared" si="7"/>
        <v>3.3895850599643942</v>
      </c>
      <c r="W33" s="38">
        <f t="shared" si="12"/>
        <v>3626.1880199999991</v>
      </c>
      <c r="X33" s="38">
        <f t="shared" si="8"/>
        <v>102.3858024691356</v>
      </c>
      <c r="Y33" s="38">
        <f t="shared" si="13"/>
        <v>50.148148148147939</v>
      </c>
      <c r="Z33" s="38">
        <f t="shared" si="23"/>
        <v>143190.45725618897</v>
      </c>
      <c r="AA33" s="38">
        <f t="shared" si="14"/>
        <v>39.775130197618203</v>
      </c>
      <c r="AC33" s="31">
        <f t="shared" si="15"/>
        <v>7054.0562729803059</v>
      </c>
      <c r="AD33" s="14">
        <f t="shared" si="24"/>
        <v>6912.9751475206995</v>
      </c>
      <c r="AE33" s="14">
        <f t="shared" si="25"/>
        <v>6359.9371357190439</v>
      </c>
      <c r="AF33" s="14">
        <f t="shared" si="16"/>
        <v>6489.7317711418818</v>
      </c>
      <c r="AG33" s="14">
        <f t="shared" si="17"/>
        <v>5053.4762534069314</v>
      </c>
      <c r="AH33" s="14">
        <f t="shared" si="18"/>
        <v>5970.5532294505319</v>
      </c>
      <c r="AI33" s="14">
        <f t="shared" si="19"/>
        <v>5492.90897109449</v>
      </c>
      <c r="AJ33" s="14">
        <f t="shared" si="26"/>
        <v>5970.5532294505319</v>
      </c>
      <c r="AK33" s="14">
        <f t="shared" si="27"/>
        <v>5383.0507916726001</v>
      </c>
    </row>
    <row r="34" spans="2:37" x14ac:dyDescent="0.25">
      <c r="B34" s="3" t="s">
        <v>63</v>
      </c>
      <c r="C34" s="3">
        <v>26</v>
      </c>
      <c r="D34" s="3">
        <v>26</v>
      </c>
      <c r="E34" s="10">
        <v>31.9</v>
      </c>
      <c r="F34" s="14">
        <f t="shared" si="20"/>
        <v>0.45833333333333343</v>
      </c>
      <c r="G34" s="14">
        <f t="shared" si="28"/>
        <v>17.05</v>
      </c>
      <c r="H34">
        <f t="shared" si="29"/>
        <v>8.5250000000000004</v>
      </c>
      <c r="K34" s="36">
        <f t="shared" si="1"/>
        <v>113.15235068156252</v>
      </c>
      <c r="L34" s="37" t="str">
        <f t="shared" si="10"/>
        <v>0</v>
      </c>
      <c r="M34" s="37">
        <f t="shared" si="11"/>
        <v>139.46877000000001</v>
      </c>
      <c r="N34" s="38">
        <f>Table2[[#This Row],[Change in KE]]-Table2[[#This Row],[Tractive energy]]*-1</f>
        <v>14927.967152373731</v>
      </c>
      <c r="O34" s="38">
        <f t="shared" si="2"/>
        <v>620.58333333333348</v>
      </c>
      <c r="P34" s="38">
        <f t="shared" si="3"/>
        <v>873.20445401489599</v>
      </c>
      <c r="Q34" s="38">
        <f t="shared" si="4"/>
        <v>14888.135940953976</v>
      </c>
      <c r="R34" s="38">
        <f t="shared" si="5"/>
        <v>6330.6728287817496</v>
      </c>
      <c r="S34" s="38">
        <f t="shared" si="6"/>
        <v>14.888135940953976</v>
      </c>
      <c r="T34" s="38">
        <f t="shared" si="21"/>
        <v>14888.135940953976</v>
      </c>
      <c r="U34" s="38">
        <f t="shared" si="22"/>
        <v>157976.20739467381</v>
      </c>
      <c r="V34" s="38">
        <f t="shared" si="7"/>
        <v>4.1355936477791255</v>
      </c>
      <c r="W34" s="38">
        <f t="shared" si="12"/>
        <v>3765.6567899999991</v>
      </c>
      <c r="X34" s="38">
        <f t="shared" si="8"/>
        <v>142.21701388888894</v>
      </c>
      <c r="Y34" s="38">
        <f t="shared" si="13"/>
        <v>39.831211419753345</v>
      </c>
      <c r="Z34" s="38">
        <f t="shared" si="23"/>
        <v>158118.42440856269</v>
      </c>
      <c r="AA34" s="38">
        <f t="shared" si="14"/>
        <v>43.921788071676843</v>
      </c>
      <c r="AC34" s="31">
        <f t="shared" si="15"/>
        <v>9189.4900408646608</v>
      </c>
      <c r="AD34" s="14">
        <f t="shared" si="24"/>
        <v>9005.7002400473666</v>
      </c>
      <c r="AE34" s="14">
        <f t="shared" si="25"/>
        <v>8285.2442208435768</v>
      </c>
      <c r="AF34" s="14">
        <f t="shared" si="16"/>
        <v>8454.3308375954875</v>
      </c>
      <c r="AG34" s="14">
        <f t="shared" si="17"/>
        <v>6583.2859712655563</v>
      </c>
      <c r="AH34" s="14">
        <f t="shared" si="18"/>
        <v>7777.9843705878493</v>
      </c>
      <c r="AI34" s="14">
        <f t="shared" si="19"/>
        <v>7155.7456209408219</v>
      </c>
      <c r="AJ34" s="14">
        <f t="shared" si="26"/>
        <v>7777.9843705878493</v>
      </c>
      <c r="AK34" s="14">
        <f t="shared" si="27"/>
        <v>7012.6307085220051</v>
      </c>
    </row>
    <row r="35" spans="2:37" x14ac:dyDescent="0.25">
      <c r="B35" s="3" t="s">
        <v>63</v>
      </c>
      <c r="C35" s="3">
        <v>27</v>
      </c>
      <c r="D35" s="3">
        <v>27</v>
      </c>
      <c r="E35" s="10">
        <v>34.1</v>
      </c>
      <c r="F35" s="14">
        <f t="shared" si="20"/>
        <v>0.65277777777777812</v>
      </c>
      <c r="G35" s="14">
        <f t="shared" si="28"/>
        <v>18.3</v>
      </c>
      <c r="H35">
        <f t="shared" si="29"/>
        <v>9.15</v>
      </c>
      <c r="K35" s="36">
        <f t="shared" si="1"/>
        <v>130.35178823625003</v>
      </c>
      <c r="L35" s="37" t="str">
        <f t="shared" si="10"/>
        <v>0</v>
      </c>
      <c r="M35" s="37">
        <f t="shared" si="11"/>
        <v>139.46877000000001</v>
      </c>
      <c r="N35" s="38">
        <f>Table2[[#This Row],[Change in KE]]-Table2[[#This Row],[Tractive energy]]*-1</f>
        <v>21258.63998115548</v>
      </c>
      <c r="O35" s="38">
        <f t="shared" si="2"/>
        <v>883.86111111111154</v>
      </c>
      <c r="P35" s="38">
        <f t="shared" si="3"/>
        <v>1153.6816693473615</v>
      </c>
      <c r="Q35" s="38">
        <f t="shared" si="4"/>
        <v>21112.374549056716</v>
      </c>
      <c r="R35" s="38">
        <f t="shared" si="5"/>
        <v>2796.8143717837665</v>
      </c>
      <c r="S35" s="38">
        <f t="shared" si="6"/>
        <v>21.112374549056717</v>
      </c>
      <c r="T35" s="38">
        <f t="shared" si="21"/>
        <v>21112.374549056716</v>
      </c>
      <c r="U35" s="38">
        <f t="shared" si="22"/>
        <v>179088.58194373053</v>
      </c>
      <c r="V35" s="38">
        <f t="shared" si="7"/>
        <v>5.8645489550129666</v>
      </c>
      <c r="W35" s="38">
        <f t="shared" si="12"/>
        <v>3905.125559999999</v>
      </c>
      <c r="X35" s="38">
        <f t="shared" si="8"/>
        <v>288.48244598765461</v>
      </c>
      <c r="Y35" s="38">
        <f t="shared" si="13"/>
        <v>146.26543209876567</v>
      </c>
      <c r="Z35" s="38">
        <f t="shared" si="23"/>
        <v>179377.06438971817</v>
      </c>
      <c r="AA35" s="38">
        <f t="shared" si="14"/>
        <v>49.826966316634255</v>
      </c>
      <c r="AC35" s="31">
        <f t="shared" si="15"/>
        <v>11195.975364280297</v>
      </c>
      <c r="AD35" s="14">
        <f t="shared" si="24"/>
        <v>10972.055856994692</v>
      </c>
      <c r="AE35" s="14">
        <f t="shared" si="25"/>
        <v>10094.291388435116</v>
      </c>
      <c r="AF35" s="14">
        <f t="shared" si="16"/>
        <v>10300.297335137873</v>
      </c>
      <c r="AG35" s="14">
        <f t="shared" si="17"/>
        <v>8020.7179313038414</v>
      </c>
      <c r="AH35" s="14">
        <f t="shared" si="18"/>
        <v>9476.2735483268443</v>
      </c>
      <c r="AI35" s="14">
        <f t="shared" si="19"/>
        <v>8718.1716644606968</v>
      </c>
      <c r="AJ35" s="14">
        <f t="shared" si="26"/>
        <v>9476.2735483268443</v>
      </c>
      <c r="AK35" s="14">
        <f t="shared" si="27"/>
        <v>8543.8082311714825</v>
      </c>
    </row>
    <row r="36" spans="2:37" x14ac:dyDescent="0.25">
      <c r="B36" s="3" t="s">
        <v>63</v>
      </c>
      <c r="C36" s="3">
        <v>28</v>
      </c>
      <c r="D36" s="3">
        <v>28</v>
      </c>
      <c r="E36" s="10">
        <v>36.6</v>
      </c>
      <c r="F36" s="14">
        <f t="shared" si="20"/>
        <v>0.69444444444444442</v>
      </c>
      <c r="G36" s="14">
        <f t="shared" si="28"/>
        <v>19.55</v>
      </c>
      <c r="H36">
        <f t="shared" si="29"/>
        <v>9.7750000000000004</v>
      </c>
      <c r="K36" s="36">
        <f t="shared" si="1"/>
        <v>148.76759336906252</v>
      </c>
      <c r="L36" s="37" t="str">
        <f t="shared" si="10"/>
        <v>0</v>
      </c>
      <c r="M36" s="37">
        <f t="shared" si="11"/>
        <v>139.46877000000001</v>
      </c>
      <c r="N36" s="38">
        <f>Table2[[#This Row],[Change in KE]]-Table2[[#This Row],[Tractive energy]]*-1</f>
        <v>24055.454352939247</v>
      </c>
      <c r="O36" s="38">
        <f t="shared" si="2"/>
        <v>940.27777777777771</v>
      </c>
      <c r="P36" s="38">
        <f t="shared" si="3"/>
        <v>1228.5141411468403</v>
      </c>
      <c r="Q36" s="38">
        <f t="shared" si="4"/>
        <v>24017.451459420728</v>
      </c>
      <c r="R36" s="38">
        <f t="shared" si="5"/>
        <v>465.78521416317017</v>
      </c>
      <c r="S36" s="38">
        <f t="shared" si="6"/>
        <v>24.01745145942073</v>
      </c>
      <c r="T36" s="38">
        <f t="shared" si="21"/>
        <v>24017.451459420728</v>
      </c>
      <c r="U36" s="38">
        <f t="shared" si="22"/>
        <v>203106.03340315126</v>
      </c>
      <c r="V36" s="38">
        <f t="shared" si="7"/>
        <v>6.6715148280046792</v>
      </c>
      <c r="W36" s="38">
        <f t="shared" si="12"/>
        <v>4044.594329999999</v>
      </c>
      <c r="X36" s="38">
        <f t="shared" si="8"/>
        <v>326.48533950617281</v>
      </c>
      <c r="Y36" s="38">
        <f t="shared" si="13"/>
        <v>38.002893518518192</v>
      </c>
      <c r="Z36" s="38">
        <f t="shared" si="23"/>
        <v>203432.51874265741</v>
      </c>
      <c r="AA36" s="38">
        <f t="shared" si="14"/>
        <v>56.509037504794144</v>
      </c>
      <c r="AC36" s="31">
        <f t="shared" si="15"/>
        <v>15943.97998586661</v>
      </c>
      <c r="AD36" s="14">
        <f t="shared" si="24"/>
        <v>15625.100386149277</v>
      </c>
      <c r="AE36" s="14">
        <f t="shared" si="25"/>
        <v>14375.092355257335</v>
      </c>
      <c r="AF36" s="14">
        <f t="shared" si="16"/>
        <v>14668.461586997282</v>
      </c>
      <c r="AG36" s="14">
        <f t="shared" si="17"/>
        <v>11422.155016255741</v>
      </c>
      <c r="AH36" s="14">
        <f t="shared" si="18"/>
        <v>13494.9846600375</v>
      </c>
      <c r="AI36" s="14">
        <f t="shared" si="19"/>
        <v>12415.385887234501</v>
      </c>
      <c r="AJ36" s="14">
        <f t="shared" si="26"/>
        <v>13494.9846600375</v>
      </c>
      <c r="AK36" s="14">
        <f t="shared" si="27"/>
        <v>12167.078169489811</v>
      </c>
    </row>
    <row r="37" spans="2:37" x14ac:dyDescent="0.25">
      <c r="B37" s="3" t="s">
        <v>63</v>
      </c>
      <c r="C37" s="3">
        <v>29</v>
      </c>
      <c r="D37" s="3">
        <v>29</v>
      </c>
      <c r="E37" s="10">
        <v>39.1</v>
      </c>
      <c r="F37" s="14">
        <f t="shared" si="20"/>
        <v>0.65277777777777712</v>
      </c>
      <c r="G37" s="14">
        <f t="shared" si="28"/>
        <v>20.65</v>
      </c>
      <c r="H37">
        <f t="shared" si="29"/>
        <v>10.324999999999999</v>
      </c>
      <c r="K37" s="36">
        <f t="shared" si="1"/>
        <v>165.97968114656248</v>
      </c>
      <c r="L37" s="37" t="str">
        <f t="shared" si="10"/>
        <v>0</v>
      </c>
      <c r="M37" s="37">
        <f t="shared" si="11"/>
        <v>139.46877000000001</v>
      </c>
      <c r="N37" s="38">
        <f>Table2[[#This Row],[Change in KE]]-Table2[[#This Row],[Tractive energy]]*-1</f>
        <v>24521.239567102417</v>
      </c>
      <c r="O37" s="38">
        <f t="shared" si="2"/>
        <v>883.86111111111018</v>
      </c>
      <c r="P37" s="38">
        <f t="shared" si="3"/>
        <v>1189.3095622576725</v>
      </c>
      <c r="Q37" s="38">
        <f t="shared" si="4"/>
        <v>24559.242460620935</v>
      </c>
      <c r="R37" s="38">
        <f t="shared" si="5"/>
        <v>-4373.0212461334559</v>
      </c>
      <c r="S37" s="38">
        <f t="shared" si="6"/>
        <v>24.559242460620936</v>
      </c>
      <c r="T37" s="38">
        <f t="shared" si="21"/>
        <v>24559.242460620935</v>
      </c>
      <c r="U37" s="38">
        <f t="shared" si="22"/>
        <v>227665.2758637722</v>
      </c>
      <c r="V37" s="38">
        <f t="shared" si="7"/>
        <v>6.8220123403778699</v>
      </c>
      <c r="W37" s="38">
        <f t="shared" si="12"/>
        <v>4184.0630999999994</v>
      </c>
      <c r="X37" s="38">
        <f t="shared" si="8"/>
        <v>288.48244598765376</v>
      </c>
      <c r="Y37" s="38">
        <f t="shared" si="13"/>
        <v>-38.002893518519045</v>
      </c>
      <c r="Z37" s="38">
        <f t="shared" si="23"/>
        <v>227953.75830975984</v>
      </c>
      <c r="AA37" s="38">
        <f t="shared" si="14"/>
        <v>63.320493485016804</v>
      </c>
      <c r="AC37" s="31">
        <f t="shared" si="15"/>
        <v>18041.590764704437</v>
      </c>
      <c r="AD37" s="14">
        <f t="shared" si="24"/>
        <v>17680.758949410349</v>
      </c>
      <c r="AE37" s="14">
        <f t="shared" si="25"/>
        <v>16266.298233457521</v>
      </c>
      <c r="AF37" s="14">
        <f t="shared" si="16"/>
        <v>16598.263503528084</v>
      </c>
      <c r="AG37" s="14">
        <f t="shared" si="17"/>
        <v>12924.868611035277</v>
      </c>
      <c r="AH37" s="14">
        <f t="shared" si="18"/>
        <v>15270.402423245838</v>
      </c>
      <c r="AI37" s="14">
        <f t="shared" si="19"/>
        <v>14048.770229386171</v>
      </c>
      <c r="AJ37" s="14">
        <f t="shared" si="26"/>
        <v>15270.402423245838</v>
      </c>
      <c r="AK37" s="14">
        <f t="shared" si="27"/>
        <v>13767.794824798448</v>
      </c>
    </row>
    <row r="38" spans="2:37" x14ac:dyDescent="0.25">
      <c r="B38" s="3" t="s">
        <v>63</v>
      </c>
      <c r="C38" s="3">
        <v>30</v>
      </c>
      <c r="D38" s="3">
        <v>30</v>
      </c>
      <c r="E38" s="10">
        <v>41.3</v>
      </c>
      <c r="F38" s="14">
        <f t="shared" si="20"/>
        <v>0.47222222222222199</v>
      </c>
      <c r="G38" s="14">
        <f t="shared" si="28"/>
        <v>21.25</v>
      </c>
      <c r="H38">
        <f t="shared" si="29"/>
        <v>10.625</v>
      </c>
      <c r="K38" s="36">
        <f t="shared" si="1"/>
        <v>175.76511503906252</v>
      </c>
      <c r="L38" s="37" t="str">
        <f t="shared" si="10"/>
        <v>0</v>
      </c>
      <c r="M38" s="37">
        <f t="shared" si="11"/>
        <v>139.46877000000001</v>
      </c>
      <c r="N38" s="38">
        <f>Table2[[#This Row],[Change in KE]]-Table2[[#This Row],[Tractive energy]]*-1</f>
        <v>20148.218320968961</v>
      </c>
      <c r="O38" s="38">
        <f t="shared" si="2"/>
        <v>639.38888888888857</v>
      </c>
      <c r="P38" s="38">
        <f t="shared" si="3"/>
        <v>954.62277392795113</v>
      </c>
      <c r="Q38" s="38">
        <f t="shared" si="4"/>
        <v>20285.733945968961</v>
      </c>
      <c r="R38" s="38">
        <f t="shared" si="5"/>
        <v>-5134.7210939701199</v>
      </c>
      <c r="S38" s="38">
        <f t="shared" si="6"/>
        <v>20.285733945968961</v>
      </c>
      <c r="T38" s="38">
        <f t="shared" si="21"/>
        <v>20285.733945968961</v>
      </c>
      <c r="U38" s="38">
        <f t="shared" si="22"/>
        <v>247951.00980974117</v>
      </c>
      <c r="V38" s="38">
        <f t="shared" si="7"/>
        <v>5.634926546896577</v>
      </c>
      <c r="W38" s="38">
        <f t="shared" si="12"/>
        <v>4323.5318699999998</v>
      </c>
      <c r="X38" s="38">
        <f t="shared" si="8"/>
        <v>150.96682098765416</v>
      </c>
      <c r="Y38" s="38">
        <f t="shared" si="13"/>
        <v>-137.5156249999996</v>
      </c>
      <c r="Z38" s="38">
        <f t="shared" si="23"/>
        <v>248101.97663072881</v>
      </c>
      <c r="AA38" s="38">
        <f t="shared" si="14"/>
        <v>68.917221244135263</v>
      </c>
      <c r="AC38" s="31">
        <f t="shared" si="15"/>
        <v>18390.929675326814</v>
      </c>
      <c r="AD38" s="14">
        <f t="shared" si="24"/>
        <v>18023.111081820276</v>
      </c>
      <c r="AE38" s="14">
        <f t="shared" si="25"/>
        <v>16581.262195274656</v>
      </c>
      <c r="AF38" s="14">
        <f t="shared" si="16"/>
        <v>16919.655301300671</v>
      </c>
      <c r="AG38" s="14">
        <f t="shared" si="17"/>
        <v>13175.132547259218</v>
      </c>
      <c r="AH38" s="14">
        <f t="shared" si="18"/>
        <v>15566.082877196617</v>
      </c>
      <c r="AI38" s="14">
        <f t="shared" si="19"/>
        <v>14320.796247020888</v>
      </c>
      <c r="AJ38" s="14">
        <f t="shared" si="26"/>
        <v>15566.082877196617</v>
      </c>
      <c r="AK38" s="14">
        <f t="shared" si="27"/>
        <v>14034.380322080469</v>
      </c>
    </row>
    <row r="39" spans="2:37" x14ac:dyDescent="0.25">
      <c r="B39" s="3" t="s">
        <v>63</v>
      </c>
      <c r="C39" s="3">
        <v>31</v>
      </c>
      <c r="D39" s="3">
        <v>31</v>
      </c>
      <c r="E39" s="10">
        <v>42.5</v>
      </c>
      <c r="F39" s="14">
        <f t="shared" si="20"/>
        <v>0.27777777777777779</v>
      </c>
      <c r="G39" s="14">
        <f t="shared" si="28"/>
        <v>21.65</v>
      </c>
      <c r="H39">
        <f t="shared" si="29"/>
        <v>10.824999999999999</v>
      </c>
      <c r="K39" s="36">
        <f t="shared" si="1"/>
        <v>182.44443268406249</v>
      </c>
      <c r="L39" s="37" t="str">
        <f t="shared" si="10"/>
        <v>0</v>
      </c>
      <c r="M39" s="37">
        <f t="shared" si="11"/>
        <v>139.46877000000001</v>
      </c>
      <c r="N39" s="38">
        <f>Table2[[#This Row],[Change in KE]]-Table2[[#This Row],[Tractive energy]]*-1</f>
        <v>15013.497226998841</v>
      </c>
      <c r="O39" s="38">
        <f t="shared" si="2"/>
        <v>376.11111111111114</v>
      </c>
      <c r="P39" s="38">
        <f t="shared" si="3"/>
        <v>698.02431379517361</v>
      </c>
      <c r="Q39" s="38">
        <f t="shared" si="4"/>
        <v>15112.226393665507</v>
      </c>
      <c r="R39" s="38">
        <f t="shared" si="5"/>
        <v>-2083.4439520019059</v>
      </c>
      <c r="S39" s="38">
        <f t="shared" si="6"/>
        <v>15.112226393665507</v>
      </c>
      <c r="T39" s="38">
        <f t="shared" si="21"/>
        <v>15112.226393665507</v>
      </c>
      <c r="U39" s="38">
        <f t="shared" si="22"/>
        <v>263063.2362034067</v>
      </c>
      <c r="V39" s="38">
        <f t="shared" si="7"/>
        <v>4.1978410007343383</v>
      </c>
      <c r="W39" s="38">
        <f t="shared" si="12"/>
        <v>4463.0006400000002</v>
      </c>
      <c r="X39" s="38">
        <f t="shared" si="8"/>
        <v>52.237654320987659</v>
      </c>
      <c r="Y39" s="38">
        <f t="shared" si="13"/>
        <v>-98.729166666666501</v>
      </c>
      <c r="Z39" s="38">
        <f t="shared" si="23"/>
        <v>263115.47385772766</v>
      </c>
      <c r="AA39" s="38">
        <f t="shared" si="14"/>
        <v>73.087637474157106</v>
      </c>
      <c r="AC39" s="31">
        <f t="shared" si="15"/>
        <v>15111.163740726721</v>
      </c>
      <c r="AD39" s="14">
        <f t="shared" si="24"/>
        <v>14808.940465912186</v>
      </c>
      <c r="AE39" s="14">
        <f t="shared" si="25"/>
        <v>13624.225228639212</v>
      </c>
      <c r="AF39" s="14">
        <f t="shared" si="16"/>
        <v>13902.270641468584</v>
      </c>
      <c r="AG39" s="14">
        <f t="shared" si="17"/>
        <v>10825.53132126389</v>
      </c>
      <c r="AH39" s="14">
        <f t="shared" si="18"/>
        <v>12790.088990151098</v>
      </c>
      <c r="AI39" s="14">
        <f t="shared" si="19"/>
        <v>11766.881870939011</v>
      </c>
      <c r="AJ39" s="14">
        <f t="shared" si="26"/>
        <v>12790.088990151098</v>
      </c>
      <c r="AK39" s="14">
        <f t="shared" si="27"/>
        <v>11531.54423352023</v>
      </c>
    </row>
    <row r="40" spans="2:37" x14ac:dyDescent="0.25">
      <c r="B40" s="3" t="s">
        <v>63</v>
      </c>
      <c r="C40" s="3">
        <v>32</v>
      </c>
      <c r="D40" s="3">
        <v>32</v>
      </c>
      <c r="E40" s="10">
        <v>43.3</v>
      </c>
      <c r="F40" s="14">
        <f t="shared" si="20"/>
        <v>0.19444444444444425</v>
      </c>
      <c r="G40" s="14">
        <f t="shared" si="28"/>
        <v>21.95</v>
      </c>
      <c r="H40">
        <f t="shared" si="29"/>
        <v>10.975</v>
      </c>
      <c r="K40" s="36">
        <f t="shared" si="1"/>
        <v>187.53566081906249</v>
      </c>
      <c r="L40" s="37" t="str">
        <f t="shared" si="10"/>
        <v>0</v>
      </c>
      <c r="M40" s="37">
        <f t="shared" si="11"/>
        <v>139.46877000000001</v>
      </c>
      <c r="N40" s="38">
        <f>Table2[[#This Row],[Change in KE]]-Table2[[#This Row],[Tractive energy]]*-1</f>
        <v>12930.053274996935</v>
      </c>
      <c r="O40" s="38">
        <f t="shared" si="2"/>
        <v>263.27777777777754</v>
      </c>
      <c r="P40" s="38">
        <f t="shared" si="3"/>
        <v>590.28220859684006</v>
      </c>
      <c r="Q40" s="38">
        <f t="shared" si="4"/>
        <v>12956.69447870064</v>
      </c>
      <c r="R40" s="38">
        <f t="shared" si="5"/>
        <v>-992.65693598444705</v>
      </c>
      <c r="S40" s="38">
        <f t="shared" si="6"/>
        <v>12.956694478700639</v>
      </c>
      <c r="T40" s="38">
        <f t="shared" si="21"/>
        <v>12956.69447870064</v>
      </c>
      <c r="U40" s="38">
        <f t="shared" si="22"/>
        <v>276019.93068210734</v>
      </c>
      <c r="V40" s="38">
        <f t="shared" si="7"/>
        <v>3.5990820875656104</v>
      </c>
      <c r="W40" s="38">
        <f t="shared" si="12"/>
        <v>4602.4694100000006</v>
      </c>
      <c r="X40" s="38">
        <f t="shared" si="8"/>
        <v>25.596450617283899</v>
      </c>
      <c r="Y40" s="38">
        <f t="shared" si="13"/>
        <v>-26.641203703703759</v>
      </c>
      <c r="Z40" s="38">
        <f t="shared" si="23"/>
        <v>276045.52713272459</v>
      </c>
      <c r="AA40" s="38">
        <f t="shared" si="14"/>
        <v>76.679319226768541</v>
      </c>
      <c r="AC40" s="31">
        <f t="shared" si="15"/>
        <v>11260.12292024913</v>
      </c>
      <c r="AD40" s="14">
        <f t="shared" si="24"/>
        <v>11034.920461844147</v>
      </c>
      <c r="AE40" s="14">
        <f t="shared" si="25"/>
        <v>10152.126824896615</v>
      </c>
      <c r="AF40" s="14">
        <f t="shared" si="16"/>
        <v>10359.313086629201</v>
      </c>
      <c r="AG40" s="14">
        <f t="shared" si="17"/>
        <v>8066.672788801121</v>
      </c>
      <c r="AH40" s="14">
        <f t="shared" si="18"/>
        <v>9530.5680396988664</v>
      </c>
      <c r="AI40" s="14">
        <f t="shared" si="19"/>
        <v>8768.1225965229569</v>
      </c>
      <c r="AJ40" s="14">
        <f t="shared" si="26"/>
        <v>9530.5680396988664</v>
      </c>
      <c r="AK40" s="14">
        <f t="shared" si="27"/>
        <v>8592.7601445924975</v>
      </c>
    </row>
    <row r="41" spans="2:37" x14ac:dyDescent="0.25">
      <c r="B41" s="3" t="s">
        <v>63</v>
      </c>
      <c r="C41" s="3">
        <v>33</v>
      </c>
      <c r="D41" s="3">
        <v>33</v>
      </c>
      <c r="E41" s="10">
        <v>43.9</v>
      </c>
      <c r="F41" s="14">
        <f t="shared" si="20"/>
        <v>0.15277777777777798</v>
      </c>
      <c r="G41" s="14">
        <f t="shared" si="28"/>
        <v>22.2</v>
      </c>
      <c r="H41">
        <f t="shared" si="29"/>
        <v>11.1</v>
      </c>
      <c r="K41" s="36">
        <f t="shared" si="1"/>
        <v>191.831871105</v>
      </c>
      <c r="L41" s="37" t="str">
        <f t="shared" si="10"/>
        <v>0</v>
      </c>
      <c r="M41" s="37">
        <f t="shared" si="11"/>
        <v>139.46877000000001</v>
      </c>
      <c r="N41" s="38">
        <f>Table2[[#This Row],[Change in KE]]-Table2[[#This Row],[Tractive energy]]*-1</f>
        <v>11937.396339012488</v>
      </c>
      <c r="O41" s="38">
        <f t="shared" si="2"/>
        <v>206.8611111111114</v>
      </c>
      <c r="P41" s="38">
        <f t="shared" si="3"/>
        <v>538.16175221611138</v>
      </c>
      <c r="Q41" s="38">
        <f t="shared" si="4"/>
        <v>11947.190899197672</v>
      </c>
      <c r="R41" s="38">
        <f t="shared" si="5"/>
        <v>-2047.267865473008</v>
      </c>
      <c r="S41" s="38">
        <f t="shared" si="6"/>
        <v>11.947190899197672</v>
      </c>
      <c r="T41" s="38">
        <f t="shared" si="21"/>
        <v>11947.190899197672</v>
      </c>
      <c r="U41" s="38">
        <f t="shared" si="22"/>
        <v>287967.12158130499</v>
      </c>
      <c r="V41" s="38">
        <f t="shared" si="7"/>
        <v>3.3186644041591511</v>
      </c>
      <c r="W41" s="38">
        <f t="shared" si="12"/>
        <v>4741.938180000001</v>
      </c>
      <c r="X41" s="38">
        <f t="shared" si="8"/>
        <v>15.801890432098807</v>
      </c>
      <c r="Y41" s="38">
        <f t="shared" si="13"/>
        <v>-9.7945601851850927</v>
      </c>
      <c r="Z41" s="38">
        <f t="shared" si="23"/>
        <v>287982.92347173707</v>
      </c>
      <c r="AA41" s="38">
        <f t="shared" si="14"/>
        <v>79.995262919547486</v>
      </c>
      <c r="AC41" s="31">
        <f t="shared" si="15"/>
        <v>9697.5399562477014</v>
      </c>
      <c r="AD41" s="14">
        <f t="shared" si="24"/>
        <v>9503.5891571227476</v>
      </c>
      <c r="AE41" s="14">
        <f t="shared" si="25"/>
        <v>8743.3020245529278</v>
      </c>
      <c r="AF41" s="14">
        <f t="shared" si="16"/>
        <v>8921.736759747886</v>
      </c>
      <c r="AG41" s="14">
        <f t="shared" si="17"/>
        <v>6947.2493539745619</v>
      </c>
      <c r="AH41" s="14">
        <f t="shared" si="18"/>
        <v>8207.9978189680551</v>
      </c>
      <c r="AI41" s="14">
        <f t="shared" si="19"/>
        <v>7551.3579934506106</v>
      </c>
      <c r="AJ41" s="14">
        <f t="shared" si="26"/>
        <v>8207.9978189680551</v>
      </c>
      <c r="AK41" s="14">
        <f t="shared" si="27"/>
        <v>7400.3308335815982</v>
      </c>
    </row>
    <row r="42" spans="2:37" x14ac:dyDescent="0.25">
      <c r="B42" s="3" t="s">
        <v>63</v>
      </c>
      <c r="C42" s="3">
        <v>34</v>
      </c>
      <c r="D42" s="3">
        <v>34</v>
      </c>
      <c r="E42" s="10">
        <v>44.4</v>
      </c>
      <c r="F42" s="14">
        <f t="shared" si="20"/>
        <v>8.3333333333333523E-2</v>
      </c>
      <c r="G42" s="14">
        <f t="shared" si="28"/>
        <v>22.25</v>
      </c>
      <c r="H42">
        <f t="shared" si="29"/>
        <v>11.125</v>
      </c>
      <c r="K42" s="36">
        <f t="shared" si="1"/>
        <v>192.6969517265625</v>
      </c>
      <c r="L42" s="37" t="str">
        <f t="shared" si="10"/>
        <v>0</v>
      </c>
      <c r="M42" s="37">
        <f t="shared" si="11"/>
        <v>139.46877000000001</v>
      </c>
      <c r="N42" s="38">
        <f>Table2[[#This Row],[Change in KE]]-Table2[[#This Row],[Tractive energy]]*-1</f>
        <v>9890.1284735394802</v>
      </c>
      <c r="O42" s="38">
        <f t="shared" si="2"/>
        <v>112.83333333333358</v>
      </c>
      <c r="P42" s="38">
        <f t="shared" si="3"/>
        <v>444.99905505989614</v>
      </c>
      <c r="Q42" s="38">
        <f t="shared" si="4"/>
        <v>9901.2289750826894</v>
      </c>
      <c r="R42" s="38">
        <f t="shared" si="5"/>
        <v>-3441.8764042205703</v>
      </c>
      <c r="S42" s="38">
        <f t="shared" si="6"/>
        <v>9.9012289750826898</v>
      </c>
      <c r="T42" s="38">
        <f t="shared" si="21"/>
        <v>9901.2289750826894</v>
      </c>
      <c r="U42" s="38">
        <f t="shared" si="22"/>
        <v>297868.35055638768</v>
      </c>
      <c r="V42" s="38">
        <f t="shared" si="7"/>
        <v>2.7503416019947244</v>
      </c>
      <c r="W42" s="38">
        <f t="shared" si="12"/>
        <v>4881.4069500000014</v>
      </c>
      <c r="X42" s="38">
        <f t="shared" si="8"/>
        <v>4.7013888888889106</v>
      </c>
      <c r="Y42" s="38">
        <f t="shared" si="13"/>
        <v>-11.100501543209896</v>
      </c>
      <c r="Z42" s="38">
        <f t="shared" si="23"/>
        <v>297873.05194527656</v>
      </c>
      <c r="AA42" s="38">
        <f t="shared" si="14"/>
        <v>82.742521048644647</v>
      </c>
      <c r="AC42" s="31">
        <f t="shared" si="15"/>
        <v>8953.047254259367</v>
      </c>
      <c r="AD42" s="14">
        <f t="shared" si="24"/>
        <v>8773.986309174179</v>
      </c>
      <c r="AE42" s="14">
        <f t="shared" si="25"/>
        <v>8072.0674044402449</v>
      </c>
      <c r="AF42" s="14">
        <f t="shared" si="16"/>
        <v>8236.8034739186187</v>
      </c>
      <c r="AG42" s="14">
        <f t="shared" si="17"/>
        <v>6413.9000234987425</v>
      </c>
      <c r="AH42" s="14">
        <f t="shared" si="18"/>
        <v>7577.8591960051299</v>
      </c>
      <c r="AI42" s="14">
        <f t="shared" si="19"/>
        <v>6971.6304603247199</v>
      </c>
      <c r="AJ42" s="14">
        <f t="shared" si="26"/>
        <v>7577.8591960051299</v>
      </c>
      <c r="AK42" s="14">
        <f t="shared" si="27"/>
        <v>6832.1978511182251</v>
      </c>
    </row>
    <row r="43" spans="2:37" x14ac:dyDescent="0.25">
      <c r="B43" s="3" t="s">
        <v>63</v>
      </c>
      <c r="C43" s="3">
        <v>35</v>
      </c>
      <c r="D43" s="3">
        <v>35</v>
      </c>
      <c r="E43" s="10">
        <v>44.5</v>
      </c>
      <c r="F43" s="14">
        <f t="shared" si="20"/>
        <v>-2.7777777777777186E-2</v>
      </c>
      <c r="G43" s="14">
        <f t="shared" si="28"/>
        <v>22.1</v>
      </c>
      <c r="H43">
        <f t="shared" si="29"/>
        <v>11.05</v>
      </c>
      <c r="K43" s="36">
        <f t="shared" si="1"/>
        <v>190.10754842625005</v>
      </c>
      <c r="L43" s="37" t="str">
        <f t="shared" si="10"/>
        <v>1</v>
      </c>
      <c r="M43" s="37">
        <f t="shared" si="11"/>
        <v>139.46877000000001</v>
      </c>
      <c r="N43" s="38">
        <f>Table2[[#This Row],[Change in KE]]-Table2[[#This Row],[Tractive energy]]*-1</f>
        <v>6448.2520693189099</v>
      </c>
      <c r="O43" s="38">
        <f t="shared" si="2"/>
        <v>-37.611111111110311</v>
      </c>
      <c r="P43" s="38">
        <f t="shared" si="3"/>
        <v>291.96520731513976</v>
      </c>
      <c r="Q43" s="38">
        <f t="shared" si="4"/>
        <v>6452.4310816645893</v>
      </c>
      <c r="R43" s="38">
        <f t="shared" si="5"/>
        <v>-6867.7919490467493</v>
      </c>
      <c r="S43" s="38">
        <f t="shared" si="6"/>
        <v>6.4524310816645896</v>
      </c>
      <c r="T43" s="38">
        <f t="shared" si="21"/>
        <v>6452.4310816645893</v>
      </c>
      <c r="U43" s="38">
        <f t="shared" si="22"/>
        <v>304320.78163805226</v>
      </c>
      <c r="V43" s="38">
        <f t="shared" si="7"/>
        <v>1.7923421105164099</v>
      </c>
      <c r="W43" s="38">
        <f t="shared" si="12"/>
        <v>5020.8757200000018</v>
      </c>
      <c r="X43" s="38">
        <f t="shared" si="8"/>
        <v>0.52237654320985427</v>
      </c>
      <c r="Y43" s="38">
        <f t="shared" si="13"/>
        <v>-4.1790123456790562</v>
      </c>
      <c r="Z43" s="38">
        <f t="shared" si="23"/>
        <v>304321.30401459546</v>
      </c>
      <c r="AA43" s="38">
        <f t="shared" si="14"/>
        <v>84.533702322305487</v>
      </c>
      <c r="AC43" s="31">
        <f t="shared" si="15"/>
        <v>7417.5963551546101</v>
      </c>
      <c r="AD43" s="14">
        <f t="shared" si="24"/>
        <v>7269.2444280515174</v>
      </c>
      <c r="AE43" s="14">
        <f t="shared" si="25"/>
        <v>6687.7048738073963</v>
      </c>
      <c r="AF43" s="14">
        <f t="shared" si="16"/>
        <v>6824.1886467422419</v>
      </c>
      <c r="AG43" s="14">
        <f t="shared" si="17"/>
        <v>5313.9138089544231</v>
      </c>
      <c r="AH43" s="14">
        <f t="shared" si="18"/>
        <v>6278.2535550028624</v>
      </c>
      <c r="AI43" s="14">
        <f t="shared" si="19"/>
        <v>5775.9932706026339</v>
      </c>
      <c r="AJ43" s="14">
        <f t="shared" si="26"/>
        <v>6278.2535550028624</v>
      </c>
      <c r="AK43" s="14">
        <f t="shared" si="27"/>
        <v>5660.4734051905807</v>
      </c>
    </row>
    <row r="44" spans="2:37" x14ac:dyDescent="0.25">
      <c r="B44" s="3" t="s">
        <v>63</v>
      </c>
      <c r="C44" s="3">
        <v>36</v>
      </c>
      <c r="D44" s="3">
        <v>36</v>
      </c>
      <c r="E44" s="10">
        <v>44.2</v>
      </c>
      <c r="F44" s="14">
        <f t="shared" si="20"/>
        <v>-0.24999999999999961</v>
      </c>
      <c r="G44" s="14">
        <f t="shared" si="28"/>
        <v>21.35</v>
      </c>
      <c r="H44">
        <f t="shared" si="29"/>
        <v>10.675000000000001</v>
      </c>
      <c r="K44" s="36">
        <f t="shared" si="1"/>
        <v>177.42326732156252</v>
      </c>
      <c r="L44" s="37" t="str">
        <f t="shared" si="10"/>
        <v>1</v>
      </c>
      <c r="M44" s="37">
        <f t="shared" si="11"/>
        <v>139.46877000000001</v>
      </c>
      <c r="N44" s="38">
        <f>Table2[[#This Row],[Change in KE]]-Table2[[#This Row],[Tractive energy]]*-1</f>
        <v>-419.53987972783915</v>
      </c>
      <c r="O44" s="38">
        <f t="shared" si="2"/>
        <v>-338.49999999999949</v>
      </c>
      <c r="P44" s="38">
        <f t="shared" si="3"/>
        <v>-21.607962678436962</v>
      </c>
      <c r="Q44" s="38">
        <f t="shared" si="4"/>
        <v>-461.33000318462916</v>
      </c>
      <c r="R44" s="38">
        <f t="shared" si="5"/>
        <v>-9640.6428555176972</v>
      </c>
      <c r="S44" s="38">
        <f t="shared" si="6"/>
        <v>-0.46133000318462919</v>
      </c>
      <c r="T44" s="38">
        <f t="shared" si="21"/>
        <v>-461.33000318462916</v>
      </c>
      <c r="U44" s="38">
        <f t="shared" si="22"/>
        <v>304320.78163805226</v>
      </c>
      <c r="V44" s="38">
        <f t="shared" si="7"/>
        <v>-0.12814723335861927</v>
      </c>
      <c r="W44" s="38">
        <f t="shared" si="12"/>
        <v>5160.3444900000022</v>
      </c>
      <c r="X44" s="38">
        <f t="shared" si="8"/>
        <v>42.312499999999865</v>
      </c>
      <c r="Y44" s="38">
        <f t="shared" si="13"/>
        <v>41.790123456790013</v>
      </c>
      <c r="Z44" s="38">
        <f t="shared" si="23"/>
        <v>303901.76413486764</v>
      </c>
      <c r="AA44" s="38">
        <f t="shared" si="14"/>
        <v>84.41716345750244</v>
      </c>
      <c r="AC44" s="31">
        <f t="shared" si="15"/>
        <v>4836.1890519891822</v>
      </c>
      <c r="AD44" s="14">
        <f t="shared" si="24"/>
        <v>4739.4652709493985</v>
      </c>
      <c r="AE44" s="14">
        <f t="shared" si="25"/>
        <v>4360.3080492734471</v>
      </c>
      <c r="AF44" s="14">
        <f t="shared" si="16"/>
        <v>4449.2939278300482</v>
      </c>
      <c r="AG44" s="14">
        <f t="shared" si="17"/>
        <v>3464.6117900741247</v>
      </c>
      <c r="AH44" s="14">
        <f t="shared" si="18"/>
        <v>4093.3504136036445</v>
      </c>
      <c r="AI44" s="14">
        <f t="shared" si="19"/>
        <v>3765.8823805153529</v>
      </c>
      <c r="AJ44" s="14">
        <f t="shared" si="26"/>
        <v>4093.3504136036445</v>
      </c>
      <c r="AK44" s="14">
        <f t="shared" si="27"/>
        <v>3690.5647329050457</v>
      </c>
    </row>
    <row r="45" spans="2:37" x14ac:dyDescent="0.25">
      <c r="B45" s="3" t="s">
        <v>63</v>
      </c>
      <c r="C45" s="3">
        <v>37</v>
      </c>
      <c r="D45" s="3">
        <v>37</v>
      </c>
      <c r="E45" s="10">
        <v>42.7</v>
      </c>
      <c r="F45" s="14">
        <f t="shared" si="20"/>
        <v>-0.59722222222222276</v>
      </c>
      <c r="G45" s="14">
        <f t="shared" si="28"/>
        <v>19.95</v>
      </c>
      <c r="H45">
        <f t="shared" si="29"/>
        <v>9.9749999999999996</v>
      </c>
      <c r="K45" s="36">
        <f t="shared" si="1"/>
        <v>154.91754784406251</v>
      </c>
      <c r="L45" s="37" t="str">
        <f t="shared" si="10"/>
        <v>1</v>
      </c>
      <c r="M45" s="37">
        <f t="shared" si="11"/>
        <v>139.46877000000001</v>
      </c>
      <c r="N45" s="38">
        <f>Table2[[#This Row],[Change in KE]]-Table2[[#This Row],[Tractive energy]]*-1</f>
        <v>-10060.182735245537</v>
      </c>
      <c r="O45" s="38">
        <f t="shared" si="2"/>
        <v>-808.6388888888896</v>
      </c>
      <c r="P45" s="38">
        <f t="shared" si="3"/>
        <v>-514.25257104482716</v>
      </c>
      <c r="Q45" s="38">
        <f t="shared" si="4"/>
        <v>-10259.338792344302</v>
      </c>
      <c r="R45" s="38">
        <f t="shared" si="5"/>
        <v>-4542.7648855737261</v>
      </c>
      <c r="S45" s="38">
        <f t="shared" si="6"/>
        <v>-10.259338792344302</v>
      </c>
      <c r="T45" s="38">
        <f t="shared" si="21"/>
        <v>-10259.338792344302</v>
      </c>
      <c r="U45" s="38">
        <f t="shared" si="22"/>
        <v>304320.78163805226</v>
      </c>
      <c r="V45" s="38">
        <f t="shared" si="7"/>
        <v>-2.8498165591920572</v>
      </c>
      <c r="W45" s="38">
        <f t="shared" si="12"/>
        <v>5299.8132600000026</v>
      </c>
      <c r="X45" s="38">
        <f t="shared" si="8"/>
        <v>241.46855709876584</v>
      </c>
      <c r="Y45" s="38">
        <f t="shared" si="13"/>
        <v>199.15605709876598</v>
      </c>
      <c r="Z45" s="38">
        <f t="shared" si="23"/>
        <v>293841.58139962208</v>
      </c>
      <c r="AA45" s="38">
        <f t="shared" si="14"/>
        <v>81.622668029707938</v>
      </c>
      <c r="AC45" s="31">
        <f t="shared" si="15"/>
        <v>-314.65490979587935</v>
      </c>
      <c r="AD45" s="14">
        <f t="shared" si="24"/>
        <v>-308.36181159996175</v>
      </c>
      <c r="AE45" s="14">
        <f t="shared" si="25"/>
        <v>-283.69286667196485</v>
      </c>
      <c r="AF45" s="14">
        <f t="shared" si="16"/>
        <v>-289.48251701220903</v>
      </c>
      <c r="AG45" s="14">
        <f t="shared" si="17"/>
        <v>-225.41656220720304</v>
      </c>
      <c r="AH45" s="14">
        <f t="shared" si="18"/>
        <v>-266.32391565123231</v>
      </c>
      <c r="AI45" s="14">
        <f t="shared" si="19"/>
        <v>-245.01800239913374</v>
      </c>
      <c r="AJ45" s="14">
        <f t="shared" si="26"/>
        <v>-266.32391565123231</v>
      </c>
      <c r="AK45" s="14">
        <f t="shared" si="27"/>
        <v>-240.11764235115106</v>
      </c>
    </row>
    <row r="46" spans="2:37" x14ac:dyDescent="0.25">
      <c r="B46" s="3" t="s">
        <v>63</v>
      </c>
      <c r="C46" s="3">
        <v>38</v>
      </c>
      <c r="D46" s="3">
        <v>38</v>
      </c>
      <c r="E46" s="10">
        <v>39.9</v>
      </c>
      <c r="F46" s="14">
        <f t="shared" si="20"/>
        <v>-0.79166666666666707</v>
      </c>
      <c r="G46" s="14">
        <f t="shared" si="28"/>
        <v>18.5</v>
      </c>
      <c r="H46">
        <f t="shared" si="29"/>
        <v>9.25</v>
      </c>
      <c r="K46" s="36">
        <f t="shared" si="1"/>
        <v>133.21657715625</v>
      </c>
      <c r="L46" s="37" t="str">
        <f t="shared" si="10"/>
        <v>1</v>
      </c>
      <c r="M46" s="37">
        <f t="shared" si="11"/>
        <v>139.46877000000001</v>
      </c>
      <c r="N46" s="38">
        <f>Table2[[#This Row],[Change in KE]]-Table2[[#This Row],[Tractive energy]]*-1</f>
        <v>-14602.947620819263</v>
      </c>
      <c r="O46" s="38">
        <f t="shared" si="2"/>
        <v>-1071.9166666666672</v>
      </c>
      <c r="P46" s="38">
        <f t="shared" si="3"/>
        <v>-799.23131951041728</v>
      </c>
      <c r="Q46" s="38">
        <f t="shared" si="4"/>
        <v>-14785.77941094272</v>
      </c>
      <c r="R46" s="38">
        <f t="shared" si="5"/>
        <v>1730.8443011794225</v>
      </c>
      <c r="S46" s="38">
        <f t="shared" si="6"/>
        <v>-14.78577941094272</v>
      </c>
      <c r="T46" s="38">
        <f t="shared" si="21"/>
        <v>-14785.77941094272</v>
      </c>
      <c r="U46" s="38">
        <f t="shared" si="22"/>
        <v>304320.78163805226</v>
      </c>
      <c r="V46" s="38">
        <f t="shared" si="7"/>
        <v>-4.1071612760569645</v>
      </c>
      <c r="W46" s="38">
        <f t="shared" si="12"/>
        <v>5439.282030000003</v>
      </c>
      <c r="X46" s="38">
        <f t="shared" si="8"/>
        <v>424.30034722222263</v>
      </c>
      <c r="Y46" s="38">
        <f t="shared" si="13"/>
        <v>182.83179012345678</v>
      </c>
      <c r="Z46" s="38">
        <f t="shared" si="23"/>
        <v>279238.63377880282</v>
      </c>
      <c r="AA46" s="38">
        <f t="shared" si="14"/>
        <v>77.566293366081538</v>
      </c>
      <c r="AC46" s="31">
        <f t="shared" si="15"/>
        <v>-7545.1370514341525</v>
      </c>
      <c r="AD46" s="14">
        <f t="shared" si="24"/>
        <v>-7394.2343104054689</v>
      </c>
      <c r="AE46" s="14">
        <f t="shared" si="25"/>
        <v>-6802.6955655730317</v>
      </c>
      <c r="AF46" s="14">
        <f t="shared" si="16"/>
        <v>-6941.5260873194202</v>
      </c>
      <c r="AG46" s="14">
        <f t="shared" si="17"/>
        <v>-5405.283065882586</v>
      </c>
      <c r="AH46" s="14">
        <f t="shared" si="18"/>
        <v>-6386.204000333867</v>
      </c>
      <c r="AI46" s="14">
        <f t="shared" si="19"/>
        <v>-5875.3076803071581</v>
      </c>
      <c r="AJ46" s="14">
        <f t="shared" si="26"/>
        <v>-6386.204000333867</v>
      </c>
      <c r="AK46" s="14">
        <f t="shared" si="27"/>
        <v>-5757.8015267010151</v>
      </c>
    </row>
    <row r="47" spans="2:37" x14ac:dyDescent="0.25">
      <c r="B47" s="3" t="s">
        <v>63</v>
      </c>
      <c r="C47" s="3">
        <v>39</v>
      </c>
      <c r="D47" s="3">
        <v>39</v>
      </c>
      <c r="E47" s="10">
        <v>37</v>
      </c>
      <c r="F47" s="14">
        <f t="shared" si="20"/>
        <v>-0.73611111111111072</v>
      </c>
      <c r="G47" s="14">
        <f t="shared" si="28"/>
        <v>17.3</v>
      </c>
      <c r="H47">
        <f t="shared" si="29"/>
        <v>8.65</v>
      </c>
      <c r="K47" s="36">
        <f t="shared" si="1"/>
        <v>116.49492878625001</v>
      </c>
      <c r="L47" s="37" t="str">
        <f t="shared" si="10"/>
        <v>1</v>
      </c>
      <c r="M47" s="37">
        <f t="shared" si="11"/>
        <v>139.46877000000001</v>
      </c>
      <c r="N47" s="38">
        <f>Table2[[#This Row],[Change in KE]]-Table2[[#This Row],[Tractive energy]]*-1</f>
        <v>-12872.10331963984</v>
      </c>
      <c r="O47" s="38">
        <f t="shared" si="2"/>
        <v>-996.69444444444389</v>
      </c>
      <c r="P47" s="38">
        <f t="shared" si="3"/>
        <v>-740.73074565819388</v>
      </c>
      <c r="Q47" s="38">
        <f t="shared" si="4"/>
        <v>-12814.641899886754</v>
      </c>
      <c r="R47" s="38">
        <f t="shared" si="5"/>
        <v>2411.3897059258907</v>
      </c>
      <c r="S47" s="38">
        <f t="shared" si="6"/>
        <v>-12.814641899886754</v>
      </c>
      <c r="T47" s="38">
        <f t="shared" si="21"/>
        <v>-12814.641899886754</v>
      </c>
      <c r="U47" s="38">
        <f t="shared" si="22"/>
        <v>304320.78163805226</v>
      </c>
      <c r="V47" s="38">
        <f t="shared" si="7"/>
        <v>-3.5596230347383626</v>
      </c>
      <c r="W47" s="38">
        <f t="shared" si="12"/>
        <v>5578.7508000000034</v>
      </c>
      <c r="X47" s="38">
        <f t="shared" si="8"/>
        <v>366.83892746913546</v>
      </c>
      <c r="Y47" s="38">
        <f t="shared" si="13"/>
        <v>-57.461419753087171</v>
      </c>
      <c r="Z47" s="38">
        <f t="shared" si="23"/>
        <v>266366.53045916295</v>
      </c>
      <c r="AA47" s="38">
        <f t="shared" si="14"/>
        <v>73.990708824579272</v>
      </c>
      <c r="AC47" s="31">
        <f t="shared" si="15"/>
        <v>-10952.210715614447</v>
      </c>
      <c r="AD47" s="14">
        <f t="shared" si="24"/>
        <v>-10733.166501302157</v>
      </c>
      <c r="AE47" s="14">
        <f t="shared" si="25"/>
        <v>-9874.5131811979845</v>
      </c>
      <c r="AF47" s="14">
        <f t="shared" si="16"/>
        <v>-10076.033858365292</v>
      </c>
      <c r="AG47" s="14">
        <f t="shared" si="17"/>
        <v>-7846.0866531027541</v>
      </c>
      <c r="AH47" s="14">
        <f t="shared" si="18"/>
        <v>-9269.9511496960695</v>
      </c>
      <c r="AI47" s="14">
        <f t="shared" si="19"/>
        <v>-8528.3550577203841</v>
      </c>
      <c r="AJ47" s="14">
        <f t="shared" si="26"/>
        <v>-9269.9511496960695</v>
      </c>
      <c r="AK47" s="14">
        <f t="shared" si="27"/>
        <v>-8357.7879565659769</v>
      </c>
    </row>
    <row r="48" spans="2:37" x14ac:dyDescent="0.25">
      <c r="B48" s="3" t="s">
        <v>63</v>
      </c>
      <c r="C48" s="3">
        <v>40</v>
      </c>
      <c r="D48" s="3">
        <v>40</v>
      </c>
      <c r="E48" s="10">
        <v>34.6</v>
      </c>
      <c r="F48" s="14">
        <f t="shared" si="20"/>
        <v>-0.65277777777777812</v>
      </c>
      <c r="G48" s="14">
        <f t="shared" si="28"/>
        <v>16.149999999999999</v>
      </c>
      <c r="H48">
        <f t="shared" si="29"/>
        <v>8.0749999999999993</v>
      </c>
      <c r="K48" s="36">
        <f t="shared" si="1"/>
        <v>101.52193044656248</v>
      </c>
      <c r="L48" s="37" t="str">
        <f t="shared" si="10"/>
        <v>1</v>
      </c>
      <c r="M48" s="37">
        <f t="shared" si="11"/>
        <v>139.46877000000001</v>
      </c>
      <c r="N48" s="38">
        <f>Table2[[#This Row],[Change in KE]]-Table2[[#This Row],[Tractive energy]]*-1</f>
        <v>-10460.71361371395</v>
      </c>
      <c r="O48" s="38">
        <f t="shared" si="2"/>
        <v>-883.86111111111154</v>
      </c>
      <c r="P48" s="38">
        <f t="shared" si="3"/>
        <v>-642.87041066454913</v>
      </c>
      <c r="Q48" s="38">
        <f t="shared" si="4"/>
        <v>-10382.357132232468</v>
      </c>
      <c r="R48" s="38">
        <f t="shared" si="5"/>
        <v>-1479.400013992652</v>
      </c>
      <c r="S48" s="38">
        <f t="shared" si="6"/>
        <v>-10.382357132232467</v>
      </c>
      <c r="T48" s="38">
        <f t="shared" si="21"/>
        <v>-10382.357132232468</v>
      </c>
      <c r="U48" s="38">
        <f t="shared" si="22"/>
        <v>304320.78163805226</v>
      </c>
      <c r="V48" s="38">
        <f t="shared" si="7"/>
        <v>-2.8839883230058438</v>
      </c>
      <c r="W48" s="38">
        <f t="shared" si="12"/>
        <v>5718.2195700000038</v>
      </c>
      <c r="X48" s="38">
        <f t="shared" si="8"/>
        <v>288.48244598765461</v>
      </c>
      <c r="Y48" s="38">
        <f t="shared" si="13"/>
        <v>-78.356481481480841</v>
      </c>
      <c r="Z48" s="38">
        <f t="shared" si="23"/>
        <v>255905.81684544901</v>
      </c>
      <c r="AA48" s="38">
        <f t="shared" si="14"/>
        <v>71.084954810531769</v>
      </c>
      <c r="AC48" s="31">
        <f t="shared" si="15"/>
        <v>-9654.0774897298797</v>
      </c>
      <c r="AD48" s="14">
        <f t="shared" si="24"/>
        <v>-9460.9959399352829</v>
      </c>
      <c r="AE48" s="14">
        <f t="shared" si="25"/>
        <v>-8704.1162647404599</v>
      </c>
      <c r="AF48" s="14">
        <f t="shared" si="16"/>
        <v>-8881.7512905514905</v>
      </c>
      <c r="AG48" s="14">
        <f t="shared" si="17"/>
        <v>-6916.11314893696</v>
      </c>
      <c r="AH48" s="14">
        <f t="shared" si="18"/>
        <v>-8171.2111873073718</v>
      </c>
      <c r="AI48" s="14">
        <f t="shared" si="19"/>
        <v>-7517.5142923227822</v>
      </c>
      <c r="AJ48" s="14">
        <f t="shared" si="26"/>
        <v>-8171.2111873073718</v>
      </c>
      <c r="AK48" s="14">
        <f t="shared" si="27"/>
        <v>-7367.1640064763269</v>
      </c>
    </row>
    <row r="49" spans="2:37" x14ac:dyDescent="0.25">
      <c r="B49" s="3" t="s">
        <v>63</v>
      </c>
      <c r="C49" s="3">
        <v>41</v>
      </c>
      <c r="D49" s="3">
        <v>41</v>
      </c>
      <c r="E49" s="10">
        <v>32.299999999999997</v>
      </c>
      <c r="F49" s="14">
        <f t="shared" si="20"/>
        <v>-0.7777777777777779</v>
      </c>
      <c r="G49" s="14">
        <f t="shared" si="28"/>
        <v>14.5</v>
      </c>
      <c r="H49">
        <f t="shared" si="29"/>
        <v>7.25</v>
      </c>
      <c r="K49" s="36">
        <f t="shared" si="1"/>
        <v>81.837210656250008</v>
      </c>
      <c r="L49" s="37" t="str">
        <f t="shared" si="10"/>
        <v>1</v>
      </c>
      <c r="M49" s="37">
        <f t="shared" si="11"/>
        <v>139.46877000000001</v>
      </c>
      <c r="N49" s="38">
        <f>Table2[[#This Row],[Change in KE]]-Table2[[#This Row],[Tractive energy]]*-1</f>
        <v>-11940.113627706602</v>
      </c>
      <c r="O49" s="38">
        <f t="shared" si="2"/>
        <v>-1053.1111111111113</v>
      </c>
      <c r="P49" s="38">
        <f t="shared" si="3"/>
        <v>-831.80513045486134</v>
      </c>
      <c r="Q49" s="38">
        <f t="shared" si="4"/>
        <v>-12061.17439159549</v>
      </c>
      <c r="R49" s="38">
        <f t="shared" si="5"/>
        <v>-2265.4074858238237</v>
      </c>
      <c r="S49" s="38">
        <f t="shared" si="6"/>
        <v>-12.06117439159549</v>
      </c>
      <c r="T49" s="38">
        <f t="shared" si="21"/>
        <v>-12061.17439159549</v>
      </c>
      <c r="U49" s="38">
        <f t="shared" si="22"/>
        <v>304320.78163805226</v>
      </c>
      <c r="V49" s="38">
        <f t="shared" si="7"/>
        <v>-3.3503264879137338</v>
      </c>
      <c r="W49" s="38">
        <f t="shared" si="12"/>
        <v>5857.6883400000042</v>
      </c>
      <c r="X49" s="38">
        <f t="shared" si="8"/>
        <v>409.54320987654336</v>
      </c>
      <c r="Y49" s="38">
        <f t="shared" si="13"/>
        <v>121.06076388888874</v>
      </c>
      <c r="Z49" s="38">
        <f t="shared" si="23"/>
        <v>243965.70321774241</v>
      </c>
      <c r="AA49" s="38">
        <f t="shared" si="14"/>
        <v>67.768256315277412</v>
      </c>
      <c r="AC49" s="31">
        <f t="shared" si="15"/>
        <v>-7845.5352102854622</v>
      </c>
      <c r="AD49" s="14">
        <f t="shared" si="24"/>
        <v>-7688.6245060797528</v>
      </c>
      <c r="AE49" s="14">
        <f t="shared" si="25"/>
        <v>-7073.534545593373</v>
      </c>
      <c r="AF49" s="14">
        <f t="shared" si="16"/>
        <v>-7217.8923934626255</v>
      </c>
      <c r="AG49" s="14">
        <f t="shared" si="17"/>
        <v>-5620.4861920806252</v>
      </c>
      <c r="AH49" s="14">
        <f t="shared" si="18"/>
        <v>-6640.4610019856154</v>
      </c>
      <c r="AI49" s="14">
        <f t="shared" si="19"/>
        <v>-6109.2241218267663</v>
      </c>
      <c r="AJ49" s="14">
        <f t="shared" si="26"/>
        <v>-6640.4610019856154</v>
      </c>
      <c r="AK49" s="14">
        <f t="shared" si="27"/>
        <v>-5987.0396393902311</v>
      </c>
    </row>
    <row r="50" spans="2:37" x14ac:dyDescent="0.25">
      <c r="B50" s="3" t="s">
        <v>63</v>
      </c>
      <c r="C50" s="3">
        <v>42</v>
      </c>
      <c r="D50" s="3">
        <v>42</v>
      </c>
      <c r="E50" s="10">
        <v>29</v>
      </c>
      <c r="F50" s="14">
        <f t="shared" si="20"/>
        <v>-0.99999999999999933</v>
      </c>
      <c r="G50" s="14">
        <f t="shared" si="28"/>
        <v>12.55</v>
      </c>
      <c r="H50">
        <f t="shared" si="29"/>
        <v>6.2750000000000004</v>
      </c>
      <c r="K50" s="36">
        <f t="shared" si="1"/>
        <v>61.305899031562518</v>
      </c>
      <c r="L50" s="37" t="str">
        <f t="shared" si="10"/>
        <v>1</v>
      </c>
      <c r="M50" s="37">
        <f t="shared" si="11"/>
        <v>139.46877000000001</v>
      </c>
      <c r="N50" s="38">
        <f>Table2[[#This Row],[Change in KE]]-Table2[[#This Row],[Tractive energy]]*-1</f>
        <v>-14205.521113530425</v>
      </c>
      <c r="O50" s="38">
        <f t="shared" si="2"/>
        <v>-1353.9999999999991</v>
      </c>
      <c r="P50" s="38">
        <f t="shared" si="3"/>
        <v>-1153.2253309684365</v>
      </c>
      <c r="Q50" s="38">
        <f t="shared" si="4"/>
        <v>-14472.97790365388</v>
      </c>
      <c r="R50" s="38">
        <f t="shared" si="5"/>
        <v>2018.3918534640834</v>
      </c>
      <c r="S50" s="38">
        <f t="shared" si="6"/>
        <v>-14.472977903653881</v>
      </c>
      <c r="T50" s="38">
        <f t="shared" si="21"/>
        <v>-14472.97790365388</v>
      </c>
      <c r="U50" s="38">
        <f t="shared" si="22"/>
        <v>304320.78163805226</v>
      </c>
      <c r="V50" s="38">
        <f t="shared" si="7"/>
        <v>-4.0202719615255864</v>
      </c>
      <c r="W50" s="38">
        <f t="shared" si="12"/>
        <v>5997.1571100000046</v>
      </c>
      <c r="X50" s="38">
        <f t="shared" si="8"/>
        <v>676.99999999999909</v>
      </c>
      <c r="Y50" s="38">
        <f t="shared" si="13"/>
        <v>267.45679012345573</v>
      </c>
      <c r="Z50" s="38">
        <f t="shared" si="23"/>
        <v>229760.182104212</v>
      </c>
      <c r="AA50" s="38">
        <f t="shared" si="14"/>
        <v>63.822277912507381</v>
      </c>
      <c r="AC50" s="31">
        <f t="shared" si="15"/>
        <v>-8955.0852207799508</v>
      </c>
      <c r="AD50" s="14">
        <f t="shared" si="24"/>
        <v>-8775.9835163643511</v>
      </c>
      <c r="AE50" s="14">
        <f t="shared" si="25"/>
        <v>-8073.904835055203</v>
      </c>
      <c r="AF50" s="14">
        <f t="shared" si="16"/>
        <v>-8238.6784031175557</v>
      </c>
      <c r="AG50" s="14">
        <f t="shared" si="17"/>
        <v>-6415.3600083668043</v>
      </c>
      <c r="AH50" s="14">
        <f t="shared" si="18"/>
        <v>-7579.584130868152</v>
      </c>
      <c r="AI50" s="14">
        <f t="shared" si="19"/>
        <v>-6973.2174003987002</v>
      </c>
      <c r="AJ50" s="14">
        <f t="shared" si="26"/>
        <v>-7579.584130868152</v>
      </c>
      <c r="AK50" s="14">
        <f t="shared" si="27"/>
        <v>-6833.7530523907262</v>
      </c>
    </row>
    <row r="51" spans="2:37" x14ac:dyDescent="0.25">
      <c r="B51" s="3" t="s">
        <v>63</v>
      </c>
      <c r="C51" s="3">
        <v>43</v>
      </c>
      <c r="D51" s="3">
        <v>43</v>
      </c>
      <c r="E51" s="10">
        <v>25.1</v>
      </c>
      <c r="F51" s="14">
        <f t="shared" si="20"/>
        <v>-0.94444444444444453</v>
      </c>
      <c r="G51" s="14">
        <f t="shared" si="28"/>
        <v>11.1</v>
      </c>
      <c r="H51">
        <f t="shared" si="29"/>
        <v>5.55</v>
      </c>
      <c r="K51" s="36">
        <f t="shared" si="1"/>
        <v>47.957967776250001</v>
      </c>
      <c r="L51" s="37" t="str">
        <f t="shared" si="10"/>
        <v>1</v>
      </c>
      <c r="M51" s="37">
        <f t="shared" si="11"/>
        <v>139.46877000000001</v>
      </c>
      <c r="N51" s="38">
        <f>Table2[[#This Row],[Change in KE]]-Table2[[#This Row],[Tractive energy]]*-1</f>
        <v>-12187.129260066342</v>
      </c>
      <c r="O51" s="38">
        <f t="shared" si="2"/>
        <v>-1278.7777777777778</v>
      </c>
      <c r="P51" s="38">
        <f t="shared" si="3"/>
        <v>-1091.351040001528</v>
      </c>
      <c r="Q51" s="38">
        <f t="shared" si="4"/>
        <v>-12113.99654401696</v>
      </c>
      <c r="R51" s="38">
        <f t="shared" si="5"/>
        <v>5461.5051370633964</v>
      </c>
      <c r="S51" s="38">
        <f t="shared" si="6"/>
        <v>-12.11399654401696</v>
      </c>
      <c r="T51" s="38">
        <f t="shared" si="21"/>
        <v>-12113.99654401696</v>
      </c>
      <c r="U51" s="38">
        <f t="shared" si="22"/>
        <v>304320.78163805226</v>
      </c>
      <c r="V51" s="38">
        <f t="shared" si="7"/>
        <v>-3.3649993092046344</v>
      </c>
      <c r="W51" s="38">
        <f t="shared" si="12"/>
        <v>6136.6258800000051</v>
      </c>
      <c r="X51" s="38">
        <f t="shared" si="8"/>
        <v>603.86728395061743</v>
      </c>
      <c r="Y51" s="38">
        <f t="shared" si="13"/>
        <v>-73.132716049381656</v>
      </c>
      <c r="Z51" s="38">
        <f t="shared" si="23"/>
        <v>217573.05284414566</v>
      </c>
      <c r="AA51" s="38">
        <f t="shared" si="14"/>
        <v>60.436963958330523</v>
      </c>
      <c r="AC51" s="31">
        <f t="shared" si="15"/>
        <v>-10654.140835147819</v>
      </c>
      <c r="AD51" s="14">
        <f t="shared" si="24"/>
        <v>-10441.058018444863</v>
      </c>
      <c r="AE51" s="14">
        <f t="shared" si="25"/>
        <v>-9605.773376969275</v>
      </c>
      <c r="AF51" s="14">
        <f t="shared" si="16"/>
        <v>-9801.8095683359934</v>
      </c>
      <c r="AG51" s="14">
        <f t="shared" si="17"/>
        <v>-7632.551489148419</v>
      </c>
      <c r="AH51" s="14">
        <f t="shared" si="18"/>
        <v>-9017.6648028691143</v>
      </c>
      <c r="AI51" s="14">
        <f t="shared" si="19"/>
        <v>-8296.251618639586</v>
      </c>
      <c r="AJ51" s="14">
        <f t="shared" si="26"/>
        <v>-9017.6648028691143</v>
      </c>
      <c r="AK51" s="14">
        <f t="shared" si="27"/>
        <v>-8130.326586266794</v>
      </c>
    </row>
    <row r="52" spans="2:37" x14ac:dyDescent="0.25">
      <c r="B52" s="3" t="s">
        <v>63</v>
      </c>
      <c r="C52" s="3">
        <v>44</v>
      </c>
      <c r="D52" s="3">
        <v>44</v>
      </c>
      <c r="E52" s="10">
        <v>22.2</v>
      </c>
      <c r="F52" s="14">
        <f t="shared" si="20"/>
        <v>-0.5833333333333337</v>
      </c>
      <c r="G52" s="14">
        <f t="shared" si="28"/>
        <v>10.45</v>
      </c>
      <c r="H52">
        <f t="shared" si="29"/>
        <v>5.2249999999999996</v>
      </c>
      <c r="K52" s="36">
        <f t="shared" si="1"/>
        <v>42.505721744062498</v>
      </c>
      <c r="L52" s="37" t="str">
        <f t="shared" si="10"/>
        <v>1</v>
      </c>
      <c r="M52" s="37">
        <f t="shared" si="11"/>
        <v>139.46877000000001</v>
      </c>
      <c r="N52" s="38">
        <f>Table2[[#This Row],[Change in KE]]-Table2[[#This Row],[Tractive energy]]*-1</f>
        <v>-6725.6241230029455</v>
      </c>
      <c r="O52" s="38">
        <f t="shared" si="2"/>
        <v>-789.83333333333383</v>
      </c>
      <c r="P52" s="38">
        <f t="shared" si="3"/>
        <v>-607.85884158927126</v>
      </c>
      <c r="Q52" s="38">
        <f t="shared" si="4"/>
        <v>-6352.124894607884</v>
      </c>
      <c r="R52" s="38">
        <f t="shared" si="5"/>
        <v>4920.5121029983884</v>
      </c>
      <c r="S52" s="38">
        <f t="shared" si="6"/>
        <v>-6.3521248946078837</v>
      </c>
      <c r="T52" s="38">
        <f t="shared" si="21"/>
        <v>-6352.124894607884</v>
      </c>
      <c r="U52" s="38">
        <f t="shared" si="22"/>
        <v>304320.78163805226</v>
      </c>
      <c r="V52" s="38">
        <f t="shared" si="7"/>
        <v>-1.7644792785494099</v>
      </c>
      <c r="W52" s="38">
        <f t="shared" si="12"/>
        <v>6276.0946500000055</v>
      </c>
      <c r="X52" s="38">
        <f t="shared" si="8"/>
        <v>230.36805555555586</v>
      </c>
      <c r="Y52" s="38">
        <f t="shared" si="13"/>
        <v>-373.49922839506155</v>
      </c>
      <c r="Z52" s="38">
        <f t="shared" si="23"/>
        <v>210847.4287211427</v>
      </c>
      <c r="AA52" s="38">
        <f t="shared" si="14"/>
        <v>58.568734885815829</v>
      </c>
      <c r="AC52" s="31">
        <f t="shared" si="15"/>
        <v>-9140.346945049756</v>
      </c>
      <c r="AD52" s="14">
        <f t="shared" si="24"/>
        <v>-8957.5400061487599</v>
      </c>
      <c r="AE52" s="14">
        <f t="shared" si="25"/>
        <v>-8240.9368056568601</v>
      </c>
      <c r="AF52" s="14">
        <f t="shared" si="16"/>
        <v>-8409.1191894457752</v>
      </c>
      <c r="AG52" s="14">
        <f t="shared" si="17"/>
        <v>-6548.0802033911532</v>
      </c>
      <c r="AH52" s="14">
        <f t="shared" si="18"/>
        <v>-7736.3896542901139</v>
      </c>
      <c r="AI52" s="14">
        <f t="shared" si="19"/>
        <v>-7117.478481946905</v>
      </c>
      <c r="AJ52" s="14">
        <f t="shared" si="26"/>
        <v>-7736.3896542901139</v>
      </c>
      <c r="AK52" s="14">
        <f t="shared" si="27"/>
        <v>-6975.1289123079669</v>
      </c>
    </row>
    <row r="53" spans="2:37" x14ac:dyDescent="0.25">
      <c r="B53" s="3" t="s">
        <v>63</v>
      </c>
      <c r="C53" s="3">
        <v>45</v>
      </c>
      <c r="D53" s="3">
        <v>45</v>
      </c>
      <c r="E53" s="10">
        <v>20.9</v>
      </c>
      <c r="F53" s="14">
        <f t="shared" si="20"/>
        <v>-0.25000000000000011</v>
      </c>
      <c r="G53" s="14">
        <f t="shared" si="28"/>
        <v>10.199999999999999</v>
      </c>
      <c r="H53">
        <f t="shared" si="29"/>
        <v>5.0999999999999996</v>
      </c>
      <c r="K53" s="36">
        <f t="shared" si="1"/>
        <v>40.496282505000003</v>
      </c>
      <c r="L53" s="37" t="str">
        <f t="shared" si="10"/>
        <v>1</v>
      </c>
      <c r="M53" s="37">
        <f t="shared" si="11"/>
        <v>139.46877000000001</v>
      </c>
      <c r="N53" s="38">
        <f>Table2[[#This Row],[Change in KE]]-Table2[[#This Row],[Tractive energy]]*-1</f>
        <v>-1805.1120200045573</v>
      </c>
      <c r="O53" s="38">
        <f t="shared" si="2"/>
        <v>-338.50000000000017</v>
      </c>
      <c r="P53" s="38">
        <f t="shared" si="3"/>
        <v>-158.53494749500015</v>
      </c>
      <c r="Q53" s="38">
        <f t="shared" si="4"/>
        <v>-1617.0564644490014</v>
      </c>
      <c r="R53" s="38">
        <f t="shared" si="5"/>
        <v>942.02668662249448</v>
      </c>
      <c r="S53" s="38">
        <f t="shared" si="6"/>
        <v>-1.6170564644490013</v>
      </c>
      <c r="T53" s="38">
        <f t="shared" si="21"/>
        <v>-1617.0564644490014</v>
      </c>
      <c r="U53" s="38">
        <f t="shared" si="22"/>
        <v>304320.78163805226</v>
      </c>
      <c r="V53" s="38">
        <f t="shared" si="7"/>
        <v>-0.4491823871704218</v>
      </c>
      <c r="W53" s="38">
        <f t="shared" si="12"/>
        <v>6415.5634200000059</v>
      </c>
      <c r="X53" s="38">
        <f t="shared" si="8"/>
        <v>42.312500000000036</v>
      </c>
      <c r="Y53" s="38">
        <f t="shared" si="13"/>
        <v>-188.05555555555583</v>
      </c>
      <c r="Z53" s="38">
        <f t="shared" si="23"/>
        <v>209042.31670113813</v>
      </c>
      <c r="AA53" s="38">
        <f t="shared" si="14"/>
        <v>58.067314840145407</v>
      </c>
      <c r="AC53" s="31">
        <f t="shared" si="15"/>
        <v>-5044.2180922522093</v>
      </c>
      <c r="AD53" s="14">
        <f t="shared" si="24"/>
        <v>-4943.3337304071647</v>
      </c>
      <c r="AE53" s="14">
        <f t="shared" si="25"/>
        <v>-4547.8670319745916</v>
      </c>
      <c r="AF53" s="14">
        <f t="shared" si="16"/>
        <v>-4640.6806448720326</v>
      </c>
      <c r="AG53" s="14">
        <f t="shared" si="17"/>
        <v>-3613.6423299941139</v>
      </c>
      <c r="AH53" s="14">
        <f t="shared" si="18"/>
        <v>-4269.4261932822701</v>
      </c>
      <c r="AI53" s="14">
        <f t="shared" si="19"/>
        <v>-3927.8720978196889</v>
      </c>
      <c r="AJ53" s="14">
        <f t="shared" si="26"/>
        <v>-4269.4261932822701</v>
      </c>
      <c r="AK53" s="14">
        <f t="shared" si="27"/>
        <v>-3849.3146558632952</v>
      </c>
    </row>
    <row r="54" spans="2:37" x14ac:dyDescent="0.25">
      <c r="B54" s="3" t="s">
        <v>63</v>
      </c>
      <c r="C54" s="3">
        <v>46</v>
      </c>
      <c r="D54" s="3">
        <v>46</v>
      </c>
      <c r="E54" s="10">
        <v>20.399999999999999</v>
      </c>
      <c r="F54" s="14">
        <f t="shared" si="20"/>
        <v>-0.19444444444444425</v>
      </c>
      <c r="G54" s="14">
        <f t="shared" si="28"/>
        <v>9.75</v>
      </c>
      <c r="H54">
        <f t="shared" si="29"/>
        <v>4.875</v>
      </c>
      <c r="K54" s="36">
        <f t="shared" si="1"/>
        <v>37.001901726562501</v>
      </c>
      <c r="L54" s="37" t="str">
        <f t="shared" si="10"/>
        <v>1</v>
      </c>
      <c r="M54" s="37">
        <f t="shared" si="11"/>
        <v>139.46877000000001</v>
      </c>
      <c r="N54" s="38">
        <f>Table2[[#This Row],[Change in KE]]-Table2[[#This Row],[Tractive energy]]*-1</f>
        <v>-863.0853333820628</v>
      </c>
      <c r="O54" s="38">
        <f t="shared" si="2"/>
        <v>-263.27777777777754</v>
      </c>
      <c r="P54" s="38">
        <f t="shared" si="3"/>
        <v>-86.807106051215044</v>
      </c>
      <c r="Q54" s="38">
        <f t="shared" si="4"/>
        <v>-846.36928399934664</v>
      </c>
      <c r="R54" s="38">
        <f t="shared" si="5"/>
        <v>-984.28833340045594</v>
      </c>
      <c r="S54" s="38">
        <f t="shared" si="6"/>
        <v>-0.84636928399934663</v>
      </c>
      <c r="T54" s="38">
        <f t="shared" si="21"/>
        <v>-846.36928399934664</v>
      </c>
      <c r="U54" s="38">
        <f t="shared" si="22"/>
        <v>304320.78163805226</v>
      </c>
      <c r="V54" s="38">
        <f t="shared" si="7"/>
        <v>-0.23510259769691372</v>
      </c>
      <c r="W54" s="38">
        <f t="shared" si="12"/>
        <v>6555.0321900000063</v>
      </c>
      <c r="X54" s="38">
        <f t="shared" si="8"/>
        <v>25.596450617283899</v>
      </c>
      <c r="Y54" s="38">
        <f t="shared" si="13"/>
        <v>-16.716049382716136</v>
      </c>
      <c r="Z54" s="38">
        <f t="shared" si="23"/>
        <v>208179.23136775606</v>
      </c>
      <c r="AA54" s="38">
        <f t="shared" si="14"/>
        <v>57.827568895026268</v>
      </c>
      <c r="AC54" s="31">
        <f t="shared" si="15"/>
        <v>-1353.834015003418</v>
      </c>
      <c r="AD54" s="14">
        <f t="shared" si="24"/>
        <v>-1326.7573347033497</v>
      </c>
      <c r="AE54" s="14">
        <f t="shared" si="25"/>
        <v>-1220.6167479270819</v>
      </c>
      <c r="AF54" s="14">
        <f t="shared" si="16"/>
        <v>-1245.5272938031446</v>
      </c>
      <c r="AG54" s="14">
        <f t="shared" si="17"/>
        <v>-969.87715735698328</v>
      </c>
      <c r="AH54" s="14">
        <f t="shared" si="18"/>
        <v>-1145.8851102988931</v>
      </c>
      <c r="AI54" s="14">
        <f t="shared" si="19"/>
        <v>-1054.2143014749818</v>
      </c>
      <c r="AJ54" s="14">
        <f t="shared" si="26"/>
        <v>-1145.8851102988931</v>
      </c>
      <c r="AK54" s="14">
        <f t="shared" si="27"/>
        <v>-1033.1300154454821</v>
      </c>
    </row>
    <row r="55" spans="2:37" x14ac:dyDescent="0.25">
      <c r="B55" s="3" t="s">
        <v>63</v>
      </c>
      <c r="C55" s="3">
        <v>47</v>
      </c>
      <c r="D55" s="3">
        <v>47</v>
      </c>
      <c r="E55" s="10">
        <v>19.5</v>
      </c>
      <c r="F55" s="14">
        <f t="shared" si="20"/>
        <v>-0.27777777777777779</v>
      </c>
      <c r="G55" s="14">
        <f t="shared" si="28"/>
        <v>9.1999999999999993</v>
      </c>
      <c r="H55">
        <f t="shared" si="29"/>
        <v>4.5999999999999996</v>
      </c>
      <c r="K55" s="36">
        <f t="shared" si="1"/>
        <v>32.945072579999994</v>
      </c>
      <c r="L55" s="37" t="str">
        <f t="shared" si="10"/>
        <v>1</v>
      </c>
      <c r="M55" s="37">
        <f t="shared" si="11"/>
        <v>139.46877000000001</v>
      </c>
      <c r="N55" s="38">
        <f>Table2[[#This Row],[Change in KE]]-Table2[[#This Row],[Tractive energy]]*-1</f>
        <v>-1847.3736667825187</v>
      </c>
      <c r="O55" s="38">
        <f t="shared" si="2"/>
        <v>-376.11111111111114</v>
      </c>
      <c r="P55" s="38">
        <f t="shared" si="3"/>
        <v>-203.69726853111115</v>
      </c>
      <c r="Q55" s="38">
        <f t="shared" si="4"/>
        <v>-1874.0148704862224</v>
      </c>
      <c r="R55" s="38">
        <f t="shared" si="5"/>
        <v>503.26967441151555</v>
      </c>
      <c r="S55" s="38">
        <f t="shared" si="6"/>
        <v>-1.8740148704862225</v>
      </c>
      <c r="T55" s="38">
        <f t="shared" si="21"/>
        <v>-1874.0148704862224</v>
      </c>
      <c r="U55" s="38">
        <f t="shared" si="22"/>
        <v>304320.78163805226</v>
      </c>
      <c r="V55" s="38">
        <f t="shared" si="7"/>
        <v>-0.52055972789094784</v>
      </c>
      <c r="W55" s="38">
        <f t="shared" si="12"/>
        <v>6694.5009600000067</v>
      </c>
      <c r="X55" s="38">
        <f t="shared" si="8"/>
        <v>52.237654320987659</v>
      </c>
      <c r="Y55" s="38">
        <f t="shared" si="13"/>
        <v>26.641203703703759</v>
      </c>
      <c r="Z55" s="38">
        <f t="shared" si="23"/>
        <v>206331.85770097355</v>
      </c>
      <c r="AA55" s="38">
        <f t="shared" si="14"/>
        <v>57.314409502089489</v>
      </c>
      <c r="AC55" s="31">
        <f t="shared" si="15"/>
        <v>-647.3140000365471</v>
      </c>
      <c r="AD55" s="14">
        <f t="shared" si="24"/>
        <v>-634.36772003581609</v>
      </c>
      <c r="AE55" s="14">
        <f t="shared" si="25"/>
        <v>-583.61830243295083</v>
      </c>
      <c r="AF55" s="14">
        <f t="shared" si="16"/>
        <v>-595.52888003362341</v>
      </c>
      <c r="AG55" s="14">
        <f t="shared" si="17"/>
        <v>-463.7311925356222</v>
      </c>
      <c r="AH55" s="14">
        <f t="shared" si="18"/>
        <v>-547.88656963093354</v>
      </c>
      <c r="AI55" s="14">
        <f t="shared" si="19"/>
        <v>-504.05564406045886</v>
      </c>
      <c r="AJ55" s="14">
        <f t="shared" si="26"/>
        <v>-547.88656963093354</v>
      </c>
      <c r="AK55" s="14">
        <f t="shared" si="27"/>
        <v>-493.97453117924965</v>
      </c>
    </row>
    <row r="56" spans="2:37" x14ac:dyDescent="0.25">
      <c r="B56" s="3" t="s">
        <v>63</v>
      </c>
      <c r="C56" s="3">
        <v>48</v>
      </c>
      <c r="D56" s="3">
        <v>48</v>
      </c>
      <c r="E56" s="10">
        <v>18.399999999999999</v>
      </c>
      <c r="F56" s="14">
        <f t="shared" si="20"/>
        <v>-0.23611111111111099</v>
      </c>
      <c r="G56" s="14">
        <f t="shared" si="28"/>
        <v>8.9</v>
      </c>
      <c r="H56">
        <f t="shared" si="29"/>
        <v>4.45</v>
      </c>
      <c r="K56" s="36">
        <f t="shared" si="1"/>
        <v>30.831512276250006</v>
      </c>
      <c r="L56" s="37" t="str">
        <f t="shared" si="10"/>
        <v>1</v>
      </c>
      <c r="M56" s="37">
        <f t="shared" si="11"/>
        <v>139.46877000000001</v>
      </c>
      <c r="N56" s="38">
        <f>Table2[[#This Row],[Change in KE]]-Table2[[#This Row],[Tractive energy]]*-1</f>
        <v>-1344.1039923710032</v>
      </c>
      <c r="O56" s="38">
        <f t="shared" si="2"/>
        <v>-319.69444444444429</v>
      </c>
      <c r="P56" s="38">
        <f t="shared" si="3"/>
        <v>-149.39416216819427</v>
      </c>
      <c r="Q56" s="38">
        <f t="shared" si="4"/>
        <v>-1329.6080432969291</v>
      </c>
      <c r="R56" s="38">
        <f t="shared" si="5"/>
        <v>1822.5195216049406</v>
      </c>
      <c r="S56" s="38">
        <f t="shared" si="6"/>
        <v>-1.3296080432969291</v>
      </c>
      <c r="T56" s="38">
        <f t="shared" si="21"/>
        <v>-1329.6080432969291</v>
      </c>
      <c r="U56" s="38">
        <f t="shared" si="22"/>
        <v>304320.78163805226</v>
      </c>
      <c r="V56" s="38">
        <f t="shared" si="7"/>
        <v>-0.36933559712932568</v>
      </c>
      <c r="W56" s="38">
        <f t="shared" si="12"/>
        <v>6833.9697300000071</v>
      </c>
      <c r="X56" s="38">
        <f t="shared" si="8"/>
        <v>37.74170524691354</v>
      </c>
      <c r="Y56" s="38">
        <f t="shared" si="13"/>
        <v>-14.495949074074119</v>
      </c>
      <c r="Z56" s="38">
        <f t="shared" si="23"/>
        <v>204987.75370860254</v>
      </c>
      <c r="AA56" s="38">
        <f t="shared" si="14"/>
        <v>56.941047252117457</v>
      </c>
      <c r="AC56" s="31">
        <f t="shared" si="15"/>
        <v>-1385.5302500868891</v>
      </c>
      <c r="AD56" s="14">
        <f t="shared" si="24"/>
        <v>-1357.8196450851513</v>
      </c>
      <c r="AE56" s="14">
        <f t="shared" si="25"/>
        <v>-1249.1940734783393</v>
      </c>
      <c r="AF56" s="14">
        <f t="shared" si="16"/>
        <v>-1274.6878300799381</v>
      </c>
      <c r="AG56" s="14">
        <f t="shared" si="17"/>
        <v>-992.58411702928686</v>
      </c>
      <c r="AH56" s="14">
        <f t="shared" si="18"/>
        <v>-1172.712803673543</v>
      </c>
      <c r="AI56" s="14">
        <f t="shared" si="19"/>
        <v>-1078.8957793796596</v>
      </c>
      <c r="AJ56" s="14">
        <f t="shared" si="26"/>
        <v>-1172.712803673543</v>
      </c>
      <c r="AK56" s="14">
        <f t="shared" si="27"/>
        <v>-1057.3178637920664</v>
      </c>
    </row>
    <row r="57" spans="2:37" x14ac:dyDescent="0.25">
      <c r="B57" s="3" t="s">
        <v>63</v>
      </c>
      <c r="C57" s="3">
        <v>49</v>
      </c>
      <c r="D57" s="3">
        <v>49</v>
      </c>
      <c r="E57" s="10">
        <v>17.8</v>
      </c>
      <c r="F57" s="14">
        <f t="shared" si="20"/>
        <v>-8.3333333333333037E-2</v>
      </c>
      <c r="G57" s="14">
        <f t="shared" si="28"/>
        <v>8.9</v>
      </c>
      <c r="H57">
        <f t="shared" si="29"/>
        <v>4.45</v>
      </c>
      <c r="K57" s="36">
        <f t="shared" si="1"/>
        <v>30.831512276250006</v>
      </c>
      <c r="L57" s="37" t="str">
        <f t="shared" si="10"/>
        <v>1</v>
      </c>
      <c r="M57" s="37">
        <f t="shared" si="11"/>
        <v>139.46877000000001</v>
      </c>
      <c r="N57" s="38">
        <f>Table2[[#This Row],[Change in KE]]-Table2[[#This Row],[Tractive energy]]*-1</f>
        <v>478.41552923393738</v>
      </c>
      <c r="O57" s="38">
        <f t="shared" si="2"/>
        <v>-112.83333333333293</v>
      </c>
      <c r="P57" s="38">
        <f t="shared" si="3"/>
        <v>57.466948942917085</v>
      </c>
      <c r="Q57" s="38">
        <f t="shared" si="4"/>
        <v>511.45584559196209</v>
      </c>
      <c r="R57" s="38">
        <f t="shared" si="5"/>
        <v>334.23169749205135</v>
      </c>
      <c r="S57" s="38">
        <f t="shared" si="6"/>
        <v>0.51145584559196211</v>
      </c>
      <c r="T57" s="38">
        <f t="shared" si="21"/>
        <v>511.45584559196209</v>
      </c>
      <c r="U57" s="38">
        <f t="shared" si="22"/>
        <v>304832.23748364422</v>
      </c>
      <c r="V57" s="38">
        <f t="shared" si="7"/>
        <v>0.14207107958567491</v>
      </c>
      <c r="W57" s="38">
        <f t="shared" si="12"/>
        <v>6973.4385000000075</v>
      </c>
      <c r="X57" s="38">
        <f t="shared" si="8"/>
        <v>4.7013888888888555</v>
      </c>
      <c r="Y57" s="38">
        <f t="shared" si="13"/>
        <v>-33.040316358024683</v>
      </c>
      <c r="Z57" s="38">
        <f t="shared" si="23"/>
        <v>205466.16923783647</v>
      </c>
      <c r="AA57" s="38">
        <f t="shared" si="14"/>
        <v>57.073940465313889</v>
      </c>
      <c r="AC57" s="31">
        <f t="shared" si="15"/>
        <v>-1008.0779942782524</v>
      </c>
      <c r="AD57" s="14">
        <f t="shared" si="24"/>
        <v>-987.91643439268728</v>
      </c>
      <c r="AE57" s="14">
        <f t="shared" si="25"/>
        <v>-908.88311964127229</v>
      </c>
      <c r="AF57" s="14">
        <f t="shared" si="16"/>
        <v>-927.43175473599229</v>
      </c>
      <c r="AG57" s="14">
        <f t="shared" si="17"/>
        <v>-722.17997823186045</v>
      </c>
      <c r="AH57" s="14">
        <f t="shared" si="18"/>
        <v>-853.23721435711298</v>
      </c>
      <c r="AI57" s="14">
        <f t="shared" si="19"/>
        <v>-784.97823720854399</v>
      </c>
      <c r="AJ57" s="14">
        <f t="shared" si="26"/>
        <v>-853.23721435711298</v>
      </c>
      <c r="AK57" s="14">
        <f t="shared" si="27"/>
        <v>-769.27867246437313</v>
      </c>
    </row>
    <row r="58" spans="2:37" x14ac:dyDescent="0.25">
      <c r="B58" s="3" t="s">
        <v>63</v>
      </c>
      <c r="C58" s="3">
        <v>50</v>
      </c>
      <c r="D58" s="3">
        <v>50</v>
      </c>
      <c r="E58" s="10">
        <v>17.8</v>
      </c>
      <c r="F58" s="14">
        <f t="shared" si="20"/>
        <v>-5.5555555555555851E-2</v>
      </c>
      <c r="G58" s="14">
        <f t="shared" si="28"/>
        <v>8.6999999999999993</v>
      </c>
      <c r="H58">
        <f t="shared" si="29"/>
        <v>4.3499999999999996</v>
      </c>
      <c r="K58" s="36">
        <f t="shared" si="1"/>
        <v>29.461395836249995</v>
      </c>
      <c r="L58" s="37" t="str">
        <f t="shared" si="10"/>
        <v>1</v>
      </c>
      <c r="M58" s="37">
        <f t="shared" si="11"/>
        <v>139.46877000000001</v>
      </c>
      <c r="N58" s="38">
        <f>Table2[[#This Row],[Change in KE]]-Table2[[#This Row],[Tractive energy]]*-1</f>
        <v>812.64722672598873</v>
      </c>
      <c r="O58" s="38">
        <f t="shared" si="2"/>
        <v>-75.222222222222626</v>
      </c>
      <c r="P58" s="38">
        <f t="shared" si="3"/>
        <v>93.707943614027371</v>
      </c>
      <c r="Q58" s="38">
        <f t="shared" si="4"/>
        <v>815.25910944203804</v>
      </c>
      <c r="R58" s="38">
        <f t="shared" si="5"/>
        <v>-2574.1222128027589</v>
      </c>
      <c r="S58" s="38">
        <f t="shared" si="6"/>
        <v>0.81525910944203805</v>
      </c>
      <c r="T58" s="38">
        <f t="shared" si="21"/>
        <v>815.25910944203804</v>
      </c>
      <c r="U58" s="38">
        <f t="shared" si="22"/>
        <v>305647.49659308628</v>
      </c>
      <c r="V58" s="38">
        <f t="shared" si="7"/>
        <v>0.22646088185076854</v>
      </c>
      <c r="W58" s="38">
        <f t="shared" si="12"/>
        <v>7112.9072700000079</v>
      </c>
      <c r="X58" s="38">
        <f t="shared" si="8"/>
        <v>2.0895061728395286</v>
      </c>
      <c r="Y58" s="38">
        <f t="shared" si="13"/>
        <v>-2.611882716049327</v>
      </c>
      <c r="Z58" s="38">
        <f t="shared" si="23"/>
        <v>206278.81646456246</v>
      </c>
      <c r="AA58" s="38">
        <f t="shared" si="14"/>
        <v>57.299675824129935</v>
      </c>
      <c r="AC58" s="31">
        <f t="shared" si="15"/>
        <v>358.81164692545303</v>
      </c>
      <c r="AD58" s="14">
        <f t="shared" si="24"/>
        <v>351.63541398694395</v>
      </c>
      <c r="AE58" s="14">
        <f t="shared" si="25"/>
        <v>323.50458086798847</v>
      </c>
      <c r="AF58" s="14">
        <f t="shared" si="16"/>
        <v>330.10671517141679</v>
      </c>
      <c r="AG58" s="14">
        <f t="shared" si="17"/>
        <v>257.05013782340023</v>
      </c>
      <c r="AH58" s="14">
        <f t="shared" si="18"/>
        <v>303.69817795770348</v>
      </c>
      <c r="AI58" s="14">
        <f t="shared" si="19"/>
        <v>279.40232372108721</v>
      </c>
      <c r="AJ58" s="14">
        <f t="shared" si="26"/>
        <v>303.69817795770348</v>
      </c>
      <c r="AK58" s="14">
        <f t="shared" si="27"/>
        <v>273.81427724666548</v>
      </c>
    </row>
    <row r="59" spans="2:37" x14ac:dyDescent="0.25">
      <c r="B59" s="3" t="s">
        <v>63</v>
      </c>
      <c r="C59" s="3">
        <v>51</v>
      </c>
      <c r="D59" s="3">
        <v>51</v>
      </c>
      <c r="E59" s="10">
        <v>17.399999999999999</v>
      </c>
      <c r="F59" s="14">
        <f t="shared" si="20"/>
        <v>-0.29166666666666685</v>
      </c>
      <c r="G59" s="14">
        <f t="shared" si="28"/>
        <v>7.85</v>
      </c>
      <c r="H59">
        <f t="shared" si="29"/>
        <v>3.9249999999999998</v>
      </c>
      <c r="K59" s="36">
        <f t="shared" si="1"/>
        <v>23.9857955465625</v>
      </c>
      <c r="L59" s="37" t="str">
        <f t="shared" si="10"/>
        <v>1</v>
      </c>
      <c r="M59" s="37">
        <f t="shared" si="11"/>
        <v>139.46877000000001</v>
      </c>
      <c r="N59" s="38">
        <f>Table2[[#This Row],[Change in KE]]-Table2[[#This Row],[Tractive energy]]*-1</f>
        <v>-1761.4749860767702</v>
      </c>
      <c r="O59" s="38">
        <f t="shared" si="2"/>
        <v>-394.91666666666691</v>
      </c>
      <c r="P59" s="38">
        <f t="shared" si="3"/>
        <v>-231.46210112010442</v>
      </c>
      <c r="Q59" s="38">
        <f t="shared" si="4"/>
        <v>-1816.9774937928196</v>
      </c>
      <c r="R59" s="38">
        <f t="shared" si="5"/>
        <v>-2328.3325492325907</v>
      </c>
      <c r="S59" s="38">
        <f t="shared" si="6"/>
        <v>-1.8169774937928196</v>
      </c>
      <c r="T59" s="38">
        <f t="shared" si="21"/>
        <v>-1816.9774937928196</v>
      </c>
      <c r="U59" s="38">
        <f t="shared" si="22"/>
        <v>305647.49659308628</v>
      </c>
      <c r="V59" s="38">
        <f t="shared" si="7"/>
        <v>-0.50471601087528306</v>
      </c>
      <c r="W59" s="38">
        <f t="shared" si="12"/>
        <v>7252.3760400000083</v>
      </c>
      <c r="X59" s="38">
        <f t="shared" si="8"/>
        <v>57.592013888888964</v>
      </c>
      <c r="Y59" s="38">
        <f t="shared" si="13"/>
        <v>55.502507716049436</v>
      </c>
      <c r="Z59" s="38">
        <f t="shared" si="23"/>
        <v>204517.3414784857</v>
      </c>
      <c r="AA59" s="38">
        <f t="shared" si="14"/>
        <v>56.810377177742502</v>
      </c>
      <c r="AC59" s="31">
        <f t="shared" si="15"/>
        <v>609.48542004449155</v>
      </c>
      <c r="AD59" s="14">
        <f t="shared" si="24"/>
        <v>597.29571164360175</v>
      </c>
      <c r="AE59" s="14">
        <f t="shared" si="25"/>
        <v>549.51205471211358</v>
      </c>
      <c r="AF59" s="14">
        <f t="shared" si="16"/>
        <v>560.72658644093224</v>
      </c>
      <c r="AG59" s="14">
        <f t="shared" si="17"/>
        <v>436.63106414251672</v>
      </c>
      <c r="AH59" s="14">
        <f t="shared" si="18"/>
        <v>515.86845952565773</v>
      </c>
      <c r="AI59" s="14">
        <f t="shared" si="19"/>
        <v>474.59898276360514</v>
      </c>
      <c r="AJ59" s="14">
        <f t="shared" si="26"/>
        <v>515.86845952565773</v>
      </c>
      <c r="AK59" s="14">
        <f t="shared" si="27"/>
        <v>465.107003108333</v>
      </c>
    </row>
    <row r="60" spans="2:37" x14ac:dyDescent="0.25">
      <c r="B60" s="3" t="s">
        <v>63</v>
      </c>
      <c r="C60" s="3">
        <v>52</v>
      </c>
      <c r="D60" s="3">
        <v>52</v>
      </c>
      <c r="E60" s="10">
        <v>15.7</v>
      </c>
      <c r="F60" s="14">
        <f t="shared" si="20"/>
        <v>-0.5972222222222221</v>
      </c>
      <c r="G60" s="14">
        <f t="shared" si="28"/>
        <v>6.55</v>
      </c>
      <c r="H60">
        <f t="shared" si="29"/>
        <v>3.2749999999999999</v>
      </c>
      <c r="K60" s="36">
        <f t="shared" si="1"/>
        <v>16.699267206562499</v>
      </c>
      <c r="L60" s="37" t="str">
        <f t="shared" si="10"/>
        <v>1</v>
      </c>
      <c r="M60" s="37">
        <f t="shared" si="11"/>
        <v>139.46877000000001</v>
      </c>
      <c r="N60" s="38">
        <f>Table2[[#This Row],[Change in KE]]-Table2[[#This Row],[Tractive energy]]*-1</f>
        <v>-4089.8075353093609</v>
      </c>
      <c r="O60" s="38">
        <f t="shared" si="2"/>
        <v>-808.63888888888869</v>
      </c>
      <c r="P60" s="38">
        <f t="shared" si="3"/>
        <v>-652.47085168232627</v>
      </c>
      <c r="Q60" s="38">
        <f t="shared" si="4"/>
        <v>-4273.6840785192371</v>
      </c>
      <c r="R60" s="38">
        <f t="shared" si="5"/>
        <v>851.71981123342448</v>
      </c>
      <c r="S60" s="38">
        <f t="shared" si="6"/>
        <v>-4.2736840785192367</v>
      </c>
      <c r="T60" s="38">
        <f t="shared" si="21"/>
        <v>-4273.6840785192371</v>
      </c>
      <c r="U60" s="38">
        <f t="shared" si="22"/>
        <v>305647.49659308628</v>
      </c>
      <c r="V60" s="38">
        <f t="shared" si="7"/>
        <v>-1.1871345612261008</v>
      </c>
      <c r="W60" s="38">
        <f t="shared" si="12"/>
        <v>7391.8448100000087</v>
      </c>
      <c r="X60" s="38">
        <f t="shared" si="8"/>
        <v>241.46855709876533</v>
      </c>
      <c r="Y60" s="38">
        <f t="shared" si="13"/>
        <v>183.87654320987636</v>
      </c>
      <c r="Z60" s="38">
        <f t="shared" si="23"/>
        <v>200427.53394317633</v>
      </c>
      <c r="AA60" s="38">
        <f t="shared" si="14"/>
        <v>55.674319438160843</v>
      </c>
      <c r="AC60" s="31">
        <f t="shared" si="15"/>
        <v>-1321.1062395575777</v>
      </c>
      <c r="AD60" s="14">
        <f t="shared" si="24"/>
        <v>-1294.6841147664261</v>
      </c>
      <c r="AE60" s="14">
        <f t="shared" si="25"/>
        <v>-1191.109385585112</v>
      </c>
      <c r="AF60" s="14">
        <f t="shared" si="16"/>
        <v>-1215.4177403929716</v>
      </c>
      <c r="AG60" s="14">
        <f t="shared" si="17"/>
        <v>-946.4312094311224</v>
      </c>
      <c r="AH60" s="14">
        <f t="shared" si="18"/>
        <v>-1118.1843211615339</v>
      </c>
      <c r="AI60" s="14">
        <f t="shared" si="19"/>
        <v>-1028.7295754686113</v>
      </c>
      <c r="AJ60" s="14">
        <f t="shared" si="26"/>
        <v>-1118.1843211615339</v>
      </c>
      <c r="AK60" s="14">
        <f t="shared" si="27"/>
        <v>-1008.1549839592391</v>
      </c>
    </row>
    <row r="61" spans="2:37" x14ac:dyDescent="0.25">
      <c r="B61" s="3" t="s">
        <v>63</v>
      </c>
      <c r="C61" s="3">
        <v>53</v>
      </c>
      <c r="D61" s="3">
        <v>53</v>
      </c>
      <c r="E61" s="10">
        <v>13.1</v>
      </c>
      <c r="F61" s="14">
        <f t="shared" si="20"/>
        <v>-0.49999999999999994</v>
      </c>
      <c r="G61" s="14">
        <f t="shared" si="28"/>
        <v>6.05</v>
      </c>
      <c r="H61">
        <f t="shared" si="29"/>
        <v>3.0249999999999999</v>
      </c>
      <c r="K61" s="36">
        <f t="shared" si="1"/>
        <v>14.247070169062502</v>
      </c>
      <c r="L61" s="37" t="str">
        <f t="shared" si="10"/>
        <v>1</v>
      </c>
      <c r="M61" s="37">
        <f t="shared" si="11"/>
        <v>139.46877000000001</v>
      </c>
      <c r="N61" s="38">
        <f>Table2[[#This Row],[Change in KE]]-Table2[[#This Row],[Tractive energy]]*-1</f>
        <v>-3238.0877240759364</v>
      </c>
      <c r="O61" s="38">
        <f t="shared" si="2"/>
        <v>-676.99999999999989</v>
      </c>
      <c r="P61" s="38">
        <f t="shared" si="3"/>
        <v>-523.28415983093737</v>
      </c>
      <c r="Q61" s="38">
        <f t="shared" si="4"/>
        <v>-3165.8691669771711</v>
      </c>
      <c r="R61" s="38">
        <f t="shared" si="5"/>
        <v>2764.3608948413689</v>
      </c>
      <c r="S61" s="38">
        <f t="shared" si="6"/>
        <v>-3.165869166977171</v>
      </c>
      <c r="T61" s="38">
        <f t="shared" si="21"/>
        <v>-3165.8691669771711</v>
      </c>
      <c r="U61" s="38">
        <f t="shared" si="22"/>
        <v>305647.49659308628</v>
      </c>
      <c r="V61" s="38">
        <f t="shared" si="7"/>
        <v>-0.87940817229075119</v>
      </c>
      <c r="W61" s="38">
        <f t="shared" si="12"/>
        <v>7531.3135800000091</v>
      </c>
      <c r="X61" s="38">
        <f t="shared" si="8"/>
        <v>169.24999999999997</v>
      </c>
      <c r="Y61" s="38">
        <f t="shared" si="13"/>
        <v>-72.218557098765359</v>
      </c>
      <c r="Z61" s="38">
        <f t="shared" si="23"/>
        <v>197189.44621910038</v>
      </c>
      <c r="AA61" s="38">
        <f t="shared" si="14"/>
        <v>54.774850553960022</v>
      </c>
      <c r="AC61" s="31">
        <f t="shared" si="15"/>
        <v>-3067.3556514820207</v>
      </c>
      <c r="AD61" s="14">
        <f t="shared" si="24"/>
        <v>-3006.00853845238</v>
      </c>
      <c r="AE61" s="14">
        <f t="shared" si="25"/>
        <v>-2765.5278553761896</v>
      </c>
      <c r="AF61" s="14">
        <f t="shared" si="16"/>
        <v>-2821.9671993634593</v>
      </c>
      <c r="AG61" s="14">
        <f t="shared" si="17"/>
        <v>-2197.4319945379339</v>
      </c>
      <c r="AH61" s="14">
        <f t="shared" si="18"/>
        <v>-2596.2098234143828</v>
      </c>
      <c r="AI61" s="14">
        <f t="shared" si="19"/>
        <v>-2388.5130375412323</v>
      </c>
      <c r="AJ61" s="14">
        <f t="shared" si="26"/>
        <v>-2596.2098234143828</v>
      </c>
      <c r="AK61" s="14">
        <f t="shared" si="27"/>
        <v>-2340.7427767904078</v>
      </c>
    </row>
    <row r="62" spans="2:37" x14ac:dyDescent="0.25">
      <c r="B62" s="3" t="s">
        <v>63</v>
      </c>
      <c r="C62" s="3">
        <v>54</v>
      </c>
      <c r="D62" s="3">
        <v>54</v>
      </c>
      <c r="E62" s="10">
        <v>12.1</v>
      </c>
      <c r="F62" s="14">
        <f t="shared" si="20"/>
        <v>-0.15277777777777773</v>
      </c>
      <c r="G62" s="14">
        <f t="shared" si="28"/>
        <v>6</v>
      </c>
      <c r="H62">
        <f t="shared" si="29"/>
        <v>3</v>
      </c>
      <c r="K62" s="36">
        <f t="shared" si="1"/>
        <v>14.0125545</v>
      </c>
      <c r="L62" s="37" t="str">
        <f t="shared" si="10"/>
        <v>1</v>
      </c>
      <c r="M62" s="37">
        <f t="shared" si="11"/>
        <v>139.46877000000001</v>
      </c>
      <c r="N62" s="38">
        <f>Table2[[#This Row],[Change in KE]]-Table2[[#This Row],[Tractive energy]]*-1</f>
        <v>-473.7268292345675</v>
      </c>
      <c r="O62" s="38">
        <f t="shared" si="2"/>
        <v>-206.86111111111106</v>
      </c>
      <c r="P62" s="38">
        <f t="shared" si="3"/>
        <v>-53.379786611111051</v>
      </c>
      <c r="Q62" s="38">
        <f t="shared" si="4"/>
        <v>-320.27871966666629</v>
      </c>
      <c r="R62" s="38">
        <f t="shared" si="5"/>
        <v>1266.1101466049383</v>
      </c>
      <c r="S62" s="38">
        <f t="shared" si="6"/>
        <v>-0.32027871966666627</v>
      </c>
      <c r="T62" s="38">
        <f t="shared" si="21"/>
        <v>-320.27871966666629</v>
      </c>
      <c r="U62" s="38">
        <f t="shared" si="22"/>
        <v>305647.49659308628</v>
      </c>
      <c r="V62" s="38">
        <f t="shared" si="7"/>
        <v>-8.89663181358233E-2</v>
      </c>
      <c r="W62" s="38">
        <f t="shared" si="12"/>
        <v>7670.7823500000095</v>
      </c>
      <c r="X62" s="38">
        <f t="shared" si="8"/>
        <v>15.801890432098755</v>
      </c>
      <c r="Y62" s="38">
        <f t="shared" si="13"/>
        <v>-153.44810956790121</v>
      </c>
      <c r="Z62" s="38">
        <f t="shared" si="23"/>
        <v>196715.71938986582</v>
      </c>
      <c r="AA62" s="38">
        <f t="shared" si="14"/>
        <v>54.643259757534267</v>
      </c>
      <c r="AC62" s="31">
        <f t="shared" si="15"/>
        <v>-2428.5657930569523</v>
      </c>
      <c r="AD62" s="14">
        <f t="shared" si="24"/>
        <v>-2379.994477195813</v>
      </c>
      <c r="AE62" s="14">
        <f t="shared" si="25"/>
        <v>-2189.5949190201482</v>
      </c>
      <c r="AF62" s="14">
        <f t="shared" si="16"/>
        <v>-2234.2805296123961</v>
      </c>
      <c r="AG62" s="14">
        <f t="shared" si="17"/>
        <v>-1739.8074370428176</v>
      </c>
      <c r="AH62" s="14">
        <f t="shared" si="18"/>
        <v>-2055.5380872434043</v>
      </c>
      <c r="AI62" s="14">
        <f t="shared" si="19"/>
        <v>-1891.0950402639321</v>
      </c>
      <c r="AJ62" s="14">
        <f t="shared" si="26"/>
        <v>-2055.5380872434043</v>
      </c>
      <c r="AK62" s="14">
        <f t="shared" si="27"/>
        <v>-1853.2731394586535</v>
      </c>
    </row>
    <row r="63" spans="2:37" x14ac:dyDescent="0.25">
      <c r="B63" s="3" t="s">
        <v>63</v>
      </c>
      <c r="C63" s="3">
        <v>55</v>
      </c>
      <c r="D63" s="3">
        <v>55</v>
      </c>
      <c r="E63" s="10">
        <v>12</v>
      </c>
      <c r="F63" s="14">
        <f t="shared" si="20"/>
        <v>-1.388888888888884E-2</v>
      </c>
      <c r="G63" s="14">
        <f t="shared" si="28"/>
        <v>6</v>
      </c>
      <c r="H63">
        <f t="shared" si="29"/>
        <v>3</v>
      </c>
      <c r="K63" s="36">
        <f t="shared" si="1"/>
        <v>14.0125545</v>
      </c>
      <c r="L63" s="37" t="str">
        <f t="shared" si="10"/>
        <v>1</v>
      </c>
      <c r="M63" s="37">
        <f t="shared" si="11"/>
        <v>139.46877000000001</v>
      </c>
      <c r="N63" s="38">
        <f>Table2[[#This Row],[Change in KE]]-Table2[[#This Row],[Tractive energy]]*-1</f>
        <v>792.38331737037083</v>
      </c>
      <c r="O63" s="38">
        <f t="shared" si="2"/>
        <v>-18.80555555555549</v>
      </c>
      <c r="P63" s="38">
        <f t="shared" si="3"/>
        <v>134.67576894444451</v>
      </c>
      <c r="Q63" s="38">
        <f t="shared" si="4"/>
        <v>808.05461366666714</v>
      </c>
      <c r="R63" s="38">
        <f t="shared" si="5"/>
        <v>128.37403549382668</v>
      </c>
      <c r="S63" s="38">
        <f t="shared" si="6"/>
        <v>0.80805461366666709</v>
      </c>
      <c r="T63" s="38">
        <f t="shared" si="21"/>
        <v>808.05461366666714</v>
      </c>
      <c r="U63" s="38">
        <f t="shared" si="22"/>
        <v>306455.55120675295</v>
      </c>
      <c r="V63" s="38">
        <f t="shared" si="7"/>
        <v>0.22445963286417672</v>
      </c>
      <c r="W63" s="38">
        <f t="shared" si="12"/>
        <v>7810.2511200000099</v>
      </c>
      <c r="X63" s="38">
        <f t="shared" si="8"/>
        <v>0.1305941358024682</v>
      </c>
      <c r="Y63" s="38">
        <f t="shared" si="13"/>
        <v>-15.671296296296287</v>
      </c>
      <c r="Z63" s="38">
        <f t="shared" si="23"/>
        <v>197508.10270723619</v>
      </c>
      <c r="AA63" s="38">
        <f t="shared" si="14"/>
        <v>54.863366252190112</v>
      </c>
      <c r="AC63" s="31">
        <f t="shared" si="15"/>
        <v>-355.29512192592563</v>
      </c>
      <c r="AD63" s="14">
        <f t="shared" si="24"/>
        <v>-348.18921948740712</v>
      </c>
      <c r="AE63" s="14">
        <f t="shared" si="25"/>
        <v>-320.33408192841455</v>
      </c>
      <c r="AF63" s="14">
        <f t="shared" si="16"/>
        <v>-326.87151217185158</v>
      </c>
      <c r="AG63" s="14">
        <f t="shared" si="17"/>
        <v>-254.5309240700748</v>
      </c>
      <c r="AH63" s="14">
        <f t="shared" si="18"/>
        <v>-300.72179119810346</v>
      </c>
      <c r="AI63" s="14">
        <f t="shared" si="19"/>
        <v>-276.66404790225522</v>
      </c>
      <c r="AJ63" s="14">
        <f t="shared" si="26"/>
        <v>-300.72179119810346</v>
      </c>
      <c r="AK63" s="14">
        <f t="shared" si="27"/>
        <v>-271.13076694421011</v>
      </c>
    </row>
    <row r="64" spans="2:37" x14ac:dyDescent="0.25">
      <c r="B64" s="3" t="s">
        <v>63</v>
      </c>
      <c r="C64" s="3">
        <v>56</v>
      </c>
      <c r="D64" s="3">
        <v>56</v>
      </c>
      <c r="E64" s="10">
        <v>12</v>
      </c>
      <c r="F64" s="14">
        <f t="shared" si="20"/>
        <v>0</v>
      </c>
      <c r="G64" s="14">
        <f t="shared" si="28"/>
        <v>6</v>
      </c>
      <c r="H64">
        <f t="shared" si="29"/>
        <v>3</v>
      </c>
      <c r="K64" s="36">
        <f t="shared" si="1"/>
        <v>14.0125545</v>
      </c>
      <c r="L64" s="37" t="str">
        <f t="shared" si="10"/>
        <v>0</v>
      </c>
      <c r="M64" s="37">
        <f t="shared" si="11"/>
        <v>139.46877000000001</v>
      </c>
      <c r="N64" s="38">
        <f>Table2[[#This Row],[Change in KE]]-Table2[[#This Row],[Tractive energy]]*-1</f>
        <v>920.75735286419751</v>
      </c>
      <c r="O64" s="38">
        <f t="shared" si="2"/>
        <v>0</v>
      </c>
      <c r="P64" s="38">
        <f t="shared" si="3"/>
        <v>153.4813245</v>
      </c>
      <c r="Q64" s="38">
        <f t="shared" si="4"/>
        <v>920.88794699999994</v>
      </c>
      <c r="R64" s="38">
        <f t="shared" si="5"/>
        <v>375.65336129813488</v>
      </c>
      <c r="S64" s="38">
        <f t="shared" si="6"/>
        <v>0.92088794699999998</v>
      </c>
      <c r="T64" s="38">
        <f t="shared" si="21"/>
        <v>920.88794699999994</v>
      </c>
      <c r="U64" s="38">
        <f t="shared" si="22"/>
        <v>307376.43915375293</v>
      </c>
      <c r="V64" s="38">
        <f t="shared" si="7"/>
        <v>0.25580222796417657</v>
      </c>
      <c r="W64" s="38">
        <f t="shared" si="12"/>
        <v>7949.7198900000103</v>
      </c>
      <c r="X64" s="38">
        <f t="shared" si="8"/>
        <v>0</v>
      </c>
      <c r="Y64" s="38">
        <f t="shared" si="13"/>
        <v>-0.1305941358024682</v>
      </c>
      <c r="Z64" s="38">
        <f t="shared" si="23"/>
        <v>198428.86006010039</v>
      </c>
      <c r="AA64" s="38">
        <f t="shared" si="14"/>
        <v>55.119132204002554</v>
      </c>
      <c r="AC64" s="31">
        <f t="shared" si="15"/>
        <v>594.28748802777818</v>
      </c>
      <c r="AD64" s="14">
        <f t="shared" si="24"/>
        <v>582.40173826722264</v>
      </c>
      <c r="AE64" s="14">
        <f t="shared" si="25"/>
        <v>535.80959920584485</v>
      </c>
      <c r="AF64" s="14">
        <f t="shared" si="16"/>
        <v>546.7444889855559</v>
      </c>
      <c r="AG64" s="14">
        <f t="shared" si="17"/>
        <v>425.74337263918466</v>
      </c>
      <c r="AH64" s="14">
        <f t="shared" si="18"/>
        <v>503.00492986671145</v>
      </c>
      <c r="AI64" s="14">
        <f t="shared" si="19"/>
        <v>462.76453547737458</v>
      </c>
      <c r="AJ64" s="14">
        <f t="shared" si="26"/>
        <v>503.00492986671145</v>
      </c>
      <c r="AK64" s="14">
        <f t="shared" si="27"/>
        <v>453.50924476782706</v>
      </c>
    </row>
    <row r="65" spans="2:37" x14ac:dyDescent="0.25">
      <c r="B65" s="3" t="s">
        <v>63</v>
      </c>
      <c r="C65" s="3">
        <v>57</v>
      </c>
      <c r="D65" s="3">
        <v>57</v>
      </c>
      <c r="E65" s="10">
        <v>12</v>
      </c>
      <c r="F65" s="14">
        <f t="shared" si="20"/>
        <v>4.1666666666666761E-2</v>
      </c>
      <c r="G65" s="14">
        <f t="shared" si="28"/>
        <v>6.15</v>
      </c>
      <c r="H65">
        <f t="shared" si="29"/>
        <v>3.0750000000000002</v>
      </c>
      <c r="K65" s="36">
        <f t="shared" si="1"/>
        <v>14.721940071562504</v>
      </c>
      <c r="L65" s="37" t="str">
        <f t="shared" si="10"/>
        <v>0</v>
      </c>
      <c r="M65" s="37">
        <f t="shared" si="11"/>
        <v>139.46877000000001</v>
      </c>
      <c r="N65" s="38">
        <f>Table2[[#This Row],[Change in KE]]-Table2[[#This Row],[Tractive energy]]*-1</f>
        <v>1296.4107141623324</v>
      </c>
      <c r="O65" s="38">
        <f t="shared" si="2"/>
        <v>56.416666666666792</v>
      </c>
      <c r="P65" s="38">
        <f t="shared" si="3"/>
        <v>210.60737673822931</v>
      </c>
      <c r="Q65" s="38">
        <f t="shared" si="4"/>
        <v>1295.2353669401102</v>
      </c>
      <c r="R65" s="38">
        <f t="shared" si="5"/>
        <v>393.94627892270887</v>
      </c>
      <c r="S65" s="38">
        <f t="shared" si="6"/>
        <v>1.2952353669401102</v>
      </c>
      <c r="T65" s="38">
        <f t="shared" si="21"/>
        <v>1295.2353669401102</v>
      </c>
      <c r="U65" s="38">
        <f t="shared" si="22"/>
        <v>308671.67452069302</v>
      </c>
      <c r="V65" s="38">
        <f t="shared" si="7"/>
        <v>0.35978763071081654</v>
      </c>
      <c r="W65" s="38">
        <f t="shared" si="12"/>
        <v>8089.1886600000107</v>
      </c>
      <c r="X65" s="38">
        <f t="shared" si="8"/>
        <v>1.1753472222222276</v>
      </c>
      <c r="Y65" s="38">
        <f t="shared" si="13"/>
        <v>1.1753472222222276</v>
      </c>
      <c r="Z65" s="38">
        <f t="shared" si="23"/>
        <v>199725.27077426272</v>
      </c>
      <c r="AA65" s="38">
        <f t="shared" si="14"/>
        <v>55.479246320078992</v>
      </c>
      <c r="AC65" s="31">
        <f t="shared" si="15"/>
        <v>690.56801464814816</v>
      </c>
      <c r="AD65" s="14">
        <f t="shared" si="24"/>
        <v>676.75665435518522</v>
      </c>
      <c r="AE65" s="14">
        <f t="shared" si="25"/>
        <v>622.61612200677041</v>
      </c>
      <c r="AF65" s="14">
        <f t="shared" si="16"/>
        <v>635.32257347629638</v>
      </c>
      <c r="AG65" s="14">
        <f t="shared" si="17"/>
        <v>494.71806409511038</v>
      </c>
      <c r="AH65" s="14">
        <f t="shared" si="18"/>
        <v>584.49676759819272</v>
      </c>
      <c r="AI65" s="14">
        <f t="shared" si="19"/>
        <v>537.73702619033736</v>
      </c>
      <c r="AJ65" s="14">
        <f t="shared" si="26"/>
        <v>584.49676759819272</v>
      </c>
      <c r="AK65" s="14">
        <f t="shared" si="27"/>
        <v>526.98228566653063</v>
      </c>
    </row>
    <row r="66" spans="2:37" x14ac:dyDescent="0.25">
      <c r="B66" s="3" t="s">
        <v>63</v>
      </c>
      <c r="C66" s="3">
        <v>58</v>
      </c>
      <c r="D66" s="3">
        <v>58</v>
      </c>
      <c r="E66" s="10">
        <v>12.3</v>
      </c>
      <c r="F66" s="14">
        <f t="shared" si="20"/>
        <v>8.3333333333333287E-2</v>
      </c>
      <c r="G66" s="14">
        <f t="shared" si="28"/>
        <v>6.3</v>
      </c>
      <c r="H66">
        <f t="shared" si="29"/>
        <v>3.15</v>
      </c>
      <c r="K66" s="36">
        <f t="shared" si="1"/>
        <v>15.44884133625</v>
      </c>
      <c r="L66" s="37" t="str">
        <f t="shared" si="10"/>
        <v>0</v>
      </c>
      <c r="M66" s="37">
        <f t="shared" si="11"/>
        <v>139.46877000000001</v>
      </c>
      <c r="N66" s="38">
        <f>Table2[[#This Row],[Change in KE]]-Table2[[#This Row],[Tractive energy]]*-1</f>
        <v>1690.3569930850413</v>
      </c>
      <c r="O66" s="38">
        <f t="shared" si="2"/>
        <v>112.83333333333327</v>
      </c>
      <c r="P66" s="38">
        <f t="shared" si="3"/>
        <v>267.75094466958325</v>
      </c>
      <c r="Q66" s="38">
        <f t="shared" si="4"/>
        <v>1686.8309514183745</v>
      </c>
      <c r="R66" s="38">
        <f t="shared" si="5"/>
        <v>2877.1120832830243</v>
      </c>
      <c r="S66" s="38">
        <f t="shared" si="6"/>
        <v>1.6868309514183746</v>
      </c>
      <c r="T66" s="38">
        <f t="shared" si="21"/>
        <v>1686.8309514183745</v>
      </c>
      <c r="U66" s="38">
        <f t="shared" si="22"/>
        <v>310358.5054721114</v>
      </c>
      <c r="V66" s="38">
        <f t="shared" si="7"/>
        <v>0.46856419065690297</v>
      </c>
      <c r="W66" s="38">
        <f t="shared" si="12"/>
        <v>8228.6574300000102</v>
      </c>
      <c r="X66" s="38">
        <f t="shared" si="8"/>
        <v>4.701388888888884</v>
      </c>
      <c r="Y66" s="38">
        <f t="shared" si="13"/>
        <v>3.5260416666666563</v>
      </c>
      <c r="Z66" s="38">
        <f t="shared" si="23"/>
        <v>201415.62776734776</v>
      </c>
      <c r="AA66" s="38">
        <f t="shared" si="14"/>
        <v>55.94878996683277</v>
      </c>
      <c r="AC66" s="31">
        <f t="shared" si="15"/>
        <v>972.30803562174924</v>
      </c>
      <c r="AD66" s="14">
        <f t="shared" si="24"/>
        <v>952.86187490931422</v>
      </c>
      <c r="AE66" s="14">
        <f t="shared" si="25"/>
        <v>876.6329249165691</v>
      </c>
      <c r="AF66" s="14">
        <f t="shared" si="16"/>
        <v>894.52339277200929</v>
      </c>
      <c r="AG66" s="14">
        <f t="shared" si="17"/>
        <v>696.55463167085054</v>
      </c>
      <c r="AH66" s="14">
        <f t="shared" si="18"/>
        <v>822.96152135024863</v>
      </c>
      <c r="AI66" s="14">
        <f t="shared" si="19"/>
        <v>757.12459964222876</v>
      </c>
      <c r="AJ66" s="14">
        <f t="shared" si="26"/>
        <v>822.96152135024863</v>
      </c>
      <c r="AK66" s="14">
        <f t="shared" si="27"/>
        <v>741.98210764938415</v>
      </c>
    </row>
    <row r="67" spans="2:37" x14ac:dyDescent="0.25">
      <c r="B67" s="3" t="s">
        <v>63</v>
      </c>
      <c r="C67" s="3">
        <v>59</v>
      </c>
      <c r="D67" s="3">
        <v>59</v>
      </c>
      <c r="E67" s="10">
        <v>12.6</v>
      </c>
      <c r="F67" s="14">
        <f t="shared" si="20"/>
        <v>0.33333333333333315</v>
      </c>
      <c r="G67" s="14">
        <f t="shared" si="28"/>
        <v>7.35</v>
      </c>
      <c r="H67">
        <f t="shared" si="29"/>
        <v>3.6749999999999998</v>
      </c>
      <c r="K67" s="36">
        <f t="shared" si="1"/>
        <v>21.0275895965625</v>
      </c>
      <c r="L67" s="37" t="str">
        <f t="shared" si="10"/>
        <v>0</v>
      </c>
      <c r="M67" s="37">
        <f t="shared" si="11"/>
        <v>139.46877000000001</v>
      </c>
      <c r="N67" s="38">
        <f>Table2[[#This Row],[Change in KE]]-Table2[[#This Row],[Tractive energy]]*-1</f>
        <v>4567.4690763680655</v>
      </c>
      <c r="O67" s="38">
        <f t="shared" si="2"/>
        <v>451.33333333333309</v>
      </c>
      <c r="P67" s="38">
        <f t="shared" si="3"/>
        <v>611.8296929298956</v>
      </c>
      <c r="Q67" s="38">
        <f t="shared" si="4"/>
        <v>4496.9482430347325</v>
      </c>
      <c r="R67" s="38">
        <f t="shared" si="5"/>
        <v>577.99598256404261</v>
      </c>
      <c r="S67" s="38">
        <f t="shared" si="6"/>
        <v>4.4969482430347325</v>
      </c>
      <c r="T67" s="38">
        <f t="shared" si="21"/>
        <v>4496.9482430347325</v>
      </c>
      <c r="U67" s="38">
        <f t="shared" si="22"/>
        <v>314855.45371514611</v>
      </c>
      <c r="V67" s="38">
        <f t="shared" si="7"/>
        <v>1.2491523896640533</v>
      </c>
      <c r="W67" s="38">
        <f t="shared" si="12"/>
        <v>8368.1262000000097</v>
      </c>
      <c r="X67" s="38">
        <f t="shared" si="8"/>
        <v>75.222222222222143</v>
      </c>
      <c r="Y67" s="38">
        <f t="shared" si="13"/>
        <v>70.520833333333258</v>
      </c>
      <c r="Z67" s="38">
        <f t="shared" si="23"/>
        <v>205983.09684371582</v>
      </c>
      <c r="AA67" s="38">
        <f t="shared" si="14"/>
        <v>57.217531478434324</v>
      </c>
      <c r="AC67" s="31">
        <f t="shared" si="15"/>
        <v>1267.7677448137811</v>
      </c>
      <c r="AD67" s="14">
        <f t="shared" si="24"/>
        <v>1242.4123899175054</v>
      </c>
      <c r="AE67" s="14">
        <f t="shared" si="25"/>
        <v>1143.019398724105</v>
      </c>
      <c r="AF67" s="14">
        <f t="shared" si="16"/>
        <v>1166.3463252286786</v>
      </c>
      <c r="AG67" s="14">
        <f t="shared" si="17"/>
        <v>908.21988729966927</v>
      </c>
      <c r="AH67" s="14">
        <f t="shared" si="18"/>
        <v>1073.0386192103842</v>
      </c>
      <c r="AI67" s="14">
        <f t="shared" si="19"/>
        <v>987.19552967355355</v>
      </c>
      <c r="AJ67" s="14">
        <f t="shared" si="26"/>
        <v>1073.0386192103842</v>
      </c>
      <c r="AK67" s="14">
        <f t="shared" si="27"/>
        <v>967.45161908008242</v>
      </c>
    </row>
    <row r="68" spans="2:37" x14ac:dyDescent="0.25">
      <c r="B68" s="3" t="s">
        <v>63</v>
      </c>
      <c r="C68" s="3">
        <v>60</v>
      </c>
      <c r="D68" s="3">
        <v>60</v>
      </c>
      <c r="E68" s="10">
        <v>14.7</v>
      </c>
      <c r="F68" s="14">
        <f t="shared" si="20"/>
        <v>0.37500000000000011</v>
      </c>
      <c r="G68" s="14">
        <f t="shared" si="28"/>
        <v>7.65</v>
      </c>
      <c r="H68">
        <f t="shared" si="29"/>
        <v>3.8250000000000002</v>
      </c>
      <c r="K68" s="36">
        <f t="shared" si="1"/>
        <v>22.779158909062506</v>
      </c>
      <c r="L68" s="37" t="str">
        <f t="shared" si="10"/>
        <v>0</v>
      </c>
      <c r="M68" s="37">
        <f t="shared" si="11"/>
        <v>139.46877000000001</v>
      </c>
      <c r="N68" s="38">
        <f>Table2[[#This Row],[Change in KE]]-Table2[[#This Row],[Tractive energy]]*-1</f>
        <v>5145.4650589321081</v>
      </c>
      <c r="O68" s="38">
        <f t="shared" si="2"/>
        <v>507.75000000000017</v>
      </c>
      <c r="P68" s="38">
        <f t="shared" si="3"/>
        <v>669.99792890906269</v>
      </c>
      <c r="Q68" s="38">
        <f t="shared" si="4"/>
        <v>5125.4841561543299</v>
      </c>
      <c r="R68" s="38">
        <f t="shared" si="5"/>
        <v>-2123.4596184737534</v>
      </c>
      <c r="S68" s="38">
        <f t="shared" si="6"/>
        <v>5.1254841561543296</v>
      </c>
      <c r="T68" s="38">
        <f t="shared" si="21"/>
        <v>5125.4841561543299</v>
      </c>
      <c r="U68" s="38">
        <f t="shared" si="22"/>
        <v>319980.93787130044</v>
      </c>
      <c r="V68" s="38">
        <f t="shared" si="7"/>
        <v>1.4237457128314062</v>
      </c>
      <c r="W68" s="38">
        <f t="shared" si="12"/>
        <v>8507.5949700000092</v>
      </c>
      <c r="X68" s="38">
        <f t="shared" si="8"/>
        <v>95.203125000000057</v>
      </c>
      <c r="Y68" s="38">
        <f t="shared" si="13"/>
        <v>19.980902777777914</v>
      </c>
      <c r="Z68" s="38">
        <f t="shared" si="23"/>
        <v>211128.56190264793</v>
      </c>
      <c r="AA68" s="38">
        <f t="shared" si="14"/>
        <v>58.646827442481353</v>
      </c>
      <c r="AC68" s="31">
        <f t="shared" si="15"/>
        <v>3425.6018072760489</v>
      </c>
      <c r="AD68" s="14">
        <f t="shared" si="24"/>
        <v>3357.0897711305279</v>
      </c>
      <c r="AE68" s="14">
        <f t="shared" si="25"/>
        <v>3088.522589440086</v>
      </c>
      <c r="AF68" s="14">
        <f t="shared" si="16"/>
        <v>3151.5536626939652</v>
      </c>
      <c r="AG68" s="14">
        <f t="shared" si="17"/>
        <v>2454.0770184958387</v>
      </c>
      <c r="AH68" s="14">
        <f t="shared" si="18"/>
        <v>2899.429369678448</v>
      </c>
      <c r="AI68" s="14">
        <f t="shared" si="19"/>
        <v>2667.4750201041725</v>
      </c>
      <c r="AJ68" s="14">
        <f t="shared" si="26"/>
        <v>2899.429369678448</v>
      </c>
      <c r="AK68" s="14">
        <f t="shared" si="27"/>
        <v>2614.1255197020892</v>
      </c>
    </row>
    <row r="69" spans="2:37" x14ac:dyDescent="0.25">
      <c r="B69" s="3" t="s">
        <v>63</v>
      </c>
      <c r="C69" s="3">
        <v>61</v>
      </c>
      <c r="D69" s="3">
        <v>61</v>
      </c>
      <c r="E69" s="10">
        <v>15.3</v>
      </c>
      <c r="F69" s="14">
        <f t="shared" si="20"/>
        <v>0.16666666666666682</v>
      </c>
      <c r="G69" s="14">
        <f t="shared" si="28"/>
        <v>7.95</v>
      </c>
      <c r="H69">
        <f t="shared" si="29"/>
        <v>3.9750000000000001</v>
      </c>
      <c r="K69" s="36">
        <f t="shared" si="1"/>
        <v>24.600790994062503</v>
      </c>
      <c r="L69" s="37" t="str">
        <f t="shared" si="10"/>
        <v>0</v>
      </c>
      <c r="M69" s="37">
        <f t="shared" si="11"/>
        <v>139.46877000000001</v>
      </c>
      <c r="N69" s="38">
        <f>Table2[[#This Row],[Change in KE]]-Table2[[#This Row],[Tractive energy]]*-1</f>
        <v>3022.0054404583548</v>
      </c>
      <c r="O69" s="38">
        <f t="shared" si="2"/>
        <v>225.66666666666688</v>
      </c>
      <c r="P69" s="38">
        <f t="shared" si="3"/>
        <v>389.73622766072941</v>
      </c>
      <c r="Q69" s="38">
        <f t="shared" si="4"/>
        <v>3098.4030099027991</v>
      </c>
      <c r="R69" s="38">
        <f t="shared" si="5"/>
        <v>-322.75400134628762</v>
      </c>
      <c r="S69" s="38">
        <f t="shared" si="6"/>
        <v>3.0984030099027993</v>
      </c>
      <c r="T69" s="38">
        <f t="shared" si="21"/>
        <v>3098.4030099027991</v>
      </c>
      <c r="U69" s="38">
        <f t="shared" si="22"/>
        <v>323079.34088120324</v>
      </c>
      <c r="V69" s="38">
        <f t="shared" si="7"/>
        <v>0.86066757160417773</v>
      </c>
      <c r="W69" s="38">
        <f t="shared" si="12"/>
        <v>8647.0637400000087</v>
      </c>
      <c r="X69" s="38">
        <f t="shared" si="8"/>
        <v>18.805555555555593</v>
      </c>
      <c r="Y69" s="38">
        <f t="shared" si="13"/>
        <v>-76.397569444444457</v>
      </c>
      <c r="Z69" s="38">
        <f t="shared" si="23"/>
        <v>214150.56734310629</v>
      </c>
      <c r="AA69" s="38">
        <f t="shared" si="14"/>
        <v>59.486273465319911</v>
      </c>
      <c r="AC69" s="31">
        <f t="shared" si="15"/>
        <v>3859.0987941990811</v>
      </c>
      <c r="AD69" s="14">
        <f t="shared" si="24"/>
        <v>3781.9168183150996</v>
      </c>
      <c r="AE69" s="14">
        <f t="shared" si="25"/>
        <v>3479.3634728498919</v>
      </c>
      <c r="AF69" s="14">
        <f t="shared" si="16"/>
        <v>3550.3708906631546</v>
      </c>
      <c r="AG69" s="14">
        <f t="shared" si="17"/>
        <v>2764.6312081087112</v>
      </c>
      <c r="AH69" s="14">
        <f t="shared" si="18"/>
        <v>3266.3412194101024</v>
      </c>
      <c r="AI69" s="14">
        <f t="shared" si="19"/>
        <v>3005.0339218572944</v>
      </c>
      <c r="AJ69" s="14">
        <f t="shared" si="26"/>
        <v>3266.3412194101024</v>
      </c>
      <c r="AK69" s="14">
        <f t="shared" si="27"/>
        <v>2944.9332434201483</v>
      </c>
    </row>
    <row r="70" spans="2:37" x14ac:dyDescent="0.25">
      <c r="B70" s="3" t="s">
        <v>63</v>
      </c>
      <c r="C70" s="3">
        <v>62</v>
      </c>
      <c r="D70" s="3">
        <v>62</v>
      </c>
      <c r="E70" s="10">
        <v>15.9</v>
      </c>
      <c r="F70" s="14">
        <f t="shared" si="20"/>
        <v>0.12499999999999981</v>
      </c>
      <c r="G70" s="14">
        <f t="shared" si="28"/>
        <v>8.1</v>
      </c>
      <c r="H70">
        <f t="shared" si="29"/>
        <v>4.05</v>
      </c>
      <c r="K70" s="36">
        <f t="shared" si="1"/>
        <v>25.53788057625</v>
      </c>
      <c r="L70" s="37" t="str">
        <f t="shared" si="10"/>
        <v>0</v>
      </c>
      <c r="M70" s="37">
        <f t="shared" si="11"/>
        <v>139.46877000000001</v>
      </c>
      <c r="N70" s="38">
        <f>Table2[[#This Row],[Change in KE]]-Table2[[#This Row],[Tractive energy]]*-1</f>
        <v>2699.2514391120671</v>
      </c>
      <c r="O70" s="38">
        <f t="shared" si="2"/>
        <v>169.24999999999974</v>
      </c>
      <c r="P70" s="38">
        <f t="shared" si="3"/>
        <v>334.25665057624974</v>
      </c>
      <c r="Q70" s="38">
        <f t="shared" si="4"/>
        <v>2707.4788696676228</v>
      </c>
      <c r="R70" s="38">
        <f t="shared" si="5"/>
        <v>674.16775671085043</v>
      </c>
      <c r="S70" s="38">
        <f t="shared" si="6"/>
        <v>2.7074788696676229</v>
      </c>
      <c r="T70" s="38">
        <f t="shared" si="21"/>
        <v>2707.4788696676228</v>
      </c>
      <c r="U70" s="38">
        <f t="shared" si="22"/>
        <v>325786.81975087087</v>
      </c>
      <c r="V70" s="38">
        <f t="shared" si="7"/>
        <v>0.75207752396275895</v>
      </c>
      <c r="W70" s="38">
        <f t="shared" si="12"/>
        <v>8786.5325100000082</v>
      </c>
      <c r="X70" s="38">
        <f t="shared" si="8"/>
        <v>10.578124999999966</v>
      </c>
      <c r="Y70" s="38">
        <f t="shared" si="13"/>
        <v>-8.2274305555556264</v>
      </c>
      <c r="Z70" s="38">
        <f t="shared" si="23"/>
        <v>216849.81878221835</v>
      </c>
      <c r="AA70" s="38">
        <f>Z70*0.0002777778</f>
        <v>60.236065591723289</v>
      </c>
      <c r="AC70" s="31">
        <f t="shared" si="15"/>
        <v>2266.504080343766</v>
      </c>
      <c r="AD70" s="14">
        <f t="shared" si="24"/>
        <v>2221.1739987368906</v>
      </c>
      <c r="AE70" s="14">
        <f t="shared" si="25"/>
        <v>2043.4800788379393</v>
      </c>
      <c r="AF70" s="14">
        <f t="shared" si="16"/>
        <v>2085.1837539162648</v>
      </c>
      <c r="AG70" s="14">
        <f t="shared" si="17"/>
        <v>1623.7075669695487</v>
      </c>
      <c r="AH70" s="14">
        <f t="shared" si="18"/>
        <v>1918.3690536029637</v>
      </c>
      <c r="AI70" s="14">
        <f t="shared" si="19"/>
        <v>1764.8995293147268</v>
      </c>
      <c r="AJ70" s="14">
        <f t="shared" si="26"/>
        <v>1918.3690536029637</v>
      </c>
      <c r="AK70" s="14">
        <f t="shared" si="27"/>
        <v>1729.6015387284322</v>
      </c>
    </row>
    <row r="71" spans="2:37" x14ac:dyDescent="0.25">
      <c r="B71" s="3" t="s">
        <v>63</v>
      </c>
      <c r="C71" s="3">
        <v>63</v>
      </c>
      <c r="D71" s="3">
        <v>63</v>
      </c>
      <c r="E71" s="10">
        <v>16.2</v>
      </c>
      <c r="F71" s="14">
        <f t="shared" si="20"/>
        <v>0.16666666666666682</v>
      </c>
      <c r="G71" s="14">
        <f t="shared" si="28"/>
        <v>8.5500000000000007</v>
      </c>
      <c r="H71">
        <f t="shared" si="29"/>
        <v>4.2750000000000004</v>
      </c>
      <c r="K71" s="36">
        <f t="shared" si="1"/>
        <v>28.454243481562504</v>
      </c>
      <c r="L71" s="37" t="str">
        <f t="shared" si="10"/>
        <v>0</v>
      </c>
      <c r="M71" s="37">
        <f t="shared" si="11"/>
        <v>139.46877000000001</v>
      </c>
      <c r="N71" s="38">
        <f>Table2[[#This Row],[Change in KE]]-Table2[[#This Row],[Tractive energy]]*-1</f>
        <v>3373.4191958229176</v>
      </c>
      <c r="O71" s="38">
        <f t="shared" si="2"/>
        <v>225.66666666666688</v>
      </c>
      <c r="P71" s="38">
        <f t="shared" si="3"/>
        <v>393.58968014822943</v>
      </c>
      <c r="Q71" s="38">
        <f t="shared" si="4"/>
        <v>3365.1917652673619</v>
      </c>
      <c r="R71" s="38">
        <f t="shared" si="5"/>
        <v>834.79097075669688</v>
      </c>
      <c r="S71" s="38">
        <f t="shared" si="6"/>
        <v>3.3651917652673617</v>
      </c>
      <c r="T71" s="38">
        <f t="shared" si="21"/>
        <v>3365.1917652673619</v>
      </c>
      <c r="U71" s="38">
        <f t="shared" si="22"/>
        <v>329152.01151613821</v>
      </c>
      <c r="V71" s="38">
        <f t="shared" si="7"/>
        <v>0.93477556513408422</v>
      </c>
      <c r="W71" s="38">
        <f t="shared" si="12"/>
        <v>8926.0012800000077</v>
      </c>
      <c r="X71" s="38">
        <f t="shared" si="8"/>
        <v>18.805555555555593</v>
      </c>
      <c r="Y71" s="38">
        <f t="shared" si="13"/>
        <v>8.2274305555556264</v>
      </c>
      <c r="Z71" s="38">
        <f t="shared" si="23"/>
        <v>220223.23797804126</v>
      </c>
      <c r="AA71" s="38">
        <f t="shared" si="14"/>
        <v>61.173126554416747</v>
      </c>
      <c r="AC71" s="31">
        <f t="shared" si="15"/>
        <v>2024.4385793340502</v>
      </c>
      <c r="AD71" s="14">
        <f t="shared" si="24"/>
        <v>1983.9498077473693</v>
      </c>
      <c r="AE71" s="14">
        <f t="shared" si="25"/>
        <v>1825.2338231275799</v>
      </c>
      <c r="AF71" s="14">
        <f t="shared" si="16"/>
        <v>1862.4834929873264</v>
      </c>
      <c r="AG71" s="14">
        <f t="shared" si="17"/>
        <v>1450.2935461873153</v>
      </c>
      <c r="AH71" s="14">
        <f t="shared" si="18"/>
        <v>1713.4848135483403</v>
      </c>
      <c r="AI71" s="14">
        <f t="shared" si="19"/>
        <v>1576.4060284644731</v>
      </c>
      <c r="AJ71" s="14">
        <f t="shared" si="26"/>
        <v>1713.4848135483403</v>
      </c>
      <c r="AK71" s="14">
        <f t="shared" si="27"/>
        <v>1544.8779078951836</v>
      </c>
    </row>
    <row r="72" spans="2:37" x14ac:dyDescent="0.25">
      <c r="B72" s="3" t="s">
        <v>63</v>
      </c>
      <c r="C72" s="3">
        <v>64</v>
      </c>
      <c r="D72" s="3">
        <v>64</v>
      </c>
      <c r="E72" s="10">
        <v>17.100000000000001</v>
      </c>
      <c r="F72" s="14">
        <f t="shared" si="20"/>
        <v>0.2222222222222224</v>
      </c>
      <c r="G72" s="14">
        <f t="shared" si="28"/>
        <v>8.9</v>
      </c>
      <c r="H72">
        <f t="shared" si="29"/>
        <v>4.45</v>
      </c>
      <c r="K72" s="36">
        <f t="shared" ref="K72:K135" si="30">0.5*$F$4*$I$2*$I$4*(G72)^2</f>
        <v>30.831512276250006</v>
      </c>
      <c r="L72" s="37" t="str">
        <f t="shared" si="10"/>
        <v>0</v>
      </c>
      <c r="M72" s="37">
        <f t="shared" si="11"/>
        <v>139.46877000000001</v>
      </c>
      <c r="N72" s="38">
        <f>Table2[[#This Row],[Change in KE]]-Table2[[#This Row],[Tractive energy]]*-1</f>
        <v>4208.2101665796145</v>
      </c>
      <c r="O72" s="38">
        <f t="shared" ref="O72:O135" si="31">$C$2*F72</f>
        <v>300.88888888888914</v>
      </c>
      <c r="P72" s="38">
        <f t="shared" ref="P72:P135" si="32">O72+M72+K72</f>
        <v>471.18917116513916</v>
      </c>
      <c r="Q72" s="38">
        <f t="shared" ref="Q72:Q135" si="33">P72*G72</f>
        <v>4193.5836233697382</v>
      </c>
      <c r="R72" s="38">
        <f t="shared" ref="R72:R135" si="34">(N73-N72)/(C73-C72)</f>
        <v>-975.97791752388048</v>
      </c>
      <c r="S72" s="38">
        <f t="shared" ref="S72:S135" si="35">Q72/1000</f>
        <v>4.1935836233697383</v>
      </c>
      <c r="T72" s="38">
        <f t="shared" ref="T72:T135" si="36">P72*G72</f>
        <v>4193.5836233697382</v>
      </c>
      <c r="U72" s="38">
        <f t="shared" si="22"/>
        <v>333345.59513950796</v>
      </c>
      <c r="V72" s="38">
        <f t="shared" ref="V72:V135" si="37">T72*0.0002777778</f>
        <v>1.1648844330156745</v>
      </c>
      <c r="W72" s="38">
        <f t="shared" si="12"/>
        <v>9065.4700500000072</v>
      </c>
      <c r="X72" s="38">
        <f t="shared" ref="X72:X135" si="38">0.5*$C$2*F72^2</f>
        <v>33.432098765432151</v>
      </c>
      <c r="Y72" s="38">
        <f t="shared" si="13"/>
        <v>14.626543209876559</v>
      </c>
      <c r="Z72" s="38">
        <f t="shared" si="23"/>
        <v>224431.44814462087</v>
      </c>
      <c r="AA72" s="38">
        <f t="shared" ref="AA72:AA135" si="39">Z72*0.0002777778</f>
        <v>62.342073916426862</v>
      </c>
      <c r="AC72" s="31">
        <f t="shared" si="15"/>
        <v>2530.0643968671884</v>
      </c>
      <c r="AD72" s="14">
        <f t="shared" si="24"/>
        <v>2479.4631089298446</v>
      </c>
      <c r="AE72" s="14">
        <f t="shared" si="25"/>
        <v>2281.1060602154571</v>
      </c>
      <c r="AF72" s="14">
        <f t="shared" si="16"/>
        <v>2327.6592451178135</v>
      </c>
      <c r="AG72" s="14">
        <f t="shared" si="17"/>
        <v>1812.5203222623002</v>
      </c>
      <c r="AH72" s="14">
        <f t="shared" si="18"/>
        <v>2141.4465055083883</v>
      </c>
      <c r="AI72" s="14">
        <f t="shared" si="19"/>
        <v>1970.1307850677174</v>
      </c>
      <c r="AJ72" s="14">
        <f t="shared" si="26"/>
        <v>2141.4465055083883</v>
      </c>
      <c r="AK72" s="14">
        <f t="shared" si="27"/>
        <v>1930.7281693663631</v>
      </c>
    </row>
    <row r="73" spans="2:37" x14ac:dyDescent="0.25">
      <c r="B73" s="3" t="s">
        <v>63</v>
      </c>
      <c r="C73" s="3">
        <v>65</v>
      </c>
      <c r="D73" s="3">
        <v>65</v>
      </c>
      <c r="E73" s="10">
        <v>17.8</v>
      </c>
      <c r="F73" s="14">
        <f t="shared" si="20"/>
        <v>0.1388888888888889</v>
      </c>
      <c r="G73" s="14">
        <f t="shared" si="28"/>
        <v>9.0500000000000007</v>
      </c>
      <c r="H73">
        <f t="shared" si="29"/>
        <v>4.5250000000000004</v>
      </c>
      <c r="K73" s="36">
        <f t="shared" si="30"/>
        <v>31.87953458156251</v>
      </c>
      <c r="L73" s="37" t="str">
        <f t="shared" ref="L73:L136" si="40">IF((F73)&lt;0,"1","0")</f>
        <v>0</v>
      </c>
      <c r="M73" s="37">
        <f t="shared" ref="M73:M136" si="41">$C$2*$F$2*$C$4</f>
        <v>139.46877000000001</v>
      </c>
      <c r="N73" s="38">
        <f>Table2[[#This Row],[Change in KE]]-Table2[[#This Row],[Tractive energy]]*-1</f>
        <v>3232.232249055734</v>
      </c>
      <c r="O73" s="38">
        <f t="shared" si="31"/>
        <v>188.05555555555557</v>
      </c>
      <c r="P73" s="38">
        <f t="shared" si="32"/>
        <v>359.4038601371181</v>
      </c>
      <c r="Q73" s="38">
        <f t="shared" si="33"/>
        <v>3252.6049342409192</v>
      </c>
      <c r="R73" s="38">
        <f t="shared" si="34"/>
        <v>-616.31625534442946</v>
      </c>
      <c r="S73" s="38">
        <f t="shared" si="35"/>
        <v>3.2526049342409191</v>
      </c>
      <c r="T73" s="38">
        <f t="shared" si="36"/>
        <v>3252.6049342409192</v>
      </c>
      <c r="U73" s="38">
        <f t="shared" si="22"/>
        <v>336598.20007374889</v>
      </c>
      <c r="V73" s="38">
        <f t="shared" si="37"/>
        <v>0.90350144290258716</v>
      </c>
      <c r="W73" s="38">
        <f t="shared" ref="W73:W136" si="42">M73+W72</f>
        <v>9204.9388200000067</v>
      </c>
      <c r="X73" s="38">
        <f t="shared" si="38"/>
        <v>13.059413580246915</v>
      </c>
      <c r="Y73" s="38">
        <f t="shared" ref="Y73:Y136" si="43">X73-X72</f>
        <v>-20.372685185185237</v>
      </c>
      <c r="Z73" s="38">
        <f t="shared" si="23"/>
        <v>227663.68039367659</v>
      </c>
      <c r="AA73" s="38">
        <f t="shared" si="39"/>
        <v>63.239916279658615</v>
      </c>
      <c r="AC73" s="31">
        <f t="shared" ref="AC73:AC136" si="44">N72*0.75</f>
        <v>3156.1576249347108</v>
      </c>
      <c r="AD73" s="14">
        <f t="shared" si="24"/>
        <v>3093.0344724360166</v>
      </c>
      <c r="AE73" s="14">
        <f t="shared" si="25"/>
        <v>2845.5917146411352</v>
      </c>
      <c r="AF73" s="14">
        <f t="shared" ref="AF73:AF136" si="45">AC73*0.92</f>
        <v>2903.6650149399343</v>
      </c>
      <c r="AG73" s="14">
        <f t="shared" ref="AG73:AG136" si="46">AI73*0.92</f>
        <v>2261.049103153548</v>
      </c>
      <c r="AH73" s="14">
        <f t="shared" ref="AH73:AH136" si="47">AF73*0.92</f>
        <v>2671.3718137447395</v>
      </c>
      <c r="AI73" s="14">
        <f t="shared" ref="AI73:AI136" si="48">AH73*0.92</f>
        <v>2457.6620686451606</v>
      </c>
      <c r="AJ73" s="14">
        <f t="shared" si="26"/>
        <v>2671.3718137447395</v>
      </c>
      <c r="AK73" s="14">
        <f t="shared" si="27"/>
        <v>2408.5088272722573</v>
      </c>
    </row>
    <row r="74" spans="2:37" x14ac:dyDescent="0.25">
      <c r="B74" s="3" t="s">
        <v>63</v>
      </c>
      <c r="C74" s="3">
        <v>66</v>
      </c>
      <c r="D74" s="3">
        <v>66</v>
      </c>
      <c r="E74" s="10">
        <v>18.100000000000001</v>
      </c>
      <c r="F74" s="14">
        <f t="shared" ref="F74:F137" si="49">($E75-$E73)/2/3.6</f>
        <v>8.3333333333333037E-2</v>
      </c>
      <c r="G74" s="14">
        <f t="shared" si="28"/>
        <v>9.1999999999999993</v>
      </c>
      <c r="H74">
        <f t="shared" si="29"/>
        <v>4.5999999999999996</v>
      </c>
      <c r="K74" s="36">
        <f t="shared" si="30"/>
        <v>32.945072579999994</v>
      </c>
      <c r="L74" s="37" t="str">
        <f t="shared" si="40"/>
        <v>0</v>
      </c>
      <c r="M74" s="37">
        <f t="shared" si="41"/>
        <v>139.46877000000001</v>
      </c>
      <c r="N74" s="38">
        <f>Table2[[#This Row],[Change in KE]]-Table2[[#This Row],[Tractive energy]]*-1</f>
        <v>2615.9159937113045</v>
      </c>
      <c r="O74" s="38">
        <f t="shared" si="31"/>
        <v>112.83333333333293</v>
      </c>
      <c r="P74" s="38">
        <f t="shared" si="32"/>
        <v>285.24717591333291</v>
      </c>
      <c r="Q74" s="38">
        <f t="shared" si="33"/>
        <v>2624.2740184026625</v>
      </c>
      <c r="R74" s="38">
        <f t="shared" si="34"/>
        <v>3464.496117382615</v>
      </c>
      <c r="S74" s="38">
        <f t="shared" si="35"/>
        <v>2.6242740184026623</v>
      </c>
      <c r="T74" s="38">
        <f t="shared" si="36"/>
        <v>2624.2740184026625</v>
      </c>
      <c r="U74" s="38">
        <f t="shared" ref="U74:U137" si="50">U73 + IF(Q74&gt;0, Q74, 0)</f>
        <v>339222.47409215156</v>
      </c>
      <c r="V74" s="38">
        <f t="shared" si="37"/>
        <v>0.7289650634290511</v>
      </c>
      <c r="W74" s="38">
        <f t="shared" si="42"/>
        <v>9344.4075900000062</v>
      </c>
      <c r="X74" s="38">
        <f t="shared" si="38"/>
        <v>4.7013888888888555</v>
      </c>
      <c r="Y74" s="38">
        <f t="shared" si="43"/>
        <v>-8.3580246913580591</v>
      </c>
      <c r="Z74" s="38">
        <f t="shared" ref="Z74:Z137" si="51">N74+Z73</f>
        <v>230279.59638738789</v>
      </c>
      <c r="AA74" s="38">
        <f t="shared" si="39"/>
        <v>63.966559669376558</v>
      </c>
      <c r="AC74" s="31">
        <f t="shared" si="44"/>
        <v>2424.1741867918004</v>
      </c>
      <c r="AD74" s="14">
        <f t="shared" ref="AD74:AD137" si="52">AC74*0.98</f>
        <v>2375.6907030559641</v>
      </c>
      <c r="AE74" s="14">
        <f t="shared" ref="AE74:AE137" si="53">AD74*0.92</f>
        <v>2185.6354468114873</v>
      </c>
      <c r="AF74" s="14">
        <f t="shared" si="45"/>
        <v>2230.2402518484564</v>
      </c>
      <c r="AG74" s="14">
        <f t="shared" si="46"/>
        <v>1736.6613212313712</v>
      </c>
      <c r="AH74" s="14">
        <f t="shared" si="47"/>
        <v>2051.8210317005801</v>
      </c>
      <c r="AI74" s="14">
        <f t="shared" si="48"/>
        <v>1887.6753491645338</v>
      </c>
      <c r="AJ74" s="14">
        <f t="shared" ref="AJ74:AJ137" si="54">AF74*0.92</f>
        <v>2051.8210317005801</v>
      </c>
      <c r="AK74" s="14">
        <f t="shared" ref="AK74:AK137" si="55">N73*0.75*0.92*0.92*0.92*0.98</f>
        <v>1849.9218421812432</v>
      </c>
    </row>
    <row r="75" spans="2:37" x14ac:dyDescent="0.25">
      <c r="B75" s="3" t="s">
        <v>63</v>
      </c>
      <c r="C75" s="3">
        <v>67</v>
      </c>
      <c r="D75" s="3">
        <v>67</v>
      </c>
      <c r="E75" s="10">
        <v>18.399999999999999</v>
      </c>
      <c r="F75" s="14">
        <f t="shared" si="49"/>
        <v>0.30555555555555547</v>
      </c>
      <c r="G75" s="14">
        <f t="shared" si="28"/>
        <v>10.15</v>
      </c>
      <c r="H75">
        <f t="shared" si="29"/>
        <v>5.0750000000000002</v>
      </c>
      <c r="K75" s="36">
        <f t="shared" si="30"/>
        <v>40.100233221562505</v>
      </c>
      <c r="L75" s="37" t="str">
        <f t="shared" si="40"/>
        <v>0</v>
      </c>
      <c r="M75" s="37">
        <f t="shared" si="41"/>
        <v>139.46877000000001</v>
      </c>
      <c r="N75" s="38">
        <f>Table2[[#This Row],[Change in KE]]-Table2[[#This Row],[Tractive energy]]*-1</f>
        <v>6080.4121110939195</v>
      </c>
      <c r="O75" s="38">
        <f t="shared" si="31"/>
        <v>413.72222222222211</v>
      </c>
      <c r="P75" s="38">
        <f t="shared" si="32"/>
        <v>593.29122544378458</v>
      </c>
      <c r="Q75" s="38">
        <f t="shared" si="33"/>
        <v>6021.9059382544137</v>
      </c>
      <c r="R75" s="38">
        <f t="shared" si="34"/>
        <v>6853.5997333119067</v>
      </c>
      <c r="S75" s="38">
        <f t="shared" si="35"/>
        <v>6.021905938254414</v>
      </c>
      <c r="T75" s="38">
        <f t="shared" si="36"/>
        <v>6021.9059382544137</v>
      </c>
      <c r="U75" s="38">
        <f t="shared" si="50"/>
        <v>345244.380030406</v>
      </c>
      <c r="V75" s="38">
        <f t="shared" si="37"/>
        <v>1.6727517833352468</v>
      </c>
      <c r="W75" s="38">
        <f t="shared" si="42"/>
        <v>9483.8763600000057</v>
      </c>
      <c r="X75" s="38">
        <f t="shared" si="38"/>
        <v>63.207561728395021</v>
      </c>
      <c r="Y75" s="38">
        <f t="shared" si="43"/>
        <v>58.506172839506164</v>
      </c>
      <c r="Z75" s="38">
        <f t="shared" si="51"/>
        <v>236360.00849848182</v>
      </c>
      <c r="AA75" s="38">
        <f t="shared" si="39"/>
        <v>65.655563168689582</v>
      </c>
      <c r="AC75" s="31">
        <f t="shared" si="44"/>
        <v>1961.9369952834784</v>
      </c>
      <c r="AD75" s="14">
        <f t="shared" si="52"/>
        <v>1922.6982553778089</v>
      </c>
      <c r="AE75" s="14">
        <f t="shared" si="53"/>
        <v>1768.8823949475843</v>
      </c>
      <c r="AF75" s="14">
        <f t="shared" si="45"/>
        <v>1804.9820356608002</v>
      </c>
      <c r="AG75" s="14">
        <f t="shared" si="46"/>
        <v>1405.5178513846374</v>
      </c>
      <c r="AH75" s="14">
        <f t="shared" si="47"/>
        <v>1660.5834728079362</v>
      </c>
      <c r="AI75" s="14">
        <f t="shared" si="48"/>
        <v>1527.7367949833015</v>
      </c>
      <c r="AJ75" s="14">
        <f t="shared" si="54"/>
        <v>1660.5834728079362</v>
      </c>
      <c r="AK75" s="14">
        <f t="shared" si="55"/>
        <v>1497.1820590836355</v>
      </c>
    </row>
    <row r="76" spans="2:37" x14ac:dyDescent="0.25">
      <c r="B76" s="3" t="s">
        <v>63</v>
      </c>
      <c r="C76" s="3">
        <v>68</v>
      </c>
      <c r="D76" s="3">
        <v>68</v>
      </c>
      <c r="E76" s="10">
        <v>20.3</v>
      </c>
      <c r="F76" s="14">
        <f t="shared" si="49"/>
        <v>0.66666666666666674</v>
      </c>
      <c r="G76" s="14">
        <f t="shared" si="28"/>
        <v>11.6</v>
      </c>
      <c r="H76">
        <f t="shared" si="29"/>
        <v>5.8</v>
      </c>
      <c r="K76" s="36">
        <f t="shared" si="30"/>
        <v>52.375814820000002</v>
      </c>
      <c r="L76" s="37" t="str">
        <f t="shared" si="40"/>
        <v>0</v>
      </c>
      <c r="M76" s="37">
        <f t="shared" si="41"/>
        <v>139.46877000000001</v>
      </c>
      <c r="N76" s="38">
        <f>Table2[[#This Row],[Change in KE]]-Table2[[#This Row],[Tractive energy]]*-1</f>
        <v>12934.011844405826</v>
      </c>
      <c r="O76" s="38">
        <f t="shared" si="31"/>
        <v>902.66666666666674</v>
      </c>
      <c r="P76" s="38">
        <f t="shared" si="32"/>
        <v>1094.5112514866667</v>
      </c>
      <c r="Q76" s="38">
        <f t="shared" si="33"/>
        <v>12696.330517245333</v>
      </c>
      <c r="R76" s="38">
        <f t="shared" si="34"/>
        <v>5469.2739957614376</v>
      </c>
      <c r="S76" s="38">
        <f t="shared" si="35"/>
        <v>12.696330517245332</v>
      </c>
      <c r="T76" s="38">
        <f t="shared" si="36"/>
        <v>12696.330517245333</v>
      </c>
      <c r="U76" s="38">
        <f t="shared" si="50"/>
        <v>357940.71054765134</v>
      </c>
      <c r="V76" s="38">
        <f t="shared" si="37"/>
        <v>3.5267587591532705</v>
      </c>
      <c r="W76" s="38">
        <f t="shared" si="42"/>
        <v>9623.3451300000052</v>
      </c>
      <c r="X76" s="38">
        <f t="shared" si="38"/>
        <v>300.88888888888897</v>
      </c>
      <c r="Y76" s="38">
        <f t="shared" si="43"/>
        <v>237.68132716049394</v>
      </c>
      <c r="Z76" s="38">
        <f t="shared" si="51"/>
        <v>249294.02034288764</v>
      </c>
      <c r="AA76" s="38">
        <f t="shared" si="39"/>
        <v>69.248344524002576</v>
      </c>
      <c r="AC76" s="31">
        <f t="shared" si="44"/>
        <v>4560.3090833204396</v>
      </c>
      <c r="AD76" s="14">
        <f t="shared" si="52"/>
        <v>4469.1029016540306</v>
      </c>
      <c r="AE76" s="14">
        <f t="shared" si="53"/>
        <v>4111.5746695217085</v>
      </c>
      <c r="AF76" s="14">
        <f t="shared" si="45"/>
        <v>4195.4843566548043</v>
      </c>
      <c r="AG76" s="14">
        <f t="shared" si="46"/>
        <v>3266.9733227148163</v>
      </c>
      <c r="AH76" s="14">
        <f t="shared" si="47"/>
        <v>3859.8456081224199</v>
      </c>
      <c r="AI76" s="14">
        <f t="shared" si="48"/>
        <v>3551.0579594726264</v>
      </c>
      <c r="AJ76" s="14">
        <f t="shared" si="54"/>
        <v>3859.8456081224199</v>
      </c>
      <c r="AK76" s="14">
        <f t="shared" si="55"/>
        <v>3480.0368002831738</v>
      </c>
    </row>
    <row r="77" spans="2:37" x14ac:dyDescent="0.25">
      <c r="B77" s="3" t="s">
        <v>63</v>
      </c>
      <c r="C77" s="3">
        <v>69</v>
      </c>
      <c r="D77" s="3">
        <v>69</v>
      </c>
      <c r="E77" s="10">
        <v>23.2</v>
      </c>
      <c r="F77" s="14">
        <f t="shared" si="49"/>
        <v>0.86111111111111094</v>
      </c>
      <c r="G77" s="14">
        <f t="shared" si="28"/>
        <v>13.25</v>
      </c>
      <c r="H77">
        <f t="shared" si="29"/>
        <v>6.625</v>
      </c>
      <c r="K77" s="36">
        <f t="shared" si="30"/>
        <v>68.335530539062503</v>
      </c>
      <c r="L77" s="37" t="str">
        <f t="shared" si="40"/>
        <v>0</v>
      </c>
      <c r="M77" s="37">
        <f t="shared" si="41"/>
        <v>139.46877000000001</v>
      </c>
      <c r="N77" s="38">
        <f>Table2[[#This Row],[Change in KE]]-Table2[[#This Row],[Tractive energy]]*-1</f>
        <v>18403.285840167264</v>
      </c>
      <c r="O77" s="38">
        <f t="shared" si="31"/>
        <v>1165.9444444444441</v>
      </c>
      <c r="P77" s="38">
        <f t="shared" si="32"/>
        <v>1373.7487449835066</v>
      </c>
      <c r="Q77" s="38">
        <f t="shared" si="33"/>
        <v>18202.170871031463</v>
      </c>
      <c r="R77" s="38">
        <f t="shared" si="34"/>
        <v>3522.6245760780621</v>
      </c>
      <c r="S77" s="38">
        <f t="shared" si="35"/>
        <v>18.202170871031463</v>
      </c>
      <c r="T77" s="38">
        <f t="shared" si="36"/>
        <v>18202.170871031463</v>
      </c>
      <c r="U77" s="38">
        <f t="shared" si="50"/>
        <v>376142.88141868281</v>
      </c>
      <c r="V77" s="38">
        <f t="shared" si="37"/>
        <v>5.0561589797792035</v>
      </c>
      <c r="W77" s="38">
        <f t="shared" si="42"/>
        <v>9762.8139000000047</v>
      </c>
      <c r="X77" s="38">
        <f t="shared" si="38"/>
        <v>502.00385802469117</v>
      </c>
      <c r="Y77" s="38">
        <f t="shared" si="43"/>
        <v>201.1149691358022</v>
      </c>
      <c r="Z77" s="38">
        <f t="shared" si="51"/>
        <v>267697.30618305493</v>
      </c>
      <c r="AA77" s="38">
        <f t="shared" si="39"/>
        <v>74.360368777455392</v>
      </c>
      <c r="AC77" s="31">
        <f t="shared" si="44"/>
        <v>9700.5088833043701</v>
      </c>
      <c r="AD77" s="14">
        <f t="shared" si="52"/>
        <v>9506.4987056382834</v>
      </c>
      <c r="AE77" s="14">
        <f t="shared" si="53"/>
        <v>8745.9788091872215</v>
      </c>
      <c r="AF77" s="14">
        <f t="shared" si="45"/>
        <v>8924.4681726400213</v>
      </c>
      <c r="AG77" s="14">
        <f t="shared" si="46"/>
        <v>6949.3762724167145</v>
      </c>
      <c r="AH77" s="14">
        <f t="shared" si="47"/>
        <v>8210.5107188288202</v>
      </c>
      <c r="AI77" s="14">
        <f t="shared" si="48"/>
        <v>7553.6698613225153</v>
      </c>
      <c r="AJ77" s="14">
        <f t="shared" si="54"/>
        <v>8210.5107188288202</v>
      </c>
      <c r="AK77" s="14">
        <f t="shared" si="55"/>
        <v>7402.5964640960647</v>
      </c>
    </row>
    <row r="78" spans="2:37" x14ac:dyDescent="0.25">
      <c r="B78" s="3" t="s">
        <v>63</v>
      </c>
      <c r="C78" s="3">
        <v>70</v>
      </c>
      <c r="D78" s="3">
        <v>70</v>
      </c>
      <c r="E78" s="10">
        <v>26.5</v>
      </c>
      <c r="F78" s="14">
        <f t="shared" si="49"/>
        <v>0.91666666666666685</v>
      </c>
      <c r="G78" s="14">
        <f t="shared" si="28"/>
        <v>14.9</v>
      </c>
      <c r="H78">
        <f t="shared" si="29"/>
        <v>7.45</v>
      </c>
      <c r="K78" s="36">
        <f t="shared" si="30"/>
        <v>86.414645126250008</v>
      </c>
      <c r="L78" s="37" t="str">
        <f t="shared" si="40"/>
        <v>0</v>
      </c>
      <c r="M78" s="37">
        <f t="shared" si="41"/>
        <v>139.46877000000001</v>
      </c>
      <c r="N78" s="38">
        <f>Table2[[#This Row],[Change in KE]]-Table2[[#This Row],[Tractive energy]]*-1</f>
        <v>21925.910416245326</v>
      </c>
      <c r="O78" s="38">
        <f t="shared" si="31"/>
        <v>1241.166666666667</v>
      </c>
      <c r="P78" s="38">
        <f t="shared" si="32"/>
        <v>1467.0500817929169</v>
      </c>
      <c r="Q78" s="38">
        <f t="shared" si="33"/>
        <v>21859.046218714462</v>
      </c>
      <c r="R78" s="38">
        <f t="shared" si="34"/>
        <v>648.55682416487252</v>
      </c>
      <c r="S78" s="38">
        <f t="shared" si="35"/>
        <v>21.859046218714461</v>
      </c>
      <c r="T78" s="38">
        <f t="shared" si="36"/>
        <v>21859.046218714462</v>
      </c>
      <c r="U78" s="38">
        <f t="shared" si="50"/>
        <v>398001.92763739725</v>
      </c>
      <c r="V78" s="38">
        <f t="shared" si="37"/>
        <v>6.0719577687328217</v>
      </c>
      <c r="W78" s="38">
        <f t="shared" si="42"/>
        <v>9902.2826700000041</v>
      </c>
      <c r="X78" s="38">
        <f t="shared" si="38"/>
        <v>568.86805555555577</v>
      </c>
      <c r="Y78" s="38">
        <f t="shared" si="43"/>
        <v>66.864197530864601</v>
      </c>
      <c r="Z78" s="38">
        <f t="shared" si="51"/>
        <v>289623.21659930027</v>
      </c>
      <c r="AA78" s="38">
        <f t="shared" si="39"/>
        <v>80.450899935877104</v>
      </c>
      <c r="AC78" s="31">
        <f t="shared" si="44"/>
        <v>13802.464380125448</v>
      </c>
      <c r="AD78" s="14">
        <f t="shared" si="52"/>
        <v>13526.415092522939</v>
      </c>
      <c r="AE78" s="14">
        <f t="shared" si="53"/>
        <v>12444.301885121104</v>
      </c>
      <c r="AF78" s="14">
        <f t="shared" si="45"/>
        <v>12698.267229715413</v>
      </c>
      <c r="AG78" s="14">
        <f t="shared" si="46"/>
        <v>9887.9883125726374</v>
      </c>
      <c r="AH78" s="14">
        <f t="shared" si="47"/>
        <v>11682.405851338181</v>
      </c>
      <c r="AI78" s="14">
        <f t="shared" si="48"/>
        <v>10747.813383231127</v>
      </c>
      <c r="AJ78" s="14">
        <f t="shared" si="54"/>
        <v>11682.405851338181</v>
      </c>
      <c r="AK78" s="14">
        <f t="shared" si="55"/>
        <v>10532.857115566505</v>
      </c>
    </row>
    <row r="79" spans="2:37" x14ac:dyDescent="0.25">
      <c r="B79" s="3" t="s">
        <v>63</v>
      </c>
      <c r="C79" s="3">
        <v>71</v>
      </c>
      <c r="D79" s="3">
        <v>71</v>
      </c>
      <c r="E79" s="10">
        <v>29.8</v>
      </c>
      <c r="F79" s="14">
        <f t="shared" si="49"/>
        <v>0.84722222222222243</v>
      </c>
      <c r="G79" s="14">
        <f t="shared" si="28"/>
        <v>16.3</v>
      </c>
      <c r="H79">
        <f t="shared" si="29"/>
        <v>8.15</v>
      </c>
      <c r="K79" s="36">
        <f t="shared" si="30"/>
        <v>103.41654458625001</v>
      </c>
      <c r="L79" s="37" t="str">
        <f t="shared" si="40"/>
        <v>0</v>
      </c>
      <c r="M79" s="37">
        <f t="shared" si="41"/>
        <v>139.46877000000001</v>
      </c>
      <c r="N79" s="38">
        <f>Table2[[#This Row],[Change in KE]]-Table2[[#This Row],[Tractive energy]]*-1</f>
        <v>22574.467240410198</v>
      </c>
      <c r="O79" s="38">
        <f t="shared" si="31"/>
        <v>1147.1388888888891</v>
      </c>
      <c r="P79" s="38">
        <f t="shared" si="32"/>
        <v>1390.0242034751391</v>
      </c>
      <c r="Q79" s="38">
        <f t="shared" si="33"/>
        <v>22657.394516644767</v>
      </c>
      <c r="R79" s="38">
        <f t="shared" si="34"/>
        <v>-3525.637014361615</v>
      </c>
      <c r="S79" s="38">
        <f t="shared" si="35"/>
        <v>22.657394516644768</v>
      </c>
      <c r="T79" s="38">
        <f t="shared" si="36"/>
        <v>22657.394516644767</v>
      </c>
      <c r="U79" s="38">
        <f t="shared" si="50"/>
        <v>420659.32215404202</v>
      </c>
      <c r="V79" s="38">
        <f t="shared" si="37"/>
        <v>6.2937212025656466</v>
      </c>
      <c r="W79" s="38">
        <f t="shared" si="42"/>
        <v>10041.751440000004</v>
      </c>
      <c r="X79" s="38">
        <f t="shared" si="38"/>
        <v>485.94077932098787</v>
      </c>
      <c r="Y79" s="38">
        <f t="shared" si="43"/>
        <v>-82.927276234567898</v>
      </c>
      <c r="Z79" s="38">
        <f t="shared" si="51"/>
        <v>312197.68383971049</v>
      </c>
      <c r="AA79" s="38">
        <f t="shared" si="39"/>
        <v>86.72158578209033</v>
      </c>
      <c r="AC79" s="31">
        <f t="shared" si="44"/>
        <v>16444.432812183994</v>
      </c>
      <c r="AD79" s="14">
        <f t="shared" si="52"/>
        <v>16115.544155940313</v>
      </c>
      <c r="AE79" s="14">
        <f t="shared" si="53"/>
        <v>14826.300623465089</v>
      </c>
      <c r="AF79" s="14">
        <f t="shared" si="45"/>
        <v>15128.878187209275</v>
      </c>
      <c r="AG79" s="14">
        <f t="shared" si="46"/>
        <v>11780.675897841618</v>
      </c>
      <c r="AH79" s="14">
        <f t="shared" si="47"/>
        <v>13918.567932232534</v>
      </c>
      <c r="AI79" s="14">
        <f t="shared" si="48"/>
        <v>12805.082497653932</v>
      </c>
      <c r="AJ79" s="14">
        <f t="shared" si="54"/>
        <v>13918.567932232534</v>
      </c>
      <c r="AK79" s="14">
        <f t="shared" si="55"/>
        <v>12548.980847700852</v>
      </c>
    </row>
    <row r="80" spans="2:37" x14ac:dyDescent="0.25">
      <c r="B80" s="3" t="s">
        <v>63</v>
      </c>
      <c r="C80" s="3">
        <v>72</v>
      </c>
      <c r="D80" s="3">
        <v>72</v>
      </c>
      <c r="E80" s="10">
        <v>32.6</v>
      </c>
      <c r="F80" s="14">
        <f t="shared" si="49"/>
        <v>0.63888888888888862</v>
      </c>
      <c r="G80" s="14">
        <f t="shared" si="28"/>
        <v>17.2</v>
      </c>
      <c r="H80">
        <f t="shared" si="29"/>
        <v>8.6</v>
      </c>
      <c r="K80" s="36">
        <f t="shared" si="30"/>
        <v>115.15205897999999</v>
      </c>
      <c r="L80" s="37" t="str">
        <f t="shared" si="40"/>
        <v>0</v>
      </c>
      <c r="M80" s="37">
        <f t="shared" si="41"/>
        <v>139.46877000000001</v>
      </c>
      <c r="N80" s="38">
        <f>Table2[[#This Row],[Change in KE]]-Table2[[#This Row],[Tractive energy]]*-1</f>
        <v>19048.830226048583</v>
      </c>
      <c r="O80" s="38">
        <f t="shared" si="31"/>
        <v>865.0555555555552</v>
      </c>
      <c r="P80" s="38">
        <f t="shared" si="32"/>
        <v>1119.6763845355551</v>
      </c>
      <c r="Q80" s="38">
        <f t="shared" si="33"/>
        <v>19258.433814011547</v>
      </c>
      <c r="R80" s="38">
        <f t="shared" si="34"/>
        <v>-4882.850678203029</v>
      </c>
      <c r="S80" s="38">
        <f t="shared" si="35"/>
        <v>19.258433814011546</v>
      </c>
      <c r="T80" s="38">
        <f t="shared" si="36"/>
        <v>19258.433814011547</v>
      </c>
      <c r="U80" s="38">
        <f t="shared" si="50"/>
        <v>439917.75596805359</v>
      </c>
      <c r="V80" s="38">
        <f t="shared" si="37"/>
        <v>5.3495653763017366</v>
      </c>
      <c r="W80" s="38">
        <f t="shared" si="42"/>
        <v>10181.220210000003</v>
      </c>
      <c r="X80" s="38">
        <f t="shared" si="38"/>
        <v>276.33719135802443</v>
      </c>
      <c r="Y80" s="38">
        <f t="shared" si="43"/>
        <v>-209.60358796296345</v>
      </c>
      <c r="Z80" s="38">
        <f t="shared" si="51"/>
        <v>331246.51406575908</v>
      </c>
      <c r="AA80" s="38">
        <f t="shared" si="39"/>
        <v>92.012927934855611</v>
      </c>
      <c r="AC80" s="31">
        <f t="shared" si="44"/>
        <v>16930.850430307648</v>
      </c>
      <c r="AD80" s="14">
        <f t="shared" si="52"/>
        <v>16592.233421701494</v>
      </c>
      <c r="AE80" s="14">
        <f t="shared" si="53"/>
        <v>15264.854747965375</v>
      </c>
      <c r="AF80" s="14">
        <f t="shared" si="45"/>
        <v>15576.382395883036</v>
      </c>
      <c r="AG80" s="14">
        <f t="shared" si="46"/>
        <v>12129.142055085371</v>
      </c>
      <c r="AH80" s="14">
        <f t="shared" si="47"/>
        <v>14330.271804212394</v>
      </c>
      <c r="AI80" s="14">
        <f t="shared" si="48"/>
        <v>13183.850059875404</v>
      </c>
      <c r="AJ80" s="14">
        <f t="shared" si="54"/>
        <v>14330.271804212394</v>
      </c>
      <c r="AK80" s="14">
        <f t="shared" si="55"/>
        <v>12920.173058677896</v>
      </c>
    </row>
    <row r="81" spans="2:37" x14ac:dyDescent="0.25">
      <c r="B81" s="3" t="s">
        <v>63</v>
      </c>
      <c r="C81" s="3">
        <v>73</v>
      </c>
      <c r="D81" s="3">
        <v>73</v>
      </c>
      <c r="E81" s="10">
        <v>34.4</v>
      </c>
      <c r="F81" s="14">
        <f t="shared" si="49"/>
        <v>0.40277777777777757</v>
      </c>
      <c r="G81" s="14">
        <f t="shared" si="28"/>
        <v>17.75</v>
      </c>
      <c r="H81">
        <f t="shared" si="29"/>
        <v>8.875</v>
      </c>
      <c r="K81" s="36">
        <f t="shared" si="30"/>
        <v>122.63417922656251</v>
      </c>
      <c r="L81" s="37" t="str">
        <f t="shared" si="40"/>
        <v>0</v>
      </c>
      <c r="M81" s="37">
        <f t="shared" si="41"/>
        <v>139.46877000000001</v>
      </c>
      <c r="N81" s="38">
        <f>Table2[[#This Row],[Change in KE]]-Table2[[#This Row],[Tractive energy]]*-1</f>
        <v>14165.979547845554</v>
      </c>
      <c r="O81" s="38">
        <f t="shared" si="31"/>
        <v>545.36111111111086</v>
      </c>
      <c r="P81" s="38">
        <f t="shared" si="32"/>
        <v>807.46406033767335</v>
      </c>
      <c r="Q81" s="38">
        <f t="shared" si="33"/>
        <v>14332.487070993702</v>
      </c>
      <c r="R81" s="38">
        <f t="shared" si="34"/>
        <v>-2493.4722350412212</v>
      </c>
      <c r="S81" s="38">
        <f t="shared" si="35"/>
        <v>14.332487070993702</v>
      </c>
      <c r="T81" s="38">
        <f t="shared" si="36"/>
        <v>14332.487070993702</v>
      </c>
      <c r="U81" s="38">
        <f t="shared" si="50"/>
        <v>454250.24303904729</v>
      </c>
      <c r="V81" s="38">
        <f t="shared" si="37"/>
        <v>3.9812467271090743</v>
      </c>
      <c r="W81" s="38">
        <f t="shared" si="42"/>
        <v>10320.688980000003</v>
      </c>
      <c r="X81" s="38">
        <f t="shared" si="38"/>
        <v>109.82966820987642</v>
      </c>
      <c r="Y81" s="38">
        <f t="shared" si="43"/>
        <v>-166.50752314814801</v>
      </c>
      <c r="Z81" s="38">
        <f t="shared" si="51"/>
        <v>345412.49361360463</v>
      </c>
      <c r="AA81" s="38">
        <f t="shared" si="39"/>
        <v>95.947922568501141</v>
      </c>
      <c r="AC81" s="31">
        <f t="shared" si="44"/>
        <v>14286.622669536438</v>
      </c>
      <c r="AD81" s="14">
        <f t="shared" si="52"/>
        <v>14000.89021614571</v>
      </c>
      <c r="AE81" s="14">
        <f t="shared" si="53"/>
        <v>12880.818998854054</v>
      </c>
      <c r="AF81" s="14">
        <f t="shared" si="45"/>
        <v>13143.692855973524</v>
      </c>
      <c r="AG81" s="14">
        <f t="shared" si="46"/>
        <v>10234.835902632314</v>
      </c>
      <c r="AH81" s="14">
        <f t="shared" si="47"/>
        <v>12092.197427495643</v>
      </c>
      <c r="AI81" s="14">
        <f t="shared" si="48"/>
        <v>11124.821633295993</v>
      </c>
      <c r="AJ81" s="14">
        <f t="shared" si="54"/>
        <v>12092.197427495643</v>
      </c>
      <c r="AK81" s="14">
        <f t="shared" si="55"/>
        <v>10902.325200630074</v>
      </c>
    </row>
    <row r="82" spans="2:37" x14ac:dyDescent="0.25">
      <c r="B82" s="3" t="s">
        <v>63</v>
      </c>
      <c r="C82" s="3">
        <v>74</v>
      </c>
      <c r="D82" s="3">
        <v>74</v>
      </c>
      <c r="E82" s="10">
        <v>35.5</v>
      </c>
      <c r="F82" s="14">
        <f t="shared" si="49"/>
        <v>0.27777777777777779</v>
      </c>
      <c r="G82" s="14">
        <f t="shared" si="28"/>
        <v>18.2</v>
      </c>
      <c r="H82">
        <f t="shared" si="29"/>
        <v>9.1</v>
      </c>
      <c r="K82" s="36">
        <f t="shared" si="30"/>
        <v>128.93107090499998</v>
      </c>
      <c r="L82" s="37" t="str">
        <f t="shared" si="40"/>
        <v>0</v>
      </c>
      <c r="M82" s="37">
        <f t="shared" si="41"/>
        <v>139.46877000000001</v>
      </c>
      <c r="N82" s="38">
        <f>Table2[[#This Row],[Change in KE]]-Table2[[#This Row],[Tractive energy]]*-1</f>
        <v>11672.507312804333</v>
      </c>
      <c r="O82" s="38">
        <f t="shared" si="31"/>
        <v>376.11111111111114</v>
      </c>
      <c r="P82" s="38">
        <f t="shared" si="32"/>
        <v>644.5109520161111</v>
      </c>
      <c r="Q82" s="38">
        <f t="shared" si="33"/>
        <v>11730.099326693222</v>
      </c>
      <c r="R82" s="38">
        <f t="shared" si="34"/>
        <v>157.38324890113108</v>
      </c>
      <c r="S82" s="38">
        <f t="shared" si="35"/>
        <v>11.730099326693223</v>
      </c>
      <c r="T82" s="38">
        <f t="shared" si="36"/>
        <v>11730.099326693222</v>
      </c>
      <c r="U82" s="38">
        <f t="shared" si="50"/>
        <v>465980.34236574051</v>
      </c>
      <c r="V82" s="38">
        <f t="shared" si="37"/>
        <v>3.2583611847503242</v>
      </c>
      <c r="W82" s="38">
        <f t="shared" si="42"/>
        <v>10460.157750000002</v>
      </c>
      <c r="X82" s="38">
        <f t="shared" si="38"/>
        <v>52.237654320987659</v>
      </c>
      <c r="Y82" s="38">
        <f t="shared" si="43"/>
        <v>-57.592013888888758</v>
      </c>
      <c r="Z82" s="38">
        <f t="shared" si="51"/>
        <v>357085.00092640897</v>
      </c>
      <c r="AA82" s="38">
        <f t="shared" si="39"/>
        <v>99.19028597033585</v>
      </c>
      <c r="AC82" s="31">
        <f t="shared" si="44"/>
        <v>10624.484660884165</v>
      </c>
      <c r="AD82" s="14">
        <f t="shared" si="52"/>
        <v>10411.994967666482</v>
      </c>
      <c r="AE82" s="14">
        <f t="shared" si="53"/>
        <v>9579.0353702531629</v>
      </c>
      <c r="AF82" s="14">
        <f t="shared" si="45"/>
        <v>9774.5258880134334</v>
      </c>
      <c r="AG82" s="14">
        <f t="shared" si="46"/>
        <v>7611.3060146854059</v>
      </c>
      <c r="AH82" s="14">
        <f t="shared" si="47"/>
        <v>8992.5638169723588</v>
      </c>
      <c r="AI82" s="14">
        <f t="shared" si="48"/>
        <v>8273.1587116145711</v>
      </c>
      <c r="AJ82" s="14">
        <f t="shared" si="54"/>
        <v>8992.5638169723588</v>
      </c>
      <c r="AK82" s="14">
        <f t="shared" si="55"/>
        <v>8107.6955373822793</v>
      </c>
    </row>
    <row r="83" spans="2:37" x14ac:dyDescent="0.25">
      <c r="B83" s="3" t="s">
        <v>63</v>
      </c>
      <c r="C83" s="3">
        <v>75</v>
      </c>
      <c r="D83" s="3">
        <v>75</v>
      </c>
      <c r="E83" s="10">
        <v>36.4</v>
      </c>
      <c r="F83" s="14">
        <f t="shared" si="49"/>
        <v>0.26388888888888867</v>
      </c>
      <c r="G83" s="14">
        <f t="shared" si="28"/>
        <v>18.7</v>
      </c>
      <c r="H83">
        <f t="shared" si="29"/>
        <v>9.35</v>
      </c>
      <c r="K83" s="36">
        <f t="shared" si="30"/>
        <v>136.11250508625</v>
      </c>
      <c r="L83" s="37" t="str">
        <f t="shared" si="40"/>
        <v>0</v>
      </c>
      <c r="M83" s="37">
        <f t="shared" si="41"/>
        <v>139.46877000000001</v>
      </c>
      <c r="N83" s="38">
        <f>Table2[[#This Row],[Change in KE]]-Table2[[#This Row],[Tractive energy]]*-1</f>
        <v>11829.890561705464</v>
      </c>
      <c r="O83" s="38">
        <f t="shared" si="31"/>
        <v>357.30555555555526</v>
      </c>
      <c r="P83" s="38">
        <f t="shared" si="32"/>
        <v>632.88683064180532</v>
      </c>
      <c r="Q83" s="38">
        <f t="shared" si="33"/>
        <v>11834.98373300176</v>
      </c>
      <c r="R83" s="38">
        <f t="shared" si="34"/>
        <v>1244.0363227127764</v>
      </c>
      <c r="S83" s="38">
        <f t="shared" si="35"/>
        <v>11.83498373300176</v>
      </c>
      <c r="T83" s="38">
        <f t="shared" si="36"/>
        <v>11834.98373300176</v>
      </c>
      <c r="U83" s="38">
        <f t="shared" si="50"/>
        <v>477815.32609874225</v>
      </c>
      <c r="V83" s="38">
        <f t="shared" si="37"/>
        <v>3.287495744389016</v>
      </c>
      <c r="W83" s="38">
        <f t="shared" si="42"/>
        <v>10599.626520000002</v>
      </c>
      <c r="X83" s="38">
        <f t="shared" si="38"/>
        <v>47.144483024691283</v>
      </c>
      <c r="Y83" s="38">
        <f t="shared" si="43"/>
        <v>-5.0931712962963758</v>
      </c>
      <c r="Z83" s="38">
        <f t="shared" si="51"/>
        <v>368914.89148811443</v>
      </c>
      <c r="AA83" s="38">
        <f t="shared" si="39"/>
        <v>102.47636694480715</v>
      </c>
      <c r="AC83" s="31">
        <f t="shared" si="44"/>
        <v>8754.3804846032508</v>
      </c>
      <c r="AD83" s="14">
        <f t="shared" si="52"/>
        <v>8579.2928749111852</v>
      </c>
      <c r="AE83" s="14">
        <f t="shared" si="53"/>
        <v>7892.9494449182903</v>
      </c>
      <c r="AF83" s="14">
        <f t="shared" si="45"/>
        <v>8054.0300458349911</v>
      </c>
      <c r="AG83" s="14">
        <f t="shared" si="46"/>
        <v>6271.5765483311588</v>
      </c>
      <c r="AH83" s="14">
        <f t="shared" si="47"/>
        <v>7409.7076421681923</v>
      </c>
      <c r="AI83" s="14">
        <f t="shared" si="48"/>
        <v>6816.9310307947371</v>
      </c>
      <c r="AJ83" s="14">
        <f t="shared" si="54"/>
        <v>7409.7076421681923</v>
      </c>
      <c r="AK83" s="14">
        <f t="shared" si="55"/>
        <v>6680.5924101788423</v>
      </c>
    </row>
    <row r="84" spans="2:37" x14ac:dyDescent="0.25">
      <c r="B84" s="3" t="s">
        <v>63</v>
      </c>
      <c r="C84" s="3">
        <v>76</v>
      </c>
      <c r="D84" s="3">
        <v>76</v>
      </c>
      <c r="E84" s="10">
        <v>37.4</v>
      </c>
      <c r="F84" s="14">
        <f t="shared" si="49"/>
        <v>0.29166666666666685</v>
      </c>
      <c r="G84" s="14">
        <f t="shared" ref="G84:G147" si="56">(E85-0)/2</f>
        <v>19.25</v>
      </c>
      <c r="H84">
        <f t="shared" ref="H84:H147" si="57">($E85-0)/2/2</f>
        <v>9.625</v>
      </c>
      <c r="K84" s="36">
        <f t="shared" si="30"/>
        <v>144.23686741406252</v>
      </c>
      <c r="L84" s="37" t="str">
        <f t="shared" si="40"/>
        <v>0</v>
      </c>
      <c r="M84" s="37">
        <f t="shared" si="41"/>
        <v>139.46877000000001</v>
      </c>
      <c r="N84" s="38">
        <f>Table2[[#This Row],[Change in KE]]-Table2[[#This Row],[Tractive energy]]*-1</f>
        <v>13073.926884418241</v>
      </c>
      <c r="O84" s="38">
        <f t="shared" si="31"/>
        <v>394.91666666666691</v>
      </c>
      <c r="P84" s="38">
        <f t="shared" si="32"/>
        <v>678.62230408072946</v>
      </c>
      <c r="Q84" s="38">
        <f t="shared" si="33"/>
        <v>13063.479353554043</v>
      </c>
      <c r="R84" s="38">
        <f t="shared" si="34"/>
        <v>-369.49351263520111</v>
      </c>
      <c r="S84" s="38">
        <f t="shared" si="35"/>
        <v>13.063479353554042</v>
      </c>
      <c r="T84" s="38">
        <f t="shared" si="36"/>
        <v>13063.479353554043</v>
      </c>
      <c r="U84" s="38">
        <f t="shared" si="50"/>
        <v>490878.80545229628</v>
      </c>
      <c r="V84" s="38">
        <f t="shared" si="37"/>
        <v>3.6287445551756643</v>
      </c>
      <c r="W84" s="38">
        <f t="shared" si="42"/>
        <v>10739.095290000001</v>
      </c>
      <c r="X84" s="38">
        <f t="shared" si="38"/>
        <v>57.592013888888964</v>
      </c>
      <c r="Y84" s="38">
        <f t="shared" si="43"/>
        <v>10.447530864197681</v>
      </c>
      <c r="Z84" s="38">
        <f t="shared" si="51"/>
        <v>381988.81837253267</v>
      </c>
      <c r="AA84" s="38">
        <f t="shared" si="39"/>
        <v>106.10801359212171</v>
      </c>
      <c r="AC84" s="31">
        <f t="shared" si="44"/>
        <v>8872.4179212790987</v>
      </c>
      <c r="AD84" s="14">
        <f t="shared" si="52"/>
        <v>8694.9695628535173</v>
      </c>
      <c r="AE84" s="14">
        <f t="shared" si="53"/>
        <v>7999.3719978252366</v>
      </c>
      <c r="AF84" s="14">
        <f t="shared" si="45"/>
        <v>8162.6244875767716</v>
      </c>
      <c r="AG84" s="14">
        <f t="shared" si="46"/>
        <v>6356.1377369821812</v>
      </c>
      <c r="AH84" s="14">
        <f t="shared" si="47"/>
        <v>7509.6145285706298</v>
      </c>
      <c r="AI84" s="14">
        <f t="shared" si="48"/>
        <v>6908.8453662849797</v>
      </c>
      <c r="AJ84" s="14">
        <f t="shared" si="54"/>
        <v>7509.6145285706298</v>
      </c>
      <c r="AK84" s="14">
        <f t="shared" si="55"/>
        <v>6770.6684589592796</v>
      </c>
    </row>
    <row r="85" spans="2:37" x14ac:dyDescent="0.25">
      <c r="B85" s="3" t="s">
        <v>63</v>
      </c>
      <c r="C85" s="3">
        <v>77</v>
      </c>
      <c r="D85" s="3">
        <v>77</v>
      </c>
      <c r="E85" s="10">
        <v>38.5</v>
      </c>
      <c r="F85" s="14">
        <f t="shared" si="49"/>
        <v>0.26388888888888867</v>
      </c>
      <c r="G85" s="14">
        <f t="shared" si="56"/>
        <v>19.649999999999999</v>
      </c>
      <c r="H85">
        <f t="shared" si="57"/>
        <v>9.8249999999999993</v>
      </c>
      <c r="K85" s="36">
        <f t="shared" si="30"/>
        <v>150.29340485906249</v>
      </c>
      <c r="L85" s="37" t="str">
        <f t="shared" si="40"/>
        <v>0</v>
      </c>
      <c r="M85" s="37">
        <f t="shared" si="41"/>
        <v>139.46877000000001</v>
      </c>
      <c r="N85" s="38">
        <f>Table2[[#This Row],[Change in KE]]-Table2[[#This Row],[Tractive energy]]*-1</f>
        <v>12704.43337178304</v>
      </c>
      <c r="O85" s="38">
        <f t="shared" si="31"/>
        <v>357.30555555555526</v>
      </c>
      <c r="P85" s="38">
        <f t="shared" si="32"/>
        <v>647.0677304146177</v>
      </c>
      <c r="Q85" s="38">
        <f t="shared" si="33"/>
        <v>12714.880902647237</v>
      </c>
      <c r="R85" s="38">
        <f t="shared" si="34"/>
        <v>-3271.3297397494025</v>
      </c>
      <c r="S85" s="38">
        <f t="shared" si="35"/>
        <v>12.714880902647238</v>
      </c>
      <c r="T85" s="38">
        <f t="shared" si="36"/>
        <v>12714.880902647237</v>
      </c>
      <c r="U85" s="38">
        <f t="shared" si="50"/>
        <v>503593.68635494349</v>
      </c>
      <c r="V85" s="38">
        <f t="shared" si="37"/>
        <v>3.5319116443993637</v>
      </c>
      <c r="W85" s="38">
        <f t="shared" si="42"/>
        <v>10878.564060000001</v>
      </c>
      <c r="X85" s="38">
        <f t="shared" si="38"/>
        <v>47.144483024691283</v>
      </c>
      <c r="Y85" s="38">
        <f t="shared" si="43"/>
        <v>-10.447530864197681</v>
      </c>
      <c r="Z85" s="38">
        <f t="shared" si="51"/>
        <v>394693.25174431573</v>
      </c>
      <c r="AA85" s="38">
        <f t="shared" si="39"/>
        <v>109.63702314438218</v>
      </c>
      <c r="AC85" s="31">
        <f t="shared" si="44"/>
        <v>9805.4451633136814</v>
      </c>
      <c r="AD85" s="14">
        <f t="shared" si="52"/>
        <v>9609.3362600474084</v>
      </c>
      <c r="AE85" s="14">
        <f t="shared" si="53"/>
        <v>8840.5893592436169</v>
      </c>
      <c r="AF85" s="14">
        <f t="shared" si="45"/>
        <v>9021.0095502485874</v>
      </c>
      <c r="AG85" s="14">
        <f t="shared" si="46"/>
        <v>7024.5518846639743</v>
      </c>
      <c r="AH85" s="14">
        <f t="shared" si="47"/>
        <v>8299.3287862287016</v>
      </c>
      <c r="AI85" s="14">
        <f t="shared" si="48"/>
        <v>7635.3824833304061</v>
      </c>
      <c r="AJ85" s="14">
        <f t="shared" si="54"/>
        <v>8299.3287862287016</v>
      </c>
      <c r="AK85" s="14">
        <f t="shared" si="55"/>
        <v>7482.6748336637975</v>
      </c>
    </row>
    <row r="86" spans="2:37" x14ac:dyDescent="0.25">
      <c r="B86" s="3" t="s">
        <v>63</v>
      </c>
      <c r="C86" s="3">
        <v>78</v>
      </c>
      <c r="D86" s="3">
        <v>78</v>
      </c>
      <c r="E86" s="10">
        <v>39.299999999999997</v>
      </c>
      <c r="F86" s="14">
        <f t="shared" si="49"/>
        <v>0.1388888888888889</v>
      </c>
      <c r="G86" s="14">
        <f t="shared" si="56"/>
        <v>19.75</v>
      </c>
      <c r="H86">
        <f t="shared" si="57"/>
        <v>9.875</v>
      </c>
      <c r="K86" s="36">
        <f t="shared" si="30"/>
        <v>151.8270011015625</v>
      </c>
      <c r="L86" s="37" t="str">
        <f t="shared" si="40"/>
        <v>0</v>
      </c>
      <c r="M86" s="37">
        <f t="shared" si="41"/>
        <v>139.46877000000001</v>
      </c>
      <c r="N86" s="38">
        <f>Table2[[#This Row],[Change in KE]]-Table2[[#This Row],[Tractive energy]]*-1</f>
        <v>9433.103632033637</v>
      </c>
      <c r="O86" s="38">
        <f t="shared" si="31"/>
        <v>188.05555555555557</v>
      </c>
      <c r="P86" s="38">
        <f t="shared" si="32"/>
        <v>479.35132665711808</v>
      </c>
      <c r="Q86" s="38">
        <f t="shared" si="33"/>
        <v>9467.1887014780823</v>
      </c>
      <c r="R86" s="38">
        <f t="shared" si="34"/>
        <v>-4939.3233487197767</v>
      </c>
      <c r="S86" s="38">
        <f t="shared" si="35"/>
        <v>9.4671887014780829</v>
      </c>
      <c r="T86" s="38">
        <f t="shared" si="36"/>
        <v>9467.1887014780823</v>
      </c>
      <c r="U86" s="38">
        <f t="shared" si="50"/>
        <v>513060.87505642156</v>
      </c>
      <c r="V86" s="38">
        <f t="shared" si="37"/>
        <v>2.6297748496814384</v>
      </c>
      <c r="W86" s="38">
        <f t="shared" si="42"/>
        <v>11018.03283</v>
      </c>
      <c r="X86" s="38">
        <f t="shared" si="38"/>
        <v>13.059413580246915</v>
      </c>
      <c r="Y86" s="38">
        <f t="shared" si="43"/>
        <v>-34.085069444444372</v>
      </c>
      <c r="Z86" s="38">
        <f t="shared" si="51"/>
        <v>404126.35537634935</v>
      </c>
      <c r="AA86" s="38">
        <f t="shared" si="39"/>
        <v>112.2573299184605</v>
      </c>
      <c r="AC86" s="31">
        <f t="shared" si="44"/>
        <v>9528.3250288372801</v>
      </c>
      <c r="AD86" s="14">
        <f t="shared" si="52"/>
        <v>9337.7585282605341</v>
      </c>
      <c r="AE86" s="14">
        <f t="shared" si="53"/>
        <v>8590.7378459996926</v>
      </c>
      <c r="AF86" s="14">
        <f t="shared" si="45"/>
        <v>8766.0590265302981</v>
      </c>
      <c r="AG86" s="14">
        <f t="shared" si="46"/>
        <v>6826.0249712508257</v>
      </c>
      <c r="AH86" s="14">
        <f t="shared" si="47"/>
        <v>8064.7743044078743</v>
      </c>
      <c r="AI86" s="14">
        <f t="shared" si="48"/>
        <v>7419.5923600552451</v>
      </c>
      <c r="AJ86" s="14">
        <f t="shared" si="54"/>
        <v>8064.7743044078743</v>
      </c>
      <c r="AK86" s="14">
        <f t="shared" si="55"/>
        <v>7271.2005128541405</v>
      </c>
    </row>
    <row r="87" spans="2:37" x14ac:dyDescent="0.25">
      <c r="B87" s="3" t="s">
        <v>63</v>
      </c>
      <c r="C87" s="3">
        <v>79</v>
      </c>
      <c r="D87" s="3">
        <v>79</v>
      </c>
      <c r="E87" s="10">
        <v>39.5</v>
      </c>
      <c r="F87" s="14">
        <f t="shared" si="49"/>
        <v>-4.1666666666666269E-2</v>
      </c>
      <c r="G87" s="14">
        <f t="shared" si="56"/>
        <v>19.5</v>
      </c>
      <c r="H87">
        <f t="shared" si="57"/>
        <v>9.75</v>
      </c>
      <c r="K87" s="36">
        <f t="shared" si="30"/>
        <v>148.00760690625</v>
      </c>
      <c r="L87" s="37" t="str">
        <f t="shared" si="40"/>
        <v>1</v>
      </c>
      <c r="M87" s="37">
        <f t="shared" si="41"/>
        <v>139.46877000000001</v>
      </c>
      <c r="N87" s="38">
        <f>Table2[[#This Row],[Change in KE]]-Table2[[#This Row],[Tractive energy]]*-1</f>
        <v>4493.7802833138603</v>
      </c>
      <c r="O87" s="38">
        <f t="shared" si="31"/>
        <v>-56.416666666666131</v>
      </c>
      <c r="P87" s="38">
        <f t="shared" si="32"/>
        <v>231.05971023958386</v>
      </c>
      <c r="Q87" s="38">
        <f t="shared" si="33"/>
        <v>4505.6643496718852</v>
      </c>
      <c r="R87" s="38">
        <f t="shared" si="34"/>
        <v>-2640.632141179577</v>
      </c>
      <c r="S87" s="38">
        <f t="shared" si="35"/>
        <v>4.5056643496718856</v>
      </c>
      <c r="T87" s="38">
        <f t="shared" si="36"/>
        <v>4505.6643496718852</v>
      </c>
      <c r="U87" s="38">
        <f t="shared" si="50"/>
        <v>517566.53940609342</v>
      </c>
      <c r="V87" s="38">
        <f t="shared" si="37"/>
        <v>1.2515735305902871</v>
      </c>
      <c r="W87" s="38">
        <f t="shared" si="42"/>
        <v>11157.5016</v>
      </c>
      <c r="X87" s="38">
        <f t="shared" si="38"/>
        <v>1.1753472222221999</v>
      </c>
      <c r="Y87" s="38">
        <f t="shared" si="43"/>
        <v>-11.884066358024715</v>
      </c>
      <c r="Z87" s="38">
        <f t="shared" si="51"/>
        <v>408620.13565966324</v>
      </c>
      <c r="AA87" s="38">
        <f t="shared" si="39"/>
        <v>113.5056023192428</v>
      </c>
      <c r="AC87" s="31">
        <f t="shared" si="44"/>
        <v>7074.8277240252282</v>
      </c>
      <c r="AD87" s="14">
        <f t="shared" si="52"/>
        <v>6933.3311695447237</v>
      </c>
      <c r="AE87" s="14">
        <f t="shared" si="53"/>
        <v>6378.6646759811465</v>
      </c>
      <c r="AF87" s="14">
        <f t="shared" si="45"/>
        <v>6508.8415061032101</v>
      </c>
      <c r="AG87" s="14">
        <f t="shared" si="46"/>
        <v>5068.3567747044972</v>
      </c>
      <c r="AH87" s="14">
        <f t="shared" si="47"/>
        <v>5988.1341856149538</v>
      </c>
      <c r="AI87" s="14">
        <f t="shared" si="48"/>
        <v>5509.0834507657573</v>
      </c>
      <c r="AJ87" s="14">
        <f t="shared" si="54"/>
        <v>5988.1341856149538</v>
      </c>
      <c r="AK87" s="14">
        <f t="shared" si="55"/>
        <v>5398.9017817504418</v>
      </c>
    </row>
    <row r="88" spans="2:37" x14ac:dyDescent="0.25">
      <c r="B88" s="3" t="s">
        <v>63</v>
      </c>
      <c r="C88" s="3">
        <v>80</v>
      </c>
      <c r="D88" s="3">
        <v>80</v>
      </c>
      <c r="E88" s="10">
        <v>39</v>
      </c>
      <c r="F88" s="14">
        <f t="shared" si="49"/>
        <v>-0.1388888888888889</v>
      </c>
      <c r="G88" s="14">
        <f t="shared" si="56"/>
        <v>19.25</v>
      </c>
      <c r="H88">
        <f t="shared" si="57"/>
        <v>9.625</v>
      </c>
      <c r="K88" s="36">
        <f t="shared" si="30"/>
        <v>144.23686741406252</v>
      </c>
      <c r="L88" s="37" t="str">
        <f t="shared" si="40"/>
        <v>1</v>
      </c>
      <c r="M88" s="37">
        <f t="shared" si="41"/>
        <v>139.46877000000001</v>
      </c>
      <c r="N88" s="38">
        <f>Table2[[#This Row],[Change in KE]]-Table2[[#This Row],[Tractive energy]]*-1</f>
        <v>1853.1481421342835</v>
      </c>
      <c r="O88" s="38">
        <f t="shared" si="31"/>
        <v>-188.05555555555557</v>
      </c>
      <c r="P88" s="38">
        <f t="shared" si="32"/>
        <v>95.650081858506951</v>
      </c>
      <c r="Q88" s="38">
        <f t="shared" si="33"/>
        <v>1841.2640757762588</v>
      </c>
      <c r="R88" s="38">
        <f t="shared" si="34"/>
        <v>-2664.7331675843748</v>
      </c>
      <c r="S88" s="38">
        <f t="shared" si="35"/>
        <v>1.8412640757762588</v>
      </c>
      <c r="T88" s="38">
        <f t="shared" si="36"/>
        <v>1841.2640757762588</v>
      </c>
      <c r="U88" s="38">
        <f t="shared" si="50"/>
        <v>519407.80348186969</v>
      </c>
      <c r="V88" s="38">
        <f t="shared" si="37"/>
        <v>0.51146228418816242</v>
      </c>
      <c r="W88" s="38">
        <f t="shared" si="42"/>
        <v>11296.970369999999</v>
      </c>
      <c r="X88" s="38">
        <f t="shared" si="38"/>
        <v>13.059413580246915</v>
      </c>
      <c r="Y88" s="38">
        <f t="shared" si="43"/>
        <v>11.884066358024715</v>
      </c>
      <c r="Z88" s="38">
        <f t="shared" si="51"/>
        <v>410473.28380179754</v>
      </c>
      <c r="AA88" s="38">
        <f t="shared" si="39"/>
        <v>114.02036573323896</v>
      </c>
      <c r="AC88" s="31">
        <f t="shared" si="44"/>
        <v>3370.3352124853955</v>
      </c>
      <c r="AD88" s="14">
        <f t="shared" si="52"/>
        <v>3302.9285082356873</v>
      </c>
      <c r="AE88" s="14">
        <f t="shared" si="53"/>
        <v>3038.6942275768324</v>
      </c>
      <c r="AF88" s="14">
        <f t="shared" si="45"/>
        <v>3100.7083954865639</v>
      </c>
      <c r="AG88" s="14">
        <f t="shared" si="46"/>
        <v>2414.4844190646418</v>
      </c>
      <c r="AH88" s="14">
        <f t="shared" si="47"/>
        <v>2852.651723847639</v>
      </c>
      <c r="AI88" s="14">
        <f t="shared" si="48"/>
        <v>2624.4395859398278</v>
      </c>
      <c r="AJ88" s="14">
        <f t="shared" si="54"/>
        <v>2852.651723847639</v>
      </c>
      <c r="AK88" s="14">
        <f t="shared" si="55"/>
        <v>2571.9507942210312</v>
      </c>
    </row>
    <row r="89" spans="2:37" x14ac:dyDescent="0.25">
      <c r="B89" s="3" t="s">
        <v>63</v>
      </c>
      <c r="C89" s="3">
        <v>81</v>
      </c>
      <c r="D89" s="3">
        <v>81</v>
      </c>
      <c r="E89" s="10">
        <v>38.5</v>
      </c>
      <c r="F89" s="14">
        <f t="shared" si="49"/>
        <v>-0.23611111111111149</v>
      </c>
      <c r="G89" s="14">
        <f t="shared" si="56"/>
        <v>18.649999999999999</v>
      </c>
      <c r="H89">
        <f t="shared" si="57"/>
        <v>9.3249999999999993</v>
      </c>
      <c r="K89" s="36">
        <f t="shared" si="30"/>
        <v>135.38560382156248</v>
      </c>
      <c r="L89" s="37" t="str">
        <f t="shared" si="40"/>
        <v>1</v>
      </c>
      <c r="M89" s="37">
        <f t="shared" si="41"/>
        <v>139.46877000000001</v>
      </c>
      <c r="N89" s="38">
        <f>Table2[[#This Row],[Change in KE]]-Table2[[#This Row],[Tractive energy]]*-1</f>
        <v>-811.58502545009139</v>
      </c>
      <c r="O89" s="38">
        <f t="shared" si="31"/>
        <v>-319.69444444444497</v>
      </c>
      <c r="P89" s="38">
        <f t="shared" si="32"/>
        <v>-44.840070622882479</v>
      </c>
      <c r="Q89" s="38">
        <f t="shared" si="33"/>
        <v>-836.26731711675814</v>
      </c>
      <c r="R89" s="38">
        <f t="shared" si="34"/>
        <v>629.36425648269199</v>
      </c>
      <c r="S89" s="38">
        <f t="shared" si="35"/>
        <v>-0.83626731711675817</v>
      </c>
      <c r="T89" s="38">
        <f t="shared" si="36"/>
        <v>-836.26731711675814</v>
      </c>
      <c r="U89" s="38">
        <f t="shared" si="50"/>
        <v>519407.80348186969</v>
      </c>
      <c r="V89" s="38">
        <f t="shared" si="37"/>
        <v>-0.23229649556059542</v>
      </c>
      <c r="W89" s="38">
        <f t="shared" si="42"/>
        <v>11436.439139999999</v>
      </c>
      <c r="X89" s="38">
        <f t="shared" si="38"/>
        <v>37.741705246913703</v>
      </c>
      <c r="Y89" s="38">
        <f t="shared" si="43"/>
        <v>24.682291666666789</v>
      </c>
      <c r="Z89" s="38">
        <f t="shared" si="51"/>
        <v>409661.69877634745</v>
      </c>
      <c r="AA89" s="38">
        <f t="shared" si="39"/>
        <v>113.79492543035649</v>
      </c>
      <c r="AC89" s="31">
        <f t="shared" si="44"/>
        <v>1389.8611066007127</v>
      </c>
      <c r="AD89" s="14">
        <f t="shared" si="52"/>
        <v>1362.0638844686985</v>
      </c>
      <c r="AE89" s="14">
        <f t="shared" si="53"/>
        <v>1253.0987737112027</v>
      </c>
      <c r="AF89" s="14">
        <f t="shared" si="45"/>
        <v>1278.6722180726558</v>
      </c>
      <c r="AG89" s="14">
        <f t="shared" si="46"/>
        <v>995.68671214656047</v>
      </c>
      <c r="AH89" s="14">
        <f t="shared" si="47"/>
        <v>1176.3784406268435</v>
      </c>
      <c r="AI89" s="14">
        <f t="shared" si="48"/>
        <v>1082.2681653766961</v>
      </c>
      <c r="AJ89" s="14">
        <f t="shared" si="54"/>
        <v>1176.3784406268435</v>
      </c>
      <c r="AK89" s="14">
        <f t="shared" si="55"/>
        <v>1060.6228020691622</v>
      </c>
    </row>
    <row r="90" spans="2:37" x14ac:dyDescent="0.25">
      <c r="B90" s="3" t="s">
        <v>63</v>
      </c>
      <c r="C90" s="3">
        <v>82</v>
      </c>
      <c r="D90" s="3">
        <v>82</v>
      </c>
      <c r="E90" s="10">
        <v>37.299999999999997</v>
      </c>
      <c r="F90" s="14">
        <f t="shared" si="49"/>
        <v>-0.20833333333333331</v>
      </c>
      <c r="G90" s="14">
        <f t="shared" si="56"/>
        <v>18.5</v>
      </c>
      <c r="H90">
        <f t="shared" si="57"/>
        <v>9.25</v>
      </c>
      <c r="K90" s="36">
        <f t="shared" si="30"/>
        <v>133.21657715625</v>
      </c>
      <c r="L90" s="37" t="str">
        <f t="shared" si="40"/>
        <v>1</v>
      </c>
      <c r="M90" s="37">
        <f t="shared" si="41"/>
        <v>139.46877000000001</v>
      </c>
      <c r="N90" s="38">
        <f>Table2[[#This Row],[Change in KE]]-Table2[[#This Row],[Tractive energy]]*-1</f>
        <v>-182.22076896739941</v>
      </c>
      <c r="O90" s="38">
        <f t="shared" si="31"/>
        <v>-282.08333333333331</v>
      </c>
      <c r="P90" s="38">
        <f t="shared" si="32"/>
        <v>-9.3979861770833111</v>
      </c>
      <c r="Q90" s="38">
        <f t="shared" si="33"/>
        <v>-173.86274427604127</v>
      </c>
      <c r="R90" s="38">
        <f t="shared" si="34"/>
        <v>3051.3427046116331</v>
      </c>
      <c r="S90" s="38">
        <f t="shared" si="35"/>
        <v>-0.17386274427604126</v>
      </c>
      <c r="T90" s="38">
        <f t="shared" si="36"/>
        <v>-173.86274427604127</v>
      </c>
      <c r="U90" s="38">
        <f t="shared" si="50"/>
        <v>519407.80348186969</v>
      </c>
      <c r="V90" s="38">
        <f t="shared" si="37"/>
        <v>-4.8295210606961333E-2</v>
      </c>
      <c r="W90" s="38">
        <f t="shared" si="42"/>
        <v>11575.907909999998</v>
      </c>
      <c r="X90" s="38">
        <f t="shared" si="38"/>
        <v>29.38368055555555</v>
      </c>
      <c r="Y90" s="38">
        <f t="shared" si="43"/>
        <v>-8.3580246913581533</v>
      </c>
      <c r="Z90" s="38">
        <f t="shared" si="51"/>
        <v>409479.47800738004</v>
      </c>
      <c r="AA90" s="38">
        <f t="shared" si="39"/>
        <v>113.74430854603841</v>
      </c>
      <c r="AC90" s="31">
        <f t="shared" si="44"/>
        <v>-608.68876908756852</v>
      </c>
      <c r="AD90" s="14">
        <f t="shared" si="52"/>
        <v>-596.51499370581712</v>
      </c>
      <c r="AE90" s="14">
        <f t="shared" si="53"/>
        <v>-548.79379420935174</v>
      </c>
      <c r="AF90" s="14">
        <f t="shared" si="45"/>
        <v>-559.99366756056304</v>
      </c>
      <c r="AG90" s="14">
        <f t="shared" si="46"/>
        <v>-436.06034900539976</v>
      </c>
      <c r="AH90" s="14">
        <f t="shared" si="47"/>
        <v>-515.19417415571797</v>
      </c>
      <c r="AI90" s="14">
        <f t="shared" si="48"/>
        <v>-473.97864022326058</v>
      </c>
      <c r="AJ90" s="14">
        <f t="shared" si="54"/>
        <v>-515.19417415571797</v>
      </c>
      <c r="AK90" s="14">
        <f t="shared" si="55"/>
        <v>-464.49906741879539</v>
      </c>
    </row>
    <row r="91" spans="2:37" x14ac:dyDescent="0.25">
      <c r="B91" s="3" t="s">
        <v>63</v>
      </c>
      <c r="C91" s="3">
        <v>83</v>
      </c>
      <c r="D91" s="3">
        <v>83</v>
      </c>
      <c r="E91" s="10">
        <v>37</v>
      </c>
      <c r="F91" s="14">
        <f t="shared" si="49"/>
        <v>-8.3333333333332538E-2</v>
      </c>
      <c r="G91" s="14">
        <f t="shared" si="56"/>
        <v>18.350000000000001</v>
      </c>
      <c r="H91">
        <f t="shared" si="57"/>
        <v>9.1750000000000007</v>
      </c>
      <c r="K91" s="36">
        <f t="shared" si="30"/>
        <v>131.06506618406252</v>
      </c>
      <c r="L91" s="37" t="str">
        <f t="shared" si="40"/>
        <v>1</v>
      </c>
      <c r="M91" s="37">
        <f t="shared" si="41"/>
        <v>139.46877000000001</v>
      </c>
      <c r="N91" s="38">
        <f>Table2[[#This Row],[Change in KE]]-Table2[[#This Row],[Tractive energy]]*-1</f>
        <v>2869.1219356442334</v>
      </c>
      <c r="O91" s="38">
        <f t="shared" si="31"/>
        <v>-112.83333333333226</v>
      </c>
      <c r="P91" s="38">
        <f t="shared" si="32"/>
        <v>157.70050285073026</v>
      </c>
      <c r="Q91" s="38">
        <f t="shared" si="33"/>
        <v>2893.8042273109004</v>
      </c>
      <c r="R91" s="38">
        <f t="shared" si="34"/>
        <v>-1816.544578195801</v>
      </c>
      <c r="S91" s="38">
        <f t="shared" si="35"/>
        <v>2.8938042273109006</v>
      </c>
      <c r="T91" s="38">
        <f t="shared" si="36"/>
        <v>2893.8042273109004</v>
      </c>
      <c r="U91" s="38">
        <f t="shared" si="50"/>
        <v>522301.60770918056</v>
      </c>
      <c r="V91" s="38">
        <f t="shared" si="37"/>
        <v>0.8038345718931218</v>
      </c>
      <c r="W91" s="38">
        <f t="shared" si="42"/>
        <v>11715.376679999998</v>
      </c>
      <c r="X91" s="38">
        <f t="shared" si="38"/>
        <v>4.7013888888887996</v>
      </c>
      <c r="Y91" s="38">
        <f t="shared" si="43"/>
        <v>-24.68229166666675</v>
      </c>
      <c r="Z91" s="38">
        <f t="shared" si="51"/>
        <v>412348.59994302428</v>
      </c>
      <c r="AA91" s="38">
        <f t="shared" si="39"/>
        <v>114.5412869252534</v>
      </c>
      <c r="AC91" s="31">
        <f t="shared" si="44"/>
        <v>-136.66557672554956</v>
      </c>
      <c r="AD91" s="14">
        <f t="shared" si="52"/>
        <v>-133.93226519103857</v>
      </c>
      <c r="AE91" s="14">
        <f t="shared" si="53"/>
        <v>-123.21768397575549</v>
      </c>
      <c r="AF91" s="14">
        <f t="shared" si="45"/>
        <v>-125.7323305875056</v>
      </c>
      <c r="AG91" s="14">
        <f t="shared" si="46"/>
        <v>-97.906257040523585</v>
      </c>
      <c r="AH91" s="14">
        <f t="shared" si="47"/>
        <v>-115.67374414050516</v>
      </c>
      <c r="AI91" s="14">
        <f t="shared" si="48"/>
        <v>-106.41984460926476</v>
      </c>
      <c r="AJ91" s="14">
        <f t="shared" si="54"/>
        <v>-115.67374414050516</v>
      </c>
      <c r="AK91" s="14">
        <f t="shared" si="55"/>
        <v>-104.29144771707946</v>
      </c>
    </row>
    <row r="92" spans="2:37" x14ac:dyDescent="0.25">
      <c r="B92" s="3" t="s">
        <v>63</v>
      </c>
      <c r="C92" s="3">
        <v>84</v>
      </c>
      <c r="D92" s="3">
        <v>84</v>
      </c>
      <c r="E92" s="10">
        <v>36.700000000000003</v>
      </c>
      <c r="F92" s="14">
        <f t="shared" si="49"/>
        <v>-0.15277777777777798</v>
      </c>
      <c r="G92" s="14">
        <f t="shared" si="56"/>
        <v>17.95</v>
      </c>
      <c r="H92">
        <f t="shared" si="57"/>
        <v>8.9749999999999996</v>
      </c>
      <c r="K92" s="36">
        <f t="shared" si="30"/>
        <v>125.41333586906251</v>
      </c>
      <c r="L92" s="37" t="str">
        <f t="shared" si="40"/>
        <v>1</v>
      </c>
      <c r="M92" s="37">
        <f t="shared" si="41"/>
        <v>139.46877000000001</v>
      </c>
      <c r="N92" s="38">
        <f>Table2[[#This Row],[Change in KE]]-Table2[[#This Row],[Tractive energy]]*-1</f>
        <v>1052.5773574484324</v>
      </c>
      <c r="O92" s="38">
        <f t="shared" si="31"/>
        <v>-206.8611111111114</v>
      </c>
      <c r="P92" s="38">
        <f t="shared" si="32"/>
        <v>58.020994757951115</v>
      </c>
      <c r="Q92" s="38">
        <f t="shared" si="33"/>
        <v>1041.4768559052225</v>
      </c>
      <c r="R92" s="38">
        <f t="shared" si="34"/>
        <v>-1087.838477239841</v>
      </c>
      <c r="S92" s="38">
        <f t="shared" si="35"/>
        <v>1.0414768559052225</v>
      </c>
      <c r="T92" s="38">
        <f t="shared" si="36"/>
        <v>1041.4768559052225</v>
      </c>
      <c r="U92" s="38">
        <f t="shared" si="50"/>
        <v>523343.08456508577</v>
      </c>
      <c r="V92" s="38">
        <f t="shared" si="37"/>
        <v>0.28929914978426968</v>
      </c>
      <c r="W92" s="38">
        <f t="shared" si="42"/>
        <v>11854.845449999997</v>
      </c>
      <c r="X92" s="38">
        <f t="shared" si="38"/>
        <v>15.801890432098807</v>
      </c>
      <c r="Y92" s="38">
        <f t="shared" si="43"/>
        <v>11.100501543210008</v>
      </c>
      <c r="Z92" s="38">
        <f t="shared" si="51"/>
        <v>413401.17730047269</v>
      </c>
      <c r="AA92" s="38">
        <f t="shared" si="39"/>
        <v>114.83366954793524</v>
      </c>
      <c r="AC92" s="31">
        <f t="shared" si="44"/>
        <v>2151.8414517331748</v>
      </c>
      <c r="AD92" s="14">
        <f t="shared" si="52"/>
        <v>2108.8046226985111</v>
      </c>
      <c r="AE92" s="14">
        <f t="shared" si="53"/>
        <v>1940.1002528826302</v>
      </c>
      <c r="AF92" s="14">
        <f t="shared" si="45"/>
        <v>1979.694135594521</v>
      </c>
      <c r="AG92" s="14">
        <f t="shared" si="46"/>
        <v>1541.5640670578266</v>
      </c>
      <c r="AH92" s="14">
        <f t="shared" si="47"/>
        <v>1821.3186047469594</v>
      </c>
      <c r="AI92" s="14">
        <f t="shared" si="48"/>
        <v>1675.6131163672028</v>
      </c>
      <c r="AJ92" s="14">
        <f t="shared" si="54"/>
        <v>1821.3186047469594</v>
      </c>
      <c r="AK92" s="14">
        <f t="shared" si="55"/>
        <v>1642.1008540398586</v>
      </c>
    </row>
    <row r="93" spans="2:37" x14ac:dyDescent="0.25">
      <c r="B93" s="3" t="s">
        <v>63</v>
      </c>
      <c r="C93" s="3">
        <v>85</v>
      </c>
      <c r="D93" s="3">
        <v>85</v>
      </c>
      <c r="E93" s="10">
        <v>35.9</v>
      </c>
      <c r="F93" s="14">
        <f t="shared" si="49"/>
        <v>-0.19444444444444522</v>
      </c>
      <c r="G93" s="14">
        <f t="shared" si="56"/>
        <v>17.649999999999999</v>
      </c>
      <c r="H93">
        <f t="shared" si="57"/>
        <v>8.8249999999999993</v>
      </c>
      <c r="K93" s="36">
        <f t="shared" si="30"/>
        <v>121.25627803406248</v>
      </c>
      <c r="L93" s="37" t="str">
        <f t="shared" si="40"/>
        <v>1</v>
      </c>
      <c r="M93" s="37">
        <f t="shared" si="41"/>
        <v>139.46877000000001</v>
      </c>
      <c r="N93" s="38">
        <f>Table2[[#This Row],[Change in KE]]-Table2[[#This Row],[Tractive energy]]*-1</f>
        <v>-35.261119791408568</v>
      </c>
      <c r="O93" s="38">
        <f t="shared" si="31"/>
        <v>-263.27777777777885</v>
      </c>
      <c r="P93" s="38">
        <f t="shared" si="32"/>
        <v>-2.5527297437163696</v>
      </c>
      <c r="Q93" s="38">
        <f t="shared" si="33"/>
        <v>-45.055679976593922</v>
      </c>
      <c r="R93" s="38">
        <f t="shared" si="34"/>
        <v>230.53762268243173</v>
      </c>
      <c r="S93" s="38">
        <f t="shared" si="35"/>
        <v>-4.5055679976593925E-2</v>
      </c>
      <c r="T93" s="38">
        <f t="shared" si="36"/>
        <v>-45.055679976593922</v>
      </c>
      <c r="U93" s="38">
        <f t="shared" si="50"/>
        <v>523343.08456508577</v>
      </c>
      <c r="V93" s="38">
        <f t="shared" si="37"/>
        <v>-1.251546766140231E-2</v>
      </c>
      <c r="W93" s="38">
        <f t="shared" si="42"/>
        <v>11994.314219999997</v>
      </c>
      <c r="X93" s="38">
        <f t="shared" si="38"/>
        <v>25.596450617284159</v>
      </c>
      <c r="Y93" s="38">
        <f t="shared" si="43"/>
        <v>9.7945601851853521</v>
      </c>
      <c r="Z93" s="38">
        <f t="shared" si="51"/>
        <v>413365.91618068126</v>
      </c>
      <c r="AA93" s="38">
        <f t="shared" si="39"/>
        <v>114.82387479165403</v>
      </c>
      <c r="AC93" s="31">
        <f t="shared" si="44"/>
        <v>789.4330180863243</v>
      </c>
      <c r="AD93" s="14">
        <f t="shared" si="52"/>
        <v>773.64435772459774</v>
      </c>
      <c r="AE93" s="14">
        <f t="shared" si="53"/>
        <v>711.75280910662991</v>
      </c>
      <c r="AF93" s="14">
        <f t="shared" si="45"/>
        <v>726.27837663941841</v>
      </c>
      <c r="AG93" s="14">
        <f t="shared" si="46"/>
        <v>565.54425654859563</v>
      </c>
      <c r="AH93" s="14">
        <f t="shared" si="47"/>
        <v>668.17610650826498</v>
      </c>
      <c r="AI93" s="14">
        <f t="shared" si="48"/>
        <v>614.72201798760386</v>
      </c>
      <c r="AJ93" s="14">
        <f t="shared" si="54"/>
        <v>668.17610650826498</v>
      </c>
      <c r="AK93" s="14">
        <f t="shared" si="55"/>
        <v>602.42757762785175</v>
      </c>
    </row>
    <row r="94" spans="2:37" x14ac:dyDescent="0.25">
      <c r="B94" s="3" t="s">
        <v>63</v>
      </c>
      <c r="C94" s="3">
        <v>86</v>
      </c>
      <c r="D94" s="3">
        <v>86</v>
      </c>
      <c r="E94" s="10">
        <v>35.299999999999997</v>
      </c>
      <c r="F94" s="14">
        <f t="shared" si="49"/>
        <v>-0.18055555555555516</v>
      </c>
      <c r="G94" s="14">
        <f t="shared" si="56"/>
        <v>17.3</v>
      </c>
      <c r="H94">
        <f t="shared" si="57"/>
        <v>8.65</v>
      </c>
      <c r="K94" s="36">
        <f t="shared" si="30"/>
        <v>116.49492878625001</v>
      </c>
      <c r="L94" s="37" t="str">
        <f t="shared" si="40"/>
        <v>1</v>
      </c>
      <c r="M94" s="37">
        <f t="shared" si="41"/>
        <v>139.46877000000001</v>
      </c>
      <c r="N94" s="38">
        <f>Table2[[#This Row],[Change in KE]]-Table2[[#This Row],[Tractive energy]]*-1</f>
        <v>195.27650289102317</v>
      </c>
      <c r="O94" s="38">
        <f t="shared" si="31"/>
        <v>-244.47222222222169</v>
      </c>
      <c r="P94" s="38">
        <f t="shared" si="32"/>
        <v>11.491476564028332</v>
      </c>
      <c r="Q94" s="38">
        <f t="shared" si="33"/>
        <v>198.80254455769014</v>
      </c>
      <c r="R94" s="38">
        <f t="shared" si="34"/>
        <v>592.31619972935209</v>
      </c>
      <c r="S94" s="38">
        <f t="shared" si="35"/>
        <v>0.19880254455769014</v>
      </c>
      <c r="T94" s="38">
        <f t="shared" si="36"/>
        <v>198.80254455769014</v>
      </c>
      <c r="U94" s="38">
        <f t="shared" si="50"/>
        <v>523541.88710964343</v>
      </c>
      <c r="V94" s="38">
        <f t="shared" si="37"/>
        <v>5.522293346163714E-2</v>
      </c>
      <c r="W94" s="38">
        <f t="shared" si="42"/>
        <v>12133.782989999996</v>
      </c>
      <c r="X94" s="38">
        <f t="shared" si="38"/>
        <v>22.070408950617189</v>
      </c>
      <c r="Y94" s="38">
        <f t="shared" si="43"/>
        <v>-3.5260416666669698</v>
      </c>
      <c r="Z94" s="38">
        <f t="shared" si="51"/>
        <v>413561.1926835723</v>
      </c>
      <c r="AA94" s="38">
        <f t="shared" si="39"/>
        <v>114.87811826901881</v>
      </c>
      <c r="AC94" s="31">
        <f t="shared" si="44"/>
        <v>-26.445839843556428</v>
      </c>
      <c r="AD94" s="14">
        <f t="shared" si="52"/>
        <v>-25.916923046685298</v>
      </c>
      <c r="AE94" s="14">
        <f t="shared" si="53"/>
        <v>-23.843569202950476</v>
      </c>
      <c r="AF94" s="14">
        <f t="shared" si="45"/>
        <v>-24.330172656071916</v>
      </c>
      <c r="AG94" s="14">
        <f t="shared" si="46"/>
        <v>-18.945613485211332</v>
      </c>
      <c r="AH94" s="14">
        <f t="shared" si="47"/>
        <v>-22.383758843586165</v>
      </c>
      <c r="AI94" s="14">
        <f t="shared" si="48"/>
        <v>-20.593058136099273</v>
      </c>
      <c r="AJ94" s="14">
        <f t="shared" si="54"/>
        <v>-22.383758843586165</v>
      </c>
      <c r="AK94" s="14">
        <f t="shared" si="55"/>
        <v>-20.181196973377286</v>
      </c>
    </row>
    <row r="95" spans="2:37" x14ac:dyDescent="0.25">
      <c r="B95" s="3" t="s">
        <v>63</v>
      </c>
      <c r="C95" s="3">
        <v>87</v>
      </c>
      <c r="D95" s="3">
        <v>87</v>
      </c>
      <c r="E95" s="10">
        <v>34.6</v>
      </c>
      <c r="F95" s="14">
        <f t="shared" si="49"/>
        <v>-0.15277777777777699</v>
      </c>
      <c r="G95" s="14">
        <f t="shared" si="56"/>
        <v>17.100000000000001</v>
      </c>
      <c r="H95">
        <f t="shared" si="57"/>
        <v>8.5500000000000007</v>
      </c>
      <c r="K95" s="36">
        <f t="shared" si="30"/>
        <v>113.81697392625001</v>
      </c>
      <c r="L95" s="37" t="str">
        <f t="shared" si="40"/>
        <v>1</v>
      </c>
      <c r="M95" s="37">
        <f t="shared" si="41"/>
        <v>139.46877000000001</v>
      </c>
      <c r="N95" s="38">
        <f>Table2[[#This Row],[Change in KE]]-Table2[[#This Row],[Tractive energy]]*-1</f>
        <v>787.59270262037523</v>
      </c>
      <c r="O95" s="38">
        <f t="shared" si="31"/>
        <v>-206.86111111111003</v>
      </c>
      <c r="P95" s="38">
        <f t="shared" si="32"/>
        <v>46.424632815139987</v>
      </c>
      <c r="Q95" s="38">
        <f t="shared" si="33"/>
        <v>793.86122113889382</v>
      </c>
      <c r="R95" s="38">
        <f t="shared" si="34"/>
        <v>-5002.8598394921855</v>
      </c>
      <c r="S95" s="38">
        <f t="shared" si="35"/>
        <v>0.79386122113889379</v>
      </c>
      <c r="T95" s="38">
        <f t="shared" si="36"/>
        <v>793.86122113889382</v>
      </c>
      <c r="U95" s="38">
        <f t="shared" si="50"/>
        <v>524335.74833078228</v>
      </c>
      <c r="V95" s="38">
        <f t="shared" si="37"/>
        <v>0.22051702351327543</v>
      </c>
      <c r="W95" s="38">
        <f t="shared" si="42"/>
        <v>12273.251759999996</v>
      </c>
      <c r="X95" s="38">
        <f t="shared" si="38"/>
        <v>15.801890432098601</v>
      </c>
      <c r="Y95" s="38">
        <f t="shared" si="43"/>
        <v>-6.2685185185185883</v>
      </c>
      <c r="Z95" s="38">
        <f t="shared" si="51"/>
        <v>414348.78538619267</v>
      </c>
      <c r="AA95" s="38">
        <f t="shared" si="39"/>
        <v>115.09689403724875</v>
      </c>
      <c r="AC95" s="31">
        <f t="shared" si="44"/>
        <v>146.45737716826739</v>
      </c>
      <c r="AD95" s="14">
        <f t="shared" si="52"/>
        <v>143.52822962490202</v>
      </c>
      <c r="AE95" s="14">
        <f t="shared" si="53"/>
        <v>132.04597125490986</v>
      </c>
      <c r="AF95" s="14">
        <f t="shared" si="45"/>
        <v>134.740786994806</v>
      </c>
      <c r="AG95" s="14">
        <f t="shared" si="46"/>
        <v>104.9210339434115</v>
      </c>
      <c r="AH95" s="14">
        <f t="shared" si="47"/>
        <v>123.96152403522153</v>
      </c>
      <c r="AI95" s="14">
        <f t="shared" si="48"/>
        <v>114.04460211240381</v>
      </c>
      <c r="AJ95" s="14">
        <f t="shared" si="54"/>
        <v>123.96152403522153</v>
      </c>
      <c r="AK95" s="14">
        <f t="shared" si="55"/>
        <v>111.76371007015572</v>
      </c>
    </row>
    <row r="96" spans="2:37" x14ac:dyDescent="0.25">
      <c r="B96" s="3" t="s">
        <v>63</v>
      </c>
      <c r="C96" s="3">
        <v>88</v>
      </c>
      <c r="D96" s="3">
        <v>88</v>
      </c>
      <c r="E96" s="10">
        <v>34.200000000000003</v>
      </c>
      <c r="F96" s="14">
        <f t="shared" si="49"/>
        <v>-0.37500000000000039</v>
      </c>
      <c r="G96" s="14">
        <f t="shared" si="56"/>
        <v>15.95</v>
      </c>
      <c r="H96">
        <f t="shared" si="57"/>
        <v>7.9749999999999996</v>
      </c>
      <c r="K96" s="36">
        <f t="shared" si="30"/>
        <v>99.023024894062502</v>
      </c>
      <c r="L96" s="37" t="str">
        <f t="shared" si="40"/>
        <v>1</v>
      </c>
      <c r="M96" s="37">
        <f t="shared" si="41"/>
        <v>139.46877000000001</v>
      </c>
      <c r="N96" s="38">
        <f>Table2[[#This Row],[Change in KE]]-Table2[[#This Row],[Tractive energy]]*-1</f>
        <v>-4215.2671368718102</v>
      </c>
      <c r="O96" s="38">
        <f t="shared" si="31"/>
        <v>-507.75000000000051</v>
      </c>
      <c r="P96" s="38">
        <f t="shared" si="32"/>
        <v>-269.25820510593803</v>
      </c>
      <c r="Q96" s="38">
        <f t="shared" si="33"/>
        <v>-4294.6683714397113</v>
      </c>
      <c r="R96" s="38">
        <f t="shared" si="34"/>
        <v>-10076.492218280186</v>
      </c>
      <c r="S96" s="38">
        <f t="shared" si="35"/>
        <v>-4.2946683714397116</v>
      </c>
      <c r="T96" s="38">
        <f t="shared" si="36"/>
        <v>-4294.6683714397113</v>
      </c>
      <c r="U96" s="38">
        <f t="shared" si="50"/>
        <v>524335.74833078228</v>
      </c>
      <c r="V96" s="38">
        <f t="shared" si="37"/>
        <v>-1.1929635319481058</v>
      </c>
      <c r="W96" s="38">
        <f t="shared" si="42"/>
        <v>12412.720529999995</v>
      </c>
      <c r="X96" s="38">
        <f t="shared" si="38"/>
        <v>95.203125000000185</v>
      </c>
      <c r="Y96" s="38">
        <f t="shared" si="43"/>
        <v>79.401234567901582</v>
      </c>
      <c r="Z96" s="38">
        <f t="shared" si="51"/>
        <v>410133.51824932086</v>
      </c>
      <c r="AA96" s="38">
        <f t="shared" si="39"/>
        <v>113.9259864055562</v>
      </c>
      <c r="AC96" s="31">
        <f t="shared" si="44"/>
        <v>590.6945269652814</v>
      </c>
      <c r="AD96" s="14">
        <f t="shared" si="52"/>
        <v>578.88063642597581</v>
      </c>
      <c r="AE96" s="14">
        <f t="shared" si="53"/>
        <v>532.57018551189776</v>
      </c>
      <c r="AF96" s="14">
        <f t="shared" si="45"/>
        <v>543.43896480805893</v>
      </c>
      <c r="AG96" s="14">
        <f t="shared" si="46"/>
        <v>423.16940062845782</v>
      </c>
      <c r="AH96" s="14">
        <f t="shared" si="47"/>
        <v>499.96384762341421</v>
      </c>
      <c r="AI96" s="14">
        <f t="shared" si="48"/>
        <v>459.9667398135411</v>
      </c>
      <c r="AJ96" s="14">
        <f t="shared" si="54"/>
        <v>499.96384762341421</v>
      </c>
      <c r="AK96" s="14">
        <f t="shared" si="55"/>
        <v>450.76740501727028</v>
      </c>
    </row>
    <row r="97" spans="2:37" x14ac:dyDescent="0.25">
      <c r="B97" s="3" t="s">
        <v>63</v>
      </c>
      <c r="C97" s="3">
        <v>89</v>
      </c>
      <c r="D97" s="3">
        <v>89</v>
      </c>
      <c r="E97" s="10">
        <v>31.9</v>
      </c>
      <c r="F97" s="14">
        <f t="shared" si="49"/>
        <v>-0.95833333333333359</v>
      </c>
      <c r="G97" s="14">
        <f t="shared" si="56"/>
        <v>13.65</v>
      </c>
      <c r="H97">
        <f t="shared" si="57"/>
        <v>6.8250000000000002</v>
      </c>
      <c r="K97" s="36">
        <f t="shared" si="30"/>
        <v>72.523727384062511</v>
      </c>
      <c r="L97" s="37" t="str">
        <f t="shared" si="40"/>
        <v>1</v>
      </c>
      <c r="M97" s="37">
        <f t="shared" si="41"/>
        <v>139.46877000000001</v>
      </c>
      <c r="N97" s="38">
        <f>Table2[[#This Row],[Change in KE]]-Table2[[#This Row],[Tractive energy]]*-1</f>
        <v>-14291.759355151997</v>
      </c>
      <c r="O97" s="38">
        <f t="shared" si="31"/>
        <v>-1297.5833333333337</v>
      </c>
      <c r="P97" s="38">
        <f t="shared" si="32"/>
        <v>-1085.5908359492712</v>
      </c>
      <c r="Q97" s="38">
        <f t="shared" si="33"/>
        <v>-14818.314910707551</v>
      </c>
      <c r="R97" s="38">
        <f t="shared" si="34"/>
        <v>-3477.064451528553</v>
      </c>
      <c r="S97" s="38">
        <f t="shared" si="35"/>
        <v>-14.818314910707551</v>
      </c>
      <c r="T97" s="38">
        <f t="shared" si="36"/>
        <v>-14818.314910707551</v>
      </c>
      <c r="U97" s="38">
        <f t="shared" si="50"/>
        <v>524335.74833078228</v>
      </c>
      <c r="V97" s="38">
        <f t="shared" si="37"/>
        <v>-4.1161989156035403</v>
      </c>
      <c r="W97" s="38">
        <f t="shared" si="42"/>
        <v>12552.189299999995</v>
      </c>
      <c r="X97" s="38">
        <f t="shared" si="38"/>
        <v>621.75868055555588</v>
      </c>
      <c r="Y97" s="38">
        <f t="shared" si="43"/>
        <v>526.55555555555566</v>
      </c>
      <c r="Z97" s="38">
        <f t="shared" si="51"/>
        <v>395841.75889416889</v>
      </c>
      <c r="AA97" s="38">
        <f t="shared" si="39"/>
        <v>109.95605293375266</v>
      </c>
      <c r="AC97" s="31">
        <f t="shared" si="44"/>
        <v>-3161.4503526538574</v>
      </c>
      <c r="AD97" s="14">
        <f t="shared" si="52"/>
        <v>-3098.2213456007803</v>
      </c>
      <c r="AE97" s="14">
        <f t="shared" si="53"/>
        <v>-2850.3636379527179</v>
      </c>
      <c r="AF97" s="14">
        <f t="shared" si="45"/>
        <v>-2908.534324441549</v>
      </c>
      <c r="AG97" s="14">
        <f t="shared" si="46"/>
        <v>-2264.8407760307409</v>
      </c>
      <c r="AH97" s="14">
        <f t="shared" si="47"/>
        <v>-2675.8515784862252</v>
      </c>
      <c r="AI97" s="14">
        <f t="shared" si="48"/>
        <v>-2461.7834522073272</v>
      </c>
      <c r="AJ97" s="14">
        <f t="shared" si="54"/>
        <v>-2675.8515784862252</v>
      </c>
      <c r="AK97" s="14">
        <f t="shared" si="55"/>
        <v>-2412.5477831631806</v>
      </c>
    </row>
    <row r="98" spans="2:37" x14ac:dyDescent="0.25">
      <c r="B98" s="3" t="s">
        <v>63</v>
      </c>
      <c r="C98" s="3">
        <v>90</v>
      </c>
      <c r="D98" s="3">
        <v>90</v>
      </c>
      <c r="E98" s="10">
        <v>27.3</v>
      </c>
      <c r="F98" s="14">
        <f t="shared" si="49"/>
        <v>-1.3749999999999998</v>
      </c>
      <c r="G98" s="14">
        <f t="shared" si="56"/>
        <v>11</v>
      </c>
      <c r="H98">
        <f t="shared" si="57"/>
        <v>5.5</v>
      </c>
      <c r="K98" s="36">
        <f t="shared" si="30"/>
        <v>47.097752625000005</v>
      </c>
      <c r="L98" s="37" t="str">
        <f t="shared" si="40"/>
        <v>1</v>
      </c>
      <c r="M98" s="37">
        <f t="shared" si="41"/>
        <v>139.46877000000001</v>
      </c>
      <c r="N98" s="38">
        <f>Table2[[#This Row],[Change in KE]]-Table2[[#This Row],[Tractive energy]]*-1</f>
        <v>-17768.82380668055</v>
      </c>
      <c r="O98" s="38">
        <f t="shared" si="31"/>
        <v>-1861.7499999999998</v>
      </c>
      <c r="P98" s="38">
        <f t="shared" si="32"/>
        <v>-1675.1834773749997</v>
      </c>
      <c r="Q98" s="38">
        <f t="shared" si="33"/>
        <v>-18427.018251124995</v>
      </c>
      <c r="R98" s="38">
        <f t="shared" si="34"/>
        <v>2834.6050809731823</v>
      </c>
      <c r="S98" s="38">
        <f t="shared" si="35"/>
        <v>-18.427018251124995</v>
      </c>
      <c r="T98" s="38">
        <f t="shared" si="36"/>
        <v>-18427.018251124995</v>
      </c>
      <c r="U98" s="38">
        <f t="shared" si="50"/>
        <v>524335.74833078228</v>
      </c>
      <c r="V98" s="38">
        <f t="shared" si="37"/>
        <v>-5.1186165903573482</v>
      </c>
      <c r="W98" s="38">
        <f t="shared" si="42"/>
        <v>12691.658069999994</v>
      </c>
      <c r="X98" s="38">
        <f t="shared" si="38"/>
        <v>1279.9531249999995</v>
      </c>
      <c r="Y98" s="38">
        <f t="shared" si="43"/>
        <v>658.19444444444366</v>
      </c>
      <c r="Z98" s="38">
        <f t="shared" si="51"/>
        <v>378072.93508748832</v>
      </c>
      <c r="AA98" s="38">
        <f t="shared" si="39"/>
        <v>105.02026814814531</v>
      </c>
      <c r="AC98" s="31">
        <f t="shared" si="44"/>
        <v>-10718.819516363998</v>
      </c>
      <c r="AD98" s="14">
        <f t="shared" si="52"/>
        <v>-10504.443126036718</v>
      </c>
      <c r="AE98" s="14">
        <f t="shared" si="53"/>
        <v>-9664.0876759537805</v>
      </c>
      <c r="AF98" s="14">
        <f t="shared" si="45"/>
        <v>-9861.3139550548785</v>
      </c>
      <c r="AG98" s="14">
        <f t="shared" si="46"/>
        <v>-7678.8868410337727</v>
      </c>
      <c r="AH98" s="14">
        <f t="shared" si="47"/>
        <v>-9072.4088386504882</v>
      </c>
      <c r="AI98" s="14">
        <f t="shared" si="48"/>
        <v>-8346.6161315584486</v>
      </c>
      <c r="AJ98" s="14">
        <f t="shared" si="54"/>
        <v>-9072.4088386504882</v>
      </c>
      <c r="AK98" s="14">
        <f t="shared" si="55"/>
        <v>-8179.6838089272796</v>
      </c>
    </row>
    <row r="99" spans="2:37" x14ac:dyDescent="0.25">
      <c r="B99" s="3" t="s">
        <v>63</v>
      </c>
      <c r="C99" s="3">
        <v>91</v>
      </c>
      <c r="D99" s="3">
        <v>91</v>
      </c>
      <c r="E99" s="10">
        <v>22</v>
      </c>
      <c r="F99" s="14">
        <f t="shared" si="49"/>
        <v>-1.4305555555555556</v>
      </c>
      <c r="G99" s="14">
        <f t="shared" si="56"/>
        <v>8.5</v>
      </c>
      <c r="H99">
        <f t="shared" si="57"/>
        <v>4.25</v>
      </c>
      <c r="K99" s="36">
        <f t="shared" si="30"/>
        <v>28.122418406250002</v>
      </c>
      <c r="L99" s="37" t="str">
        <f t="shared" si="40"/>
        <v>1</v>
      </c>
      <c r="M99" s="37">
        <f t="shared" si="41"/>
        <v>139.46877000000001</v>
      </c>
      <c r="N99" s="38">
        <f>Table2[[#This Row],[Change in KE]]-Table2[[#This Row],[Tractive energy]]*-1</f>
        <v>-14934.218725707367</v>
      </c>
      <c r="O99" s="38">
        <f t="shared" si="31"/>
        <v>-1936.9722222222222</v>
      </c>
      <c r="P99" s="38">
        <f t="shared" si="32"/>
        <v>-1769.3810338159722</v>
      </c>
      <c r="Q99" s="38">
        <f t="shared" si="33"/>
        <v>-15039.738787435763</v>
      </c>
      <c r="R99" s="38">
        <f t="shared" si="34"/>
        <v>5058.3042891359019</v>
      </c>
      <c r="S99" s="38">
        <f t="shared" si="35"/>
        <v>-15.039738787435763</v>
      </c>
      <c r="T99" s="38">
        <f t="shared" si="36"/>
        <v>-15039.738787435763</v>
      </c>
      <c r="U99" s="38">
        <f t="shared" si="50"/>
        <v>524335.74833078228</v>
      </c>
      <c r="V99" s="38">
        <f t="shared" si="37"/>
        <v>-4.1777055529485736</v>
      </c>
      <c r="W99" s="38">
        <f t="shared" si="42"/>
        <v>12831.126839999994</v>
      </c>
      <c r="X99" s="38">
        <f t="shared" si="38"/>
        <v>1385.4731867283951</v>
      </c>
      <c r="Y99" s="38">
        <f t="shared" si="43"/>
        <v>105.5200617283956</v>
      </c>
      <c r="Z99" s="38">
        <f t="shared" si="51"/>
        <v>363138.71636178094</v>
      </c>
      <c r="AA99" s="38">
        <f t="shared" si="39"/>
        <v>100.87187372579952</v>
      </c>
      <c r="AC99" s="31">
        <f t="shared" si="44"/>
        <v>-13326.617855010412</v>
      </c>
      <c r="AD99" s="14">
        <f t="shared" si="52"/>
        <v>-13060.085497910204</v>
      </c>
      <c r="AE99" s="14">
        <f t="shared" si="53"/>
        <v>-12015.278658077388</v>
      </c>
      <c r="AF99" s="14">
        <f t="shared" si="45"/>
        <v>-12260.48842660958</v>
      </c>
      <c r="AG99" s="14">
        <f t="shared" si="46"/>
        <v>-9547.0952119397625</v>
      </c>
      <c r="AH99" s="14">
        <f t="shared" si="47"/>
        <v>-11279.649352480814</v>
      </c>
      <c r="AI99" s="14">
        <f t="shared" si="48"/>
        <v>-10377.277404282349</v>
      </c>
      <c r="AJ99" s="14">
        <f t="shared" si="54"/>
        <v>-11279.649352480814</v>
      </c>
      <c r="AK99" s="14">
        <f t="shared" si="55"/>
        <v>-10169.731856196702</v>
      </c>
    </row>
    <row r="100" spans="2:37" x14ac:dyDescent="0.25">
      <c r="B100" s="3" t="s">
        <v>63</v>
      </c>
      <c r="C100" s="3">
        <v>92</v>
      </c>
      <c r="D100" s="3">
        <v>92</v>
      </c>
      <c r="E100" s="10">
        <v>17</v>
      </c>
      <c r="F100" s="14">
        <f t="shared" si="49"/>
        <v>-1.0833333333333335</v>
      </c>
      <c r="G100" s="14">
        <f t="shared" si="56"/>
        <v>7.1</v>
      </c>
      <c r="H100">
        <f t="shared" si="57"/>
        <v>3.55</v>
      </c>
      <c r="K100" s="36">
        <f t="shared" si="30"/>
        <v>19.62146867625</v>
      </c>
      <c r="L100" s="37" t="str">
        <f t="shared" si="40"/>
        <v>1</v>
      </c>
      <c r="M100" s="37">
        <f t="shared" si="41"/>
        <v>139.46877000000001</v>
      </c>
      <c r="N100" s="38">
        <f>Table2[[#This Row],[Change in KE]]-Table2[[#This Row],[Tractive energy]]*-1</f>
        <v>-9875.9144365714656</v>
      </c>
      <c r="O100" s="38">
        <f t="shared" si="31"/>
        <v>-1466.8333333333335</v>
      </c>
      <c r="P100" s="38">
        <f t="shared" si="32"/>
        <v>-1307.7430946570835</v>
      </c>
      <c r="Q100" s="38">
        <f t="shared" si="33"/>
        <v>-9284.9759720652928</v>
      </c>
      <c r="R100" s="38">
        <f t="shared" si="34"/>
        <v>4687.0863341887498</v>
      </c>
      <c r="S100" s="38">
        <f t="shared" si="35"/>
        <v>-9.2849759720652933</v>
      </c>
      <c r="T100" s="38">
        <f t="shared" si="36"/>
        <v>-9284.9759720652928</v>
      </c>
      <c r="U100" s="38">
        <f t="shared" si="50"/>
        <v>524335.74833078228</v>
      </c>
      <c r="V100" s="38">
        <f t="shared" si="37"/>
        <v>-2.5791601985731583</v>
      </c>
      <c r="W100" s="38">
        <f t="shared" si="42"/>
        <v>12970.595609999993</v>
      </c>
      <c r="X100" s="38">
        <f t="shared" si="38"/>
        <v>794.5347222222224</v>
      </c>
      <c r="Y100" s="38">
        <f t="shared" si="43"/>
        <v>-590.93846450617275</v>
      </c>
      <c r="Z100" s="38">
        <f t="shared" si="51"/>
        <v>353262.80192520947</v>
      </c>
      <c r="AA100" s="38">
        <f t="shared" si="39"/>
        <v>98.128563940620452</v>
      </c>
      <c r="AC100" s="31">
        <f t="shared" si="44"/>
        <v>-11200.664044280526</v>
      </c>
      <c r="AD100" s="14">
        <f t="shared" si="52"/>
        <v>-10976.650763394915</v>
      </c>
      <c r="AE100" s="14">
        <f t="shared" si="53"/>
        <v>-10098.518702323323</v>
      </c>
      <c r="AF100" s="14">
        <f t="shared" si="45"/>
        <v>-10304.610920738083</v>
      </c>
      <c r="AG100" s="14">
        <f t="shared" si="46"/>
        <v>-8024.0768686476968</v>
      </c>
      <c r="AH100" s="14">
        <f t="shared" si="47"/>
        <v>-9480.2420470790366</v>
      </c>
      <c r="AI100" s="14">
        <f t="shared" si="48"/>
        <v>-8721.8226833127137</v>
      </c>
      <c r="AJ100" s="14">
        <f t="shared" si="54"/>
        <v>-9480.2420470790366</v>
      </c>
      <c r="AK100" s="14">
        <f t="shared" si="55"/>
        <v>-8547.3862296464595</v>
      </c>
    </row>
    <row r="101" spans="2:37" x14ac:dyDescent="0.25">
      <c r="B101" s="3" t="s">
        <v>63</v>
      </c>
      <c r="C101" s="3">
        <v>93</v>
      </c>
      <c r="D101" s="3">
        <v>93</v>
      </c>
      <c r="E101" s="10">
        <v>14.2</v>
      </c>
      <c r="F101" s="14">
        <f t="shared" si="49"/>
        <v>-0.69444444444444442</v>
      </c>
      <c r="G101" s="14">
        <f t="shared" si="56"/>
        <v>6</v>
      </c>
      <c r="H101">
        <f t="shared" si="57"/>
        <v>3</v>
      </c>
      <c r="K101" s="36">
        <f t="shared" si="30"/>
        <v>14.0125545</v>
      </c>
      <c r="L101" s="37" t="str">
        <f t="shared" si="40"/>
        <v>1</v>
      </c>
      <c r="M101" s="37">
        <f t="shared" si="41"/>
        <v>139.46877000000001</v>
      </c>
      <c r="N101" s="38">
        <f>Table2[[#This Row],[Change in KE]]-Table2[[#This Row],[Tractive energy]]*-1</f>
        <v>-5188.8281023827158</v>
      </c>
      <c r="O101" s="38">
        <f t="shared" si="31"/>
        <v>-940.27777777777771</v>
      </c>
      <c r="P101" s="38">
        <f t="shared" si="32"/>
        <v>-786.79645327777769</v>
      </c>
      <c r="Q101" s="38">
        <f t="shared" si="33"/>
        <v>-4720.7787196666659</v>
      </c>
      <c r="R101" s="38">
        <f t="shared" si="34"/>
        <v>1509.4366202207084</v>
      </c>
      <c r="S101" s="38">
        <f t="shared" si="35"/>
        <v>-4.720778719666666</v>
      </c>
      <c r="T101" s="38">
        <f t="shared" si="36"/>
        <v>-4720.7787196666659</v>
      </c>
      <c r="U101" s="38">
        <f t="shared" si="50"/>
        <v>524335.74833078228</v>
      </c>
      <c r="V101" s="38">
        <f t="shared" si="37"/>
        <v>-1.3113275270358231</v>
      </c>
      <c r="W101" s="38">
        <f t="shared" si="42"/>
        <v>13110.064379999993</v>
      </c>
      <c r="X101" s="38">
        <f t="shared" si="38"/>
        <v>326.48533950617281</v>
      </c>
      <c r="Y101" s="38">
        <f t="shared" si="43"/>
        <v>-468.04938271604959</v>
      </c>
      <c r="Z101" s="38">
        <f t="shared" si="51"/>
        <v>348073.97382282675</v>
      </c>
      <c r="AA101" s="38">
        <f t="shared" si="39"/>
        <v>96.687222685762407</v>
      </c>
      <c r="AC101" s="31">
        <f t="shared" si="44"/>
        <v>-7406.9358274285987</v>
      </c>
      <c r="AD101" s="14">
        <f t="shared" si="52"/>
        <v>-7258.7971108800266</v>
      </c>
      <c r="AE101" s="14">
        <f t="shared" si="53"/>
        <v>-6678.0933420096244</v>
      </c>
      <c r="AF101" s="14">
        <f t="shared" si="45"/>
        <v>-6814.3809612343111</v>
      </c>
      <c r="AG101" s="14">
        <f t="shared" si="46"/>
        <v>-5306.2766819416247</v>
      </c>
      <c r="AH101" s="14">
        <f t="shared" si="47"/>
        <v>-6269.2304843355669</v>
      </c>
      <c r="AI101" s="14">
        <f t="shared" si="48"/>
        <v>-5767.6920455887221</v>
      </c>
      <c r="AJ101" s="14">
        <f t="shared" si="54"/>
        <v>-6269.2304843355669</v>
      </c>
      <c r="AK101" s="14">
        <f t="shared" si="55"/>
        <v>-5652.3382046769475</v>
      </c>
    </row>
    <row r="102" spans="2:37" x14ac:dyDescent="0.25">
      <c r="B102" s="3" t="s">
        <v>63</v>
      </c>
      <c r="C102" s="3">
        <v>94</v>
      </c>
      <c r="D102" s="3">
        <v>94</v>
      </c>
      <c r="E102" s="10">
        <v>12</v>
      </c>
      <c r="F102" s="14">
        <f t="shared" si="49"/>
        <v>-0.70833333333333326</v>
      </c>
      <c r="G102" s="14">
        <f t="shared" si="56"/>
        <v>4.55</v>
      </c>
      <c r="H102">
        <f t="shared" si="57"/>
        <v>2.2749999999999999</v>
      </c>
      <c r="K102" s="36">
        <f t="shared" si="30"/>
        <v>8.058191931562499</v>
      </c>
      <c r="L102" s="37" t="str">
        <f t="shared" si="40"/>
        <v>1</v>
      </c>
      <c r="M102" s="37">
        <f t="shared" si="41"/>
        <v>139.46877000000001</v>
      </c>
      <c r="N102" s="38">
        <f>Table2[[#This Row],[Change in KE]]-Table2[[#This Row],[Tractive energy]]*-1</f>
        <v>-3679.3914821620074</v>
      </c>
      <c r="O102" s="38">
        <f t="shared" si="31"/>
        <v>-959.08333333333326</v>
      </c>
      <c r="P102" s="38">
        <f t="shared" si="32"/>
        <v>-811.55637140177078</v>
      </c>
      <c r="Q102" s="38">
        <f t="shared" si="33"/>
        <v>-3692.5814898780568</v>
      </c>
      <c r="R102" s="38">
        <f t="shared" si="34"/>
        <v>874.43365351171224</v>
      </c>
      <c r="S102" s="38">
        <f t="shared" si="35"/>
        <v>-3.6925814898780569</v>
      </c>
      <c r="T102" s="38">
        <f t="shared" si="36"/>
        <v>-3692.5814898780568</v>
      </c>
      <c r="U102" s="38">
        <f t="shared" si="50"/>
        <v>524335.74833078228</v>
      </c>
      <c r="V102" s="38">
        <f t="shared" si="37"/>
        <v>-1.0257171625790489</v>
      </c>
      <c r="W102" s="38">
        <f t="shared" si="42"/>
        <v>13249.533149999992</v>
      </c>
      <c r="X102" s="38">
        <f t="shared" si="38"/>
        <v>339.67534722222217</v>
      </c>
      <c r="Y102" s="38">
        <f t="shared" si="43"/>
        <v>13.190007716049365</v>
      </c>
      <c r="Z102" s="38">
        <f t="shared" si="51"/>
        <v>344394.58234066475</v>
      </c>
      <c r="AA102" s="38">
        <f t="shared" si="39"/>
        <v>95.665169414508711</v>
      </c>
      <c r="AC102" s="31">
        <f t="shared" si="44"/>
        <v>-3891.6210767870371</v>
      </c>
      <c r="AD102" s="14">
        <f t="shared" si="52"/>
        <v>-3813.7886552512964</v>
      </c>
      <c r="AE102" s="14">
        <f t="shared" si="53"/>
        <v>-3508.6855628311928</v>
      </c>
      <c r="AF102" s="14">
        <f t="shared" si="45"/>
        <v>-3580.2913906440745</v>
      </c>
      <c r="AG102" s="14">
        <f t="shared" si="46"/>
        <v>-2787.9299423978537</v>
      </c>
      <c r="AH102" s="14">
        <f t="shared" si="47"/>
        <v>-3293.8680793925487</v>
      </c>
      <c r="AI102" s="14">
        <f t="shared" si="48"/>
        <v>-3030.3586330411449</v>
      </c>
      <c r="AJ102" s="14">
        <f t="shared" si="54"/>
        <v>-3293.8680793925487</v>
      </c>
      <c r="AK102" s="14">
        <f t="shared" si="55"/>
        <v>-2969.751460380322</v>
      </c>
    </row>
    <row r="103" spans="2:37" x14ac:dyDescent="0.25">
      <c r="B103" s="3" t="s">
        <v>63</v>
      </c>
      <c r="C103" s="3">
        <v>95</v>
      </c>
      <c r="D103" s="3">
        <v>95</v>
      </c>
      <c r="E103" s="10">
        <v>9.1</v>
      </c>
      <c r="F103" s="14">
        <f t="shared" si="49"/>
        <v>-0.86111111111111116</v>
      </c>
      <c r="G103" s="14">
        <f t="shared" si="56"/>
        <v>2.9</v>
      </c>
      <c r="H103">
        <f t="shared" si="57"/>
        <v>1.45</v>
      </c>
      <c r="K103" s="36">
        <f t="shared" si="30"/>
        <v>3.2734884262500001</v>
      </c>
      <c r="L103" s="37" t="str">
        <f t="shared" si="40"/>
        <v>1</v>
      </c>
      <c r="M103" s="37">
        <f t="shared" si="41"/>
        <v>139.46877000000001</v>
      </c>
      <c r="N103" s="38">
        <f>Table2[[#This Row],[Change in KE]]-Table2[[#This Row],[Tractive energy]]*-1</f>
        <v>-2804.9578286502951</v>
      </c>
      <c r="O103" s="38">
        <f t="shared" si="31"/>
        <v>-1165.9444444444446</v>
      </c>
      <c r="P103" s="38">
        <f t="shared" si="32"/>
        <v>-1023.2021860181947</v>
      </c>
      <c r="Q103" s="38">
        <f t="shared" si="33"/>
        <v>-2967.2863394527644</v>
      </c>
      <c r="R103" s="38">
        <f t="shared" si="34"/>
        <v>1089.5650512570728</v>
      </c>
      <c r="S103" s="38">
        <f t="shared" si="35"/>
        <v>-2.9672863394527642</v>
      </c>
      <c r="T103" s="38">
        <f t="shared" si="36"/>
        <v>-2967.2863394527644</v>
      </c>
      <c r="U103" s="38">
        <f t="shared" si="50"/>
        <v>524335.74833078228</v>
      </c>
      <c r="V103" s="38">
        <f t="shared" si="37"/>
        <v>-0.82424627134324213</v>
      </c>
      <c r="W103" s="38">
        <f t="shared" si="42"/>
        <v>13389.001919999992</v>
      </c>
      <c r="X103" s="38">
        <f t="shared" si="38"/>
        <v>502.00385802469145</v>
      </c>
      <c r="Y103" s="38">
        <f t="shared" si="43"/>
        <v>162.32851080246928</v>
      </c>
      <c r="Z103" s="38">
        <f t="shared" si="51"/>
        <v>341589.62451201444</v>
      </c>
      <c r="AA103" s="38">
        <f t="shared" si="39"/>
        <v>94.886014399773444</v>
      </c>
      <c r="AC103" s="31">
        <f t="shared" si="44"/>
        <v>-2759.5436116215055</v>
      </c>
      <c r="AD103" s="14">
        <f t="shared" si="52"/>
        <v>-2704.3527393890754</v>
      </c>
      <c r="AE103" s="14">
        <f t="shared" si="53"/>
        <v>-2488.0045202379497</v>
      </c>
      <c r="AF103" s="14">
        <f t="shared" si="45"/>
        <v>-2538.780122691785</v>
      </c>
      <c r="AG103" s="14">
        <f t="shared" si="46"/>
        <v>-1976.9176161786211</v>
      </c>
      <c r="AH103" s="14">
        <f t="shared" si="47"/>
        <v>-2335.6777128764425</v>
      </c>
      <c r="AI103" s="14">
        <f t="shared" si="48"/>
        <v>-2148.8234958463272</v>
      </c>
      <c r="AJ103" s="14">
        <f t="shared" si="54"/>
        <v>-2335.6777128764425</v>
      </c>
      <c r="AK103" s="14">
        <f t="shared" si="55"/>
        <v>-2105.8470259294008</v>
      </c>
    </row>
    <row r="104" spans="2:37" x14ac:dyDescent="0.25">
      <c r="B104" s="3" t="s">
        <v>63</v>
      </c>
      <c r="C104" s="3">
        <v>96</v>
      </c>
      <c r="D104" s="3">
        <v>96</v>
      </c>
      <c r="E104" s="10">
        <v>5.8</v>
      </c>
      <c r="F104" s="14">
        <f t="shared" si="49"/>
        <v>-0.76388888888888884</v>
      </c>
      <c r="G104" s="14">
        <f t="shared" si="56"/>
        <v>1.8</v>
      </c>
      <c r="H104">
        <f t="shared" si="57"/>
        <v>0.9</v>
      </c>
      <c r="K104" s="36">
        <f t="shared" si="30"/>
        <v>1.2611299050000002</v>
      </c>
      <c r="L104" s="37" t="str">
        <f t="shared" si="40"/>
        <v>1</v>
      </c>
      <c r="M104" s="37">
        <f t="shared" si="41"/>
        <v>139.46877000000001</v>
      </c>
      <c r="N104" s="38">
        <f>Table2[[#This Row],[Change in KE]]-Table2[[#This Row],[Tractive energy]]*-1</f>
        <v>-1715.3927773932223</v>
      </c>
      <c r="O104" s="38">
        <f t="shared" si="31"/>
        <v>-1034.3055555555554</v>
      </c>
      <c r="P104" s="38">
        <f t="shared" si="32"/>
        <v>-893.57565565055552</v>
      </c>
      <c r="Q104" s="38">
        <f t="shared" si="33"/>
        <v>-1608.4361801709999</v>
      </c>
      <c r="R104" s="38">
        <f t="shared" si="34"/>
        <v>898.82923886962828</v>
      </c>
      <c r="S104" s="38">
        <f t="shared" si="35"/>
        <v>-1.6084361801709999</v>
      </c>
      <c r="T104" s="38">
        <f t="shared" si="36"/>
        <v>-1608.4361801709999</v>
      </c>
      <c r="U104" s="38">
        <f t="shared" si="50"/>
        <v>524335.74833078228</v>
      </c>
      <c r="V104" s="38">
        <f t="shared" si="37"/>
        <v>-0.44678786356830397</v>
      </c>
      <c r="W104" s="38">
        <f t="shared" si="42"/>
        <v>13528.470689999991</v>
      </c>
      <c r="X104" s="38">
        <f t="shared" si="38"/>
        <v>395.04726080246911</v>
      </c>
      <c r="Y104" s="38">
        <f t="shared" si="43"/>
        <v>-106.95659722222234</v>
      </c>
      <c r="Z104" s="38">
        <f t="shared" si="51"/>
        <v>339874.23173462122</v>
      </c>
      <c r="AA104" s="38">
        <f t="shared" si="39"/>
        <v>94.409516367933264</v>
      </c>
      <c r="AC104" s="31">
        <f t="shared" si="44"/>
        <v>-2103.7183714877215</v>
      </c>
      <c r="AD104" s="14">
        <f t="shared" si="52"/>
        <v>-2061.6440040579669</v>
      </c>
      <c r="AE104" s="14">
        <f t="shared" si="53"/>
        <v>-1896.7124837333297</v>
      </c>
      <c r="AF104" s="14">
        <f t="shared" si="45"/>
        <v>-1935.4209017687037</v>
      </c>
      <c r="AG104" s="14">
        <f t="shared" si="46"/>
        <v>-1507.0890311564685</v>
      </c>
      <c r="AH104" s="14">
        <f t="shared" si="47"/>
        <v>-1780.5872296272075</v>
      </c>
      <c r="AI104" s="14">
        <f t="shared" si="48"/>
        <v>-1638.140251257031</v>
      </c>
      <c r="AJ104" s="14">
        <f t="shared" si="54"/>
        <v>-1780.5872296272075</v>
      </c>
      <c r="AK104" s="14">
        <f t="shared" si="55"/>
        <v>-1605.3774462318904</v>
      </c>
    </row>
    <row r="105" spans="2:37" x14ac:dyDescent="0.25">
      <c r="B105" s="3" t="s">
        <v>63</v>
      </c>
      <c r="C105" s="3">
        <v>97</v>
      </c>
      <c r="D105" s="3">
        <v>97</v>
      </c>
      <c r="E105" s="10">
        <v>3.6</v>
      </c>
      <c r="F105" s="14">
        <f t="shared" si="49"/>
        <v>-0.49999999999999994</v>
      </c>
      <c r="G105" s="14">
        <f t="shared" si="56"/>
        <v>1.1000000000000001</v>
      </c>
      <c r="H105">
        <f t="shared" si="57"/>
        <v>0.55000000000000004</v>
      </c>
      <c r="K105" s="36">
        <f t="shared" si="30"/>
        <v>0.47097752625000011</v>
      </c>
      <c r="L105" s="37" t="str">
        <f t="shared" si="40"/>
        <v>1</v>
      </c>
      <c r="M105" s="37">
        <f t="shared" si="41"/>
        <v>139.46877000000001</v>
      </c>
      <c r="N105" s="38">
        <f>Table2[[#This Row],[Change in KE]]-Table2[[#This Row],[Tractive energy]]*-1</f>
        <v>-816.56353852359405</v>
      </c>
      <c r="O105" s="38">
        <f t="shared" si="31"/>
        <v>-676.99999999999989</v>
      </c>
      <c r="P105" s="38">
        <f t="shared" si="32"/>
        <v>-537.06025247374987</v>
      </c>
      <c r="Q105" s="38">
        <f t="shared" si="33"/>
        <v>-590.76627772112488</v>
      </c>
      <c r="R105" s="38">
        <f t="shared" si="34"/>
        <v>816.56353852359405</v>
      </c>
      <c r="S105" s="38">
        <f t="shared" si="35"/>
        <v>-0.59076627772112489</v>
      </c>
      <c r="T105" s="38">
        <f t="shared" si="36"/>
        <v>-590.76627772112488</v>
      </c>
      <c r="U105" s="38">
        <f t="shared" si="50"/>
        <v>524335.74833078228</v>
      </c>
      <c r="V105" s="38">
        <f t="shared" si="37"/>
        <v>-0.16410175693956308</v>
      </c>
      <c r="W105" s="38">
        <f t="shared" si="42"/>
        <v>13667.939459999991</v>
      </c>
      <c r="X105" s="38">
        <f t="shared" si="38"/>
        <v>169.24999999999997</v>
      </c>
      <c r="Y105" s="38">
        <f t="shared" si="43"/>
        <v>-225.79726080246914</v>
      </c>
      <c r="Z105" s="38">
        <f t="shared" si="51"/>
        <v>339057.66819609766</v>
      </c>
      <c r="AA105" s="38">
        <f t="shared" si="39"/>
        <v>94.182693144641974</v>
      </c>
      <c r="AC105" s="31">
        <f t="shared" si="44"/>
        <v>-1286.5445830449166</v>
      </c>
      <c r="AD105" s="14">
        <f t="shared" si="52"/>
        <v>-1260.8136913840183</v>
      </c>
      <c r="AE105" s="14">
        <f t="shared" si="53"/>
        <v>-1159.9485960732968</v>
      </c>
      <c r="AF105" s="14">
        <f t="shared" si="45"/>
        <v>-1183.6210164013235</v>
      </c>
      <c r="AG105" s="14">
        <f t="shared" si="46"/>
        <v>-921.67148201951386</v>
      </c>
      <c r="AH105" s="14">
        <f t="shared" si="47"/>
        <v>-1088.9313350892176</v>
      </c>
      <c r="AI105" s="14">
        <f t="shared" si="48"/>
        <v>-1001.8168282820802</v>
      </c>
      <c r="AJ105" s="14">
        <f t="shared" si="54"/>
        <v>-1088.9313350892176</v>
      </c>
      <c r="AK105" s="14">
        <f t="shared" si="55"/>
        <v>-981.78049171643863</v>
      </c>
    </row>
    <row r="106" spans="2:37" x14ac:dyDescent="0.25">
      <c r="B106" s="3" t="s">
        <v>63</v>
      </c>
      <c r="C106" s="3">
        <v>98</v>
      </c>
      <c r="D106" s="3">
        <v>98</v>
      </c>
      <c r="E106" s="10">
        <v>2.2000000000000002</v>
      </c>
      <c r="F106" s="14">
        <f t="shared" si="49"/>
        <v>-0.5</v>
      </c>
      <c r="G106" s="14">
        <f t="shared" si="56"/>
        <v>0</v>
      </c>
      <c r="H106">
        <f t="shared" si="57"/>
        <v>0</v>
      </c>
      <c r="K106" s="36">
        <f t="shared" si="30"/>
        <v>0</v>
      </c>
      <c r="L106" s="37" t="str">
        <f t="shared" si="40"/>
        <v>1</v>
      </c>
      <c r="M106" s="37">
        <f t="shared" si="41"/>
        <v>139.46877000000001</v>
      </c>
      <c r="N106" s="38">
        <f>Table2[[#This Row],[Change in KE]]-Table2[[#This Row],[Tractive energy]]*-1</f>
        <v>0</v>
      </c>
      <c r="O106" s="38">
        <f t="shared" si="31"/>
        <v>-677</v>
      </c>
      <c r="P106" s="38">
        <f t="shared" si="32"/>
        <v>-537.53123000000005</v>
      </c>
      <c r="Q106" s="38">
        <f t="shared" si="33"/>
        <v>0</v>
      </c>
      <c r="R106" s="38">
        <f t="shared" si="34"/>
        <v>-106.04243827160494</v>
      </c>
      <c r="S106" s="38">
        <f t="shared" si="35"/>
        <v>0</v>
      </c>
      <c r="T106" s="38">
        <f t="shared" si="36"/>
        <v>0</v>
      </c>
      <c r="U106" s="38">
        <f t="shared" si="50"/>
        <v>524335.74833078228</v>
      </c>
      <c r="V106" s="38">
        <f t="shared" si="37"/>
        <v>0</v>
      </c>
      <c r="W106" s="38">
        <f t="shared" si="42"/>
        <v>13807.40822999999</v>
      </c>
      <c r="X106" s="38">
        <f t="shared" si="38"/>
        <v>169.25</v>
      </c>
      <c r="Y106" s="38">
        <f t="shared" si="43"/>
        <v>0</v>
      </c>
      <c r="Z106" s="38">
        <f t="shared" si="51"/>
        <v>339057.66819609766</v>
      </c>
      <c r="AA106" s="38">
        <f t="shared" si="39"/>
        <v>94.182693144641974</v>
      </c>
      <c r="AC106" s="31">
        <f t="shared" si="44"/>
        <v>-612.42265389269551</v>
      </c>
      <c r="AD106" s="14">
        <f t="shared" si="52"/>
        <v>-600.17420081484158</v>
      </c>
      <c r="AE106" s="14">
        <f t="shared" si="53"/>
        <v>-552.16026474965429</v>
      </c>
      <c r="AF106" s="14">
        <f t="shared" si="45"/>
        <v>-563.42884158127993</v>
      </c>
      <c r="AG106" s="14">
        <f t="shared" si="46"/>
        <v>-438.73527779324382</v>
      </c>
      <c r="AH106" s="14">
        <f t="shared" si="47"/>
        <v>-518.3545342547776</v>
      </c>
      <c r="AI106" s="14">
        <f t="shared" si="48"/>
        <v>-476.88617151439541</v>
      </c>
      <c r="AJ106" s="14">
        <f t="shared" si="54"/>
        <v>-518.3545342547776</v>
      </c>
      <c r="AK106" s="14">
        <f t="shared" si="55"/>
        <v>-467.34844808410747</v>
      </c>
    </row>
    <row r="107" spans="2:37" x14ac:dyDescent="0.25">
      <c r="B107" s="3" t="s">
        <v>63</v>
      </c>
      <c r="C107" s="3">
        <v>99</v>
      </c>
      <c r="D107" s="3">
        <v>99</v>
      </c>
      <c r="E107" s="10">
        <v>0</v>
      </c>
      <c r="F107" s="14">
        <f t="shared" si="49"/>
        <v>-0.30555555555555558</v>
      </c>
      <c r="G107" s="14">
        <f t="shared" si="56"/>
        <v>0</v>
      </c>
      <c r="H107">
        <f t="shared" si="57"/>
        <v>0</v>
      </c>
      <c r="K107" s="36">
        <f t="shared" si="30"/>
        <v>0</v>
      </c>
      <c r="L107" s="37" t="str">
        <f t="shared" si="40"/>
        <v>1</v>
      </c>
      <c r="M107" s="37">
        <f t="shared" si="41"/>
        <v>139.46877000000001</v>
      </c>
      <c r="N107" s="38">
        <f>Table2[[#This Row],[Change in KE]]-Table2[[#This Row],[Tractive energy]]*-1</f>
        <v>-106.04243827160494</v>
      </c>
      <c r="O107" s="38">
        <f t="shared" si="31"/>
        <v>-413.72222222222223</v>
      </c>
      <c r="P107" s="38">
        <f t="shared" si="32"/>
        <v>-274.25345222222222</v>
      </c>
      <c r="Q107" s="38">
        <f t="shared" si="33"/>
        <v>0</v>
      </c>
      <c r="R107" s="38">
        <f t="shared" si="34"/>
        <v>42.834876543209866</v>
      </c>
      <c r="S107" s="38">
        <f t="shared" si="35"/>
        <v>0</v>
      </c>
      <c r="T107" s="38">
        <f t="shared" si="36"/>
        <v>0</v>
      </c>
      <c r="U107" s="38">
        <f t="shared" si="50"/>
        <v>524335.74833078228</v>
      </c>
      <c r="V107" s="38">
        <f t="shared" si="37"/>
        <v>0</v>
      </c>
      <c r="W107" s="38">
        <f t="shared" si="42"/>
        <v>13946.876999999989</v>
      </c>
      <c r="X107" s="38">
        <f t="shared" si="38"/>
        <v>63.207561728395071</v>
      </c>
      <c r="Y107" s="38">
        <f t="shared" si="43"/>
        <v>-106.04243827160494</v>
      </c>
      <c r="Z107" s="38">
        <f t="shared" si="51"/>
        <v>338951.62575782603</v>
      </c>
      <c r="AA107" s="38">
        <f t="shared" si="39"/>
        <v>94.153236909432252</v>
      </c>
      <c r="AC107" s="31">
        <f t="shared" si="44"/>
        <v>0</v>
      </c>
      <c r="AD107" s="14">
        <f t="shared" si="52"/>
        <v>0</v>
      </c>
      <c r="AE107" s="14">
        <f t="shared" si="53"/>
        <v>0</v>
      </c>
      <c r="AF107" s="14">
        <f t="shared" si="45"/>
        <v>0</v>
      </c>
      <c r="AG107" s="14">
        <f t="shared" si="46"/>
        <v>0</v>
      </c>
      <c r="AH107" s="14">
        <f t="shared" si="47"/>
        <v>0</v>
      </c>
      <c r="AI107" s="14">
        <f t="shared" si="48"/>
        <v>0</v>
      </c>
      <c r="AJ107" s="14">
        <f t="shared" si="54"/>
        <v>0</v>
      </c>
      <c r="AK107" s="14">
        <f t="shared" si="55"/>
        <v>0</v>
      </c>
    </row>
    <row r="108" spans="2:37" x14ac:dyDescent="0.25">
      <c r="B108" s="3" t="s">
        <v>63</v>
      </c>
      <c r="C108" s="3">
        <v>100</v>
      </c>
      <c r="D108" s="3">
        <v>100</v>
      </c>
      <c r="E108" s="10">
        <v>0</v>
      </c>
      <c r="F108" s="14">
        <f t="shared" si="49"/>
        <v>0</v>
      </c>
      <c r="G108" s="14">
        <f t="shared" si="56"/>
        <v>0</v>
      </c>
      <c r="H108">
        <f t="shared" si="57"/>
        <v>0</v>
      </c>
      <c r="K108" s="36">
        <f t="shared" si="30"/>
        <v>0</v>
      </c>
      <c r="L108" s="37" t="str">
        <f t="shared" si="40"/>
        <v>0</v>
      </c>
      <c r="M108" s="37">
        <f t="shared" si="41"/>
        <v>139.46877000000001</v>
      </c>
      <c r="N108" s="38">
        <f>Table2[[#This Row],[Change in KE]]-Table2[[#This Row],[Tractive energy]]*-1</f>
        <v>-63.207561728395071</v>
      </c>
      <c r="O108" s="38">
        <f t="shared" si="31"/>
        <v>0</v>
      </c>
      <c r="P108" s="38">
        <f t="shared" si="32"/>
        <v>139.46877000000001</v>
      </c>
      <c r="Q108" s="38">
        <f t="shared" si="33"/>
        <v>0</v>
      </c>
      <c r="R108" s="38">
        <f t="shared" si="34"/>
        <v>63.207561728395071</v>
      </c>
      <c r="S108" s="38">
        <f t="shared" si="35"/>
        <v>0</v>
      </c>
      <c r="T108" s="38">
        <f t="shared" si="36"/>
        <v>0</v>
      </c>
      <c r="U108" s="38">
        <f t="shared" si="50"/>
        <v>524335.74833078228</v>
      </c>
      <c r="V108" s="38">
        <f t="shared" si="37"/>
        <v>0</v>
      </c>
      <c r="W108" s="38">
        <f t="shared" si="42"/>
        <v>14086.345769999989</v>
      </c>
      <c r="X108" s="38">
        <f t="shared" si="38"/>
        <v>0</v>
      </c>
      <c r="Y108" s="38">
        <f t="shared" si="43"/>
        <v>-63.207561728395071</v>
      </c>
      <c r="Z108" s="38">
        <f t="shared" si="51"/>
        <v>338888.41819609766</v>
      </c>
      <c r="AA108" s="38">
        <f t="shared" si="39"/>
        <v>94.135679251991974</v>
      </c>
      <c r="AC108" s="31">
        <f t="shared" si="44"/>
        <v>-79.531828703703695</v>
      </c>
      <c r="AD108" s="14">
        <f t="shared" si="52"/>
        <v>-77.941192129629627</v>
      </c>
      <c r="AE108" s="14">
        <f t="shared" si="53"/>
        <v>-71.705896759259261</v>
      </c>
      <c r="AF108" s="14">
        <f t="shared" si="45"/>
        <v>-73.169282407407408</v>
      </c>
      <c r="AG108" s="14">
        <f t="shared" si="46"/>
        <v>-56.976042179259267</v>
      </c>
      <c r="AH108" s="14">
        <f t="shared" si="47"/>
        <v>-67.315739814814819</v>
      </c>
      <c r="AI108" s="14">
        <f t="shared" si="48"/>
        <v>-61.930480629629635</v>
      </c>
      <c r="AJ108" s="14">
        <f t="shared" si="54"/>
        <v>-67.315739814814819</v>
      </c>
      <c r="AK108" s="14">
        <f t="shared" si="55"/>
        <v>-60.691871017037045</v>
      </c>
    </row>
    <row r="109" spans="2:37" x14ac:dyDescent="0.25">
      <c r="B109" s="3" t="s">
        <v>63</v>
      </c>
      <c r="C109" s="3">
        <v>101</v>
      </c>
      <c r="D109" s="3">
        <v>101</v>
      </c>
      <c r="E109" s="10">
        <v>0</v>
      </c>
      <c r="F109" s="14">
        <f t="shared" si="49"/>
        <v>0</v>
      </c>
      <c r="G109" s="14">
        <f t="shared" si="56"/>
        <v>0</v>
      </c>
      <c r="H109">
        <f t="shared" si="57"/>
        <v>0</v>
      </c>
      <c r="K109" s="36">
        <f t="shared" si="30"/>
        <v>0</v>
      </c>
      <c r="L109" s="37" t="str">
        <f t="shared" si="40"/>
        <v>0</v>
      </c>
      <c r="M109" s="37">
        <f t="shared" si="41"/>
        <v>139.46877000000001</v>
      </c>
      <c r="N109" s="38">
        <f>Table2[[#This Row],[Change in KE]]-Table2[[#This Row],[Tractive energy]]*-1</f>
        <v>0</v>
      </c>
      <c r="O109" s="38">
        <f t="shared" si="31"/>
        <v>0</v>
      </c>
      <c r="P109" s="38">
        <f t="shared" si="32"/>
        <v>139.46877000000001</v>
      </c>
      <c r="Q109" s="38">
        <f t="shared" si="33"/>
        <v>0</v>
      </c>
      <c r="R109" s="38">
        <f t="shared" si="34"/>
        <v>0</v>
      </c>
      <c r="S109" s="38">
        <f t="shared" si="35"/>
        <v>0</v>
      </c>
      <c r="T109" s="38">
        <f t="shared" si="36"/>
        <v>0</v>
      </c>
      <c r="U109" s="38">
        <f t="shared" si="50"/>
        <v>524335.74833078228</v>
      </c>
      <c r="V109" s="38">
        <f t="shared" si="37"/>
        <v>0</v>
      </c>
      <c r="W109" s="38">
        <f t="shared" si="42"/>
        <v>14225.814539999988</v>
      </c>
      <c r="X109" s="38">
        <f t="shared" si="38"/>
        <v>0</v>
      </c>
      <c r="Y109" s="38">
        <f t="shared" si="43"/>
        <v>0</v>
      </c>
      <c r="Z109" s="38">
        <f t="shared" si="51"/>
        <v>338888.41819609766</v>
      </c>
      <c r="AA109" s="38">
        <f t="shared" si="39"/>
        <v>94.135679251991974</v>
      </c>
      <c r="AC109" s="31">
        <f t="shared" si="44"/>
        <v>-47.405671296296305</v>
      </c>
      <c r="AD109" s="14">
        <f t="shared" si="52"/>
        <v>-46.45755787037038</v>
      </c>
      <c r="AE109" s="14">
        <f t="shared" si="53"/>
        <v>-42.740953240740751</v>
      </c>
      <c r="AF109" s="14">
        <f t="shared" si="45"/>
        <v>-43.613217592592605</v>
      </c>
      <c r="AG109" s="14">
        <f t="shared" si="46"/>
        <v>-33.961089180740757</v>
      </c>
      <c r="AH109" s="14">
        <f t="shared" si="47"/>
        <v>-40.124160185185197</v>
      </c>
      <c r="AI109" s="14">
        <f t="shared" si="48"/>
        <v>-36.914227370370384</v>
      </c>
      <c r="AJ109" s="14">
        <f t="shared" si="54"/>
        <v>-40.124160185185197</v>
      </c>
      <c r="AK109" s="14">
        <f t="shared" si="55"/>
        <v>-36.175942822962973</v>
      </c>
    </row>
    <row r="110" spans="2:37" x14ac:dyDescent="0.25">
      <c r="B110" s="3" t="s">
        <v>63</v>
      </c>
      <c r="C110" s="3">
        <v>102</v>
      </c>
      <c r="D110" s="3">
        <v>102</v>
      </c>
      <c r="E110" s="10">
        <v>0</v>
      </c>
      <c r="F110" s="14">
        <f t="shared" si="49"/>
        <v>0</v>
      </c>
      <c r="G110" s="14">
        <f t="shared" si="56"/>
        <v>0</v>
      </c>
      <c r="H110">
        <f t="shared" si="57"/>
        <v>0</v>
      </c>
      <c r="K110" s="36">
        <f t="shared" si="30"/>
        <v>0</v>
      </c>
      <c r="L110" s="37" t="str">
        <f t="shared" si="40"/>
        <v>0</v>
      </c>
      <c r="M110" s="37">
        <f t="shared" si="41"/>
        <v>139.46877000000001</v>
      </c>
      <c r="N110" s="38">
        <f>Table2[[#This Row],[Change in KE]]-Table2[[#This Row],[Tractive energy]]*-1</f>
        <v>0</v>
      </c>
      <c r="O110" s="38">
        <f t="shared" si="31"/>
        <v>0</v>
      </c>
      <c r="P110" s="38">
        <f t="shared" si="32"/>
        <v>139.46877000000001</v>
      </c>
      <c r="Q110" s="38">
        <f t="shared" si="33"/>
        <v>0</v>
      </c>
      <c r="R110" s="38">
        <f t="shared" si="34"/>
        <v>0</v>
      </c>
      <c r="S110" s="38">
        <f t="shared" si="35"/>
        <v>0</v>
      </c>
      <c r="T110" s="38">
        <f t="shared" si="36"/>
        <v>0</v>
      </c>
      <c r="U110" s="38">
        <f t="shared" si="50"/>
        <v>524335.74833078228</v>
      </c>
      <c r="V110" s="38">
        <f t="shared" si="37"/>
        <v>0</v>
      </c>
      <c r="W110" s="38">
        <f t="shared" si="42"/>
        <v>14365.283309999988</v>
      </c>
      <c r="X110" s="38">
        <f t="shared" si="38"/>
        <v>0</v>
      </c>
      <c r="Y110" s="38">
        <f t="shared" si="43"/>
        <v>0</v>
      </c>
      <c r="Z110" s="38">
        <f t="shared" si="51"/>
        <v>338888.41819609766</v>
      </c>
      <c r="AA110" s="38">
        <f t="shared" si="39"/>
        <v>94.135679251991974</v>
      </c>
      <c r="AC110" s="31">
        <f t="shared" si="44"/>
        <v>0</v>
      </c>
      <c r="AD110" s="14">
        <f t="shared" si="52"/>
        <v>0</v>
      </c>
      <c r="AE110" s="14">
        <f t="shared" si="53"/>
        <v>0</v>
      </c>
      <c r="AF110" s="14">
        <f t="shared" si="45"/>
        <v>0</v>
      </c>
      <c r="AG110" s="14">
        <f t="shared" si="46"/>
        <v>0</v>
      </c>
      <c r="AH110" s="14">
        <f t="shared" si="47"/>
        <v>0</v>
      </c>
      <c r="AI110" s="14">
        <f t="shared" si="48"/>
        <v>0</v>
      </c>
      <c r="AJ110" s="14">
        <f t="shared" si="54"/>
        <v>0</v>
      </c>
      <c r="AK110" s="14">
        <f t="shared" si="55"/>
        <v>0</v>
      </c>
    </row>
    <row r="111" spans="2:37" x14ac:dyDescent="0.25">
      <c r="B111" s="3" t="s">
        <v>63</v>
      </c>
      <c r="C111" s="3">
        <v>103</v>
      </c>
      <c r="D111" s="3">
        <v>103</v>
      </c>
      <c r="E111" s="10">
        <v>0</v>
      </c>
      <c r="F111" s="14">
        <f t="shared" si="49"/>
        <v>0</v>
      </c>
      <c r="G111" s="14">
        <f t="shared" si="56"/>
        <v>0</v>
      </c>
      <c r="H111">
        <f t="shared" si="57"/>
        <v>0</v>
      </c>
      <c r="K111" s="36">
        <f t="shared" si="30"/>
        <v>0</v>
      </c>
      <c r="L111" s="37" t="str">
        <f t="shared" si="40"/>
        <v>0</v>
      </c>
      <c r="M111" s="37">
        <f t="shared" si="41"/>
        <v>139.46877000000001</v>
      </c>
      <c r="N111" s="38">
        <f>Table2[[#This Row],[Change in KE]]-Table2[[#This Row],[Tractive energy]]*-1</f>
        <v>0</v>
      </c>
      <c r="O111" s="38">
        <f t="shared" si="31"/>
        <v>0</v>
      </c>
      <c r="P111" s="38">
        <f t="shared" si="32"/>
        <v>139.46877000000001</v>
      </c>
      <c r="Q111" s="38">
        <f t="shared" si="33"/>
        <v>0</v>
      </c>
      <c r="R111" s="38">
        <f t="shared" si="34"/>
        <v>0</v>
      </c>
      <c r="S111" s="38">
        <f t="shared" si="35"/>
        <v>0</v>
      </c>
      <c r="T111" s="38">
        <f t="shared" si="36"/>
        <v>0</v>
      </c>
      <c r="U111" s="38">
        <f t="shared" si="50"/>
        <v>524335.74833078228</v>
      </c>
      <c r="V111" s="38">
        <f t="shared" si="37"/>
        <v>0</v>
      </c>
      <c r="W111" s="38">
        <f t="shared" si="42"/>
        <v>14504.752079999987</v>
      </c>
      <c r="X111" s="38">
        <f t="shared" si="38"/>
        <v>0</v>
      </c>
      <c r="Y111" s="38">
        <f t="shared" si="43"/>
        <v>0</v>
      </c>
      <c r="Z111" s="38">
        <f t="shared" si="51"/>
        <v>338888.41819609766</v>
      </c>
      <c r="AA111" s="38">
        <f t="shared" si="39"/>
        <v>94.135679251991974</v>
      </c>
      <c r="AC111" s="31">
        <f t="shared" si="44"/>
        <v>0</v>
      </c>
      <c r="AD111" s="14">
        <f t="shared" si="52"/>
        <v>0</v>
      </c>
      <c r="AE111" s="14">
        <f t="shared" si="53"/>
        <v>0</v>
      </c>
      <c r="AF111" s="14">
        <f t="shared" si="45"/>
        <v>0</v>
      </c>
      <c r="AG111" s="14">
        <f t="shared" si="46"/>
        <v>0</v>
      </c>
      <c r="AH111" s="14">
        <f t="shared" si="47"/>
        <v>0</v>
      </c>
      <c r="AI111" s="14">
        <f t="shared" si="48"/>
        <v>0</v>
      </c>
      <c r="AJ111" s="14">
        <f t="shared" si="54"/>
        <v>0</v>
      </c>
      <c r="AK111" s="14">
        <f t="shared" si="55"/>
        <v>0</v>
      </c>
    </row>
    <row r="112" spans="2:37" x14ac:dyDescent="0.25">
      <c r="B112" s="3" t="s">
        <v>63</v>
      </c>
      <c r="C112" s="3">
        <v>104</v>
      </c>
      <c r="D112" s="3">
        <v>104</v>
      </c>
      <c r="E112" s="10">
        <v>0</v>
      </c>
      <c r="F112" s="14">
        <f t="shared" si="49"/>
        <v>0</v>
      </c>
      <c r="G112" s="14">
        <f t="shared" si="56"/>
        <v>0</v>
      </c>
      <c r="H112">
        <f t="shared" si="57"/>
        <v>0</v>
      </c>
      <c r="K112" s="36">
        <f t="shared" si="30"/>
        <v>0</v>
      </c>
      <c r="L112" s="37" t="str">
        <f t="shared" si="40"/>
        <v>0</v>
      </c>
      <c r="M112" s="37">
        <f t="shared" si="41"/>
        <v>139.46877000000001</v>
      </c>
      <c r="N112" s="38">
        <f>Table2[[#This Row],[Change in KE]]-Table2[[#This Row],[Tractive energy]]*-1</f>
        <v>0</v>
      </c>
      <c r="O112" s="38">
        <f t="shared" si="31"/>
        <v>0</v>
      </c>
      <c r="P112" s="38">
        <f t="shared" si="32"/>
        <v>139.46877000000001</v>
      </c>
      <c r="Q112" s="38">
        <f t="shared" si="33"/>
        <v>0</v>
      </c>
      <c r="R112" s="38">
        <f t="shared" si="34"/>
        <v>0</v>
      </c>
      <c r="S112" s="38">
        <f t="shared" si="35"/>
        <v>0</v>
      </c>
      <c r="T112" s="38">
        <f t="shared" si="36"/>
        <v>0</v>
      </c>
      <c r="U112" s="38">
        <f t="shared" si="50"/>
        <v>524335.74833078228</v>
      </c>
      <c r="V112" s="38">
        <f t="shared" si="37"/>
        <v>0</v>
      </c>
      <c r="W112" s="38">
        <f t="shared" si="42"/>
        <v>14644.220849999987</v>
      </c>
      <c r="X112" s="38">
        <f t="shared" si="38"/>
        <v>0</v>
      </c>
      <c r="Y112" s="38">
        <f t="shared" si="43"/>
        <v>0</v>
      </c>
      <c r="Z112" s="38">
        <f t="shared" si="51"/>
        <v>338888.41819609766</v>
      </c>
      <c r="AA112" s="38">
        <f t="shared" si="39"/>
        <v>94.135679251991974</v>
      </c>
      <c r="AC112" s="31">
        <f t="shared" si="44"/>
        <v>0</v>
      </c>
      <c r="AD112" s="14">
        <f t="shared" si="52"/>
        <v>0</v>
      </c>
      <c r="AE112" s="14">
        <f t="shared" si="53"/>
        <v>0</v>
      </c>
      <c r="AF112" s="14">
        <f t="shared" si="45"/>
        <v>0</v>
      </c>
      <c r="AG112" s="14">
        <f t="shared" si="46"/>
        <v>0</v>
      </c>
      <c r="AH112" s="14">
        <f t="shared" si="47"/>
        <v>0</v>
      </c>
      <c r="AI112" s="14">
        <f t="shared" si="48"/>
        <v>0</v>
      </c>
      <c r="AJ112" s="14">
        <f t="shared" si="54"/>
        <v>0</v>
      </c>
      <c r="AK112" s="14">
        <f t="shared" si="55"/>
        <v>0</v>
      </c>
    </row>
    <row r="113" spans="2:37" x14ac:dyDescent="0.25">
      <c r="B113" s="3" t="s">
        <v>63</v>
      </c>
      <c r="C113" s="3">
        <v>105</v>
      </c>
      <c r="D113" s="3">
        <v>105</v>
      </c>
      <c r="E113" s="10">
        <v>0</v>
      </c>
      <c r="F113" s="14">
        <f t="shared" si="49"/>
        <v>0</v>
      </c>
      <c r="G113" s="14">
        <f t="shared" si="56"/>
        <v>0</v>
      </c>
      <c r="H113">
        <f t="shared" si="57"/>
        <v>0</v>
      </c>
      <c r="K113" s="36">
        <f t="shared" si="30"/>
        <v>0</v>
      </c>
      <c r="L113" s="37" t="str">
        <f t="shared" si="40"/>
        <v>0</v>
      </c>
      <c r="M113" s="37">
        <f t="shared" si="41"/>
        <v>139.46877000000001</v>
      </c>
      <c r="N113" s="38">
        <f>Table2[[#This Row],[Change in KE]]-Table2[[#This Row],[Tractive energy]]*-1</f>
        <v>0</v>
      </c>
      <c r="O113" s="38">
        <f t="shared" si="31"/>
        <v>0</v>
      </c>
      <c r="P113" s="38">
        <f t="shared" si="32"/>
        <v>139.46877000000001</v>
      </c>
      <c r="Q113" s="38">
        <f t="shared" si="33"/>
        <v>0</v>
      </c>
      <c r="R113" s="38">
        <f t="shared" si="34"/>
        <v>0</v>
      </c>
      <c r="S113" s="38">
        <f t="shared" si="35"/>
        <v>0</v>
      </c>
      <c r="T113" s="38">
        <f t="shared" si="36"/>
        <v>0</v>
      </c>
      <c r="U113" s="38">
        <f t="shared" si="50"/>
        <v>524335.74833078228</v>
      </c>
      <c r="V113" s="38">
        <f t="shared" si="37"/>
        <v>0</v>
      </c>
      <c r="W113" s="38">
        <f t="shared" si="42"/>
        <v>14783.689619999986</v>
      </c>
      <c r="X113" s="38">
        <f t="shared" si="38"/>
        <v>0</v>
      </c>
      <c r="Y113" s="38">
        <f t="shared" si="43"/>
        <v>0</v>
      </c>
      <c r="Z113" s="38">
        <f t="shared" si="51"/>
        <v>338888.41819609766</v>
      </c>
      <c r="AA113" s="38">
        <f t="shared" si="39"/>
        <v>94.135679251991974</v>
      </c>
      <c r="AC113" s="31">
        <f t="shared" si="44"/>
        <v>0</v>
      </c>
      <c r="AD113" s="14">
        <f t="shared" si="52"/>
        <v>0</v>
      </c>
      <c r="AE113" s="14">
        <f t="shared" si="53"/>
        <v>0</v>
      </c>
      <c r="AF113" s="14">
        <f t="shared" si="45"/>
        <v>0</v>
      </c>
      <c r="AG113" s="14">
        <f t="shared" si="46"/>
        <v>0</v>
      </c>
      <c r="AH113" s="14">
        <f t="shared" si="47"/>
        <v>0</v>
      </c>
      <c r="AI113" s="14">
        <f t="shared" si="48"/>
        <v>0</v>
      </c>
      <c r="AJ113" s="14">
        <f t="shared" si="54"/>
        <v>0</v>
      </c>
      <c r="AK113" s="14">
        <f t="shared" si="55"/>
        <v>0</v>
      </c>
    </row>
    <row r="114" spans="2:37" x14ac:dyDescent="0.25">
      <c r="B114" s="3" t="s">
        <v>63</v>
      </c>
      <c r="C114" s="3">
        <v>106</v>
      </c>
      <c r="D114" s="3">
        <v>106</v>
      </c>
      <c r="E114" s="10">
        <v>0</v>
      </c>
      <c r="F114" s="14">
        <f t="shared" si="49"/>
        <v>0</v>
      </c>
      <c r="G114" s="14">
        <f t="shared" si="56"/>
        <v>0</v>
      </c>
      <c r="H114">
        <f t="shared" si="57"/>
        <v>0</v>
      </c>
      <c r="K114" s="36">
        <f t="shared" si="30"/>
        <v>0</v>
      </c>
      <c r="L114" s="37" t="str">
        <f t="shared" si="40"/>
        <v>0</v>
      </c>
      <c r="M114" s="37">
        <f t="shared" si="41"/>
        <v>139.46877000000001</v>
      </c>
      <c r="N114" s="38">
        <f>Table2[[#This Row],[Change in KE]]-Table2[[#This Row],[Tractive energy]]*-1</f>
        <v>0</v>
      </c>
      <c r="O114" s="38">
        <f t="shared" si="31"/>
        <v>0</v>
      </c>
      <c r="P114" s="38">
        <f t="shared" si="32"/>
        <v>139.46877000000001</v>
      </c>
      <c r="Q114" s="38">
        <f t="shared" si="33"/>
        <v>0</v>
      </c>
      <c r="R114" s="38">
        <f t="shared" si="34"/>
        <v>0</v>
      </c>
      <c r="S114" s="38">
        <f t="shared" si="35"/>
        <v>0</v>
      </c>
      <c r="T114" s="38">
        <f t="shared" si="36"/>
        <v>0</v>
      </c>
      <c r="U114" s="38">
        <f t="shared" si="50"/>
        <v>524335.74833078228</v>
      </c>
      <c r="V114" s="38">
        <f t="shared" si="37"/>
        <v>0</v>
      </c>
      <c r="W114" s="38">
        <f t="shared" si="42"/>
        <v>14923.158389999986</v>
      </c>
      <c r="X114" s="38">
        <f t="shared" si="38"/>
        <v>0</v>
      </c>
      <c r="Y114" s="38">
        <f t="shared" si="43"/>
        <v>0</v>
      </c>
      <c r="Z114" s="38">
        <f t="shared" si="51"/>
        <v>338888.41819609766</v>
      </c>
      <c r="AA114" s="38">
        <f t="shared" si="39"/>
        <v>94.135679251991974</v>
      </c>
      <c r="AC114" s="31">
        <f t="shared" si="44"/>
        <v>0</v>
      </c>
      <c r="AD114" s="14">
        <f t="shared" si="52"/>
        <v>0</v>
      </c>
      <c r="AE114" s="14">
        <f t="shared" si="53"/>
        <v>0</v>
      </c>
      <c r="AF114" s="14">
        <f t="shared" si="45"/>
        <v>0</v>
      </c>
      <c r="AG114" s="14">
        <f t="shared" si="46"/>
        <v>0</v>
      </c>
      <c r="AH114" s="14">
        <f t="shared" si="47"/>
        <v>0</v>
      </c>
      <c r="AI114" s="14">
        <f t="shared" si="48"/>
        <v>0</v>
      </c>
      <c r="AJ114" s="14">
        <f t="shared" si="54"/>
        <v>0</v>
      </c>
      <c r="AK114" s="14">
        <f t="shared" si="55"/>
        <v>0</v>
      </c>
    </row>
    <row r="115" spans="2:37" x14ac:dyDescent="0.25">
      <c r="B115" s="3" t="s">
        <v>63</v>
      </c>
      <c r="C115" s="3">
        <v>107</v>
      </c>
      <c r="D115" s="3">
        <v>107</v>
      </c>
      <c r="E115" s="10">
        <v>0</v>
      </c>
      <c r="F115" s="14">
        <f t="shared" si="49"/>
        <v>0</v>
      </c>
      <c r="G115" s="14">
        <f t="shared" si="56"/>
        <v>0</v>
      </c>
      <c r="H115">
        <f t="shared" si="57"/>
        <v>0</v>
      </c>
      <c r="K115" s="36">
        <f t="shared" si="30"/>
        <v>0</v>
      </c>
      <c r="L115" s="37" t="str">
        <f t="shared" si="40"/>
        <v>0</v>
      </c>
      <c r="M115" s="37">
        <f t="shared" si="41"/>
        <v>139.46877000000001</v>
      </c>
      <c r="N115" s="38">
        <f>Table2[[#This Row],[Change in KE]]-Table2[[#This Row],[Tractive energy]]*-1</f>
        <v>0</v>
      </c>
      <c r="O115" s="38">
        <f t="shared" si="31"/>
        <v>0</v>
      </c>
      <c r="P115" s="38">
        <f t="shared" si="32"/>
        <v>139.46877000000001</v>
      </c>
      <c r="Q115" s="38">
        <f t="shared" si="33"/>
        <v>0</v>
      </c>
      <c r="R115" s="38">
        <f t="shared" si="34"/>
        <v>0</v>
      </c>
      <c r="S115" s="38">
        <f t="shared" si="35"/>
        <v>0</v>
      </c>
      <c r="T115" s="38">
        <f t="shared" si="36"/>
        <v>0</v>
      </c>
      <c r="U115" s="38">
        <f t="shared" si="50"/>
        <v>524335.74833078228</v>
      </c>
      <c r="V115" s="38">
        <f t="shared" si="37"/>
        <v>0</v>
      </c>
      <c r="W115" s="38">
        <f t="shared" si="42"/>
        <v>15062.627159999985</v>
      </c>
      <c r="X115" s="38">
        <f t="shared" si="38"/>
        <v>0</v>
      </c>
      <c r="Y115" s="38">
        <f t="shared" si="43"/>
        <v>0</v>
      </c>
      <c r="Z115" s="38">
        <f t="shared" si="51"/>
        <v>338888.41819609766</v>
      </c>
      <c r="AA115" s="38">
        <f t="shared" si="39"/>
        <v>94.135679251991974</v>
      </c>
      <c r="AC115" s="31">
        <f t="shared" si="44"/>
        <v>0</v>
      </c>
      <c r="AD115" s="14">
        <f t="shared" si="52"/>
        <v>0</v>
      </c>
      <c r="AE115" s="14">
        <f t="shared" si="53"/>
        <v>0</v>
      </c>
      <c r="AF115" s="14">
        <f t="shared" si="45"/>
        <v>0</v>
      </c>
      <c r="AG115" s="14">
        <f t="shared" si="46"/>
        <v>0</v>
      </c>
      <c r="AH115" s="14">
        <f t="shared" si="47"/>
        <v>0</v>
      </c>
      <c r="AI115" s="14">
        <f t="shared" si="48"/>
        <v>0</v>
      </c>
      <c r="AJ115" s="14">
        <f t="shared" si="54"/>
        <v>0</v>
      </c>
      <c r="AK115" s="14">
        <f t="shared" si="55"/>
        <v>0</v>
      </c>
    </row>
    <row r="116" spans="2:37" x14ac:dyDescent="0.25">
      <c r="B116" s="3" t="s">
        <v>63</v>
      </c>
      <c r="C116" s="3">
        <v>108</v>
      </c>
      <c r="D116" s="3">
        <v>108</v>
      </c>
      <c r="E116" s="10">
        <v>0</v>
      </c>
      <c r="F116" s="14">
        <f t="shared" si="49"/>
        <v>0</v>
      </c>
      <c r="G116" s="14">
        <f t="shared" si="56"/>
        <v>0</v>
      </c>
      <c r="H116">
        <f t="shared" si="57"/>
        <v>0</v>
      </c>
      <c r="K116" s="36">
        <f t="shared" si="30"/>
        <v>0</v>
      </c>
      <c r="L116" s="37" t="str">
        <f t="shared" si="40"/>
        <v>0</v>
      </c>
      <c r="M116" s="37">
        <f t="shared" si="41"/>
        <v>139.46877000000001</v>
      </c>
      <c r="N116" s="38">
        <f>Table2[[#This Row],[Change in KE]]-Table2[[#This Row],[Tractive energy]]*-1</f>
        <v>0</v>
      </c>
      <c r="O116" s="38">
        <f t="shared" si="31"/>
        <v>0</v>
      </c>
      <c r="P116" s="38">
        <f t="shared" si="32"/>
        <v>139.46877000000001</v>
      </c>
      <c r="Q116" s="38">
        <f t="shared" si="33"/>
        <v>0</v>
      </c>
      <c r="R116" s="38">
        <f t="shared" si="34"/>
        <v>0</v>
      </c>
      <c r="S116" s="38">
        <f t="shared" si="35"/>
        <v>0</v>
      </c>
      <c r="T116" s="38">
        <f t="shared" si="36"/>
        <v>0</v>
      </c>
      <c r="U116" s="38">
        <f t="shared" si="50"/>
        <v>524335.74833078228</v>
      </c>
      <c r="V116" s="38">
        <f t="shared" si="37"/>
        <v>0</v>
      </c>
      <c r="W116" s="38">
        <f t="shared" si="42"/>
        <v>15202.095929999985</v>
      </c>
      <c r="X116" s="38">
        <f t="shared" si="38"/>
        <v>0</v>
      </c>
      <c r="Y116" s="38">
        <f t="shared" si="43"/>
        <v>0</v>
      </c>
      <c r="Z116" s="38">
        <f t="shared" si="51"/>
        <v>338888.41819609766</v>
      </c>
      <c r="AA116" s="38">
        <f t="shared" si="39"/>
        <v>94.135679251991974</v>
      </c>
      <c r="AC116" s="31">
        <f t="shared" si="44"/>
        <v>0</v>
      </c>
      <c r="AD116" s="14">
        <f t="shared" si="52"/>
        <v>0</v>
      </c>
      <c r="AE116" s="14">
        <f t="shared" si="53"/>
        <v>0</v>
      </c>
      <c r="AF116" s="14">
        <f t="shared" si="45"/>
        <v>0</v>
      </c>
      <c r="AG116" s="14">
        <f t="shared" si="46"/>
        <v>0</v>
      </c>
      <c r="AH116" s="14">
        <f t="shared" si="47"/>
        <v>0</v>
      </c>
      <c r="AI116" s="14">
        <f t="shared" si="48"/>
        <v>0</v>
      </c>
      <c r="AJ116" s="14">
        <f t="shared" si="54"/>
        <v>0</v>
      </c>
      <c r="AK116" s="14">
        <f t="shared" si="55"/>
        <v>0</v>
      </c>
    </row>
    <row r="117" spans="2:37" x14ac:dyDescent="0.25">
      <c r="B117" s="3" t="s">
        <v>63</v>
      </c>
      <c r="C117" s="3">
        <v>109</v>
      </c>
      <c r="D117" s="3">
        <v>109</v>
      </c>
      <c r="E117" s="10">
        <v>0</v>
      </c>
      <c r="F117" s="14">
        <f t="shared" si="49"/>
        <v>0</v>
      </c>
      <c r="G117" s="14">
        <f t="shared" si="56"/>
        <v>0</v>
      </c>
      <c r="H117">
        <f t="shared" si="57"/>
        <v>0</v>
      </c>
      <c r="K117" s="36">
        <f t="shared" si="30"/>
        <v>0</v>
      </c>
      <c r="L117" s="37" t="str">
        <f t="shared" si="40"/>
        <v>0</v>
      </c>
      <c r="M117" s="37">
        <f t="shared" si="41"/>
        <v>139.46877000000001</v>
      </c>
      <c r="N117" s="38">
        <f>Table2[[#This Row],[Change in KE]]-Table2[[#This Row],[Tractive energy]]*-1</f>
        <v>0</v>
      </c>
      <c r="O117" s="38">
        <f t="shared" si="31"/>
        <v>0</v>
      </c>
      <c r="P117" s="38">
        <f t="shared" si="32"/>
        <v>139.46877000000001</v>
      </c>
      <c r="Q117" s="38">
        <f t="shared" si="33"/>
        <v>0</v>
      </c>
      <c r="R117" s="38">
        <f t="shared" si="34"/>
        <v>0</v>
      </c>
      <c r="S117" s="38">
        <f t="shared" si="35"/>
        <v>0</v>
      </c>
      <c r="T117" s="38">
        <f t="shared" si="36"/>
        <v>0</v>
      </c>
      <c r="U117" s="38">
        <f t="shared" si="50"/>
        <v>524335.74833078228</v>
      </c>
      <c r="V117" s="38">
        <f t="shared" si="37"/>
        <v>0</v>
      </c>
      <c r="W117" s="38">
        <f t="shared" si="42"/>
        <v>15341.564699999984</v>
      </c>
      <c r="X117" s="38">
        <f t="shared" si="38"/>
        <v>0</v>
      </c>
      <c r="Y117" s="38">
        <f t="shared" si="43"/>
        <v>0</v>
      </c>
      <c r="Z117" s="38">
        <f t="shared" si="51"/>
        <v>338888.41819609766</v>
      </c>
      <c r="AA117" s="38">
        <f t="shared" si="39"/>
        <v>94.135679251991974</v>
      </c>
      <c r="AC117" s="31">
        <f t="shared" si="44"/>
        <v>0</v>
      </c>
      <c r="AD117" s="14">
        <f t="shared" si="52"/>
        <v>0</v>
      </c>
      <c r="AE117" s="14">
        <f t="shared" si="53"/>
        <v>0</v>
      </c>
      <c r="AF117" s="14">
        <f t="shared" si="45"/>
        <v>0</v>
      </c>
      <c r="AG117" s="14">
        <f t="shared" si="46"/>
        <v>0</v>
      </c>
      <c r="AH117" s="14">
        <f t="shared" si="47"/>
        <v>0</v>
      </c>
      <c r="AI117" s="14">
        <f t="shared" si="48"/>
        <v>0</v>
      </c>
      <c r="AJ117" s="14">
        <f t="shared" si="54"/>
        <v>0</v>
      </c>
      <c r="AK117" s="14">
        <f t="shared" si="55"/>
        <v>0</v>
      </c>
    </row>
    <row r="118" spans="2:37" x14ac:dyDescent="0.25">
      <c r="B118" s="3" t="s">
        <v>63</v>
      </c>
      <c r="C118" s="3">
        <v>110</v>
      </c>
      <c r="D118" s="3">
        <v>110</v>
      </c>
      <c r="E118" s="10">
        <v>0</v>
      </c>
      <c r="F118" s="14">
        <f t="shared" si="49"/>
        <v>0</v>
      </c>
      <c r="G118" s="14">
        <f t="shared" si="56"/>
        <v>0</v>
      </c>
      <c r="H118">
        <f t="shared" si="57"/>
        <v>0</v>
      </c>
      <c r="K118" s="36">
        <f t="shared" si="30"/>
        <v>0</v>
      </c>
      <c r="L118" s="37" t="str">
        <f t="shared" si="40"/>
        <v>0</v>
      </c>
      <c r="M118" s="37">
        <f t="shared" si="41"/>
        <v>139.46877000000001</v>
      </c>
      <c r="N118" s="38">
        <f>Table2[[#This Row],[Change in KE]]-Table2[[#This Row],[Tractive energy]]*-1</f>
        <v>0</v>
      </c>
      <c r="O118" s="38">
        <f t="shared" si="31"/>
        <v>0</v>
      </c>
      <c r="P118" s="38">
        <f t="shared" si="32"/>
        <v>139.46877000000001</v>
      </c>
      <c r="Q118" s="38">
        <f t="shared" si="33"/>
        <v>0</v>
      </c>
      <c r="R118" s="38">
        <f t="shared" si="34"/>
        <v>0</v>
      </c>
      <c r="S118" s="38">
        <f t="shared" si="35"/>
        <v>0</v>
      </c>
      <c r="T118" s="38">
        <f t="shared" si="36"/>
        <v>0</v>
      </c>
      <c r="U118" s="38">
        <f t="shared" si="50"/>
        <v>524335.74833078228</v>
      </c>
      <c r="V118" s="38">
        <f t="shared" si="37"/>
        <v>0</v>
      </c>
      <c r="W118" s="38">
        <f t="shared" si="42"/>
        <v>15481.033469999984</v>
      </c>
      <c r="X118" s="38">
        <f t="shared" si="38"/>
        <v>0</v>
      </c>
      <c r="Y118" s="38">
        <f t="shared" si="43"/>
        <v>0</v>
      </c>
      <c r="Z118" s="38">
        <f t="shared" si="51"/>
        <v>338888.41819609766</v>
      </c>
      <c r="AA118" s="38">
        <f t="shared" si="39"/>
        <v>94.135679251991974</v>
      </c>
      <c r="AC118" s="31">
        <f t="shared" si="44"/>
        <v>0</v>
      </c>
      <c r="AD118" s="14">
        <f t="shared" si="52"/>
        <v>0</v>
      </c>
      <c r="AE118" s="14">
        <f t="shared" si="53"/>
        <v>0</v>
      </c>
      <c r="AF118" s="14">
        <f t="shared" si="45"/>
        <v>0</v>
      </c>
      <c r="AG118" s="14">
        <f t="shared" si="46"/>
        <v>0</v>
      </c>
      <c r="AH118" s="14">
        <f t="shared" si="47"/>
        <v>0</v>
      </c>
      <c r="AI118" s="14">
        <f t="shared" si="48"/>
        <v>0</v>
      </c>
      <c r="AJ118" s="14">
        <f t="shared" si="54"/>
        <v>0</v>
      </c>
      <c r="AK118" s="14">
        <f t="shared" si="55"/>
        <v>0</v>
      </c>
    </row>
    <row r="119" spans="2:37" x14ac:dyDescent="0.25">
      <c r="B119" s="3" t="s">
        <v>63</v>
      </c>
      <c r="C119" s="3">
        <v>111</v>
      </c>
      <c r="D119" s="3">
        <v>111</v>
      </c>
      <c r="E119" s="10">
        <v>0</v>
      </c>
      <c r="F119" s="14">
        <f t="shared" si="49"/>
        <v>0</v>
      </c>
      <c r="G119" s="14">
        <f t="shared" si="56"/>
        <v>0</v>
      </c>
      <c r="H119">
        <f t="shared" si="57"/>
        <v>0</v>
      </c>
      <c r="K119" s="36">
        <f t="shared" si="30"/>
        <v>0</v>
      </c>
      <c r="L119" s="37" t="str">
        <f t="shared" si="40"/>
        <v>0</v>
      </c>
      <c r="M119" s="37">
        <f t="shared" si="41"/>
        <v>139.46877000000001</v>
      </c>
      <c r="N119" s="38">
        <f>Table2[[#This Row],[Change in KE]]-Table2[[#This Row],[Tractive energy]]*-1</f>
        <v>0</v>
      </c>
      <c r="O119" s="38">
        <f t="shared" si="31"/>
        <v>0</v>
      </c>
      <c r="P119" s="38">
        <f t="shared" si="32"/>
        <v>139.46877000000001</v>
      </c>
      <c r="Q119" s="38">
        <f t="shared" si="33"/>
        <v>0</v>
      </c>
      <c r="R119" s="38">
        <f t="shared" si="34"/>
        <v>0</v>
      </c>
      <c r="S119" s="38">
        <f t="shared" si="35"/>
        <v>0</v>
      </c>
      <c r="T119" s="38">
        <f t="shared" si="36"/>
        <v>0</v>
      </c>
      <c r="U119" s="38">
        <f t="shared" si="50"/>
        <v>524335.74833078228</v>
      </c>
      <c r="V119" s="38">
        <f t="shared" si="37"/>
        <v>0</v>
      </c>
      <c r="W119" s="38">
        <f t="shared" si="42"/>
        <v>15620.502239999983</v>
      </c>
      <c r="X119" s="38">
        <f t="shared" si="38"/>
        <v>0</v>
      </c>
      <c r="Y119" s="38">
        <f t="shared" si="43"/>
        <v>0</v>
      </c>
      <c r="Z119" s="38">
        <f t="shared" si="51"/>
        <v>338888.41819609766</v>
      </c>
      <c r="AA119" s="38">
        <f t="shared" si="39"/>
        <v>94.135679251991974</v>
      </c>
      <c r="AC119" s="31">
        <f t="shared" si="44"/>
        <v>0</v>
      </c>
      <c r="AD119" s="14">
        <f t="shared" si="52"/>
        <v>0</v>
      </c>
      <c r="AE119" s="14">
        <f t="shared" si="53"/>
        <v>0</v>
      </c>
      <c r="AF119" s="14">
        <f t="shared" si="45"/>
        <v>0</v>
      </c>
      <c r="AG119" s="14">
        <f t="shared" si="46"/>
        <v>0</v>
      </c>
      <c r="AH119" s="14">
        <f t="shared" si="47"/>
        <v>0</v>
      </c>
      <c r="AI119" s="14">
        <f t="shared" si="48"/>
        <v>0</v>
      </c>
      <c r="AJ119" s="14">
        <f t="shared" si="54"/>
        <v>0</v>
      </c>
      <c r="AK119" s="14">
        <f t="shared" si="55"/>
        <v>0</v>
      </c>
    </row>
    <row r="120" spans="2:37" x14ac:dyDescent="0.25">
      <c r="B120" s="3" t="s">
        <v>63</v>
      </c>
      <c r="C120" s="3">
        <v>112</v>
      </c>
      <c r="D120" s="3">
        <v>112</v>
      </c>
      <c r="E120" s="10">
        <v>0</v>
      </c>
      <c r="F120" s="14">
        <f t="shared" si="49"/>
        <v>0</v>
      </c>
      <c r="G120" s="14">
        <f t="shared" si="56"/>
        <v>0</v>
      </c>
      <c r="H120">
        <f t="shared" si="57"/>
        <v>0</v>
      </c>
      <c r="K120" s="36">
        <f t="shared" si="30"/>
        <v>0</v>
      </c>
      <c r="L120" s="37" t="str">
        <f t="shared" si="40"/>
        <v>0</v>
      </c>
      <c r="M120" s="37">
        <f t="shared" si="41"/>
        <v>139.46877000000001</v>
      </c>
      <c r="N120" s="38">
        <f>Table2[[#This Row],[Change in KE]]-Table2[[#This Row],[Tractive energy]]*-1</f>
        <v>0</v>
      </c>
      <c r="O120" s="38">
        <f t="shared" si="31"/>
        <v>0</v>
      </c>
      <c r="P120" s="38">
        <f t="shared" si="32"/>
        <v>139.46877000000001</v>
      </c>
      <c r="Q120" s="38">
        <f t="shared" si="33"/>
        <v>0</v>
      </c>
      <c r="R120" s="38">
        <f t="shared" si="34"/>
        <v>0</v>
      </c>
      <c r="S120" s="38">
        <f t="shared" si="35"/>
        <v>0</v>
      </c>
      <c r="T120" s="38">
        <f t="shared" si="36"/>
        <v>0</v>
      </c>
      <c r="U120" s="38">
        <f t="shared" si="50"/>
        <v>524335.74833078228</v>
      </c>
      <c r="V120" s="38">
        <f t="shared" si="37"/>
        <v>0</v>
      </c>
      <c r="W120" s="38">
        <f t="shared" si="42"/>
        <v>15759.971009999983</v>
      </c>
      <c r="X120" s="38">
        <f t="shared" si="38"/>
        <v>0</v>
      </c>
      <c r="Y120" s="38">
        <f t="shared" si="43"/>
        <v>0</v>
      </c>
      <c r="Z120" s="38">
        <f t="shared" si="51"/>
        <v>338888.41819609766</v>
      </c>
      <c r="AA120" s="38">
        <f t="shared" si="39"/>
        <v>94.135679251991974</v>
      </c>
      <c r="AC120" s="31">
        <f t="shared" si="44"/>
        <v>0</v>
      </c>
      <c r="AD120" s="14">
        <f t="shared" si="52"/>
        <v>0</v>
      </c>
      <c r="AE120" s="14">
        <f t="shared" si="53"/>
        <v>0</v>
      </c>
      <c r="AF120" s="14">
        <f t="shared" si="45"/>
        <v>0</v>
      </c>
      <c r="AG120" s="14">
        <f t="shared" si="46"/>
        <v>0</v>
      </c>
      <c r="AH120" s="14">
        <f t="shared" si="47"/>
        <v>0</v>
      </c>
      <c r="AI120" s="14">
        <f t="shared" si="48"/>
        <v>0</v>
      </c>
      <c r="AJ120" s="14">
        <f t="shared" si="54"/>
        <v>0</v>
      </c>
      <c r="AK120" s="14">
        <f t="shared" si="55"/>
        <v>0</v>
      </c>
    </row>
    <row r="121" spans="2:37" x14ac:dyDescent="0.25">
      <c r="B121" s="3" t="s">
        <v>63</v>
      </c>
      <c r="C121" s="3">
        <v>113</v>
      </c>
      <c r="D121" s="3">
        <v>113</v>
      </c>
      <c r="E121" s="10">
        <v>0</v>
      </c>
      <c r="F121" s="14">
        <f t="shared" si="49"/>
        <v>0</v>
      </c>
      <c r="G121" s="14">
        <f t="shared" si="56"/>
        <v>0</v>
      </c>
      <c r="H121">
        <f t="shared" si="57"/>
        <v>0</v>
      </c>
      <c r="K121" s="36">
        <f t="shared" si="30"/>
        <v>0</v>
      </c>
      <c r="L121" s="37" t="str">
        <f t="shared" si="40"/>
        <v>0</v>
      </c>
      <c r="M121" s="37">
        <f t="shared" si="41"/>
        <v>139.46877000000001</v>
      </c>
      <c r="N121" s="38">
        <f>Table2[[#This Row],[Change in KE]]-Table2[[#This Row],[Tractive energy]]*-1</f>
        <v>0</v>
      </c>
      <c r="O121" s="38">
        <f t="shared" si="31"/>
        <v>0</v>
      </c>
      <c r="P121" s="38">
        <f t="shared" si="32"/>
        <v>139.46877000000001</v>
      </c>
      <c r="Q121" s="38">
        <f t="shared" si="33"/>
        <v>0</v>
      </c>
      <c r="R121" s="38">
        <f t="shared" si="34"/>
        <v>0</v>
      </c>
      <c r="S121" s="38">
        <f t="shared" si="35"/>
        <v>0</v>
      </c>
      <c r="T121" s="38">
        <f t="shared" si="36"/>
        <v>0</v>
      </c>
      <c r="U121" s="38">
        <f t="shared" si="50"/>
        <v>524335.74833078228</v>
      </c>
      <c r="V121" s="38">
        <f t="shared" si="37"/>
        <v>0</v>
      </c>
      <c r="W121" s="38">
        <f t="shared" si="42"/>
        <v>15899.439779999982</v>
      </c>
      <c r="X121" s="38">
        <f t="shared" si="38"/>
        <v>0</v>
      </c>
      <c r="Y121" s="38">
        <f t="shared" si="43"/>
        <v>0</v>
      </c>
      <c r="Z121" s="38">
        <f t="shared" si="51"/>
        <v>338888.41819609766</v>
      </c>
      <c r="AA121" s="38">
        <f t="shared" si="39"/>
        <v>94.135679251991974</v>
      </c>
      <c r="AC121" s="31">
        <f t="shared" si="44"/>
        <v>0</v>
      </c>
      <c r="AD121" s="14">
        <f t="shared" si="52"/>
        <v>0</v>
      </c>
      <c r="AE121" s="14">
        <f t="shared" si="53"/>
        <v>0</v>
      </c>
      <c r="AF121" s="14">
        <f t="shared" si="45"/>
        <v>0</v>
      </c>
      <c r="AG121" s="14">
        <f t="shared" si="46"/>
        <v>0</v>
      </c>
      <c r="AH121" s="14">
        <f t="shared" si="47"/>
        <v>0</v>
      </c>
      <c r="AI121" s="14">
        <f t="shared" si="48"/>
        <v>0</v>
      </c>
      <c r="AJ121" s="14">
        <f t="shared" si="54"/>
        <v>0</v>
      </c>
      <c r="AK121" s="14">
        <f t="shared" si="55"/>
        <v>0</v>
      </c>
    </row>
    <row r="122" spans="2:37" x14ac:dyDescent="0.25">
      <c r="B122" s="3" t="s">
        <v>63</v>
      </c>
      <c r="C122" s="3">
        <v>114</v>
      </c>
      <c r="D122" s="3">
        <v>114</v>
      </c>
      <c r="E122" s="10">
        <v>0</v>
      </c>
      <c r="F122" s="14">
        <f t="shared" si="49"/>
        <v>0</v>
      </c>
      <c r="G122" s="14">
        <f t="shared" si="56"/>
        <v>0</v>
      </c>
      <c r="H122">
        <f t="shared" si="57"/>
        <v>0</v>
      </c>
      <c r="K122" s="36">
        <f t="shared" si="30"/>
        <v>0</v>
      </c>
      <c r="L122" s="37" t="str">
        <f t="shared" si="40"/>
        <v>0</v>
      </c>
      <c r="M122" s="37">
        <f t="shared" si="41"/>
        <v>139.46877000000001</v>
      </c>
      <c r="N122" s="38">
        <f>Table2[[#This Row],[Change in KE]]-Table2[[#This Row],[Tractive energy]]*-1</f>
        <v>0</v>
      </c>
      <c r="O122" s="38">
        <f t="shared" si="31"/>
        <v>0</v>
      </c>
      <c r="P122" s="38">
        <f t="shared" si="32"/>
        <v>139.46877000000001</v>
      </c>
      <c r="Q122" s="38">
        <f t="shared" si="33"/>
        <v>0</v>
      </c>
      <c r="R122" s="38">
        <f t="shared" si="34"/>
        <v>0</v>
      </c>
      <c r="S122" s="38">
        <f t="shared" si="35"/>
        <v>0</v>
      </c>
      <c r="T122" s="38">
        <f t="shared" si="36"/>
        <v>0</v>
      </c>
      <c r="U122" s="38">
        <f t="shared" si="50"/>
        <v>524335.74833078228</v>
      </c>
      <c r="V122" s="38">
        <f t="shared" si="37"/>
        <v>0</v>
      </c>
      <c r="W122" s="38">
        <f t="shared" si="42"/>
        <v>16038.908549999982</v>
      </c>
      <c r="X122" s="38">
        <f t="shared" si="38"/>
        <v>0</v>
      </c>
      <c r="Y122" s="38">
        <f t="shared" si="43"/>
        <v>0</v>
      </c>
      <c r="Z122" s="38">
        <f t="shared" si="51"/>
        <v>338888.41819609766</v>
      </c>
      <c r="AA122" s="38">
        <f t="shared" si="39"/>
        <v>94.135679251991974</v>
      </c>
      <c r="AC122" s="31">
        <f t="shared" si="44"/>
        <v>0</v>
      </c>
      <c r="AD122" s="14">
        <f t="shared" si="52"/>
        <v>0</v>
      </c>
      <c r="AE122" s="14">
        <f t="shared" si="53"/>
        <v>0</v>
      </c>
      <c r="AF122" s="14">
        <f t="shared" si="45"/>
        <v>0</v>
      </c>
      <c r="AG122" s="14">
        <f t="shared" si="46"/>
        <v>0</v>
      </c>
      <c r="AH122" s="14">
        <f t="shared" si="47"/>
        <v>0</v>
      </c>
      <c r="AI122" s="14">
        <f t="shared" si="48"/>
        <v>0</v>
      </c>
      <c r="AJ122" s="14">
        <f t="shared" si="54"/>
        <v>0</v>
      </c>
      <c r="AK122" s="14">
        <f t="shared" si="55"/>
        <v>0</v>
      </c>
    </row>
    <row r="123" spans="2:37" x14ac:dyDescent="0.25">
      <c r="B123" s="3" t="s">
        <v>63</v>
      </c>
      <c r="C123" s="3">
        <v>115</v>
      </c>
      <c r="D123" s="3">
        <v>115</v>
      </c>
      <c r="E123" s="10">
        <v>0</v>
      </c>
      <c r="F123" s="14">
        <f t="shared" si="49"/>
        <v>0</v>
      </c>
      <c r="G123" s="14">
        <f t="shared" si="56"/>
        <v>0</v>
      </c>
      <c r="H123">
        <f t="shared" si="57"/>
        <v>0</v>
      </c>
      <c r="K123" s="36">
        <f t="shared" si="30"/>
        <v>0</v>
      </c>
      <c r="L123" s="37" t="str">
        <f t="shared" si="40"/>
        <v>0</v>
      </c>
      <c r="M123" s="37">
        <f t="shared" si="41"/>
        <v>139.46877000000001</v>
      </c>
      <c r="N123" s="38">
        <f>Table2[[#This Row],[Change in KE]]-Table2[[#This Row],[Tractive energy]]*-1</f>
        <v>0</v>
      </c>
      <c r="O123" s="38">
        <f t="shared" si="31"/>
        <v>0</v>
      </c>
      <c r="P123" s="38">
        <f t="shared" si="32"/>
        <v>139.46877000000001</v>
      </c>
      <c r="Q123" s="38">
        <f t="shared" si="33"/>
        <v>0</v>
      </c>
      <c r="R123" s="38">
        <f t="shared" si="34"/>
        <v>0</v>
      </c>
      <c r="S123" s="38">
        <f t="shared" si="35"/>
        <v>0</v>
      </c>
      <c r="T123" s="38">
        <f t="shared" si="36"/>
        <v>0</v>
      </c>
      <c r="U123" s="38">
        <f t="shared" si="50"/>
        <v>524335.74833078228</v>
      </c>
      <c r="V123" s="38">
        <f t="shared" si="37"/>
        <v>0</v>
      </c>
      <c r="W123" s="38">
        <f t="shared" si="42"/>
        <v>16178.377319999981</v>
      </c>
      <c r="X123" s="38">
        <f t="shared" si="38"/>
        <v>0</v>
      </c>
      <c r="Y123" s="38">
        <f t="shared" si="43"/>
        <v>0</v>
      </c>
      <c r="Z123" s="38">
        <f t="shared" si="51"/>
        <v>338888.41819609766</v>
      </c>
      <c r="AA123" s="38">
        <f t="shared" si="39"/>
        <v>94.135679251991974</v>
      </c>
      <c r="AC123" s="31">
        <f t="shared" si="44"/>
        <v>0</v>
      </c>
      <c r="AD123" s="14">
        <f t="shared" si="52"/>
        <v>0</v>
      </c>
      <c r="AE123" s="14">
        <f t="shared" si="53"/>
        <v>0</v>
      </c>
      <c r="AF123" s="14">
        <f t="shared" si="45"/>
        <v>0</v>
      </c>
      <c r="AG123" s="14">
        <f t="shared" si="46"/>
        <v>0</v>
      </c>
      <c r="AH123" s="14">
        <f t="shared" si="47"/>
        <v>0</v>
      </c>
      <c r="AI123" s="14">
        <f t="shared" si="48"/>
        <v>0</v>
      </c>
      <c r="AJ123" s="14">
        <f t="shared" si="54"/>
        <v>0</v>
      </c>
      <c r="AK123" s="14">
        <f t="shared" si="55"/>
        <v>0</v>
      </c>
    </row>
    <row r="124" spans="2:37" x14ac:dyDescent="0.25">
      <c r="B124" s="3" t="s">
        <v>63</v>
      </c>
      <c r="C124" s="3">
        <v>116</v>
      </c>
      <c r="D124" s="3">
        <v>116</v>
      </c>
      <c r="E124" s="10">
        <v>0</v>
      </c>
      <c r="F124" s="14">
        <f t="shared" si="49"/>
        <v>0</v>
      </c>
      <c r="G124" s="14">
        <f t="shared" si="56"/>
        <v>0</v>
      </c>
      <c r="H124">
        <f t="shared" si="57"/>
        <v>0</v>
      </c>
      <c r="K124" s="36">
        <f t="shared" si="30"/>
        <v>0</v>
      </c>
      <c r="L124" s="37" t="str">
        <f t="shared" si="40"/>
        <v>0</v>
      </c>
      <c r="M124" s="37">
        <f t="shared" si="41"/>
        <v>139.46877000000001</v>
      </c>
      <c r="N124" s="38">
        <f>Table2[[#This Row],[Change in KE]]-Table2[[#This Row],[Tractive energy]]*-1</f>
        <v>0</v>
      </c>
      <c r="O124" s="38">
        <f t="shared" si="31"/>
        <v>0</v>
      </c>
      <c r="P124" s="38">
        <f t="shared" si="32"/>
        <v>139.46877000000001</v>
      </c>
      <c r="Q124" s="38">
        <f t="shared" si="33"/>
        <v>0</v>
      </c>
      <c r="R124" s="38">
        <f t="shared" si="34"/>
        <v>0</v>
      </c>
      <c r="S124" s="38">
        <f t="shared" si="35"/>
        <v>0</v>
      </c>
      <c r="T124" s="38">
        <f t="shared" si="36"/>
        <v>0</v>
      </c>
      <c r="U124" s="38">
        <f t="shared" si="50"/>
        <v>524335.74833078228</v>
      </c>
      <c r="V124" s="38">
        <f t="shared" si="37"/>
        <v>0</v>
      </c>
      <c r="W124" s="38">
        <f t="shared" si="42"/>
        <v>16317.846089999981</v>
      </c>
      <c r="X124" s="38">
        <f t="shared" si="38"/>
        <v>0</v>
      </c>
      <c r="Y124" s="38">
        <f t="shared" si="43"/>
        <v>0</v>
      </c>
      <c r="Z124" s="38">
        <f t="shared" si="51"/>
        <v>338888.41819609766</v>
      </c>
      <c r="AA124" s="38">
        <f t="shared" si="39"/>
        <v>94.135679251991974</v>
      </c>
      <c r="AC124" s="31">
        <f t="shared" si="44"/>
        <v>0</v>
      </c>
      <c r="AD124" s="14">
        <f t="shared" si="52"/>
        <v>0</v>
      </c>
      <c r="AE124" s="14">
        <f t="shared" si="53"/>
        <v>0</v>
      </c>
      <c r="AF124" s="14">
        <f t="shared" si="45"/>
        <v>0</v>
      </c>
      <c r="AG124" s="14">
        <f t="shared" si="46"/>
        <v>0</v>
      </c>
      <c r="AH124" s="14">
        <f t="shared" si="47"/>
        <v>0</v>
      </c>
      <c r="AI124" s="14">
        <f t="shared" si="48"/>
        <v>0</v>
      </c>
      <c r="AJ124" s="14">
        <f t="shared" si="54"/>
        <v>0</v>
      </c>
      <c r="AK124" s="14">
        <f t="shared" si="55"/>
        <v>0</v>
      </c>
    </row>
    <row r="125" spans="2:37" x14ac:dyDescent="0.25">
      <c r="B125" s="3" t="s">
        <v>63</v>
      </c>
      <c r="C125" s="3">
        <v>117</v>
      </c>
      <c r="D125" s="3">
        <v>117</v>
      </c>
      <c r="E125" s="10">
        <v>0</v>
      </c>
      <c r="F125" s="14">
        <f t="shared" si="49"/>
        <v>0</v>
      </c>
      <c r="G125" s="14">
        <f t="shared" si="56"/>
        <v>0</v>
      </c>
      <c r="H125">
        <f t="shared" si="57"/>
        <v>0</v>
      </c>
      <c r="K125" s="36">
        <f t="shared" si="30"/>
        <v>0</v>
      </c>
      <c r="L125" s="37" t="str">
        <f t="shared" si="40"/>
        <v>0</v>
      </c>
      <c r="M125" s="37">
        <f t="shared" si="41"/>
        <v>139.46877000000001</v>
      </c>
      <c r="N125" s="38">
        <f>Table2[[#This Row],[Change in KE]]-Table2[[#This Row],[Tractive energy]]*-1</f>
        <v>0</v>
      </c>
      <c r="O125" s="38">
        <f t="shared" si="31"/>
        <v>0</v>
      </c>
      <c r="P125" s="38">
        <f t="shared" si="32"/>
        <v>139.46877000000001</v>
      </c>
      <c r="Q125" s="38">
        <f t="shared" si="33"/>
        <v>0</v>
      </c>
      <c r="R125" s="38">
        <f t="shared" si="34"/>
        <v>0</v>
      </c>
      <c r="S125" s="38">
        <f t="shared" si="35"/>
        <v>0</v>
      </c>
      <c r="T125" s="38">
        <f t="shared" si="36"/>
        <v>0</v>
      </c>
      <c r="U125" s="38">
        <f t="shared" si="50"/>
        <v>524335.74833078228</v>
      </c>
      <c r="V125" s="38">
        <f t="shared" si="37"/>
        <v>0</v>
      </c>
      <c r="W125" s="38">
        <f t="shared" si="42"/>
        <v>16457.31485999998</v>
      </c>
      <c r="X125" s="38">
        <f t="shared" si="38"/>
        <v>0</v>
      </c>
      <c r="Y125" s="38">
        <f t="shared" si="43"/>
        <v>0</v>
      </c>
      <c r="Z125" s="38">
        <f t="shared" si="51"/>
        <v>338888.41819609766</v>
      </c>
      <c r="AA125" s="38">
        <f t="shared" si="39"/>
        <v>94.135679251991974</v>
      </c>
      <c r="AC125" s="31">
        <f t="shared" si="44"/>
        <v>0</v>
      </c>
      <c r="AD125" s="14">
        <f t="shared" si="52"/>
        <v>0</v>
      </c>
      <c r="AE125" s="14">
        <f t="shared" si="53"/>
        <v>0</v>
      </c>
      <c r="AF125" s="14">
        <f t="shared" si="45"/>
        <v>0</v>
      </c>
      <c r="AG125" s="14">
        <f t="shared" si="46"/>
        <v>0</v>
      </c>
      <c r="AH125" s="14">
        <f t="shared" si="47"/>
        <v>0</v>
      </c>
      <c r="AI125" s="14">
        <f t="shared" si="48"/>
        <v>0</v>
      </c>
      <c r="AJ125" s="14">
        <f t="shared" si="54"/>
        <v>0</v>
      </c>
      <c r="AK125" s="14">
        <f t="shared" si="55"/>
        <v>0</v>
      </c>
    </row>
    <row r="126" spans="2:37" x14ac:dyDescent="0.25">
      <c r="B126" s="3" t="s">
        <v>63</v>
      </c>
      <c r="C126" s="3">
        <v>118</v>
      </c>
      <c r="D126" s="3">
        <v>118</v>
      </c>
      <c r="E126" s="10">
        <v>0</v>
      </c>
      <c r="F126" s="14">
        <f t="shared" si="49"/>
        <v>0</v>
      </c>
      <c r="G126" s="14">
        <f t="shared" si="56"/>
        <v>0</v>
      </c>
      <c r="H126">
        <f t="shared" si="57"/>
        <v>0</v>
      </c>
      <c r="K126" s="36">
        <f t="shared" si="30"/>
        <v>0</v>
      </c>
      <c r="L126" s="37" t="str">
        <f t="shared" si="40"/>
        <v>0</v>
      </c>
      <c r="M126" s="37">
        <f t="shared" si="41"/>
        <v>139.46877000000001</v>
      </c>
      <c r="N126" s="38">
        <f>Table2[[#This Row],[Change in KE]]-Table2[[#This Row],[Tractive energy]]*-1</f>
        <v>0</v>
      </c>
      <c r="O126" s="38">
        <f t="shared" si="31"/>
        <v>0</v>
      </c>
      <c r="P126" s="38">
        <f t="shared" si="32"/>
        <v>139.46877000000001</v>
      </c>
      <c r="Q126" s="38">
        <f t="shared" si="33"/>
        <v>0</v>
      </c>
      <c r="R126" s="38">
        <f t="shared" si="34"/>
        <v>0</v>
      </c>
      <c r="S126" s="38">
        <f t="shared" si="35"/>
        <v>0</v>
      </c>
      <c r="T126" s="38">
        <f t="shared" si="36"/>
        <v>0</v>
      </c>
      <c r="U126" s="38">
        <f t="shared" si="50"/>
        <v>524335.74833078228</v>
      </c>
      <c r="V126" s="38">
        <f t="shared" si="37"/>
        <v>0</v>
      </c>
      <c r="W126" s="38">
        <f t="shared" si="42"/>
        <v>16596.78362999998</v>
      </c>
      <c r="X126" s="38">
        <f t="shared" si="38"/>
        <v>0</v>
      </c>
      <c r="Y126" s="38">
        <f t="shared" si="43"/>
        <v>0</v>
      </c>
      <c r="Z126" s="38">
        <f t="shared" si="51"/>
        <v>338888.41819609766</v>
      </c>
      <c r="AA126" s="38">
        <f t="shared" si="39"/>
        <v>94.135679251991974</v>
      </c>
      <c r="AC126" s="31">
        <f t="shared" si="44"/>
        <v>0</v>
      </c>
      <c r="AD126" s="14">
        <f t="shared" si="52"/>
        <v>0</v>
      </c>
      <c r="AE126" s="14">
        <f t="shared" si="53"/>
        <v>0</v>
      </c>
      <c r="AF126" s="14">
        <f t="shared" si="45"/>
        <v>0</v>
      </c>
      <c r="AG126" s="14">
        <f t="shared" si="46"/>
        <v>0</v>
      </c>
      <c r="AH126" s="14">
        <f t="shared" si="47"/>
        <v>0</v>
      </c>
      <c r="AI126" s="14">
        <f t="shared" si="48"/>
        <v>0</v>
      </c>
      <c r="AJ126" s="14">
        <f t="shared" si="54"/>
        <v>0</v>
      </c>
      <c r="AK126" s="14">
        <f t="shared" si="55"/>
        <v>0</v>
      </c>
    </row>
    <row r="127" spans="2:37" x14ac:dyDescent="0.25">
      <c r="B127" s="3" t="s">
        <v>63</v>
      </c>
      <c r="C127" s="3">
        <v>119</v>
      </c>
      <c r="D127" s="3">
        <v>119</v>
      </c>
      <c r="E127" s="10">
        <v>0</v>
      </c>
      <c r="F127" s="14">
        <f t="shared" si="49"/>
        <v>0</v>
      </c>
      <c r="G127" s="14">
        <f t="shared" si="56"/>
        <v>0</v>
      </c>
      <c r="H127">
        <f t="shared" si="57"/>
        <v>0</v>
      </c>
      <c r="K127" s="36">
        <f t="shared" si="30"/>
        <v>0</v>
      </c>
      <c r="L127" s="37" t="str">
        <f t="shared" si="40"/>
        <v>0</v>
      </c>
      <c r="M127" s="37">
        <f t="shared" si="41"/>
        <v>139.46877000000001</v>
      </c>
      <c r="N127" s="38">
        <f>Table2[[#This Row],[Change in KE]]-Table2[[#This Row],[Tractive energy]]*-1</f>
        <v>0</v>
      </c>
      <c r="O127" s="38">
        <f t="shared" si="31"/>
        <v>0</v>
      </c>
      <c r="P127" s="38">
        <f t="shared" si="32"/>
        <v>139.46877000000001</v>
      </c>
      <c r="Q127" s="38">
        <f t="shared" si="33"/>
        <v>0</v>
      </c>
      <c r="R127" s="38">
        <f t="shared" si="34"/>
        <v>0</v>
      </c>
      <c r="S127" s="38">
        <f t="shared" si="35"/>
        <v>0</v>
      </c>
      <c r="T127" s="38">
        <f t="shared" si="36"/>
        <v>0</v>
      </c>
      <c r="U127" s="38">
        <f t="shared" si="50"/>
        <v>524335.74833078228</v>
      </c>
      <c r="V127" s="38">
        <f t="shared" si="37"/>
        <v>0</v>
      </c>
      <c r="W127" s="38">
        <f t="shared" si="42"/>
        <v>16736.252399999979</v>
      </c>
      <c r="X127" s="38">
        <f t="shared" si="38"/>
        <v>0</v>
      </c>
      <c r="Y127" s="38">
        <f t="shared" si="43"/>
        <v>0</v>
      </c>
      <c r="Z127" s="38">
        <f t="shared" si="51"/>
        <v>338888.41819609766</v>
      </c>
      <c r="AA127" s="38">
        <f t="shared" si="39"/>
        <v>94.135679251991974</v>
      </c>
      <c r="AC127" s="31">
        <f t="shared" si="44"/>
        <v>0</v>
      </c>
      <c r="AD127" s="14">
        <f t="shared" si="52"/>
        <v>0</v>
      </c>
      <c r="AE127" s="14">
        <f t="shared" si="53"/>
        <v>0</v>
      </c>
      <c r="AF127" s="14">
        <f t="shared" si="45"/>
        <v>0</v>
      </c>
      <c r="AG127" s="14">
        <f t="shared" si="46"/>
        <v>0</v>
      </c>
      <c r="AH127" s="14">
        <f t="shared" si="47"/>
        <v>0</v>
      </c>
      <c r="AI127" s="14">
        <f t="shared" si="48"/>
        <v>0</v>
      </c>
      <c r="AJ127" s="14">
        <f t="shared" si="54"/>
        <v>0</v>
      </c>
      <c r="AK127" s="14">
        <f t="shared" si="55"/>
        <v>0</v>
      </c>
    </row>
    <row r="128" spans="2:37" x14ac:dyDescent="0.25">
      <c r="B128" s="3" t="s">
        <v>63</v>
      </c>
      <c r="C128" s="3">
        <v>120</v>
      </c>
      <c r="D128" s="3">
        <v>120</v>
      </c>
      <c r="E128" s="10">
        <v>0</v>
      </c>
      <c r="F128" s="14">
        <f t="shared" si="49"/>
        <v>0</v>
      </c>
      <c r="G128" s="14">
        <f t="shared" si="56"/>
        <v>0</v>
      </c>
      <c r="H128">
        <f t="shared" si="57"/>
        <v>0</v>
      </c>
      <c r="K128" s="36">
        <f t="shared" si="30"/>
        <v>0</v>
      </c>
      <c r="L128" s="37" t="str">
        <f t="shared" si="40"/>
        <v>0</v>
      </c>
      <c r="M128" s="37">
        <f t="shared" si="41"/>
        <v>139.46877000000001</v>
      </c>
      <c r="N128" s="38">
        <f>Table2[[#This Row],[Change in KE]]-Table2[[#This Row],[Tractive energy]]*-1</f>
        <v>0</v>
      </c>
      <c r="O128" s="38">
        <f t="shared" si="31"/>
        <v>0</v>
      </c>
      <c r="P128" s="38">
        <f t="shared" si="32"/>
        <v>139.46877000000001</v>
      </c>
      <c r="Q128" s="38">
        <f t="shared" si="33"/>
        <v>0</v>
      </c>
      <c r="R128" s="38">
        <f t="shared" si="34"/>
        <v>0</v>
      </c>
      <c r="S128" s="38">
        <f t="shared" si="35"/>
        <v>0</v>
      </c>
      <c r="T128" s="38">
        <f t="shared" si="36"/>
        <v>0</v>
      </c>
      <c r="U128" s="38">
        <f t="shared" si="50"/>
        <v>524335.74833078228</v>
      </c>
      <c r="V128" s="38">
        <f t="shared" si="37"/>
        <v>0</v>
      </c>
      <c r="W128" s="38">
        <f t="shared" si="42"/>
        <v>16875.721169999979</v>
      </c>
      <c r="X128" s="38">
        <f t="shared" si="38"/>
        <v>0</v>
      </c>
      <c r="Y128" s="38">
        <f t="shared" si="43"/>
        <v>0</v>
      </c>
      <c r="Z128" s="38">
        <f t="shared" si="51"/>
        <v>338888.41819609766</v>
      </c>
      <c r="AA128" s="38">
        <f t="shared" si="39"/>
        <v>94.135679251991974</v>
      </c>
      <c r="AC128" s="31">
        <f t="shared" si="44"/>
        <v>0</v>
      </c>
      <c r="AD128" s="14">
        <f t="shared" si="52"/>
        <v>0</v>
      </c>
      <c r="AE128" s="14">
        <f t="shared" si="53"/>
        <v>0</v>
      </c>
      <c r="AF128" s="14">
        <f t="shared" si="45"/>
        <v>0</v>
      </c>
      <c r="AG128" s="14">
        <f t="shared" si="46"/>
        <v>0</v>
      </c>
      <c r="AH128" s="14">
        <f t="shared" si="47"/>
        <v>0</v>
      </c>
      <c r="AI128" s="14">
        <f t="shared" si="48"/>
        <v>0</v>
      </c>
      <c r="AJ128" s="14">
        <f t="shared" si="54"/>
        <v>0</v>
      </c>
      <c r="AK128" s="14">
        <f t="shared" si="55"/>
        <v>0</v>
      </c>
    </row>
    <row r="129" spans="2:37" x14ac:dyDescent="0.25">
      <c r="B129" s="3" t="s">
        <v>63</v>
      </c>
      <c r="C129" s="3">
        <v>121</v>
      </c>
      <c r="D129" s="3">
        <v>121</v>
      </c>
      <c r="E129" s="10">
        <v>0</v>
      </c>
      <c r="F129" s="14">
        <f t="shared" si="49"/>
        <v>0</v>
      </c>
      <c r="G129" s="14">
        <f t="shared" si="56"/>
        <v>0</v>
      </c>
      <c r="H129">
        <f t="shared" si="57"/>
        <v>0</v>
      </c>
      <c r="K129" s="36">
        <f t="shared" si="30"/>
        <v>0</v>
      </c>
      <c r="L129" s="37" t="str">
        <f t="shared" si="40"/>
        <v>0</v>
      </c>
      <c r="M129" s="37">
        <f t="shared" si="41"/>
        <v>139.46877000000001</v>
      </c>
      <c r="N129" s="38">
        <f>Table2[[#This Row],[Change in KE]]-Table2[[#This Row],[Tractive energy]]*-1</f>
        <v>0</v>
      </c>
      <c r="O129" s="38">
        <f t="shared" si="31"/>
        <v>0</v>
      </c>
      <c r="P129" s="38">
        <f t="shared" si="32"/>
        <v>139.46877000000001</v>
      </c>
      <c r="Q129" s="38">
        <f t="shared" si="33"/>
        <v>0</v>
      </c>
      <c r="R129" s="38">
        <f t="shared" si="34"/>
        <v>0</v>
      </c>
      <c r="S129" s="38">
        <f t="shared" si="35"/>
        <v>0</v>
      </c>
      <c r="T129" s="38">
        <f t="shared" si="36"/>
        <v>0</v>
      </c>
      <c r="U129" s="38">
        <f t="shared" si="50"/>
        <v>524335.74833078228</v>
      </c>
      <c r="V129" s="38">
        <f t="shared" si="37"/>
        <v>0</v>
      </c>
      <c r="W129" s="38">
        <f t="shared" si="42"/>
        <v>17015.189939999978</v>
      </c>
      <c r="X129" s="38">
        <f t="shared" si="38"/>
        <v>0</v>
      </c>
      <c r="Y129" s="38">
        <f t="shared" si="43"/>
        <v>0</v>
      </c>
      <c r="Z129" s="38">
        <f t="shared" si="51"/>
        <v>338888.41819609766</v>
      </c>
      <c r="AA129" s="38">
        <f t="shared" si="39"/>
        <v>94.135679251991974</v>
      </c>
      <c r="AC129" s="31">
        <f t="shared" si="44"/>
        <v>0</v>
      </c>
      <c r="AD129" s="14">
        <f t="shared" si="52"/>
        <v>0</v>
      </c>
      <c r="AE129" s="14">
        <f t="shared" si="53"/>
        <v>0</v>
      </c>
      <c r="AF129" s="14">
        <f t="shared" si="45"/>
        <v>0</v>
      </c>
      <c r="AG129" s="14">
        <f t="shared" si="46"/>
        <v>0</v>
      </c>
      <c r="AH129" s="14">
        <f t="shared" si="47"/>
        <v>0</v>
      </c>
      <c r="AI129" s="14">
        <f t="shared" si="48"/>
        <v>0</v>
      </c>
      <c r="AJ129" s="14">
        <f t="shared" si="54"/>
        <v>0</v>
      </c>
      <c r="AK129" s="14">
        <f t="shared" si="55"/>
        <v>0</v>
      </c>
    </row>
    <row r="130" spans="2:37" x14ac:dyDescent="0.25">
      <c r="B130" s="3" t="s">
        <v>63</v>
      </c>
      <c r="C130" s="3">
        <v>122</v>
      </c>
      <c r="D130" s="3">
        <v>122</v>
      </c>
      <c r="E130" s="10">
        <v>0</v>
      </c>
      <c r="F130" s="14">
        <f t="shared" si="49"/>
        <v>0</v>
      </c>
      <c r="G130" s="14">
        <f t="shared" si="56"/>
        <v>0</v>
      </c>
      <c r="H130">
        <f t="shared" si="57"/>
        <v>0</v>
      </c>
      <c r="K130" s="36">
        <f t="shared" si="30"/>
        <v>0</v>
      </c>
      <c r="L130" s="37" t="str">
        <f t="shared" si="40"/>
        <v>0</v>
      </c>
      <c r="M130" s="37">
        <f t="shared" si="41"/>
        <v>139.46877000000001</v>
      </c>
      <c r="N130" s="38">
        <f>Table2[[#This Row],[Change in KE]]-Table2[[#This Row],[Tractive energy]]*-1</f>
        <v>0</v>
      </c>
      <c r="O130" s="38">
        <f t="shared" si="31"/>
        <v>0</v>
      </c>
      <c r="P130" s="38">
        <f t="shared" si="32"/>
        <v>139.46877000000001</v>
      </c>
      <c r="Q130" s="38">
        <f t="shared" si="33"/>
        <v>0</v>
      </c>
      <c r="R130" s="38">
        <f t="shared" si="34"/>
        <v>0</v>
      </c>
      <c r="S130" s="38">
        <f t="shared" si="35"/>
        <v>0</v>
      </c>
      <c r="T130" s="38">
        <f t="shared" si="36"/>
        <v>0</v>
      </c>
      <c r="U130" s="38">
        <f t="shared" si="50"/>
        <v>524335.74833078228</v>
      </c>
      <c r="V130" s="38">
        <f t="shared" si="37"/>
        <v>0</v>
      </c>
      <c r="W130" s="38">
        <f t="shared" si="42"/>
        <v>17154.658709999978</v>
      </c>
      <c r="X130" s="38">
        <f t="shared" si="38"/>
        <v>0</v>
      </c>
      <c r="Y130" s="38">
        <f t="shared" si="43"/>
        <v>0</v>
      </c>
      <c r="Z130" s="38">
        <f t="shared" si="51"/>
        <v>338888.41819609766</v>
      </c>
      <c r="AA130" s="38">
        <f t="shared" si="39"/>
        <v>94.135679251991974</v>
      </c>
      <c r="AC130" s="31">
        <f t="shared" si="44"/>
        <v>0</v>
      </c>
      <c r="AD130" s="14">
        <f t="shared" si="52"/>
        <v>0</v>
      </c>
      <c r="AE130" s="14">
        <f t="shared" si="53"/>
        <v>0</v>
      </c>
      <c r="AF130" s="14">
        <f t="shared" si="45"/>
        <v>0</v>
      </c>
      <c r="AG130" s="14">
        <f t="shared" si="46"/>
        <v>0</v>
      </c>
      <c r="AH130" s="14">
        <f t="shared" si="47"/>
        <v>0</v>
      </c>
      <c r="AI130" s="14">
        <f t="shared" si="48"/>
        <v>0</v>
      </c>
      <c r="AJ130" s="14">
        <f t="shared" si="54"/>
        <v>0</v>
      </c>
      <c r="AK130" s="14">
        <f t="shared" si="55"/>
        <v>0</v>
      </c>
    </row>
    <row r="131" spans="2:37" x14ac:dyDescent="0.25">
      <c r="B131" s="3" t="s">
        <v>63</v>
      </c>
      <c r="C131" s="3">
        <v>123</v>
      </c>
      <c r="D131" s="3">
        <v>123</v>
      </c>
      <c r="E131" s="10">
        <v>0</v>
      </c>
      <c r="F131" s="14">
        <f t="shared" si="49"/>
        <v>0</v>
      </c>
      <c r="G131" s="14">
        <f t="shared" si="56"/>
        <v>0</v>
      </c>
      <c r="H131">
        <f t="shared" si="57"/>
        <v>0</v>
      </c>
      <c r="K131" s="36">
        <f t="shared" si="30"/>
        <v>0</v>
      </c>
      <c r="L131" s="37" t="str">
        <f t="shared" si="40"/>
        <v>0</v>
      </c>
      <c r="M131" s="37">
        <f t="shared" si="41"/>
        <v>139.46877000000001</v>
      </c>
      <c r="N131" s="38">
        <f>Table2[[#This Row],[Change in KE]]-Table2[[#This Row],[Tractive energy]]*-1</f>
        <v>0</v>
      </c>
      <c r="O131" s="38">
        <f t="shared" si="31"/>
        <v>0</v>
      </c>
      <c r="P131" s="38">
        <f t="shared" si="32"/>
        <v>139.46877000000001</v>
      </c>
      <c r="Q131" s="38">
        <f t="shared" si="33"/>
        <v>0</v>
      </c>
      <c r="R131" s="38">
        <f t="shared" si="34"/>
        <v>0</v>
      </c>
      <c r="S131" s="38">
        <f t="shared" si="35"/>
        <v>0</v>
      </c>
      <c r="T131" s="38">
        <f t="shared" si="36"/>
        <v>0</v>
      </c>
      <c r="U131" s="38">
        <f t="shared" si="50"/>
        <v>524335.74833078228</v>
      </c>
      <c r="V131" s="38">
        <f t="shared" si="37"/>
        <v>0</v>
      </c>
      <c r="W131" s="38">
        <f t="shared" si="42"/>
        <v>17294.127479999977</v>
      </c>
      <c r="X131" s="38">
        <f t="shared" si="38"/>
        <v>0</v>
      </c>
      <c r="Y131" s="38">
        <f t="shared" si="43"/>
        <v>0</v>
      </c>
      <c r="Z131" s="38">
        <f t="shared" si="51"/>
        <v>338888.41819609766</v>
      </c>
      <c r="AA131" s="38">
        <f t="shared" si="39"/>
        <v>94.135679251991974</v>
      </c>
      <c r="AC131" s="31">
        <f t="shared" si="44"/>
        <v>0</v>
      </c>
      <c r="AD131" s="14">
        <f t="shared" si="52"/>
        <v>0</v>
      </c>
      <c r="AE131" s="14">
        <f t="shared" si="53"/>
        <v>0</v>
      </c>
      <c r="AF131" s="14">
        <f t="shared" si="45"/>
        <v>0</v>
      </c>
      <c r="AG131" s="14">
        <f t="shared" si="46"/>
        <v>0</v>
      </c>
      <c r="AH131" s="14">
        <f t="shared" si="47"/>
        <v>0</v>
      </c>
      <c r="AI131" s="14">
        <f t="shared" si="48"/>
        <v>0</v>
      </c>
      <c r="AJ131" s="14">
        <f t="shared" si="54"/>
        <v>0</v>
      </c>
      <c r="AK131" s="14">
        <f t="shared" si="55"/>
        <v>0</v>
      </c>
    </row>
    <row r="132" spans="2:37" x14ac:dyDescent="0.25">
      <c r="B132" s="3" t="s">
        <v>63</v>
      </c>
      <c r="C132" s="3">
        <v>124</v>
      </c>
      <c r="D132" s="3">
        <v>124</v>
      </c>
      <c r="E132" s="10">
        <v>0</v>
      </c>
      <c r="F132" s="14">
        <f t="shared" si="49"/>
        <v>0</v>
      </c>
      <c r="G132" s="14">
        <f t="shared" si="56"/>
        <v>0</v>
      </c>
      <c r="H132">
        <f t="shared" si="57"/>
        <v>0</v>
      </c>
      <c r="K132" s="36">
        <f t="shared" si="30"/>
        <v>0</v>
      </c>
      <c r="L132" s="37" t="str">
        <f t="shared" si="40"/>
        <v>0</v>
      </c>
      <c r="M132" s="37">
        <f t="shared" si="41"/>
        <v>139.46877000000001</v>
      </c>
      <c r="N132" s="38">
        <f>Table2[[#This Row],[Change in KE]]-Table2[[#This Row],[Tractive energy]]*-1</f>
        <v>0</v>
      </c>
      <c r="O132" s="38">
        <f t="shared" si="31"/>
        <v>0</v>
      </c>
      <c r="P132" s="38">
        <f t="shared" si="32"/>
        <v>139.46877000000001</v>
      </c>
      <c r="Q132" s="38">
        <f t="shared" si="33"/>
        <v>0</v>
      </c>
      <c r="R132" s="38">
        <f t="shared" si="34"/>
        <v>0</v>
      </c>
      <c r="S132" s="38">
        <f t="shared" si="35"/>
        <v>0</v>
      </c>
      <c r="T132" s="38">
        <f t="shared" si="36"/>
        <v>0</v>
      </c>
      <c r="U132" s="38">
        <f t="shared" si="50"/>
        <v>524335.74833078228</v>
      </c>
      <c r="V132" s="38">
        <f t="shared" si="37"/>
        <v>0</v>
      </c>
      <c r="W132" s="38">
        <f t="shared" si="42"/>
        <v>17433.596249999977</v>
      </c>
      <c r="X132" s="38">
        <f t="shared" si="38"/>
        <v>0</v>
      </c>
      <c r="Y132" s="38">
        <f t="shared" si="43"/>
        <v>0</v>
      </c>
      <c r="Z132" s="38">
        <f t="shared" si="51"/>
        <v>338888.41819609766</v>
      </c>
      <c r="AA132" s="38">
        <f t="shared" si="39"/>
        <v>94.135679251991974</v>
      </c>
      <c r="AC132" s="31">
        <f t="shared" si="44"/>
        <v>0</v>
      </c>
      <c r="AD132" s="14">
        <f t="shared" si="52"/>
        <v>0</v>
      </c>
      <c r="AE132" s="14">
        <f t="shared" si="53"/>
        <v>0</v>
      </c>
      <c r="AF132" s="14">
        <f t="shared" si="45"/>
        <v>0</v>
      </c>
      <c r="AG132" s="14">
        <f t="shared" si="46"/>
        <v>0</v>
      </c>
      <c r="AH132" s="14">
        <f t="shared" si="47"/>
        <v>0</v>
      </c>
      <c r="AI132" s="14">
        <f t="shared" si="48"/>
        <v>0</v>
      </c>
      <c r="AJ132" s="14">
        <f t="shared" si="54"/>
        <v>0</v>
      </c>
      <c r="AK132" s="14">
        <f t="shared" si="55"/>
        <v>0</v>
      </c>
    </row>
    <row r="133" spans="2:37" x14ac:dyDescent="0.25">
      <c r="B133" s="3" t="s">
        <v>63</v>
      </c>
      <c r="C133" s="3">
        <v>125</v>
      </c>
      <c r="D133" s="3">
        <v>125</v>
      </c>
      <c r="E133" s="10">
        <v>0</v>
      </c>
      <c r="F133" s="14">
        <f t="shared" si="49"/>
        <v>0</v>
      </c>
      <c r="G133" s="14">
        <f t="shared" si="56"/>
        <v>0</v>
      </c>
      <c r="H133">
        <f t="shared" si="57"/>
        <v>0</v>
      </c>
      <c r="K133" s="36">
        <f t="shared" si="30"/>
        <v>0</v>
      </c>
      <c r="L133" s="37" t="str">
        <f t="shared" si="40"/>
        <v>0</v>
      </c>
      <c r="M133" s="37">
        <f t="shared" si="41"/>
        <v>139.46877000000001</v>
      </c>
      <c r="N133" s="38">
        <f>Table2[[#This Row],[Change in KE]]-Table2[[#This Row],[Tractive energy]]*-1</f>
        <v>0</v>
      </c>
      <c r="O133" s="38">
        <f t="shared" si="31"/>
        <v>0</v>
      </c>
      <c r="P133" s="38">
        <f t="shared" si="32"/>
        <v>139.46877000000001</v>
      </c>
      <c r="Q133" s="38">
        <f t="shared" si="33"/>
        <v>0</v>
      </c>
      <c r="R133" s="38">
        <f t="shared" si="34"/>
        <v>0</v>
      </c>
      <c r="S133" s="38">
        <f t="shared" si="35"/>
        <v>0</v>
      </c>
      <c r="T133" s="38">
        <f t="shared" si="36"/>
        <v>0</v>
      </c>
      <c r="U133" s="38">
        <f t="shared" si="50"/>
        <v>524335.74833078228</v>
      </c>
      <c r="V133" s="38">
        <f t="shared" si="37"/>
        <v>0</v>
      </c>
      <c r="W133" s="38">
        <f t="shared" si="42"/>
        <v>17573.065019999976</v>
      </c>
      <c r="X133" s="38">
        <f t="shared" si="38"/>
        <v>0</v>
      </c>
      <c r="Y133" s="38">
        <f t="shared" si="43"/>
        <v>0</v>
      </c>
      <c r="Z133" s="38">
        <f t="shared" si="51"/>
        <v>338888.41819609766</v>
      </c>
      <c r="AA133" s="38">
        <f t="shared" si="39"/>
        <v>94.135679251991974</v>
      </c>
      <c r="AC133" s="31">
        <f t="shared" si="44"/>
        <v>0</v>
      </c>
      <c r="AD133" s="14">
        <f t="shared" si="52"/>
        <v>0</v>
      </c>
      <c r="AE133" s="14">
        <f t="shared" si="53"/>
        <v>0</v>
      </c>
      <c r="AF133" s="14">
        <f t="shared" si="45"/>
        <v>0</v>
      </c>
      <c r="AG133" s="14">
        <f t="shared" si="46"/>
        <v>0</v>
      </c>
      <c r="AH133" s="14">
        <f t="shared" si="47"/>
        <v>0</v>
      </c>
      <c r="AI133" s="14">
        <f t="shared" si="48"/>
        <v>0</v>
      </c>
      <c r="AJ133" s="14">
        <f t="shared" si="54"/>
        <v>0</v>
      </c>
      <c r="AK133" s="14">
        <f t="shared" si="55"/>
        <v>0</v>
      </c>
    </row>
    <row r="134" spans="2:37" x14ac:dyDescent="0.25">
      <c r="B134" s="3" t="s">
        <v>63</v>
      </c>
      <c r="C134" s="3">
        <v>126</v>
      </c>
      <c r="D134" s="3">
        <v>126</v>
      </c>
      <c r="E134" s="10">
        <v>0</v>
      </c>
      <c r="F134" s="14">
        <f t="shared" si="49"/>
        <v>0</v>
      </c>
      <c r="G134" s="14">
        <f t="shared" si="56"/>
        <v>0</v>
      </c>
      <c r="H134">
        <f t="shared" si="57"/>
        <v>0</v>
      </c>
      <c r="K134" s="36">
        <f t="shared" si="30"/>
        <v>0</v>
      </c>
      <c r="L134" s="37" t="str">
        <f t="shared" si="40"/>
        <v>0</v>
      </c>
      <c r="M134" s="37">
        <f t="shared" si="41"/>
        <v>139.46877000000001</v>
      </c>
      <c r="N134" s="38">
        <f>Table2[[#This Row],[Change in KE]]-Table2[[#This Row],[Tractive energy]]*-1</f>
        <v>0</v>
      </c>
      <c r="O134" s="38">
        <f t="shared" si="31"/>
        <v>0</v>
      </c>
      <c r="P134" s="38">
        <f t="shared" si="32"/>
        <v>139.46877000000001</v>
      </c>
      <c r="Q134" s="38">
        <f t="shared" si="33"/>
        <v>0</v>
      </c>
      <c r="R134" s="38">
        <f t="shared" si="34"/>
        <v>0</v>
      </c>
      <c r="S134" s="38">
        <f t="shared" si="35"/>
        <v>0</v>
      </c>
      <c r="T134" s="38">
        <f t="shared" si="36"/>
        <v>0</v>
      </c>
      <c r="U134" s="38">
        <f t="shared" si="50"/>
        <v>524335.74833078228</v>
      </c>
      <c r="V134" s="38">
        <f t="shared" si="37"/>
        <v>0</v>
      </c>
      <c r="W134" s="38">
        <f t="shared" si="42"/>
        <v>17712.533789999976</v>
      </c>
      <c r="X134" s="38">
        <f t="shared" si="38"/>
        <v>0</v>
      </c>
      <c r="Y134" s="38">
        <f t="shared" si="43"/>
        <v>0</v>
      </c>
      <c r="Z134" s="38">
        <f t="shared" si="51"/>
        <v>338888.41819609766</v>
      </c>
      <c r="AA134" s="38">
        <f t="shared" si="39"/>
        <v>94.135679251991974</v>
      </c>
      <c r="AC134" s="31">
        <f t="shared" si="44"/>
        <v>0</v>
      </c>
      <c r="AD134" s="14">
        <f t="shared" si="52"/>
        <v>0</v>
      </c>
      <c r="AE134" s="14">
        <f t="shared" si="53"/>
        <v>0</v>
      </c>
      <c r="AF134" s="14">
        <f t="shared" si="45"/>
        <v>0</v>
      </c>
      <c r="AG134" s="14">
        <f t="shared" si="46"/>
        <v>0</v>
      </c>
      <c r="AH134" s="14">
        <f t="shared" si="47"/>
        <v>0</v>
      </c>
      <c r="AI134" s="14">
        <f t="shared" si="48"/>
        <v>0</v>
      </c>
      <c r="AJ134" s="14">
        <f t="shared" si="54"/>
        <v>0</v>
      </c>
      <c r="AK134" s="14">
        <f t="shared" si="55"/>
        <v>0</v>
      </c>
    </row>
    <row r="135" spans="2:37" x14ac:dyDescent="0.25">
      <c r="B135" s="3" t="s">
        <v>63</v>
      </c>
      <c r="C135" s="3">
        <v>127</v>
      </c>
      <c r="D135" s="3">
        <v>127</v>
      </c>
      <c r="E135" s="10">
        <v>0</v>
      </c>
      <c r="F135" s="14">
        <f t="shared" si="49"/>
        <v>0</v>
      </c>
      <c r="G135" s="14">
        <f t="shared" si="56"/>
        <v>0</v>
      </c>
      <c r="H135">
        <f t="shared" si="57"/>
        <v>0</v>
      </c>
      <c r="K135" s="36">
        <f t="shared" si="30"/>
        <v>0</v>
      </c>
      <c r="L135" s="37" t="str">
        <f t="shared" si="40"/>
        <v>0</v>
      </c>
      <c r="M135" s="37">
        <f t="shared" si="41"/>
        <v>139.46877000000001</v>
      </c>
      <c r="N135" s="38">
        <f>Table2[[#This Row],[Change in KE]]-Table2[[#This Row],[Tractive energy]]*-1</f>
        <v>0</v>
      </c>
      <c r="O135" s="38">
        <f t="shared" si="31"/>
        <v>0</v>
      </c>
      <c r="P135" s="38">
        <f t="shared" si="32"/>
        <v>139.46877000000001</v>
      </c>
      <c r="Q135" s="38">
        <f t="shared" si="33"/>
        <v>0</v>
      </c>
      <c r="R135" s="38">
        <f t="shared" si="34"/>
        <v>0</v>
      </c>
      <c r="S135" s="38">
        <f t="shared" si="35"/>
        <v>0</v>
      </c>
      <c r="T135" s="38">
        <f t="shared" si="36"/>
        <v>0</v>
      </c>
      <c r="U135" s="38">
        <f t="shared" si="50"/>
        <v>524335.74833078228</v>
      </c>
      <c r="V135" s="38">
        <f t="shared" si="37"/>
        <v>0</v>
      </c>
      <c r="W135" s="38">
        <f t="shared" si="42"/>
        <v>17852.002559999975</v>
      </c>
      <c r="X135" s="38">
        <f t="shared" si="38"/>
        <v>0</v>
      </c>
      <c r="Y135" s="38">
        <f t="shared" si="43"/>
        <v>0</v>
      </c>
      <c r="Z135" s="38">
        <f t="shared" si="51"/>
        <v>338888.41819609766</v>
      </c>
      <c r="AA135" s="38">
        <f t="shared" si="39"/>
        <v>94.135679251991974</v>
      </c>
      <c r="AC135" s="31">
        <f t="shared" si="44"/>
        <v>0</v>
      </c>
      <c r="AD135" s="14">
        <f t="shared" si="52"/>
        <v>0</v>
      </c>
      <c r="AE135" s="14">
        <f t="shared" si="53"/>
        <v>0</v>
      </c>
      <c r="AF135" s="14">
        <f t="shared" si="45"/>
        <v>0</v>
      </c>
      <c r="AG135" s="14">
        <f t="shared" si="46"/>
        <v>0</v>
      </c>
      <c r="AH135" s="14">
        <f t="shared" si="47"/>
        <v>0</v>
      </c>
      <c r="AI135" s="14">
        <f t="shared" si="48"/>
        <v>0</v>
      </c>
      <c r="AJ135" s="14">
        <f t="shared" si="54"/>
        <v>0</v>
      </c>
      <c r="AK135" s="14">
        <f t="shared" si="55"/>
        <v>0</v>
      </c>
    </row>
    <row r="136" spans="2:37" x14ac:dyDescent="0.25">
      <c r="B136" s="3" t="s">
        <v>63</v>
      </c>
      <c r="C136" s="3">
        <v>128</v>
      </c>
      <c r="D136" s="3">
        <v>128</v>
      </c>
      <c r="E136" s="10">
        <v>0</v>
      </c>
      <c r="F136" s="14">
        <f t="shared" si="49"/>
        <v>0</v>
      </c>
      <c r="G136" s="14">
        <f t="shared" si="56"/>
        <v>0</v>
      </c>
      <c r="H136">
        <f t="shared" si="57"/>
        <v>0</v>
      </c>
      <c r="K136" s="36">
        <f t="shared" ref="K136:K199" si="58">0.5*$F$4*$I$2*$I$4*(G136)^2</f>
        <v>0</v>
      </c>
      <c r="L136" s="37" t="str">
        <f t="shared" si="40"/>
        <v>0</v>
      </c>
      <c r="M136" s="37">
        <f t="shared" si="41"/>
        <v>139.46877000000001</v>
      </c>
      <c r="N136" s="38">
        <f>Table2[[#This Row],[Change in KE]]-Table2[[#This Row],[Tractive energy]]*-1</f>
        <v>0</v>
      </c>
      <c r="O136" s="38">
        <f t="shared" ref="O136:O199" si="59">$C$2*F136</f>
        <v>0</v>
      </c>
      <c r="P136" s="38">
        <f t="shared" ref="P136:P199" si="60">O136+M136+K136</f>
        <v>139.46877000000001</v>
      </c>
      <c r="Q136" s="38">
        <f t="shared" ref="Q136:Q199" si="61">P136*G136</f>
        <v>0</v>
      </c>
      <c r="R136" s="38">
        <f t="shared" ref="R136:R199" si="62">(N137-N136)/(C137-C136)</f>
        <v>0</v>
      </c>
      <c r="S136" s="38">
        <f t="shared" ref="S136:S199" si="63">Q136/1000</f>
        <v>0</v>
      </c>
      <c r="T136" s="38">
        <f t="shared" ref="T136:T199" si="64">P136*G136</f>
        <v>0</v>
      </c>
      <c r="U136" s="38">
        <f t="shared" si="50"/>
        <v>524335.74833078228</v>
      </c>
      <c r="V136" s="38">
        <f t="shared" ref="V136:V199" si="65">T136*0.0002777778</f>
        <v>0</v>
      </c>
      <c r="W136" s="38">
        <f t="shared" si="42"/>
        <v>17991.471329999975</v>
      </c>
      <c r="X136" s="38">
        <f t="shared" ref="X136:X199" si="66">0.5*$C$2*F136^2</f>
        <v>0</v>
      </c>
      <c r="Y136" s="38">
        <f t="shared" si="43"/>
        <v>0</v>
      </c>
      <c r="Z136" s="38">
        <f t="shared" si="51"/>
        <v>338888.41819609766</v>
      </c>
      <c r="AA136" s="38">
        <f t="shared" ref="AA136:AA199" si="67">Z136*0.0002777778</f>
        <v>94.135679251991974</v>
      </c>
      <c r="AC136" s="31">
        <f t="shared" si="44"/>
        <v>0</v>
      </c>
      <c r="AD136" s="14">
        <f t="shared" si="52"/>
        <v>0</v>
      </c>
      <c r="AE136" s="14">
        <f t="shared" si="53"/>
        <v>0</v>
      </c>
      <c r="AF136" s="14">
        <f t="shared" si="45"/>
        <v>0</v>
      </c>
      <c r="AG136" s="14">
        <f t="shared" si="46"/>
        <v>0</v>
      </c>
      <c r="AH136" s="14">
        <f t="shared" si="47"/>
        <v>0</v>
      </c>
      <c r="AI136" s="14">
        <f t="shared" si="48"/>
        <v>0</v>
      </c>
      <c r="AJ136" s="14">
        <f t="shared" si="54"/>
        <v>0</v>
      </c>
      <c r="AK136" s="14">
        <f t="shared" si="55"/>
        <v>0</v>
      </c>
    </row>
    <row r="137" spans="2:37" x14ac:dyDescent="0.25">
      <c r="B137" s="3" t="s">
        <v>63</v>
      </c>
      <c r="C137" s="3">
        <v>129</v>
      </c>
      <c r="D137" s="3">
        <v>129</v>
      </c>
      <c r="E137" s="10">
        <v>0</v>
      </c>
      <c r="F137" s="14">
        <f t="shared" si="49"/>
        <v>0</v>
      </c>
      <c r="G137" s="14">
        <f t="shared" si="56"/>
        <v>0</v>
      </c>
      <c r="H137">
        <f t="shared" si="57"/>
        <v>0</v>
      </c>
      <c r="K137" s="36">
        <f t="shared" si="58"/>
        <v>0</v>
      </c>
      <c r="L137" s="37" t="str">
        <f t="shared" ref="L137:L200" si="68">IF((F137)&lt;0,"1","0")</f>
        <v>0</v>
      </c>
      <c r="M137" s="37">
        <f t="shared" ref="M137:M200" si="69">$C$2*$F$2*$C$4</f>
        <v>139.46877000000001</v>
      </c>
      <c r="N137" s="38">
        <f>Table2[[#This Row],[Change in KE]]-Table2[[#This Row],[Tractive energy]]*-1</f>
        <v>0</v>
      </c>
      <c r="O137" s="38">
        <f t="shared" si="59"/>
        <v>0</v>
      </c>
      <c r="P137" s="38">
        <f t="shared" si="60"/>
        <v>139.46877000000001</v>
      </c>
      <c r="Q137" s="38">
        <f t="shared" si="61"/>
        <v>0</v>
      </c>
      <c r="R137" s="38">
        <f t="shared" si="62"/>
        <v>0</v>
      </c>
      <c r="S137" s="38">
        <f t="shared" si="63"/>
        <v>0</v>
      </c>
      <c r="T137" s="38">
        <f t="shared" si="64"/>
        <v>0</v>
      </c>
      <c r="U137" s="38">
        <f t="shared" si="50"/>
        <v>524335.74833078228</v>
      </c>
      <c r="V137" s="38">
        <f t="shared" si="65"/>
        <v>0</v>
      </c>
      <c r="W137" s="38">
        <f t="shared" ref="W137:W200" si="70">M137+W136</f>
        <v>18130.940099999974</v>
      </c>
      <c r="X137" s="38">
        <f t="shared" si="66"/>
        <v>0</v>
      </c>
      <c r="Y137" s="38">
        <f t="shared" ref="Y137:Y200" si="71">X137-X136</f>
        <v>0</v>
      </c>
      <c r="Z137" s="38">
        <f t="shared" si="51"/>
        <v>338888.41819609766</v>
      </c>
      <c r="AA137" s="38">
        <f t="shared" si="67"/>
        <v>94.135679251991974</v>
      </c>
      <c r="AC137" s="31">
        <f t="shared" ref="AC137:AC200" si="72">N136*0.75</f>
        <v>0</v>
      </c>
      <c r="AD137" s="14">
        <f t="shared" si="52"/>
        <v>0</v>
      </c>
      <c r="AE137" s="14">
        <f t="shared" si="53"/>
        <v>0</v>
      </c>
      <c r="AF137" s="14">
        <f t="shared" ref="AF137:AF200" si="73">AC137*0.92</f>
        <v>0</v>
      </c>
      <c r="AG137" s="14">
        <f t="shared" ref="AG137:AG200" si="74">AI137*0.92</f>
        <v>0</v>
      </c>
      <c r="AH137" s="14">
        <f t="shared" ref="AH137:AH200" si="75">AF137*0.92</f>
        <v>0</v>
      </c>
      <c r="AI137" s="14">
        <f t="shared" ref="AI137:AI200" si="76">AH137*0.92</f>
        <v>0</v>
      </c>
      <c r="AJ137" s="14">
        <f t="shared" si="54"/>
        <v>0</v>
      </c>
      <c r="AK137" s="14">
        <f t="shared" si="55"/>
        <v>0</v>
      </c>
    </row>
    <row r="138" spans="2:37" x14ac:dyDescent="0.25">
      <c r="B138" s="3" t="s">
        <v>63</v>
      </c>
      <c r="C138" s="3">
        <v>130</v>
      </c>
      <c r="D138" s="3">
        <v>130</v>
      </c>
      <c r="E138" s="10">
        <v>0</v>
      </c>
      <c r="F138" s="14">
        <f t="shared" ref="F138:F201" si="77">($E139-$E137)/2/3.6</f>
        <v>0</v>
      </c>
      <c r="G138" s="14">
        <f t="shared" si="56"/>
        <v>0</v>
      </c>
      <c r="H138">
        <f t="shared" si="57"/>
        <v>0</v>
      </c>
      <c r="K138" s="36">
        <f t="shared" si="58"/>
        <v>0</v>
      </c>
      <c r="L138" s="37" t="str">
        <f t="shared" si="68"/>
        <v>0</v>
      </c>
      <c r="M138" s="37">
        <f t="shared" si="69"/>
        <v>139.46877000000001</v>
      </c>
      <c r="N138" s="38">
        <f>Table2[[#This Row],[Change in KE]]-Table2[[#This Row],[Tractive energy]]*-1</f>
        <v>0</v>
      </c>
      <c r="O138" s="38">
        <f t="shared" si="59"/>
        <v>0</v>
      </c>
      <c r="P138" s="38">
        <f t="shared" si="60"/>
        <v>139.46877000000001</v>
      </c>
      <c r="Q138" s="38">
        <f t="shared" si="61"/>
        <v>0</v>
      </c>
      <c r="R138" s="38">
        <f t="shared" si="62"/>
        <v>0</v>
      </c>
      <c r="S138" s="38">
        <f t="shared" si="63"/>
        <v>0</v>
      </c>
      <c r="T138" s="38">
        <f t="shared" si="64"/>
        <v>0</v>
      </c>
      <c r="U138" s="38">
        <f t="shared" ref="U138:U201" si="78">U137 + IF(Q138&gt;0, Q138, 0)</f>
        <v>524335.74833078228</v>
      </c>
      <c r="V138" s="38">
        <f t="shared" si="65"/>
        <v>0</v>
      </c>
      <c r="W138" s="38">
        <f t="shared" si="70"/>
        <v>18270.408869999974</v>
      </c>
      <c r="X138" s="38">
        <f t="shared" si="66"/>
        <v>0</v>
      </c>
      <c r="Y138" s="38">
        <f t="shared" si="71"/>
        <v>0</v>
      </c>
      <c r="Z138" s="38">
        <f t="shared" ref="Z138:Z201" si="79">N138+Z137</f>
        <v>338888.41819609766</v>
      </c>
      <c r="AA138" s="38">
        <f t="shared" si="67"/>
        <v>94.135679251991974</v>
      </c>
      <c r="AC138" s="31">
        <f t="shared" si="72"/>
        <v>0</v>
      </c>
      <c r="AD138" s="14">
        <f t="shared" ref="AD138:AD201" si="80">AC138*0.98</f>
        <v>0</v>
      </c>
      <c r="AE138" s="14">
        <f t="shared" ref="AE138:AE201" si="81">AD138*0.92</f>
        <v>0</v>
      </c>
      <c r="AF138" s="14">
        <f t="shared" si="73"/>
        <v>0</v>
      </c>
      <c r="AG138" s="14">
        <f t="shared" si="74"/>
        <v>0</v>
      </c>
      <c r="AH138" s="14">
        <f t="shared" si="75"/>
        <v>0</v>
      </c>
      <c r="AI138" s="14">
        <f t="shared" si="76"/>
        <v>0</v>
      </c>
      <c r="AJ138" s="14">
        <f t="shared" ref="AJ138:AJ201" si="82">AF138*0.92</f>
        <v>0</v>
      </c>
      <c r="AK138" s="14">
        <f t="shared" ref="AK138:AK201" si="83">N137*0.75*0.92*0.92*0.92*0.98</f>
        <v>0</v>
      </c>
    </row>
    <row r="139" spans="2:37" x14ac:dyDescent="0.25">
      <c r="B139" s="3" t="s">
        <v>63</v>
      </c>
      <c r="C139" s="3">
        <v>131</v>
      </c>
      <c r="D139" s="3">
        <v>131</v>
      </c>
      <c r="E139" s="10">
        <v>0</v>
      </c>
      <c r="F139" s="14">
        <f t="shared" si="77"/>
        <v>0</v>
      </c>
      <c r="G139" s="14">
        <f t="shared" si="56"/>
        <v>0</v>
      </c>
      <c r="H139">
        <f t="shared" si="57"/>
        <v>0</v>
      </c>
      <c r="K139" s="36">
        <f t="shared" si="58"/>
        <v>0</v>
      </c>
      <c r="L139" s="37" t="str">
        <f t="shared" si="68"/>
        <v>0</v>
      </c>
      <c r="M139" s="37">
        <f t="shared" si="69"/>
        <v>139.46877000000001</v>
      </c>
      <c r="N139" s="38">
        <f>Table2[[#This Row],[Change in KE]]-Table2[[#This Row],[Tractive energy]]*-1</f>
        <v>0</v>
      </c>
      <c r="O139" s="38">
        <f t="shared" si="59"/>
        <v>0</v>
      </c>
      <c r="P139" s="38">
        <f t="shared" si="60"/>
        <v>139.46877000000001</v>
      </c>
      <c r="Q139" s="38">
        <f t="shared" si="61"/>
        <v>0</v>
      </c>
      <c r="R139" s="38">
        <f t="shared" si="62"/>
        <v>0</v>
      </c>
      <c r="S139" s="38">
        <f t="shared" si="63"/>
        <v>0</v>
      </c>
      <c r="T139" s="38">
        <f t="shared" si="64"/>
        <v>0</v>
      </c>
      <c r="U139" s="38">
        <f t="shared" si="78"/>
        <v>524335.74833078228</v>
      </c>
      <c r="V139" s="38">
        <f t="shared" si="65"/>
        <v>0</v>
      </c>
      <c r="W139" s="38">
        <f t="shared" si="70"/>
        <v>18409.877639999973</v>
      </c>
      <c r="X139" s="38">
        <f t="shared" si="66"/>
        <v>0</v>
      </c>
      <c r="Y139" s="38">
        <f t="shared" si="71"/>
        <v>0</v>
      </c>
      <c r="Z139" s="38">
        <f t="shared" si="79"/>
        <v>338888.41819609766</v>
      </c>
      <c r="AA139" s="38">
        <f t="shared" si="67"/>
        <v>94.135679251991974</v>
      </c>
      <c r="AC139" s="31">
        <f t="shared" si="72"/>
        <v>0</v>
      </c>
      <c r="AD139" s="14">
        <f t="shared" si="80"/>
        <v>0</v>
      </c>
      <c r="AE139" s="14">
        <f t="shared" si="81"/>
        <v>0</v>
      </c>
      <c r="AF139" s="14">
        <f t="shared" si="73"/>
        <v>0</v>
      </c>
      <c r="AG139" s="14">
        <f t="shared" si="74"/>
        <v>0</v>
      </c>
      <c r="AH139" s="14">
        <f t="shared" si="75"/>
        <v>0</v>
      </c>
      <c r="AI139" s="14">
        <f t="shared" si="76"/>
        <v>0</v>
      </c>
      <c r="AJ139" s="14">
        <f t="shared" si="82"/>
        <v>0</v>
      </c>
      <c r="AK139" s="14">
        <f t="shared" si="83"/>
        <v>0</v>
      </c>
    </row>
    <row r="140" spans="2:37" x14ac:dyDescent="0.25">
      <c r="B140" s="3" t="s">
        <v>63</v>
      </c>
      <c r="C140" s="3">
        <v>132</v>
      </c>
      <c r="D140" s="3">
        <v>132</v>
      </c>
      <c r="E140" s="10">
        <v>0</v>
      </c>
      <c r="F140" s="14">
        <f t="shared" si="77"/>
        <v>0</v>
      </c>
      <c r="G140" s="14">
        <f t="shared" si="56"/>
        <v>0</v>
      </c>
      <c r="H140">
        <f t="shared" si="57"/>
        <v>0</v>
      </c>
      <c r="K140" s="36">
        <f t="shared" si="58"/>
        <v>0</v>
      </c>
      <c r="L140" s="37" t="str">
        <f t="shared" si="68"/>
        <v>0</v>
      </c>
      <c r="M140" s="37">
        <f t="shared" si="69"/>
        <v>139.46877000000001</v>
      </c>
      <c r="N140" s="38">
        <f>Table2[[#This Row],[Change in KE]]-Table2[[#This Row],[Tractive energy]]*-1</f>
        <v>0</v>
      </c>
      <c r="O140" s="38">
        <f t="shared" si="59"/>
        <v>0</v>
      </c>
      <c r="P140" s="38">
        <f t="shared" si="60"/>
        <v>139.46877000000001</v>
      </c>
      <c r="Q140" s="38">
        <f t="shared" si="61"/>
        <v>0</v>
      </c>
      <c r="R140" s="38">
        <f t="shared" si="62"/>
        <v>0</v>
      </c>
      <c r="S140" s="38">
        <f t="shared" si="63"/>
        <v>0</v>
      </c>
      <c r="T140" s="38">
        <f t="shared" si="64"/>
        <v>0</v>
      </c>
      <c r="U140" s="38">
        <f t="shared" si="78"/>
        <v>524335.74833078228</v>
      </c>
      <c r="V140" s="38">
        <f t="shared" si="65"/>
        <v>0</v>
      </c>
      <c r="W140" s="38">
        <f t="shared" si="70"/>
        <v>18549.346409999973</v>
      </c>
      <c r="X140" s="38">
        <f t="shared" si="66"/>
        <v>0</v>
      </c>
      <c r="Y140" s="38">
        <f t="shared" si="71"/>
        <v>0</v>
      </c>
      <c r="Z140" s="38">
        <f t="shared" si="79"/>
        <v>338888.41819609766</v>
      </c>
      <c r="AA140" s="38">
        <f t="shared" si="67"/>
        <v>94.135679251991974</v>
      </c>
      <c r="AC140" s="31">
        <f t="shared" si="72"/>
        <v>0</v>
      </c>
      <c r="AD140" s="14">
        <f t="shared" si="80"/>
        <v>0</v>
      </c>
      <c r="AE140" s="14">
        <f t="shared" si="81"/>
        <v>0</v>
      </c>
      <c r="AF140" s="14">
        <f t="shared" si="73"/>
        <v>0</v>
      </c>
      <c r="AG140" s="14">
        <f t="shared" si="74"/>
        <v>0</v>
      </c>
      <c r="AH140" s="14">
        <f t="shared" si="75"/>
        <v>0</v>
      </c>
      <c r="AI140" s="14">
        <f t="shared" si="76"/>
        <v>0</v>
      </c>
      <c r="AJ140" s="14">
        <f t="shared" si="82"/>
        <v>0</v>
      </c>
      <c r="AK140" s="14">
        <f t="shared" si="83"/>
        <v>0</v>
      </c>
    </row>
    <row r="141" spans="2:37" x14ac:dyDescent="0.25">
      <c r="B141" s="3" t="s">
        <v>63</v>
      </c>
      <c r="C141" s="3">
        <v>133</v>
      </c>
      <c r="D141" s="3">
        <v>133</v>
      </c>
      <c r="E141" s="10">
        <v>0</v>
      </c>
      <c r="F141" s="14">
        <f t="shared" si="77"/>
        <v>0</v>
      </c>
      <c r="G141" s="14">
        <f t="shared" si="56"/>
        <v>0</v>
      </c>
      <c r="H141">
        <f t="shared" si="57"/>
        <v>0</v>
      </c>
      <c r="K141" s="36">
        <f t="shared" si="58"/>
        <v>0</v>
      </c>
      <c r="L141" s="37" t="str">
        <f t="shared" si="68"/>
        <v>0</v>
      </c>
      <c r="M141" s="37">
        <f t="shared" si="69"/>
        <v>139.46877000000001</v>
      </c>
      <c r="N141" s="38">
        <f>Table2[[#This Row],[Change in KE]]-Table2[[#This Row],[Tractive energy]]*-1</f>
        <v>0</v>
      </c>
      <c r="O141" s="38">
        <f t="shared" si="59"/>
        <v>0</v>
      </c>
      <c r="P141" s="38">
        <f t="shared" si="60"/>
        <v>139.46877000000001</v>
      </c>
      <c r="Q141" s="38">
        <f t="shared" si="61"/>
        <v>0</v>
      </c>
      <c r="R141" s="38">
        <f t="shared" si="62"/>
        <v>0</v>
      </c>
      <c r="S141" s="38">
        <f t="shared" si="63"/>
        <v>0</v>
      </c>
      <c r="T141" s="38">
        <f t="shared" si="64"/>
        <v>0</v>
      </c>
      <c r="U141" s="38">
        <f t="shared" si="78"/>
        <v>524335.74833078228</v>
      </c>
      <c r="V141" s="38">
        <f t="shared" si="65"/>
        <v>0</v>
      </c>
      <c r="W141" s="38">
        <f t="shared" si="70"/>
        <v>18688.815179999972</v>
      </c>
      <c r="X141" s="38">
        <f t="shared" si="66"/>
        <v>0</v>
      </c>
      <c r="Y141" s="38">
        <f t="shared" si="71"/>
        <v>0</v>
      </c>
      <c r="Z141" s="38">
        <f t="shared" si="79"/>
        <v>338888.41819609766</v>
      </c>
      <c r="AA141" s="38">
        <f t="shared" si="67"/>
        <v>94.135679251991974</v>
      </c>
      <c r="AC141" s="31">
        <f t="shared" si="72"/>
        <v>0</v>
      </c>
      <c r="AD141" s="14">
        <f t="shared" si="80"/>
        <v>0</v>
      </c>
      <c r="AE141" s="14">
        <f t="shared" si="81"/>
        <v>0</v>
      </c>
      <c r="AF141" s="14">
        <f t="shared" si="73"/>
        <v>0</v>
      </c>
      <c r="AG141" s="14">
        <f t="shared" si="74"/>
        <v>0</v>
      </c>
      <c r="AH141" s="14">
        <f t="shared" si="75"/>
        <v>0</v>
      </c>
      <c r="AI141" s="14">
        <f t="shared" si="76"/>
        <v>0</v>
      </c>
      <c r="AJ141" s="14">
        <f t="shared" si="82"/>
        <v>0</v>
      </c>
      <c r="AK141" s="14">
        <f t="shared" si="83"/>
        <v>0</v>
      </c>
    </row>
    <row r="142" spans="2:37" x14ac:dyDescent="0.25">
      <c r="B142" s="3" t="s">
        <v>63</v>
      </c>
      <c r="C142" s="3">
        <v>134</v>
      </c>
      <c r="D142" s="3">
        <v>134</v>
      </c>
      <c r="E142" s="10">
        <v>0</v>
      </c>
      <c r="F142" s="14">
        <f t="shared" si="77"/>
        <v>0</v>
      </c>
      <c r="G142" s="14">
        <f t="shared" si="56"/>
        <v>0</v>
      </c>
      <c r="H142">
        <f t="shared" si="57"/>
        <v>0</v>
      </c>
      <c r="K142" s="36">
        <f t="shared" si="58"/>
        <v>0</v>
      </c>
      <c r="L142" s="37" t="str">
        <f t="shared" si="68"/>
        <v>0</v>
      </c>
      <c r="M142" s="37">
        <f t="shared" si="69"/>
        <v>139.46877000000001</v>
      </c>
      <c r="N142" s="38">
        <f>Table2[[#This Row],[Change in KE]]-Table2[[#This Row],[Tractive energy]]*-1</f>
        <v>0</v>
      </c>
      <c r="O142" s="38">
        <f t="shared" si="59"/>
        <v>0</v>
      </c>
      <c r="P142" s="38">
        <f t="shared" si="60"/>
        <v>139.46877000000001</v>
      </c>
      <c r="Q142" s="38">
        <f t="shared" si="61"/>
        <v>0</v>
      </c>
      <c r="R142" s="38">
        <f t="shared" si="62"/>
        <v>0</v>
      </c>
      <c r="S142" s="38">
        <f t="shared" si="63"/>
        <v>0</v>
      </c>
      <c r="T142" s="38">
        <f t="shared" si="64"/>
        <v>0</v>
      </c>
      <c r="U142" s="38">
        <f t="shared" si="78"/>
        <v>524335.74833078228</v>
      </c>
      <c r="V142" s="38">
        <f t="shared" si="65"/>
        <v>0</v>
      </c>
      <c r="W142" s="38">
        <f t="shared" si="70"/>
        <v>18828.283949999972</v>
      </c>
      <c r="X142" s="38">
        <f t="shared" si="66"/>
        <v>0</v>
      </c>
      <c r="Y142" s="38">
        <f t="shared" si="71"/>
        <v>0</v>
      </c>
      <c r="Z142" s="38">
        <f t="shared" si="79"/>
        <v>338888.41819609766</v>
      </c>
      <c r="AA142" s="38">
        <f t="shared" si="67"/>
        <v>94.135679251991974</v>
      </c>
      <c r="AC142" s="31">
        <f t="shared" si="72"/>
        <v>0</v>
      </c>
      <c r="AD142" s="14">
        <f t="shared" si="80"/>
        <v>0</v>
      </c>
      <c r="AE142" s="14">
        <f t="shared" si="81"/>
        <v>0</v>
      </c>
      <c r="AF142" s="14">
        <f t="shared" si="73"/>
        <v>0</v>
      </c>
      <c r="AG142" s="14">
        <f t="shared" si="74"/>
        <v>0</v>
      </c>
      <c r="AH142" s="14">
        <f t="shared" si="75"/>
        <v>0</v>
      </c>
      <c r="AI142" s="14">
        <f t="shared" si="76"/>
        <v>0</v>
      </c>
      <c r="AJ142" s="14">
        <f t="shared" si="82"/>
        <v>0</v>
      </c>
      <c r="AK142" s="14">
        <f t="shared" si="83"/>
        <v>0</v>
      </c>
    </row>
    <row r="143" spans="2:37" x14ac:dyDescent="0.25">
      <c r="B143" s="3" t="s">
        <v>63</v>
      </c>
      <c r="C143" s="3">
        <v>135</v>
      </c>
      <c r="D143" s="3">
        <v>135</v>
      </c>
      <c r="E143" s="10">
        <v>0</v>
      </c>
      <c r="F143" s="14">
        <f t="shared" si="77"/>
        <v>0</v>
      </c>
      <c r="G143" s="14">
        <f t="shared" si="56"/>
        <v>0</v>
      </c>
      <c r="H143">
        <f t="shared" si="57"/>
        <v>0</v>
      </c>
      <c r="K143" s="36">
        <f t="shared" si="58"/>
        <v>0</v>
      </c>
      <c r="L143" s="37" t="str">
        <f t="shared" si="68"/>
        <v>0</v>
      </c>
      <c r="M143" s="37">
        <f t="shared" si="69"/>
        <v>139.46877000000001</v>
      </c>
      <c r="N143" s="38">
        <f>Table2[[#This Row],[Change in KE]]-Table2[[#This Row],[Tractive energy]]*-1</f>
        <v>0</v>
      </c>
      <c r="O143" s="38">
        <f t="shared" si="59"/>
        <v>0</v>
      </c>
      <c r="P143" s="38">
        <f t="shared" si="60"/>
        <v>139.46877000000001</v>
      </c>
      <c r="Q143" s="38">
        <f t="shared" si="61"/>
        <v>0</v>
      </c>
      <c r="R143" s="38">
        <f t="shared" si="62"/>
        <v>0</v>
      </c>
      <c r="S143" s="38">
        <f t="shared" si="63"/>
        <v>0</v>
      </c>
      <c r="T143" s="38">
        <f t="shared" si="64"/>
        <v>0</v>
      </c>
      <c r="U143" s="38">
        <f t="shared" si="78"/>
        <v>524335.74833078228</v>
      </c>
      <c r="V143" s="38">
        <f t="shared" si="65"/>
        <v>0</v>
      </c>
      <c r="W143" s="38">
        <f t="shared" si="70"/>
        <v>18967.752719999971</v>
      </c>
      <c r="X143" s="38">
        <f t="shared" si="66"/>
        <v>0</v>
      </c>
      <c r="Y143" s="38">
        <f t="shared" si="71"/>
        <v>0</v>
      </c>
      <c r="Z143" s="38">
        <f t="shared" si="79"/>
        <v>338888.41819609766</v>
      </c>
      <c r="AA143" s="38">
        <f t="shared" si="67"/>
        <v>94.135679251991974</v>
      </c>
      <c r="AC143" s="31">
        <f t="shared" si="72"/>
        <v>0</v>
      </c>
      <c r="AD143" s="14">
        <f t="shared" si="80"/>
        <v>0</v>
      </c>
      <c r="AE143" s="14">
        <f t="shared" si="81"/>
        <v>0</v>
      </c>
      <c r="AF143" s="14">
        <f t="shared" si="73"/>
        <v>0</v>
      </c>
      <c r="AG143" s="14">
        <f t="shared" si="74"/>
        <v>0</v>
      </c>
      <c r="AH143" s="14">
        <f t="shared" si="75"/>
        <v>0</v>
      </c>
      <c r="AI143" s="14">
        <f t="shared" si="76"/>
        <v>0</v>
      </c>
      <c r="AJ143" s="14">
        <f t="shared" si="82"/>
        <v>0</v>
      </c>
      <c r="AK143" s="14">
        <f t="shared" si="83"/>
        <v>0</v>
      </c>
    </row>
    <row r="144" spans="2:37" x14ac:dyDescent="0.25">
      <c r="B144" s="3" t="s">
        <v>63</v>
      </c>
      <c r="C144" s="3">
        <v>136</v>
      </c>
      <c r="D144" s="3">
        <v>136</v>
      </c>
      <c r="E144" s="10">
        <v>0</v>
      </c>
      <c r="F144" s="14">
        <f t="shared" si="77"/>
        <v>0</v>
      </c>
      <c r="G144" s="14">
        <f t="shared" si="56"/>
        <v>0</v>
      </c>
      <c r="H144">
        <f t="shared" si="57"/>
        <v>0</v>
      </c>
      <c r="K144" s="36">
        <f t="shared" si="58"/>
        <v>0</v>
      </c>
      <c r="L144" s="37" t="str">
        <f t="shared" si="68"/>
        <v>0</v>
      </c>
      <c r="M144" s="37">
        <f t="shared" si="69"/>
        <v>139.46877000000001</v>
      </c>
      <c r="N144" s="38">
        <f>Table2[[#This Row],[Change in KE]]-Table2[[#This Row],[Tractive energy]]*-1</f>
        <v>0</v>
      </c>
      <c r="O144" s="38">
        <f t="shared" si="59"/>
        <v>0</v>
      </c>
      <c r="P144" s="38">
        <f t="shared" si="60"/>
        <v>139.46877000000001</v>
      </c>
      <c r="Q144" s="38">
        <f t="shared" si="61"/>
        <v>0</v>
      </c>
      <c r="R144" s="38">
        <f t="shared" si="62"/>
        <v>18.230753891945991</v>
      </c>
      <c r="S144" s="38">
        <f t="shared" si="63"/>
        <v>0</v>
      </c>
      <c r="T144" s="38">
        <f t="shared" si="64"/>
        <v>0</v>
      </c>
      <c r="U144" s="38">
        <f t="shared" si="78"/>
        <v>524335.74833078228</v>
      </c>
      <c r="V144" s="38">
        <f t="shared" si="65"/>
        <v>0</v>
      </c>
      <c r="W144" s="38">
        <f t="shared" si="70"/>
        <v>19107.221489999971</v>
      </c>
      <c r="X144" s="38">
        <f t="shared" si="66"/>
        <v>0</v>
      </c>
      <c r="Y144" s="38">
        <f t="shared" si="71"/>
        <v>0</v>
      </c>
      <c r="Z144" s="38">
        <f t="shared" si="79"/>
        <v>338888.41819609766</v>
      </c>
      <c r="AA144" s="38">
        <f t="shared" si="67"/>
        <v>94.135679251991974</v>
      </c>
      <c r="AC144" s="31">
        <f t="shared" si="72"/>
        <v>0</v>
      </c>
      <c r="AD144" s="14">
        <f t="shared" si="80"/>
        <v>0</v>
      </c>
      <c r="AE144" s="14">
        <f t="shared" si="81"/>
        <v>0</v>
      </c>
      <c r="AF144" s="14">
        <f t="shared" si="73"/>
        <v>0</v>
      </c>
      <c r="AG144" s="14">
        <f t="shared" si="74"/>
        <v>0</v>
      </c>
      <c r="AH144" s="14">
        <f t="shared" si="75"/>
        <v>0</v>
      </c>
      <c r="AI144" s="14">
        <f t="shared" si="76"/>
        <v>0</v>
      </c>
      <c r="AJ144" s="14">
        <f t="shared" si="82"/>
        <v>0</v>
      </c>
      <c r="AK144" s="14">
        <f t="shared" si="83"/>
        <v>0</v>
      </c>
    </row>
    <row r="145" spans="2:37" x14ac:dyDescent="0.25">
      <c r="B145" s="3" t="s">
        <v>63</v>
      </c>
      <c r="C145" s="3">
        <v>137</v>
      </c>
      <c r="D145" s="3">
        <v>137</v>
      </c>
      <c r="E145" s="10">
        <v>0</v>
      </c>
      <c r="F145" s="14">
        <f t="shared" si="77"/>
        <v>2.777777777777778E-2</v>
      </c>
      <c r="G145" s="14">
        <f t="shared" si="56"/>
        <v>0.1</v>
      </c>
      <c r="H145">
        <f t="shared" si="57"/>
        <v>0.05</v>
      </c>
      <c r="K145" s="36">
        <f t="shared" si="58"/>
        <v>3.8923762500000011E-3</v>
      </c>
      <c r="L145" s="37" t="str">
        <f t="shared" si="68"/>
        <v>0</v>
      </c>
      <c r="M145" s="37">
        <f t="shared" si="69"/>
        <v>139.46877000000001</v>
      </c>
      <c r="N145" s="38">
        <f>Table2[[#This Row],[Change in KE]]-Table2[[#This Row],[Tractive energy]]*-1</f>
        <v>18.230753891945991</v>
      </c>
      <c r="O145" s="38">
        <f t="shared" si="59"/>
        <v>37.611111111111114</v>
      </c>
      <c r="P145" s="38">
        <f t="shared" si="60"/>
        <v>177.08377348736113</v>
      </c>
      <c r="Q145" s="38">
        <f t="shared" si="61"/>
        <v>17.708377348736114</v>
      </c>
      <c r="R145" s="38">
        <f t="shared" si="62"/>
        <v>500.66068447604761</v>
      </c>
      <c r="S145" s="38">
        <f t="shared" si="63"/>
        <v>1.7708377348736114E-2</v>
      </c>
      <c r="T145" s="38">
        <f t="shared" si="64"/>
        <v>17.708377348736114</v>
      </c>
      <c r="U145" s="38">
        <f t="shared" si="78"/>
        <v>524353.45670813101</v>
      </c>
      <c r="V145" s="38">
        <f t="shared" si="65"/>
        <v>4.9189941015017509E-3</v>
      </c>
      <c r="W145" s="38">
        <f t="shared" si="70"/>
        <v>19246.69025999997</v>
      </c>
      <c r="X145" s="38">
        <f t="shared" si="66"/>
        <v>0.52237654320987659</v>
      </c>
      <c r="Y145" s="38">
        <f t="shared" si="71"/>
        <v>0.52237654320987659</v>
      </c>
      <c r="Z145" s="38">
        <f t="shared" si="79"/>
        <v>338906.64894998958</v>
      </c>
      <c r="AA145" s="38">
        <f t="shared" si="67"/>
        <v>94.140743350700419</v>
      </c>
      <c r="AC145" s="31">
        <f t="shared" si="72"/>
        <v>0</v>
      </c>
      <c r="AD145" s="14">
        <f t="shared" si="80"/>
        <v>0</v>
      </c>
      <c r="AE145" s="14">
        <f t="shared" si="81"/>
        <v>0</v>
      </c>
      <c r="AF145" s="14">
        <f t="shared" si="73"/>
        <v>0</v>
      </c>
      <c r="AG145" s="14">
        <f t="shared" si="74"/>
        <v>0</v>
      </c>
      <c r="AH145" s="14">
        <f t="shared" si="75"/>
        <v>0</v>
      </c>
      <c r="AI145" s="14">
        <f t="shared" si="76"/>
        <v>0</v>
      </c>
      <c r="AJ145" s="14">
        <f t="shared" si="82"/>
        <v>0</v>
      </c>
      <c r="AK145" s="14">
        <f t="shared" si="83"/>
        <v>0</v>
      </c>
    </row>
    <row r="146" spans="2:37" x14ac:dyDescent="0.25">
      <c r="B146" s="3" t="s">
        <v>63</v>
      </c>
      <c r="C146" s="3">
        <v>138</v>
      </c>
      <c r="D146" s="3">
        <v>138</v>
      </c>
      <c r="E146" s="10">
        <v>0.2</v>
      </c>
      <c r="F146" s="14">
        <f t="shared" si="77"/>
        <v>0.2638888888888889</v>
      </c>
      <c r="G146" s="14">
        <f t="shared" si="56"/>
        <v>0.95</v>
      </c>
      <c r="H146">
        <f t="shared" si="57"/>
        <v>0.47499999999999998</v>
      </c>
      <c r="K146" s="36">
        <f t="shared" si="58"/>
        <v>0.35128695656250003</v>
      </c>
      <c r="L146" s="37" t="str">
        <f t="shared" si="68"/>
        <v>0</v>
      </c>
      <c r="M146" s="37">
        <f t="shared" si="69"/>
        <v>139.46877000000001</v>
      </c>
      <c r="N146" s="38">
        <f>Table2[[#This Row],[Change in KE]]-Table2[[#This Row],[Tractive energy]]*-1</f>
        <v>518.8914383679936</v>
      </c>
      <c r="O146" s="38">
        <f t="shared" si="59"/>
        <v>357.30555555555554</v>
      </c>
      <c r="P146" s="38">
        <f t="shared" si="60"/>
        <v>497.12561251211804</v>
      </c>
      <c r="Q146" s="38">
        <f t="shared" si="61"/>
        <v>472.26933188651213</v>
      </c>
      <c r="R146" s="38">
        <f t="shared" si="62"/>
        <v>3709.0454292279469</v>
      </c>
      <c r="S146" s="38">
        <f t="shared" si="63"/>
        <v>0.47226933188651216</v>
      </c>
      <c r="T146" s="38">
        <f t="shared" si="64"/>
        <v>472.26933188651213</v>
      </c>
      <c r="U146" s="38">
        <f t="shared" si="78"/>
        <v>524825.72604001756</v>
      </c>
      <c r="V146" s="38">
        <f t="shared" si="65"/>
        <v>0.13118593601890519</v>
      </c>
      <c r="W146" s="38">
        <f t="shared" si="70"/>
        <v>19386.15902999997</v>
      </c>
      <c r="X146" s="38">
        <f t="shared" si="66"/>
        <v>47.144483024691361</v>
      </c>
      <c r="Y146" s="38">
        <f t="shared" si="71"/>
        <v>46.622106481481481</v>
      </c>
      <c r="Z146" s="38">
        <f t="shared" si="79"/>
        <v>339425.54038835759</v>
      </c>
      <c r="AA146" s="38">
        <f t="shared" si="67"/>
        <v>94.284879872889121</v>
      </c>
      <c r="AC146" s="31">
        <f t="shared" si="72"/>
        <v>13.673065418959492</v>
      </c>
      <c r="AD146" s="14">
        <f t="shared" si="80"/>
        <v>13.399604110580302</v>
      </c>
      <c r="AE146" s="14">
        <f t="shared" si="81"/>
        <v>12.327635781733878</v>
      </c>
      <c r="AF146" s="14">
        <f t="shared" si="73"/>
        <v>12.579220185442733</v>
      </c>
      <c r="AG146" s="14">
        <f t="shared" si="74"/>
        <v>9.7952878077620316</v>
      </c>
      <c r="AH146" s="14">
        <f t="shared" si="75"/>
        <v>11.572882570607314</v>
      </c>
      <c r="AI146" s="14">
        <f t="shared" si="76"/>
        <v>10.647051964958729</v>
      </c>
      <c r="AJ146" s="14">
        <f t="shared" si="82"/>
        <v>11.572882570607314</v>
      </c>
      <c r="AK146" s="14">
        <f t="shared" si="83"/>
        <v>10.434110925659555</v>
      </c>
    </row>
    <row r="147" spans="2:37" x14ac:dyDescent="0.25">
      <c r="B147" s="3" t="s">
        <v>63</v>
      </c>
      <c r="C147" s="3">
        <v>139</v>
      </c>
      <c r="D147" s="3">
        <v>139</v>
      </c>
      <c r="E147" s="10">
        <v>1.9</v>
      </c>
      <c r="F147" s="14">
        <f t="shared" si="77"/>
        <v>0.81944444444444431</v>
      </c>
      <c r="G147" s="14">
        <f t="shared" si="56"/>
        <v>3.05</v>
      </c>
      <c r="H147">
        <f t="shared" si="57"/>
        <v>1.5249999999999999</v>
      </c>
      <c r="K147" s="36">
        <f t="shared" si="58"/>
        <v>3.6208830065624995</v>
      </c>
      <c r="L147" s="37" t="str">
        <f t="shared" si="68"/>
        <v>0</v>
      </c>
      <c r="M147" s="37">
        <f t="shared" si="69"/>
        <v>139.46877000000001</v>
      </c>
      <c r="N147" s="38">
        <f>Table2[[#This Row],[Change in KE]]-Table2[[#This Row],[Tractive energy]]*-1</f>
        <v>4227.9368675959404</v>
      </c>
      <c r="O147" s="38">
        <f t="shared" si="59"/>
        <v>1109.5277777777776</v>
      </c>
      <c r="P147" s="38">
        <f t="shared" si="60"/>
        <v>1252.6174307843401</v>
      </c>
      <c r="Q147" s="38">
        <f t="shared" si="61"/>
        <v>3820.4831638922369</v>
      </c>
      <c r="R147" s="38">
        <f t="shared" si="62"/>
        <v>8246.7343354587174</v>
      </c>
      <c r="S147" s="38">
        <f t="shared" si="63"/>
        <v>3.820483163892237</v>
      </c>
      <c r="T147" s="38">
        <f t="shared" si="64"/>
        <v>3820.4831638922369</v>
      </c>
      <c r="U147" s="38">
        <f t="shared" si="78"/>
        <v>528646.20920390985</v>
      </c>
      <c r="V147" s="38">
        <f t="shared" si="65"/>
        <v>1.0612454082030249</v>
      </c>
      <c r="W147" s="38">
        <f t="shared" si="70"/>
        <v>19525.627799999969</v>
      </c>
      <c r="X147" s="38">
        <f t="shared" si="66"/>
        <v>454.59818672839492</v>
      </c>
      <c r="Y147" s="38">
        <f t="shared" si="71"/>
        <v>407.45370370370358</v>
      </c>
      <c r="Z147" s="38">
        <f t="shared" si="79"/>
        <v>343653.47725595353</v>
      </c>
      <c r="AA147" s="38">
        <f t="shared" si="67"/>
        <v>95.459306874508812</v>
      </c>
      <c r="AC147" s="31">
        <f t="shared" si="72"/>
        <v>389.16857877599523</v>
      </c>
      <c r="AD147" s="14">
        <f t="shared" si="80"/>
        <v>381.38520720047529</v>
      </c>
      <c r="AE147" s="14">
        <f t="shared" si="81"/>
        <v>350.8743906244373</v>
      </c>
      <c r="AF147" s="14">
        <f t="shared" si="73"/>
        <v>358.03509247391565</v>
      </c>
      <c r="AG147" s="14">
        <f t="shared" si="74"/>
        <v>278.79763008832845</v>
      </c>
      <c r="AH147" s="14">
        <f t="shared" si="75"/>
        <v>329.39228507600239</v>
      </c>
      <c r="AI147" s="14">
        <f t="shared" si="76"/>
        <v>303.04090226992224</v>
      </c>
      <c r="AJ147" s="14">
        <f t="shared" si="82"/>
        <v>329.39228507600239</v>
      </c>
      <c r="AK147" s="14">
        <f t="shared" si="83"/>
        <v>296.98008422452381</v>
      </c>
    </row>
    <row r="148" spans="2:37" x14ac:dyDescent="0.25">
      <c r="B148" s="3" t="s">
        <v>63</v>
      </c>
      <c r="C148" s="3">
        <v>140</v>
      </c>
      <c r="D148" s="3">
        <v>140</v>
      </c>
      <c r="E148" s="10">
        <v>6.1</v>
      </c>
      <c r="F148" s="14">
        <f t="shared" si="77"/>
        <v>1.3611111111111109</v>
      </c>
      <c r="G148" s="14">
        <f t="shared" ref="G148:G211" si="84">(E149-0)/2</f>
        <v>5.85</v>
      </c>
      <c r="H148">
        <f t="shared" ref="H148:H211" si="85">($E149-0)/2/2</f>
        <v>2.9249999999999998</v>
      </c>
      <c r="K148" s="36">
        <f t="shared" si="58"/>
        <v>13.320684621562499</v>
      </c>
      <c r="L148" s="37" t="str">
        <f t="shared" si="68"/>
        <v>0</v>
      </c>
      <c r="M148" s="37">
        <f t="shared" si="69"/>
        <v>139.46877000000001</v>
      </c>
      <c r="N148" s="38">
        <f>Table2[[#This Row],[Change in KE]]-Table2[[#This Row],[Tractive energy]]*-1</f>
        <v>12474.671203054657</v>
      </c>
      <c r="O148" s="38">
        <f t="shared" si="59"/>
        <v>1842.9444444444441</v>
      </c>
      <c r="P148" s="38">
        <f t="shared" si="60"/>
        <v>1995.7338990660066</v>
      </c>
      <c r="Q148" s="38">
        <f t="shared" si="61"/>
        <v>11675.043309536139</v>
      </c>
      <c r="R148" s="38">
        <f t="shared" si="62"/>
        <v>4898.0052104700426</v>
      </c>
      <c r="S148" s="38">
        <f t="shared" si="63"/>
        <v>11.675043309536139</v>
      </c>
      <c r="T148" s="38">
        <f t="shared" si="64"/>
        <v>11675.043309536139</v>
      </c>
      <c r="U148" s="38">
        <f t="shared" si="78"/>
        <v>540321.25251344603</v>
      </c>
      <c r="V148" s="38">
        <f t="shared" si="65"/>
        <v>3.2430678454276674</v>
      </c>
      <c r="W148" s="38">
        <f t="shared" si="70"/>
        <v>19665.096569999969</v>
      </c>
      <c r="X148" s="38">
        <f t="shared" si="66"/>
        <v>1254.2260802469132</v>
      </c>
      <c r="Y148" s="38">
        <f t="shared" si="71"/>
        <v>799.62789351851825</v>
      </c>
      <c r="Z148" s="38">
        <f t="shared" si="79"/>
        <v>356128.1484590082</v>
      </c>
      <c r="AA148" s="38">
        <f t="shared" si="67"/>
        <v>98.924493597016692</v>
      </c>
      <c r="AC148" s="31">
        <f t="shared" si="72"/>
        <v>3170.9526506969551</v>
      </c>
      <c r="AD148" s="14">
        <f t="shared" si="80"/>
        <v>3107.5335976830161</v>
      </c>
      <c r="AE148" s="14">
        <f t="shared" si="81"/>
        <v>2858.9309098683748</v>
      </c>
      <c r="AF148" s="14">
        <f t="shared" si="73"/>
        <v>2917.2764386411986</v>
      </c>
      <c r="AG148" s="14">
        <f t="shared" si="74"/>
        <v>2271.6481554526381</v>
      </c>
      <c r="AH148" s="14">
        <f t="shared" si="75"/>
        <v>2683.8943235499028</v>
      </c>
      <c r="AI148" s="14">
        <f t="shared" si="76"/>
        <v>2469.1827776659106</v>
      </c>
      <c r="AJ148" s="14">
        <f t="shared" si="82"/>
        <v>2683.8943235499028</v>
      </c>
      <c r="AK148" s="14">
        <f t="shared" si="83"/>
        <v>2419.7991221125922</v>
      </c>
    </row>
    <row r="149" spans="2:37" x14ac:dyDescent="0.25">
      <c r="B149" s="3" t="s">
        <v>63</v>
      </c>
      <c r="C149" s="3">
        <v>141</v>
      </c>
      <c r="D149" s="3">
        <v>141</v>
      </c>
      <c r="E149" s="10">
        <v>11.7</v>
      </c>
      <c r="F149" s="14">
        <f t="shared" si="77"/>
        <v>1.4305555555555554</v>
      </c>
      <c r="G149" s="14">
        <f t="shared" si="84"/>
        <v>8.1999999999999993</v>
      </c>
      <c r="H149">
        <f t="shared" si="85"/>
        <v>4.0999999999999996</v>
      </c>
      <c r="K149" s="36">
        <f t="shared" si="58"/>
        <v>26.172337904999999</v>
      </c>
      <c r="L149" s="37" t="str">
        <f t="shared" si="68"/>
        <v>0</v>
      </c>
      <c r="M149" s="37">
        <f t="shared" si="69"/>
        <v>139.46877000000001</v>
      </c>
      <c r="N149" s="38">
        <f>Table2[[#This Row],[Change in KE]]-Table2[[#This Row],[Tractive energy]]*-1</f>
        <v>17372.676413524699</v>
      </c>
      <c r="O149" s="38">
        <f t="shared" si="59"/>
        <v>1936.9722222222219</v>
      </c>
      <c r="P149" s="38">
        <f t="shared" si="60"/>
        <v>2102.6133301272221</v>
      </c>
      <c r="Q149" s="38">
        <f t="shared" si="61"/>
        <v>17241.429307043218</v>
      </c>
      <c r="R149" s="38">
        <f t="shared" si="62"/>
        <v>-3639.3887348410826</v>
      </c>
      <c r="S149" s="38">
        <f t="shared" si="63"/>
        <v>17.241429307043219</v>
      </c>
      <c r="T149" s="38">
        <f t="shared" si="64"/>
        <v>17241.429307043218</v>
      </c>
      <c r="U149" s="38">
        <f t="shared" si="78"/>
        <v>557562.68182048923</v>
      </c>
      <c r="V149" s="38">
        <f t="shared" si="65"/>
        <v>4.7892863017659897</v>
      </c>
      <c r="W149" s="38">
        <f t="shared" si="70"/>
        <v>19804.565339999968</v>
      </c>
      <c r="X149" s="38">
        <f t="shared" si="66"/>
        <v>1385.4731867283945</v>
      </c>
      <c r="Y149" s="38">
        <f t="shared" si="71"/>
        <v>131.2471064814813</v>
      </c>
      <c r="Z149" s="38">
        <f t="shared" si="79"/>
        <v>373500.82487253292</v>
      </c>
      <c r="AA149" s="38">
        <f t="shared" si="67"/>
        <v>103.75023743127747</v>
      </c>
      <c r="AC149" s="31">
        <f t="shared" si="72"/>
        <v>9356.0034022909931</v>
      </c>
      <c r="AD149" s="14">
        <f t="shared" si="80"/>
        <v>9168.8833342451726</v>
      </c>
      <c r="AE149" s="14">
        <f t="shared" si="81"/>
        <v>8435.3726675055586</v>
      </c>
      <c r="AF149" s="14">
        <f t="shared" si="73"/>
        <v>8607.5231301077147</v>
      </c>
      <c r="AG149" s="14">
        <f t="shared" si="74"/>
        <v>6702.5749711373173</v>
      </c>
      <c r="AH149" s="14">
        <f t="shared" si="75"/>
        <v>7918.9212796990978</v>
      </c>
      <c r="AI149" s="14">
        <f t="shared" si="76"/>
        <v>7285.4075773231707</v>
      </c>
      <c r="AJ149" s="14">
        <f t="shared" si="82"/>
        <v>7918.9212796990978</v>
      </c>
      <c r="AK149" s="14">
        <f t="shared" si="83"/>
        <v>7139.6994257767074</v>
      </c>
    </row>
    <row r="150" spans="2:37" x14ac:dyDescent="0.25">
      <c r="B150" s="3" t="s">
        <v>63</v>
      </c>
      <c r="C150" s="3">
        <v>142</v>
      </c>
      <c r="D150" s="3">
        <v>142</v>
      </c>
      <c r="E150" s="10">
        <v>16.399999999999999</v>
      </c>
      <c r="F150" s="14">
        <f t="shared" si="77"/>
        <v>0.99999999999999989</v>
      </c>
      <c r="G150" s="14">
        <f t="shared" si="84"/>
        <v>9.4499999999999993</v>
      </c>
      <c r="H150">
        <f t="shared" si="85"/>
        <v>4.7249999999999996</v>
      </c>
      <c r="K150" s="36">
        <f t="shared" si="58"/>
        <v>34.759893006562493</v>
      </c>
      <c r="L150" s="37" t="str">
        <f t="shared" si="68"/>
        <v>0</v>
      </c>
      <c r="M150" s="37">
        <f t="shared" si="69"/>
        <v>139.46877000000001</v>
      </c>
      <c r="N150" s="38">
        <f>Table2[[#This Row],[Change in KE]]-Table2[[#This Row],[Tractive energy]]*-1</f>
        <v>13733.287678683617</v>
      </c>
      <c r="O150" s="38">
        <f t="shared" si="59"/>
        <v>1353.9999999999998</v>
      </c>
      <c r="P150" s="38">
        <f t="shared" si="60"/>
        <v>1528.2286630065623</v>
      </c>
      <c r="Q150" s="38">
        <f t="shared" si="61"/>
        <v>14441.760865412012</v>
      </c>
      <c r="R150" s="38">
        <f t="shared" si="62"/>
        <v>-5930.1326738111984</v>
      </c>
      <c r="S150" s="38">
        <f t="shared" si="63"/>
        <v>14.441760865412013</v>
      </c>
      <c r="T150" s="38">
        <f t="shared" si="64"/>
        <v>14441.760865412012</v>
      </c>
      <c r="U150" s="38">
        <f t="shared" si="78"/>
        <v>572004.44268590119</v>
      </c>
      <c r="V150" s="38">
        <f t="shared" si="65"/>
        <v>4.011600561320245</v>
      </c>
      <c r="W150" s="38">
        <f t="shared" si="70"/>
        <v>19944.034109999968</v>
      </c>
      <c r="X150" s="38">
        <f t="shared" si="66"/>
        <v>676.99999999999989</v>
      </c>
      <c r="Y150" s="38">
        <f t="shared" si="71"/>
        <v>-708.47318672839458</v>
      </c>
      <c r="Z150" s="38">
        <f t="shared" si="79"/>
        <v>387234.11255121656</v>
      </c>
      <c r="AA150" s="38">
        <f t="shared" si="67"/>
        <v>107.56503986942933</v>
      </c>
      <c r="AC150" s="31">
        <f t="shared" si="72"/>
        <v>13029.507310143525</v>
      </c>
      <c r="AD150" s="14">
        <f t="shared" si="80"/>
        <v>12768.917163940654</v>
      </c>
      <c r="AE150" s="14">
        <f t="shared" si="81"/>
        <v>11747.403790825403</v>
      </c>
      <c r="AF150" s="14">
        <f t="shared" si="73"/>
        <v>11987.146725332042</v>
      </c>
      <c r="AG150" s="14">
        <f t="shared" si="74"/>
        <v>9334.2473092553591</v>
      </c>
      <c r="AH150" s="14">
        <f t="shared" si="75"/>
        <v>11028.17498730548</v>
      </c>
      <c r="AI150" s="14">
        <f t="shared" si="76"/>
        <v>10145.920988321042</v>
      </c>
      <c r="AJ150" s="14">
        <f t="shared" si="82"/>
        <v>11028.17498730548</v>
      </c>
      <c r="AK150" s="14">
        <f t="shared" si="83"/>
        <v>9943.0025685546207</v>
      </c>
    </row>
    <row r="151" spans="2:37" x14ac:dyDescent="0.25">
      <c r="B151" s="3" t="s">
        <v>63</v>
      </c>
      <c r="C151" s="3">
        <v>143</v>
      </c>
      <c r="D151" s="3">
        <v>143</v>
      </c>
      <c r="E151" s="10">
        <v>18.899999999999999</v>
      </c>
      <c r="F151" s="14">
        <f t="shared" si="77"/>
        <v>0.4861111111111111</v>
      </c>
      <c r="G151" s="14">
        <f t="shared" si="84"/>
        <v>9.9499999999999993</v>
      </c>
      <c r="H151">
        <f t="shared" si="85"/>
        <v>4.9749999999999996</v>
      </c>
      <c r="K151" s="36">
        <f t="shared" si="58"/>
        <v>38.535497969062497</v>
      </c>
      <c r="L151" s="37" t="str">
        <f t="shared" si="68"/>
        <v>0</v>
      </c>
      <c r="M151" s="37">
        <f t="shared" si="69"/>
        <v>139.46877000000001</v>
      </c>
      <c r="N151" s="38">
        <f>Table2[[#This Row],[Change in KE]]-Table2[[#This Row],[Tractive energy]]*-1</f>
        <v>7803.1550048724184</v>
      </c>
      <c r="O151" s="38">
        <f t="shared" si="59"/>
        <v>658.19444444444446</v>
      </c>
      <c r="P151" s="38">
        <f t="shared" si="60"/>
        <v>836.198712413507</v>
      </c>
      <c r="Q151" s="38">
        <f t="shared" si="61"/>
        <v>8320.1771885143935</v>
      </c>
      <c r="R151" s="38">
        <f t="shared" si="62"/>
        <v>-2311.6959606199689</v>
      </c>
      <c r="S151" s="38">
        <f t="shared" si="63"/>
        <v>8.3201771885143927</v>
      </c>
      <c r="T151" s="38">
        <f t="shared" si="64"/>
        <v>8320.1771885143935</v>
      </c>
      <c r="U151" s="38">
        <f t="shared" si="78"/>
        <v>580324.61987441557</v>
      </c>
      <c r="V151" s="38">
        <f t="shared" si="65"/>
        <v>2.3111605150357133</v>
      </c>
      <c r="W151" s="38">
        <f t="shared" si="70"/>
        <v>20083.502879999967</v>
      </c>
      <c r="X151" s="38">
        <f t="shared" si="66"/>
        <v>159.97781635802468</v>
      </c>
      <c r="Y151" s="38">
        <f t="shared" si="71"/>
        <v>-517.02218364197518</v>
      </c>
      <c r="Z151" s="38">
        <f t="shared" si="79"/>
        <v>395037.26755608898</v>
      </c>
      <c r="AA151" s="38">
        <f t="shared" si="67"/>
        <v>109.73258309974177</v>
      </c>
      <c r="AC151" s="31">
        <f t="shared" si="72"/>
        <v>10299.965759012714</v>
      </c>
      <c r="AD151" s="14">
        <f t="shared" si="80"/>
        <v>10093.96644383246</v>
      </c>
      <c r="AE151" s="14">
        <f t="shared" si="81"/>
        <v>9286.4491283258631</v>
      </c>
      <c r="AF151" s="14">
        <f t="shared" si="73"/>
        <v>9475.968498291697</v>
      </c>
      <c r="AG151" s="14">
        <f t="shared" si="74"/>
        <v>7378.8229579977651</v>
      </c>
      <c r="AH151" s="14">
        <f t="shared" si="75"/>
        <v>8717.8910184283613</v>
      </c>
      <c r="AI151" s="14">
        <f t="shared" si="76"/>
        <v>8020.4597369540925</v>
      </c>
      <c r="AJ151" s="14">
        <f t="shared" si="82"/>
        <v>8717.8910184283613</v>
      </c>
      <c r="AK151" s="14">
        <f t="shared" si="83"/>
        <v>7860.0505422150109</v>
      </c>
    </row>
    <row r="152" spans="2:37" x14ac:dyDescent="0.25">
      <c r="B152" s="3" t="s">
        <v>63</v>
      </c>
      <c r="C152" s="3">
        <v>144</v>
      </c>
      <c r="D152" s="3">
        <v>144</v>
      </c>
      <c r="E152" s="10">
        <v>19.899999999999999</v>
      </c>
      <c r="F152" s="14">
        <f t="shared" si="77"/>
        <v>0.26388888888888917</v>
      </c>
      <c r="G152" s="14">
        <f t="shared" si="84"/>
        <v>10.4</v>
      </c>
      <c r="H152">
        <f t="shared" si="85"/>
        <v>5.2</v>
      </c>
      <c r="K152" s="36">
        <f t="shared" si="58"/>
        <v>42.099941520000009</v>
      </c>
      <c r="L152" s="37" t="str">
        <f t="shared" si="68"/>
        <v>0</v>
      </c>
      <c r="M152" s="37">
        <f t="shared" si="69"/>
        <v>139.46877000000001</v>
      </c>
      <c r="N152" s="38">
        <f>Table2[[#This Row],[Change in KE]]-Table2[[#This Row],[Tractive energy]]*-1</f>
        <v>5491.4590442524495</v>
      </c>
      <c r="O152" s="38">
        <f t="shared" si="59"/>
        <v>357.30555555555594</v>
      </c>
      <c r="P152" s="38">
        <f t="shared" si="60"/>
        <v>538.87426707555596</v>
      </c>
      <c r="Q152" s="38">
        <f t="shared" si="61"/>
        <v>5604.2923775857826</v>
      </c>
      <c r="R152" s="38">
        <f t="shared" si="62"/>
        <v>2954.9594534924072</v>
      </c>
      <c r="S152" s="38">
        <f t="shared" si="63"/>
        <v>5.6042923775857822</v>
      </c>
      <c r="T152" s="38">
        <f t="shared" si="64"/>
        <v>5604.2923775857826</v>
      </c>
      <c r="U152" s="38">
        <f t="shared" si="78"/>
        <v>585928.91225200135</v>
      </c>
      <c r="V152" s="38">
        <f t="shared" si="65"/>
        <v>1.5567480072025479</v>
      </c>
      <c r="W152" s="38">
        <f t="shared" si="70"/>
        <v>20222.971649999967</v>
      </c>
      <c r="X152" s="38">
        <f t="shared" si="66"/>
        <v>47.144483024691461</v>
      </c>
      <c r="Y152" s="38">
        <f t="shared" si="71"/>
        <v>-112.83333333333323</v>
      </c>
      <c r="Z152" s="38">
        <f t="shared" si="79"/>
        <v>400528.72660034144</v>
      </c>
      <c r="AA152" s="38">
        <f t="shared" si="67"/>
        <v>111.25798851184432</v>
      </c>
      <c r="AC152" s="31">
        <f t="shared" si="72"/>
        <v>5852.3662536543143</v>
      </c>
      <c r="AD152" s="14">
        <f t="shared" si="80"/>
        <v>5735.3189285812277</v>
      </c>
      <c r="AE152" s="14">
        <f t="shared" si="81"/>
        <v>5276.4934142947295</v>
      </c>
      <c r="AF152" s="14">
        <f t="shared" si="73"/>
        <v>5384.176953361969</v>
      </c>
      <c r="AG152" s="14">
        <f t="shared" si="74"/>
        <v>4192.5939834595256</v>
      </c>
      <c r="AH152" s="14">
        <f t="shared" si="75"/>
        <v>4953.4427970930119</v>
      </c>
      <c r="AI152" s="14">
        <f t="shared" si="76"/>
        <v>4557.1673733255711</v>
      </c>
      <c r="AJ152" s="14">
        <f t="shared" si="82"/>
        <v>4953.4427970930119</v>
      </c>
      <c r="AK152" s="14">
        <f t="shared" si="83"/>
        <v>4466.0240258590593</v>
      </c>
    </row>
    <row r="153" spans="2:37" x14ac:dyDescent="0.25">
      <c r="B153" s="3" t="s">
        <v>63</v>
      </c>
      <c r="C153" s="3">
        <v>145</v>
      </c>
      <c r="D153" s="3">
        <v>145</v>
      </c>
      <c r="E153" s="10">
        <v>20.8</v>
      </c>
      <c r="F153" s="14">
        <f t="shared" si="77"/>
        <v>0.40277777777777807</v>
      </c>
      <c r="G153" s="14">
        <f t="shared" si="84"/>
        <v>11.4</v>
      </c>
      <c r="H153">
        <f t="shared" si="85"/>
        <v>5.7</v>
      </c>
      <c r="K153" s="36">
        <f t="shared" si="58"/>
        <v>50.585321745000009</v>
      </c>
      <c r="L153" s="37" t="str">
        <f t="shared" si="68"/>
        <v>0</v>
      </c>
      <c r="M153" s="37">
        <f t="shared" si="69"/>
        <v>139.46877000000001</v>
      </c>
      <c r="N153" s="38">
        <f>Table2[[#This Row],[Change in KE]]-Table2[[#This Row],[Tractive energy]]*-1</f>
        <v>8446.4184977448567</v>
      </c>
      <c r="O153" s="38">
        <f t="shared" si="59"/>
        <v>545.36111111111154</v>
      </c>
      <c r="P153" s="38">
        <f t="shared" si="60"/>
        <v>735.41520285611148</v>
      </c>
      <c r="Q153" s="38">
        <f t="shared" si="61"/>
        <v>8383.7333125596706</v>
      </c>
      <c r="R153" s="38">
        <f t="shared" si="62"/>
        <v>5274.8556939692153</v>
      </c>
      <c r="S153" s="38">
        <f t="shared" si="63"/>
        <v>8.38373331255967</v>
      </c>
      <c r="T153" s="38">
        <f t="shared" si="64"/>
        <v>8383.7333125596706</v>
      </c>
      <c r="U153" s="38">
        <f t="shared" si="78"/>
        <v>594312.64556456101</v>
      </c>
      <c r="V153" s="38">
        <f t="shared" si="65"/>
        <v>2.3288149953495378</v>
      </c>
      <c r="W153" s="38">
        <f t="shared" si="70"/>
        <v>20362.440419999966</v>
      </c>
      <c r="X153" s="38">
        <f t="shared" si="66"/>
        <v>109.8296682098767</v>
      </c>
      <c r="Y153" s="38">
        <f t="shared" si="71"/>
        <v>62.68518518518524</v>
      </c>
      <c r="Z153" s="38">
        <f t="shared" si="79"/>
        <v>408975.14509808627</v>
      </c>
      <c r="AA153" s="38">
        <f t="shared" si="67"/>
        <v>113.60421606002718</v>
      </c>
      <c r="AC153" s="31">
        <f t="shared" si="72"/>
        <v>4118.5942831893371</v>
      </c>
      <c r="AD153" s="14">
        <f t="shared" si="80"/>
        <v>4036.2223975255502</v>
      </c>
      <c r="AE153" s="14">
        <f t="shared" si="81"/>
        <v>3713.3246057235065</v>
      </c>
      <c r="AF153" s="14">
        <f t="shared" si="73"/>
        <v>3789.1067405341905</v>
      </c>
      <c r="AG153" s="14">
        <f t="shared" si="74"/>
        <v>2950.5319495730878</v>
      </c>
      <c r="AH153" s="14">
        <f t="shared" si="75"/>
        <v>3485.9782012914552</v>
      </c>
      <c r="AI153" s="14">
        <f t="shared" si="76"/>
        <v>3207.0999451881389</v>
      </c>
      <c r="AJ153" s="14">
        <f t="shared" si="82"/>
        <v>3485.9782012914552</v>
      </c>
      <c r="AK153" s="14">
        <f t="shared" si="83"/>
        <v>3142.9579462843762</v>
      </c>
    </row>
    <row r="154" spans="2:37" x14ac:dyDescent="0.25">
      <c r="B154" s="3" t="s">
        <v>63</v>
      </c>
      <c r="C154" s="3">
        <v>146</v>
      </c>
      <c r="D154" s="3">
        <v>146</v>
      </c>
      <c r="E154" s="10">
        <v>22.8</v>
      </c>
      <c r="F154" s="14">
        <f t="shared" si="77"/>
        <v>0.63888888888888862</v>
      </c>
      <c r="G154" s="14">
        <f t="shared" si="84"/>
        <v>12.7</v>
      </c>
      <c r="H154">
        <f t="shared" si="85"/>
        <v>6.35</v>
      </c>
      <c r="K154" s="36">
        <f t="shared" si="58"/>
        <v>62.780136536250005</v>
      </c>
      <c r="L154" s="37" t="str">
        <f t="shared" si="68"/>
        <v>0</v>
      </c>
      <c r="M154" s="37">
        <f t="shared" si="69"/>
        <v>139.46877000000001</v>
      </c>
      <c r="N154" s="38">
        <f>Table2[[#This Row],[Change in KE]]-Table2[[#This Row],[Tractive energy]]*-1</f>
        <v>13721.274191714072</v>
      </c>
      <c r="O154" s="38">
        <f t="shared" si="59"/>
        <v>865.0555555555552</v>
      </c>
      <c r="P154" s="38">
        <f t="shared" si="60"/>
        <v>1067.3044620918051</v>
      </c>
      <c r="Q154" s="38">
        <f t="shared" si="61"/>
        <v>13554.766668565924</v>
      </c>
      <c r="R154" s="38">
        <f t="shared" si="62"/>
        <v>2044.0816796210456</v>
      </c>
      <c r="S154" s="38">
        <f t="shared" si="63"/>
        <v>13.554766668565923</v>
      </c>
      <c r="T154" s="38">
        <f t="shared" si="64"/>
        <v>13554.766668565924</v>
      </c>
      <c r="U154" s="38">
        <f t="shared" si="78"/>
        <v>607867.41223312693</v>
      </c>
      <c r="V154" s="38">
        <f t="shared" si="65"/>
        <v>3.7652132647075716</v>
      </c>
      <c r="W154" s="38">
        <f t="shared" si="70"/>
        <v>20501.909189999966</v>
      </c>
      <c r="X154" s="38">
        <f t="shared" si="66"/>
        <v>276.33719135802443</v>
      </c>
      <c r="Y154" s="38">
        <f t="shared" si="71"/>
        <v>166.50752314814773</v>
      </c>
      <c r="Z154" s="38">
        <f t="shared" si="79"/>
        <v>422696.41928980034</v>
      </c>
      <c r="AA154" s="38">
        <f t="shared" si="67"/>
        <v>117.4156814181983</v>
      </c>
      <c r="AC154" s="31">
        <f t="shared" si="72"/>
        <v>6334.8138733086425</v>
      </c>
      <c r="AD154" s="14">
        <f t="shared" si="80"/>
        <v>6208.1175958424692</v>
      </c>
      <c r="AE154" s="14">
        <f t="shared" si="81"/>
        <v>5711.4681881750721</v>
      </c>
      <c r="AF154" s="14">
        <f t="shared" si="73"/>
        <v>5828.028763443951</v>
      </c>
      <c r="AG154" s="14">
        <f t="shared" si="74"/>
        <v>4538.2160617486443</v>
      </c>
      <c r="AH154" s="14">
        <f t="shared" si="75"/>
        <v>5361.7864623684354</v>
      </c>
      <c r="AI154" s="14">
        <f t="shared" si="76"/>
        <v>4932.8435453789607</v>
      </c>
      <c r="AJ154" s="14">
        <f t="shared" si="82"/>
        <v>5361.7864623684354</v>
      </c>
      <c r="AK154" s="14">
        <f t="shared" si="83"/>
        <v>4834.1866744713816</v>
      </c>
    </row>
    <row r="155" spans="2:37" x14ac:dyDescent="0.25">
      <c r="B155" s="3" t="s">
        <v>63</v>
      </c>
      <c r="C155" s="3">
        <v>147</v>
      </c>
      <c r="D155" s="3">
        <v>147</v>
      </c>
      <c r="E155" s="10">
        <v>25.4</v>
      </c>
      <c r="F155" s="14">
        <f t="shared" si="77"/>
        <v>0.68055555555555536</v>
      </c>
      <c r="G155" s="14">
        <f t="shared" si="84"/>
        <v>13.85</v>
      </c>
      <c r="H155">
        <f t="shared" si="85"/>
        <v>6.9249999999999998</v>
      </c>
      <c r="K155" s="36">
        <f t="shared" si="58"/>
        <v>74.664534321562499</v>
      </c>
      <c r="L155" s="37" t="str">
        <f t="shared" si="68"/>
        <v>0</v>
      </c>
      <c r="M155" s="37">
        <f t="shared" si="69"/>
        <v>139.46877000000001</v>
      </c>
      <c r="N155" s="38">
        <f>Table2[[#This Row],[Change in KE]]-Table2[[#This Row],[Tractive energy]]*-1</f>
        <v>15765.355871335118</v>
      </c>
      <c r="O155" s="38">
        <f t="shared" si="59"/>
        <v>921.47222222222194</v>
      </c>
      <c r="P155" s="38">
        <f t="shared" si="60"/>
        <v>1135.6055265437844</v>
      </c>
      <c r="Q155" s="38">
        <f t="shared" si="61"/>
        <v>15728.136542631413</v>
      </c>
      <c r="R155" s="38">
        <f t="shared" si="62"/>
        <v>-2209.4077697588564</v>
      </c>
      <c r="S155" s="38">
        <f t="shared" si="63"/>
        <v>15.728136542631413</v>
      </c>
      <c r="T155" s="38">
        <f t="shared" si="64"/>
        <v>15728.136542631413</v>
      </c>
      <c r="U155" s="38">
        <f t="shared" si="78"/>
        <v>623595.54877575836</v>
      </c>
      <c r="V155" s="38">
        <f t="shared" si="65"/>
        <v>4.3689271669117602</v>
      </c>
      <c r="W155" s="38">
        <f t="shared" si="70"/>
        <v>20641.377959999965</v>
      </c>
      <c r="X155" s="38">
        <f t="shared" si="66"/>
        <v>313.55652006172818</v>
      </c>
      <c r="Y155" s="38">
        <f t="shared" si="71"/>
        <v>37.219328703703752</v>
      </c>
      <c r="Z155" s="38">
        <f t="shared" si="79"/>
        <v>438461.77516113548</v>
      </c>
      <c r="AA155" s="38">
        <f t="shared" si="67"/>
        <v>121.79494728835486</v>
      </c>
      <c r="AC155" s="31">
        <f t="shared" si="72"/>
        <v>10290.955643785554</v>
      </c>
      <c r="AD155" s="14">
        <f t="shared" si="80"/>
        <v>10085.136530909842</v>
      </c>
      <c r="AE155" s="14">
        <f t="shared" si="81"/>
        <v>9278.3256084370551</v>
      </c>
      <c r="AF155" s="14">
        <f t="shared" si="73"/>
        <v>9467.6791922827106</v>
      </c>
      <c r="AG155" s="14">
        <f t="shared" si="74"/>
        <v>7372.3681748802401</v>
      </c>
      <c r="AH155" s="14">
        <f t="shared" si="75"/>
        <v>8710.2648569000939</v>
      </c>
      <c r="AI155" s="14">
        <f t="shared" si="76"/>
        <v>8013.4436683480872</v>
      </c>
      <c r="AJ155" s="14">
        <f t="shared" si="82"/>
        <v>8710.2648569000939</v>
      </c>
      <c r="AK155" s="14">
        <f t="shared" si="83"/>
        <v>7853.1747949811252</v>
      </c>
    </row>
    <row r="156" spans="2:37" x14ac:dyDescent="0.25">
      <c r="B156" s="3" t="s">
        <v>63</v>
      </c>
      <c r="C156" s="3">
        <v>148</v>
      </c>
      <c r="D156" s="3">
        <v>148</v>
      </c>
      <c r="E156" s="10">
        <v>27.7</v>
      </c>
      <c r="F156" s="14">
        <f t="shared" si="77"/>
        <v>0.5277777777777779</v>
      </c>
      <c r="G156" s="14">
        <f t="shared" si="84"/>
        <v>14.6</v>
      </c>
      <c r="H156">
        <f t="shared" si="85"/>
        <v>7.3</v>
      </c>
      <c r="K156" s="36">
        <f t="shared" si="58"/>
        <v>82.969892145000003</v>
      </c>
      <c r="L156" s="37" t="str">
        <f t="shared" si="68"/>
        <v>0</v>
      </c>
      <c r="M156" s="37">
        <f t="shared" si="69"/>
        <v>139.46877000000001</v>
      </c>
      <c r="N156" s="38">
        <f>Table2[[#This Row],[Change in KE]]-Table2[[#This Row],[Tractive energy]]*-1</f>
        <v>13555.948101576261</v>
      </c>
      <c r="O156" s="38">
        <f t="shared" si="59"/>
        <v>714.61111111111131</v>
      </c>
      <c r="P156" s="38">
        <f t="shared" si="60"/>
        <v>937.04977325611128</v>
      </c>
      <c r="Q156" s="38">
        <f t="shared" si="61"/>
        <v>13680.926689539225</v>
      </c>
      <c r="R156" s="38">
        <f t="shared" si="62"/>
        <v>-4437.0128010716762</v>
      </c>
      <c r="S156" s="38">
        <f t="shared" si="63"/>
        <v>13.680926689539225</v>
      </c>
      <c r="T156" s="38">
        <f t="shared" si="64"/>
        <v>13680.926689539225</v>
      </c>
      <c r="U156" s="38">
        <f t="shared" si="78"/>
        <v>637276.47546529758</v>
      </c>
      <c r="V156" s="38">
        <f t="shared" si="65"/>
        <v>3.8002577177814887</v>
      </c>
      <c r="W156" s="38">
        <f t="shared" si="70"/>
        <v>20780.846729999965</v>
      </c>
      <c r="X156" s="38">
        <f t="shared" si="66"/>
        <v>188.57793209876553</v>
      </c>
      <c r="Y156" s="38">
        <f t="shared" si="71"/>
        <v>-124.97858796296265</v>
      </c>
      <c r="Z156" s="38">
        <f t="shared" si="79"/>
        <v>452017.72326271172</v>
      </c>
      <c r="AA156" s="38">
        <f t="shared" si="67"/>
        <v>125.56048872892488</v>
      </c>
      <c r="AC156" s="31">
        <f t="shared" si="72"/>
        <v>11824.016903501339</v>
      </c>
      <c r="AD156" s="14">
        <f t="shared" si="80"/>
        <v>11587.536565431312</v>
      </c>
      <c r="AE156" s="14">
        <f t="shared" si="81"/>
        <v>10660.533640196807</v>
      </c>
      <c r="AF156" s="14">
        <f t="shared" si="73"/>
        <v>10878.095551221231</v>
      </c>
      <c r="AG156" s="14">
        <f t="shared" si="74"/>
        <v>8470.642468589358</v>
      </c>
      <c r="AH156" s="14">
        <f t="shared" si="75"/>
        <v>10007.847907123532</v>
      </c>
      <c r="AI156" s="14">
        <f t="shared" si="76"/>
        <v>9207.2200745536502</v>
      </c>
      <c r="AJ156" s="14">
        <f t="shared" si="82"/>
        <v>10007.847907123532</v>
      </c>
      <c r="AK156" s="14">
        <f t="shared" si="83"/>
        <v>9023.0756730625762</v>
      </c>
    </row>
    <row r="157" spans="2:37" x14ac:dyDescent="0.25">
      <c r="B157" s="3" t="s">
        <v>63</v>
      </c>
      <c r="C157" s="3">
        <v>149</v>
      </c>
      <c r="D157" s="3">
        <v>149</v>
      </c>
      <c r="E157" s="10">
        <v>29.2</v>
      </c>
      <c r="F157" s="14">
        <f t="shared" si="77"/>
        <v>0.29166666666666685</v>
      </c>
      <c r="G157" s="14">
        <f t="shared" si="84"/>
        <v>14.9</v>
      </c>
      <c r="H157">
        <f t="shared" si="85"/>
        <v>7.45</v>
      </c>
      <c r="K157" s="36">
        <f t="shared" si="58"/>
        <v>86.414645126250008</v>
      </c>
      <c r="L157" s="37" t="str">
        <f t="shared" si="68"/>
        <v>0</v>
      </c>
      <c r="M157" s="37">
        <f t="shared" si="69"/>
        <v>139.46877000000001</v>
      </c>
      <c r="N157" s="38">
        <f>Table2[[#This Row],[Change in KE]]-Table2[[#This Row],[Tractive energy]]*-1</f>
        <v>9118.935300504585</v>
      </c>
      <c r="O157" s="38">
        <f t="shared" si="59"/>
        <v>394.91666666666691</v>
      </c>
      <c r="P157" s="38">
        <f t="shared" si="60"/>
        <v>620.8000817929169</v>
      </c>
      <c r="Q157" s="38">
        <f t="shared" si="61"/>
        <v>9249.9212187144622</v>
      </c>
      <c r="R157" s="38">
        <f t="shared" si="62"/>
        <v>-5336.508417239058</v>
      </c>
      <c r="S157" s="38">
        <f t="shared" si="63"/>
        <v>9.2499212187144622</v>
      </c>
      <c r="T157" s="38">
        <f t="shared" si="64"/>
        <v>9249.9212187144622</v>
      </c>
      <c r="U157" s="38">
        <f t="shared" si="78"/>
        <v>646526.39668401203</v>
      </c>
      <c r="V157" s="38">
        <f t="shared" si="65"/>
        <v>2.569422766307822</v>
      </c>
      <c r="W157" s="38">
        <f t="shared" si="70"/>
        <v>20920.315499999964</v>
      </c>
      <c r="X157" s="38">
        <f t="shared" si="66"/>
        <v>57.592013888888964</v>
      </c>
      <c r="Y157" s="38">
        <f t="shared" si="71"/>
        <v>-130.98591820987656</v>
      </c>
      <c r="Z157" s="38">
        <f t="shared" si="79"/>
        <v>461136.65856321633</v>
      </c>
      <c r="AA157" s="38">
        <f t="shared" si="67"/>
        <v>128.09352651504139</v>
      </c>
      <c r="AC157" s="31">
        <f t="shared" si="72"/>
        <v>10166.961076182197</v>
      </c>
      <c r="AD157" s="14">
        <f t="shared" si="80"/>
        <v>9963.6218546585533</v>
      </c>
      <c r="AE157" s="14">
        <f t="shared" si="81"/>
        <v>9166.5321062858693</v>
      </c>
      <c r="AF157" s="14">
        <f t="shared" si="73"/>
        <v>9353.6041900876207</v>
      </c>
      <c r="AG157" s="14">
        <f t="shared" si="74"/>
        <v>7283.5393395709498</v>
      </c>
      <c r="AH157" s="14">
        <f t="shared" si="75"/>
        <v>8605.3158548806114</v>
      </c>
      <c r="AI157" s="14">
        <f t="shared" si="76"/>
        <v>7916.8905864901626</v>
      </c>
      <c r="AJ157" s="14">
        <f t="shared" si="82"/>
        <v>8605.3158548806114</v>
      </c>
      <c r="AK157" s="14">
        <f t="shared" si="83"/>
        <v>7758.5527747603592</v>
      </c>
    </row>
    <row r="158" spans="2:37" x14ac:dyDescent="0.25">
      <c r="B158" s="3" t="s">
        <v>63</v>
      </c>
      <c r="C158" s="3">
        <v>150</v>
      </c>
      <c r="D158" s="3">
        <v>150</v>
      </c>
      <c r="E158" s="10">
        <v>29.8</v>
      </c>
      <c r="F158" s="14">
        <f t="shared" si="77"/>
        <v>2.7777777777777679E-2</v>
      </c>
      <c r="G158" s="14">
        <f t="shared" si="84"/>
        <v>14.7</v>
      </c>
      <c r="H158">
        <f t="shared" si="85"/>
        <v>7.35</v>
      </c>
      <c r="K158" s="36">
        <f t="shared" si="58"/>
        <v>84.110358386249999</v>
      </c>
      <c r="L158" s="37" t="str">
        <f t="shared" si="68"/>
        <v>0</v>
      </c>
      <c r="M158" s="37">
        <f t="shared" si="69"/>
        <v>139.46877000000001</v>
      </c>
      <c r="N158" s="38">
        <f>Table2[[#This Row],[Change in KE]]-Table2[[#This Row],[Tractive energy]]*-1</f>
        <v>3782.4268832655266</v>
      </c>
      <c r="O158" s="38">
        <f t="shared" si="59"/>
        <v>37.611111111110979</v>
      </c>
      <c r="P158" s="38">
        <f t="shared" si="60"/>
        <v>261.19023949736095</v>
      </c>
      <c r="Q158" s="38">
        <f t="shared" si="61"/>
        <v>3839.4965206112056</v>
      </c>
      <c r="R158" s="38">
        <f t="shared" si="62"/>
        <v>-7468.4266772187148</v>
      </c>
      <c r="S158" s="38">
        <f t="shared" si="63"/>
        <v>3.8394965206112057</v>
      </c>
      <c r="T158" s="38">
        <f t="shared" si="64"/>
        <v>3839.4965206112056</v>
      </c>
      <c r="U158" s="38">
        <f t="shared" si="78"/>
        <v>650365.89320462325</v>
      </c>
      <c r="V158" s="38">
        <f t="shared" si="65"/>
        <v>1.0665268966030352</v>
      </c>
      <c r="W158" s="38">
        <f t="shared" si="70"/>
        <v>21059.784269999964</v>
      </c>
      <c r="X158" s="38">
        <f t="shared" si="66"/>
        <v>0.52237654320987281</v>
      </c>
      <c r="Y158" s="38">
        <f t="shared" si="71"/>
        <v>-57.069637345679091</v>
      </c>
      <c r="Z158" s="38">
        <f t="shared" si="79"/>
        <v>464919.08544648188</v>
      </c>
      <c r="AA158" s="38">
        <f t="shared" si="67"/>
        <v>129.14420073333577</v>
      </c>
      <c r="AC158" s="31">
        <f t="shared" si="72"/>
        <v>6839.2014753784388</v>
      </c>
      <c r="AD158" s="14">
        <f t="shared" si="80"/>
        <v>6702.4174458708703</v>
      </c>
      <c r="AE158" s="14">
        <f t="shared" si="81"/>
        <v>6166.224050201201</v>
      </c>
      <c r="AF158" s="14">
        <f t="shared" si="73"/>
        <v>6292.0653573481641</v>
      </c>
      <c r="AG158" s="14">
        <f t="shared" si="74"/>
        <v>4899.5557889827278</v>
      </c>
      <c r="AH158" s="14">
        <f t="shared" si="75"/>
        <v>5788.7001287603116</v>
      </c>
      <c r="AI158" s="14">
        <f t="shared" si="76"/>
        <v>5325.6041184594869</v>
      </c>
      <c r="AJ158" s="14">
        <f t="shared" si="82"/>
        <v>5788.7001287603116</v>
      </c>
      <c r="AK158" s="14">
        <f t="shared" si="83"/>
        <v>5219.0920360902974</v>
      </c>
    </row>
    <row r="159" spans="2:37" x14ac:dyDescent="0.25">
      <c r="B159" s="3" t="s">
        <v>63</v>
      </c>
      <c r="C159" s="3">
        <v>151</v>
      </c>
      <c r="D159" s="3">
        <v>151</v>
      </c>
      <c r="E159" s="10">
        <v>29.4</v>
      </c>
      <c r="F159" s="14">
        <f t="shared" si="77"/>
        <v>-0.36111111111111133</v>
      </c>
      <c r="G159" s="14">
        <f t="shared" si="84"/>
        <v>13.6</v>
      </c>
      <c r="H159">
        <f t="shared" si="85"/>
        <v>6.8</v>
      </c>
      <c r="K159" s="36">
        <f t="shared" si="58"/>
        <v>71.993391119999998</v>
      </c>
      <c r="L159" s="37" t="str">
        <f t="shared" si="68"/>
        <v>1</v>
      </c>
      <c r="M159" s="37">
        <f t="shared" si="69"/>
        <v>139.46877000000001</v>
      </c>
      <c r="N159" s="38">
        <f>Table2[[#This Row],[Change in KE]]-Table2[[#This Row],[Tractive energy]]*-1</f>
        <v>-3685.9997939531886</v>
      </c>
      <c r="O159" s="38">
        <f t="shared" si="59"/>
        <v>-488.94444444444474</v>
      </c>
      <c r="P159" s="38">
        <f t="shared" si="60"/>
        <v>-277.48228332444472</v>
      </c>
      <c r="Q159" s="38">
        <f t="shared" si="61"/>
        <v>-3773.7590532124482</v>
      </c>
      <c r="R159" s="38">
        <f t="shared" si="62"/>
        <v>-8110.9765443879232</v>
      </c>
      <c r="S159" s="38">
        <f t="shared" si="63"/>
        <v>-3.7737590532124483</v>
      </c>
      <c r="T159" s="38">
        <f t="shared" si="64"/>
        <v>-3773.7590532124482</v>
      </c>
      <c r="U159" s="38">
        <f t="shared" si="78"/>
        <v>650365.89320462325</v>
      </c>
      <c r="V159" s="38">
        <f t="shared" si="65"/>
        <v>-1.0482664875314367</v>
      </c>
      <c r="W159" s="38">
        <f t="shared" si="70"/>
        <v>21199.253039999963</v>
      </c>
      <c r="X159" s="38">
        <f t="shared" si="66"/>
        <v>88.281635802469239</v>
      </c>
      <c r="Y159" s="38">
        <f t="shared" si="71"/>
        <v>87.759259259259366</v>
      </c>
      <c r="Z159" s="38">
        <f t="shared" si="79"/>
        <v>461233.08565252868</v>
      </c>
      <c r="AA159" s="38">
        <f t="shared" si="67"/>
        <v>128.12031181977099</v>
      </c>
      <c r="AC159" s="31">
        <f t="shared" si="72"/>
        <v>2836.8201624491448</v>
      </c>
      <c r="AD159" s="14">
        <f t="shared" si="80"/>
        <v>2780.0837592001617</v>
      </c>
      <c r="AE159" s="14">
        <f t="shared" si="81"/>
        <v>2557.677058464149</v>
      </c>
      <c r="AF159" s="14">
        <f t="shared" si="73"/>
        <v>2609.8745494532131</v>
      </c>
      <c r="AG159" s="14">
        <f t="shared" si="74"/>
        <v>2032.2779931646239</v>
      </c>
      <c r="AH159" s="14">
        <f t="shared" si="75"/>
        <v>2401.0845854969562</v>
      </c>
      <c r="AI159" s="14">
        <f t="shared" si="76"/>
        <v>2208.9978186571998</v>
      </c>
      <c r="AJ159" s="14">
        <f t="shared" si="82"/>
        <v>2401.0845854969562</v>
      </c>
      <c r="AK159" s="14">
        <f t="shared" si="83"/>
        <v>2164.8178622840555</v>
      </c>
    </row>
    <row r="160" spans="2:37" x14ac:dyDescent="0.25">
      <c r="B160" s="3" t="s">
        <v>63</v>
      </c>
      <c r="C160" s="3">
        <v>152</v>
      </c>
      <c r="D160" s="3">
        <v>152</v>
      </c>
      <c r="E160" s="10">
        <v>27.2</v>
      </c>
      <c r="F160" s="14">
        <f t="shared" si="77"/>
        <v>-0.94444444444444398</v>
      </c>
      <c r="G160" s="14">
        <f t="shared" si="84"/>
        <v>11.3</v>
      </c>
      <c r="H160">
        <f t="shared" si="85"/>
        <v>5.65</v>
      </c>
      <c r="K160" s="36">
        <f t="shared" si="58"/>
        <v>49.70175233625001</v>
      </c>
      <c r="L160" s="37" t="str">
        <f t="shared" si="68"/>
        <v>1</v>
      </c>
      <c r="M160" s="37">
        <f t="shared" si="69"/>
        <v>139.46877000000001</v>
      </c>
      <c r="N160" s="38">
        <f>Table2[[#This Row],[Change in KE]]-Table2[[#This Row],[Tractive energy]]*-1</f>
        <v>-11796.976338341112</v>
      </c>
      <c r="O160" s="38">
        <f t="shared" si="59"/>
        <v>-1278.7777777777771</v>
      </c>
      <c r="P160" s="38">
        <f t="shared" si="60"/>
        <v>-1089.6072554415273</v>
      </c>
      <c r="Q160" s="38">
        <f t="shared" si="61"/>
        <v>-12312.56198648926</v>
      </c>
      <c r="R160" s="38">
        <f t="shared" si="62"/>
        <v>-2172.7501766092391</v>
      </c>
      <c r="S160" s="38">
        <f t="shared" si="63"/>
        <v>-12.312561986489259</v>
      </c>
      <c r="T160" s="38">
        <f t="shared" si="64"/>
        <v>-12312.56198648926</v>
      </c>
      <c r="U160" s="38">
        <f t="shared" si="78"/>
        <v>650365.89320462325</v>
      </c>
      <c r="V160" s="38">
        <f t="shared" si="65"/>
        <v>-3.4201563809706164</v>
      </c>
      <c r="W160" s="38">
        <f t="shared" si="70"/>
        <v>21338.721809999963</v>
      </c>
      <c r="X160" s="38">
        <f t="shared" si="66"/>
        <v>603.86728395061664</v>
      </c>
      <c r="Y160" s="38">
        <f t="shared" si="71"/>
        <v>515.58564814814736</v>
      </c>
      <c r="Z160" s="38">
        <f t="shared" si="79"/>
        <v>449436.10931418755</v>
      </c>
      <c r="AA160" s="38">
        <f t="shared" si="67"/>
        <v>124.84337368585453</v>
      </c>
      <c r="AC160" s="31">
        <f t="shared" si="72"/>
        <v>-2764.4998454648912</v>
      </c>
      <c r="AD160" s="14">
        <f t="shared" si="80"/>
        <v>-2709.2098485555935</v>
      </c>
      <c r="AE160" s="14">
        <f t="shared" si="81"/>
        <v>-2492.473060671146</v>
      </c>
      <c r="AF160" s="14">
        <f t="shared" si="73"/>
        <v>-2543.3398578277001</v>
      </c>
      <c r="AG160" s="14">
        <f t="shared" si="74"/>
        <v>-1980.4682272121368</v>
      </c>
      <c r="AH160" s="14">
        <f t="shared" si="75"/>
        <v>-2339.8726692014843</v>
      </c>
      <c r="AI160" s="14">
        <f t="shared" si="76"/>
        <v>-2152.6828556653659</v>
      </c>
      <c r="AJ160" s="14">
        <f t="shared" si="82"/>
        <v>-2339.8726692014843</v>
      </c>
      <c r="AK160" s="14">
        <f t="shared" si="83"/>
        <v>-2109.6291985520584</v>
      </c>
    </row>
    <row r="161" spans="2:37" x14ac:dyDescent="0.25">
      <c r="B161" s="3" t="s">
        <v>63</v>
      </c>
      <c r="C161" s="3">
        <v>153</v>
      </c>
      <c r="D161" s="3">
        <v>153</v>
      </c>
      <c r="E161" s="10">
        <v>22.6</v>
      </c>
      <c r="F161" s="14">
        <f t="shared" si="77"/>
        <v>-1.3749999999999998</v>
      </c>
      <c r="G161" s="14">
        <f t="shared" si="84"/>
        <v>8.65</v>
      </c>
      <c r="H161">
        <f t="shared" si="85"/>
        <v>4.3250000000000002</v>
      </c>
      <c r="K161" s="36">
        <f t="shared" si="58"/>
        <v>29.123732196562504</v>
      </c>
      <c r="L161" s="37" t="str">
        <f t="shared" si="68"/>
        <v>1</v>
      </c>
      <c r="M161" s="37">
        <f t="shared" si="69"/>
        <v>139.46877000000001</v>
      </c>
      <c r="N161" s="38">
        <f>Table2[[#This Row],[Change in KE]]-Table2[[#This Row],[Tractive energy]]*-1</f>
        <v>-13969.726514950351</v>
      </c>
      <c r="O161" s="38">
        <f t="shared" si="59"/>
        <v>-1861.7499999999998</v>
      </c>
      <c r="P161" s="38">
        <f t="shared" si="60"/>
        <v>-1693.1574978034373</v>
      </c>
      <c r="Q161" s="38">
        <f t="shared" si="61"/>
        <v>-14645.812355999733</v>
      </c>
      <c r="R161" s="38">
        <f t="shared" si="62"/>
        <v>3230.9204124684638</v>
      </c>
      <c r="S161" s="38">
        <f t="shared" si="63"/>
        <v>-14.645812355999732</v>
      </c>
      <c r="T161" s="38">
        <f t="shared" si="64"/>
        <v>-14645.812355999733</v>
      </c>
      <c r="U161" s="38">
        <f t="shared" si="78"/>
        <v>650365.89320462325</v>
      </c>
      <c r="V161" s="38">
        <f t="shared" si="65"/>
        <v>-4.0682815354624227</v>
      </c>
      <c r="W161" s="38">
        <f t="shared" si="70"/>
        <v>21478.190579999962</v>
      </c>
      <c r="X161" s="38">
        <f t="shared" si="66"/>
        <v>1279.9531249999995</v>
      </c>
      <c r="Y161" s="38">
        <f t="shared" si="71"/>
        <v>676.08584104938291</v>
      </c>
      <c r="Z161" s="38">
        <f t="shared" si="79"/>
        <v>435466.38279923721</v>
      </c>
      <c r="AA161" s="38">
        <f t="shared" si="67"/>
        <v>120.96289378792996</v>
      </c>
      <c r="AC161" s="31">
        <f t="shared" si="72"/>
        <v>-8847.7322537558339</v>
      </c>
      <c r="AD161" s="14">
        <f t="shared" si="80"/>
        <v>-8670.7776086807171</v>
      </c>
      <c r="AE161" s="14">
        <f t="shared" si="81"/>
        <v>-7977.1153999862599</v>
      </c>
      <c r="AF161" s="14">
        <f t="shared" si="73"/>
        <v>-8139.9136734553676</v>
      </c>
      <c r="AG161" s="14">
        <f t="shared" si="74"/>
        <v>-6338.4530985556148</v>
      </c>
      <c r="AH161" s="14">
        <f t="shared" si="75"/>
        <v>-7488.7205795789387</v>
      </c>
      <c r="AI161" s="14">
        <f t="shared" si="76"/>
        <v>-6889.622933212624</v>
      </c>
      <c r="AJ161" s="14">
        <f t="shared" si="82"/>
        <v>-7488.7205795789387</v>
      </c>
      <c r="AK161" s="14">
        <f t="shared" si="83"/>
        <v>-6751.8304745483711</v>
      </c>
    </row>
    <row r="162" spans="2:37" x14ac:dyDescent="0.25">
      <c r="B162" s="3" t="s">
        <v>63</v>
      </c>
      <c r="C162" s="3">
        <v>154</v>
      </c>
      <c r="D162" s="3">
        <v>154</v>
      </c>
      <c r="E162" s="10">
        <v>17.3</v>
      </c>
      <c r="F162" s="14">
        <f t="shared" si="77"/>
        <v>-1.2916666666666667</v>
      </c>
      <c r="G162" s="14">
        <f t="shared" si="84"/>
        <v>6.65</v>
      </c>
      <c r="H162">
        <f t="shared" si="85"/>
        <v>3.3250000000000002</v>
      </c>
      <c r="K162" s="36">
        <f t="shared" si="58"/>
        <v>17.213060871562504</v>
      </c>
      <c r="L162" s="37" t="str">
        <f t="shared" si="68"/>
        <v>1</v>
      </c>
      <c r="M162" s="37">
        <f t="shared" si="69"/>
        <v>139.46877000000001</v>
      </c>
      <c r="N162" s="38">
        <f>Table2[[#This Row],[Change in KE]]-Table2[[#This Row],[Tractive energy]]*-1</f>
        <v>-10738.806102481887</v>
      </c>
      <c r="O162" s="38">
        <f t="shared" si="59"/>
        <v>-1748.9166666666667</v>
      </c>
      <c r="P162" s="38">
        <f t="shared" si="60"/>
        <v>-1592.2348357951043</v>
      </c>
      <c r="Q162" s="38">
        <f t="shared" si="61"/>
        <v>-10588.361658037444</v>
      </c>
      <c r="R162" s="38">
        <f t="shared" si="62"/>
        <v>4916.8576297288</v>
      </c>
      <c r="S162" s="38">
        <f t="shared" si="63"/>
        <v>-10.588361658037444</v>
      </c>
      <c r="T162" s="38">
        <f t="shared" si="64"/>
        <v>-10588.361658037444</v>
      </c>
      <c r="U162" s="38">
        <f t="shared" si="78"/>
        <v>650365.89320462325</v>
      </c>
      <c r="V162" s="38">
        <f t="shared" si="65"/>
        <v>-2.9412118069739934</v>
      </c>
      <c r="W162" s="38">
        <f t="shared" si="70"/>
        <v>21617.659349999962</v>
      </c>
      <c r="X162" s="38">
        <f t="shared" si="66"/>
        <v>1129.5086805555557</v>
      </c>
      <c r="Y162" s="38">
        <f t="shared" si="71"/>
        <v>-150.44444444444389</v>
      </c>
      <c r="Z162" s="38">
        <f t="shared" si="79"/>
        <v>424727.57669675531</v>
      </c>
      <c r="AA162" s="38">
        <f t="shared" si="67"/>
        <v>117.97989185415595</v>
      </c>
      <c r="AC162" s="31">
        <f t="shared" si="72"/>
        <v>-10477.294886212763</v>
      </c>
      <c r="AD162" s="14">
        <f t="shared" si="80"/>
        <v>-10267.748988488507</v>
      </c>
      <c r="AE162" s="14">
        <f t="shared" si="81"/>
        <v>-9446.3290694094267</v>
      </c>
      <c r="AF162" s="14">
        <f t="shared" si="73"/>
        <v>-9639.1112953157426</v>
      </c>
      <c r="AG162" s="14">
        <f t="shared" si="74"/>
        <v>-7505.8602963268268</v>
      </c>
      <c r="AH162" s="14">
        <f t="shared" si="75"/>
        <v>-8867.9823916904843</v>
      </c>
      <c r="AI162" s="14">
        <f t="shared" si="76"/>
        <v>-8158.5438003552463</v>
      </c>
      <c r="AJ162" s="14">
        <f t="shared" si="82"/>
        <v>-8867.9823916904843</v>
      </c>
      <c r="AK162" s="14">
        <f t="shared" si="83"/>
        <v>-7995.3729243481412</v>
      </c>
    </row>
    <row r="163" spans="2:37" x14ac:dyDescent="0.25">
      <c r="B163" s="3" t="s">
        <v>63</v>
      </c>
      <c r="C163" s="3">
        <v>155</v>
      </c>
      <c r="D163" s="3">
        <v>155</v>
      </c>
      <c r="E163" s="10">
        <v>13.3</v>
      </c>
      <c r="F163" s="14">
        <f t="shared" si="77"/>
        <v>-0.73611111111111116</v>
      </c>
      <c r="G163" s="14">
        <f t="shared" si="84"/>
        <v>6</v>
      </c>
      <c r="H163">
        <f t="shared" si="85"/>
        <v>3</v>
      </c>
      <c r="K163" s="36">
        <f t="shared" si="58"/>
        <v>14.0125545</v>
      </c>
      <c r="L163" s="37" t="str">
        <f t="shared" si="68"/>
        <v>1</v>
      </c>
      <c r="M163" s="37">
        <f t="shared" si="69"/>
        <v>139.46877000000001</v>
      </c>
      <c r="N163" s="38">
        <f>Table2[[#This Row],[Change in KE]]-Table2[[#This Row],[Tractive energy]]*-1</f>
        <v>-5821.9484727530871</v>
      </c>
      <c r="O163" s="38">
        <f t="shared" si="59"/>
        <v>-996.69444444444446</v>
      </c>
      <c r="P163" s="38">
        <f t="shared" si="60"/>
        <v>-843.21311994444443</v>
      </c>
      <c r="Q163" s="38">
        <f t="shared" si="61"/>
        <v>-5059.2787196666668</v>
      </c>
      <c r="R163" s="38">
        <f t="shared" si="62"/>
        <v>5608.164609356646</v>
      </c>
      <c r="S163" s="38">
        <f t="shared" si="63"/>
        <v>-5.0592787196666666</v>
      </c>
      <c r="T163" s="38">
        <f t="shared" si="64"/>
        <v>-5059.2787196666668</v>
      </c>
      <c r="U163" s="38">
        <f t="shared" si="78"/>
        <v>650365.89320462325</v>
      </c>
      <c r="V163" s="38">
        <f t="shared" si="65"/>
        <v>-1.4053553123358233</v>
      </c>
      <c r="W163" s="38">
        <f t="shared" si="70"/>
        <v>21757.128119999961</v>
      </c>
      <c r="X163" s="38">
        <f t="shared" si="66"/>
        <v>366.83892746913585</v>
      </c>
      <c r="Y163" s="38">
        <f t="shared" si="71"/>
        <v>-762.66975308641986</v>
      </c>
      <c r="Z163" s="38">
        <f t="shared" si="79"/>
        <v>418905.6282240022</v>
      </c>
      <c r="AA163" s="38">
        <f t="shared" si="67"/>
        <v>116.36268381568124</v>
      </c>
      <c r="AC163" s="31">
        <f t="shared" si="72"/>
        <v>-8054.1045768614149</v>
      </c>
      <c r="AD163" s="14">
        <f t="shared" si="80"/>
        <v>-7893.0224853241862</v>
      </c>
      <c r="AE163" s="14">
        <f t="shared" si="81"/>
        <v>-7261.5806864982515</v>
      </c>
      <c r="AF163" s="14">
        <f t="shared" si="73"/>
        <v>-7409.7762107125018</v>
      </c>
      <c r="AG163" s="14">
        <f t="shared" si="74"/>
        <v>-5769.9038179672971</v>
      </c>
      <c r="AH163" s="14">
        <f t="shared" si="75"/>
        <v>-6816.9941138555023</v>
      </c>
      <c r="AI163" s="14">
        <f t="shared" si="76"/>
        <v>-6271.634584747062</v>
      </c>
      <c r="AJ163" s="14">
        <f t="shared" si="82"/>
        <v>-6816.9941138555023</v>
      </c>
      <c r="AK163" s="14">
        <f t="shared" si="83"/>
        <v>-6146.2018930521208</v>
      </c>
    </row>
    <row r="164" spans="2:37" x14ac:dyDescent="0.25">
      <c r="B164" s="3" t="s">
        <v>63</v>
      </c>
      <c r="C164" s="3">
        <v>156</v>
      </c>
      <c r="D164" s="3">
        <v>156</v>
      </c>
      <c r="E164" s="10">
        <v>12</v>
      </c>
      <c r="F164" s="14">
        <f t="shared" si="77"/>
        <v>-9.7222222222222363E-2</v>
      </c>
      <c r="G164" s="14">
        <f t="shared" si="84"/>
        <v>6.3</v>
      </c>
      <c r="H164">
        <f t="shared" si="85"/>
        <v>3.15</v>
      </c>
      <c r="K164" s="36">
        <f t="shared" si="58"/>
        <v>15.44884133625</v>
      </c>
      <c r="L164" s="37" t="str">
        <f t="shared" si="68"/>
        <v>1</v>
      </c>
      <c r="M164" s="37">
        <f t="shared" si="69"/>
        <v>139.46877000000001</v>
      </c>
      <c r="N164" s="38">
        <f>Table2[[#This Row],[Change in KE]]-Table2[[#This Row],[Tractive energy]]*-1</f>
        <v>-213.78386339644103</v>
      </c>
      <c r="O164" s="38">
        <f t="shared" si="59"/>
        <v>-131.63888888888908</v>
      </c>
      <c r="P164" s="38">
        <f t="shared" si="60"/>
        <v>23.27872244736092</v>
      </c>
      <c r="Q164" s="38">
        <f t="shared" si="61"/>
        <v>146.6559514183738</v>
      </c>
      <c r="R164" s="38">
        <f t="shared" si="62"/>
        <v>4168.783978679774</v>
      </c>
      <c r="S164" s="38">
        <f t="shared" si="63"/>
        <v>0.14665595141837381</v>
      </c>
      <c r="T164" s="38">
        <f t="shared" si="64"/>
        <v>146.6559514183738</v>
      </c>
      <c r="U164" s="38">
        <f t="shared" si="78"/>
        <v>650512.54915604158</v>
      </c>
      <c r="V164" s="38">
        <f t="shared" si="65"/>
        <v>4.0737767541902753E-2</v>
      </c>
      <c r="W164" s="38">
        <f t="shared" si="70"/>
        <v>21896.596889999961</v>
      </c>
      <c r="X164" s="38">
        <f t="shared" si="66"/>
        <v>6.3991126543210068</v>
      </c>
      <c r="Y164" s="38">
        <f t="shared" si="71"/>
        <v>-360.43981481481484</v>
      </c>
      <c r="Z164" s="38">
        <f t="shared" si="79"/>
        <v>418691.84436060576</v>
      </c>
      <c r="AA164" s="38">
        <f t="shared" si="67"/>
        <v>116.30329940443147</v>
      </c>
      <c r="AC164" s="31">
        <f t="shared" si="72"/>
        <v>-4366.4613545648153</v>
      </c>
      <c r="AD164" s="14">
        <f t="shared" si="80"/>
        <v>-4279.1321274735192</v>
      </c>
      <c r="AE164" s="14">
        <f t="shared" si="81"/>
        <v>-3936.8015572756376</v>
      </c>
      <c r="AF164" s="14">
        <f t="shared" si="73"/>
        <v>-4017.1444461996302</v>
      </c>
      <c r="AG164" s="14">
        <f t="shared" si="74"/>
        <v>-3128.1021745222984</v>
      </c>
      <c r="AH164" s="14">
        <f t="shared" si="75"/>
        <v>-3695.7728905036602</v>
      </c>
      <c r="AI164" s="14">
        <f t="shared" si="76"/>
        <v>-3400.1110592633677</v>
      </c>
      <c r="AJ164" s="14">
        <f t="shared" si="82"/>
        <v>-3695.7728905036602</v>
      </c>
      <c r="AK164" s="14">
        <f t="shared" si="83"/>
        <v>-3332.1088380781002</v>
      </c>
    </row>
    <row r="165" spans="2:37" x14ac:dyDescent="0.25">
      <c r="B165" s="3" t="s">
        <v>63</v>
      </c>
      <c r="C165" s="3">
        <v>157</v>
      </c>
      <c r="D165" s="3">
        <v>157</v>
      </c>
      <c r="E165" s="10">
        <v>12.6</v>
      </c>
      <c r="F165" s="14">
        <f t="shared" si="77"/>
        <v>0.29166666666666663</v>
      </c>
      <c r="G165" s="14">
        <f t="shared" si="84"/>
        <v>7.05</v>
      </c>
      <c r="H165">
        <f t="shared" si="85"/>
        <v>3.5249999999999999</v>
      </c>
      <c r="K165" s="36">
        <f t="shared" si="58"/>
        <v>19.346083056562502</v>
      </c>
      <c r="L165" s="37" t="str">
        <f t="shared" si="68"/>
        <v>0</v>
      </c>
      <c r="M165" s="37">
        <f t="shared" si="69"/>
        <v>139.46877000000001</v>
      </c>
      <c r="N165" s="38">
        <f>Table2[[#This Row],[Change in KE]]-Table2[[#This Row],[Tractive energy]]*-1</f>
        <v>3955.0001152833333</v>
      </c>
      <c r="O165" s="38">
        <f t="shared" si="59"/>
        <v>394.91666666666663</v>
      </c>
      <c r="P165" s="38">
        <f t="shared" si="60"/>
        <v>553.73151972322921</v>
      </c>
      <c r="Q165" s="38">
        <f t="shared" si="61"/>
        <v>3903.8072140487657</v>
      </c>
      <c r="R165" s="38">
        <f t="shared" si="62"/>
        <v>5150.23118877058</v>
      </c>
      <c r="S165" s="38">
        <f t="shared" si="63"/>
        <v>3.9038072140487659</v>
      </c>
      <c r="T165" s="38">
        <f t="shared" si="64"/>
        <v>3903.8072140487657</v>
      </c>
      <c r="U165" s="38">
        <f t="shared" si="78"/>
        <v>654416.35637009039</v>
      </c>
      <c r="V165" s="38">
        <f t="shared" si="65"/>
        <v>1.0843909795425952</v>
      </c>
      <c r="W165" s="38">
        <f t="shared" si="70"/>
        <v>22036.06565999996</v>
      </c>
      <c r="X165" s="38">
        <f t="shared" si="66"/>
        <v>57.592013888888872</v>
      </c>
      <c r="Y165" s="38">
        <f t="shared" si="71"/>
        <v>51.192901234567863</v>
      </c>
      <c r="Z165" s="38">
        <f t="shared" si="79"/>
        <v>422646.84447588911</v>
      </c>
      <c r="AA165" s="38">
        <f t="shared" si="67"/>
        <v>117.40191063545463</v>
      </c>
      <c r="AC165" s="31">
        <f t="shared" si="72"/>
        <v>-160.33789754733078</v>
      </c>
      <c r="AD165" s="14">
        <f t="shared" si="80"/>
        <v>-157.13113959638417</v>
      </c>
      <c r="AE165" s="14">
        <f t="shared" si="81"/>
        <v>-144.56064842867346</v>
      </c>
      <c r="AF165" s="14">
        <f t="shared" si="73"/>
        <v>-147.51086574354431</v>
      </c>
      <c r="AG165" s="14">
        <f t="shared" si="74"/>
        <v>-114.86494102410906</v>
      </c>
      <c r="AH165" s="14">
        <f t="shared" si="75"/>
        <v>-135.70999648406078</v>
      </c>
      <c r="AI165" s="14">
        <f t="shared" si="76"/>
        <v>-124.85319676533592</v>
      </c>
      <c r="AJ165" s="14">
        <f t="shared" si="82"/>
        <v>-135.70999648406078</v>
      </c>
      <c r="AK165" s="14">
        <f t="shared" si="83"/>
        <v>-122.3561328300292</v>
      </c>
    </row>
    <row r="166" spans="2:37" x14ac:dyDescent="0.25">
      <c r="B166" s="3" t="s">
        <v>63</v>
      </c>
      <c r="C166" s="3">
        <v>158</v>
      </c>
      <c r="D166" s="3">
        <v>158</v>
      </c>
      <c r="E166" s="10">
        <v>14.1</v>
      </c>
      <c r="F166" s="14">
        <f t="shared" si="77"/>
        <v>0.63888888888888884</v>
      </c>
      <c r="G166" s="14">
        <f t="shared" si="84"/>
        <v>8.6</v>
      </c>
      <c r="H166">
        <f t="shared" si="85"/>
        <v>4.3</v>
      </c>
      <c r="K166" s="36">
        <f t="shared" si="58"/>
        <v>28.788014744999998</v>
      </c>
      <c r="L166" s="37" t="str">
        <f t="shared" si="68"/>
        <v>0</v>
      </c>
      <c r="M166" s="37">
        <f t="shared" si="69"/>
        <v>139.46877000000001</v>
      </c>
      <c r="N166" s="38">
        <f>Table2[[#This Row],[Change in KE]]-Table2[[#This Row],[Tractive energy]]*-1</f>
        <v>9105.2313040539138</v>
      </c>
      <c r="O166" s="38">
        <f t="shared" si="59"/>
        <v>865.05555555555554</v>
      </c>
      <c r="P166" s="38">
        <f t="shared" si="60"/>
        <v>1033.3123403005557</v>
      </c>
      <c r="Q166" s="38">
        <f t="shared" si="61"/>
        <v>8886.4861265847776</v>
      </c>
      <c r="R166" s="38">
        <f t="shared" si="62"/>
        <v>4225.0869628285327</v>
      </c>
      <c r="S166" s="38">
        <f t="shared" si="63"/>
        <v>8.8864861265847779</v>
      </c>
      <c r="T166" s="38">
        <f t="shared" si="64"/>
        <v>8886.4861265847776</v>
      </c>
      <c r="U166" s="38">
        <f t="shared" si="78"/>
        <v>663302.84249667521</v>
      </c>
      <c r="V166" s="38">
        <f t="shared" si="65"/>
        <v>2.4684685659732408</v>
      </c>
      <c r="W166" s="38">
        <f t="shared" si="70"/>
        <v>22175.53442999996</v>
      </c>
      <c r="X166" s="38">
        <f t="shared" si="66"/>
        <v>276.33719135802465</v>
      </c>
      <c r="Y166" s="38">
        <f t="shared" si="71"/>
        <v>218.7451774691358</v>
      </c>
      <c r="Z166" s="38">
        <f t="shared" si="79"/>
        <v>431752.07577994303</v>
      </c>
      <c r="AA166" s="38">
        <f t="shared" si="67"/>
        <v>119.93114175558586</v>
      </c>
      <c r="AC166" s="31">
        <f t="shared" si="72"/>
        <v>2966.2500864624999</v>
      </c>
      <c r="AD166" s="14">
        <f t="shared" si="80"/>
        <v>2906.9250847332501</v>
      </c>
      <c r="AE166" s="14">
        <f t="shared" si="81"/>
        <v>2674.37107795459</v>
      </c>
      <c r="AF166" s="14">
        <f t="shared" si="73"/>
        <v>2728.9500795455001</v>
      </c>
      <c r="AG166" s="14">
        <f t="shared" si="74"/>
        <v>2125.0006795411264</v>
      </c>
      <c r="AH166" s="14">
        <f t="shared" si="75"/>
        <v>2510.63407318186</v>
      </c>
      <c r="AI166" s="14">
        <f t="shared" si="76"/>
        <v>2309.7833473273113</v>
      </c>
      <c r="AJ166" s="14">
        <f t="shared" si="82"/>
        <v>2510.63407318186</v>
      </c>
      <c r="AK166" s="14">
        <f t="shared" si="83"/>
        <v>2263.5876803807651</v>
      </c>
    </row>
    <row r="167" spans="2:37" x14ac:dyDescent="0.25">
      <c r="B167" s="3" t="s">
        <v>63</v>
      </c>
      <c r="C167" s="3">
        <v>159</v>
      </c>
      <c r="D167" s="3">
        <v>159</v>
      </c>
      <c r="E167" s="10">
        <v>17.2</v>
      </c>
      <c r="F167" s="14">
        <f t="shared" si="77"/>
        <v>0.83333333333333359</v>
      </c>
      <c r="G167" s="14">
        <f t="shared" si="84"/>
        <v>10.050000000000001</v>
      </c>
      <c r="H167">
        <f t="shared" si="85"/>
        <v>5.0250000000000004</v>
      </c>
      <c r="K167" s="36">
        <f t="shared" si="58"/>
        <v>39.313973219062511</v>
      </c>
      <c r="L167" s="37" t="str">
        <f t="shared" si="68"/>
        <v>0</v>
      </c>
      <c r="M167" s="37">
        <f t="shared" si="69"/>
        <v>139.46877000000001</v>
      </c>
      <c r="N167" s="38">
        <f>Table2[[#This Row],[Change in KE]]-Table2[[#This Row],[Tractive energy]]*-1</f>
        <v>13330.318266882447</v>
      </c>
      <c r="O167" s="38">
        <f t="shared" si="59"/>
        <v>1128.3333333333337</v>
      </c>
      <c r="P167" s="38">
        <f t="shared" si="60"/>
        <v>1307.1160765523962</v>
      </c>
      <c r="Q167" s="38">
        <f t="shared" si="61"/>
        <v>13136.516569351583</v>
      </c>
      <c r="R167" s="38">
        <f t="shared" si="62"/>
        <v>2598.2893515424767</v>
      </c>
      <c r="S167" s="38">
        <f t="shared" si="63"/>
        <v>13.136516569351583</v>
      </c>
      <c r="T167" s="38">
        <f t="shared" si="64"/>
        <v>13136.516569351583</v>
      </c>
      <c r="U167" s="38">
        <f t="shared" si="78"/>
        <v>676439.35906602675</v>
      </c>
      <c r="V167" s="38">
        <f t="shared" si="65"/>
        <v>3.6490326722980302</v>
      </c>
      <c r="W167" s="38">
        <f t="shared" si="70"/>
        <v>22315.003199999959</v>
      </c>
      <c r="X167" s="38">
        <f t="shared" si="66"/>
        <v>470.1388888888892</v>
      </c>
      <c r="Y167" s="38">
        <f t="shared" si="71"/>
        <v>193.80169753086454</v>
      </c>
      <c r="Z167" s="38">
        <f t="shared" si="79"/>
        <v>445082.39404682547</v>
      </c>
      <c r="AA167" s="38">
        <f t="shared" si="67"/>
        <v>123.63400823706027</v>
      </c>
      <c r="AC167" s="31">
        <f t="shared" si="72"/>
        <v>6828.9234780404349</v>
      </c>
      <c r="AD167" s="14">
        <f t="shared" si="80"/>
        <v>6692.3450084796259</v>
      </c>
      <c r="AE167" s="14">
        <f t="shared" si="81"/>
        <v>6156.9574078012565</v>
      </c>
      <c r="AF167" s="14">
        <f t="shared" si="73"/>
        <v>6282.6095997972006</v>
      </c>
      <c r="AG167" s="14">
        <f t="shared" si="74"/>
        <v>4892.1927040468836</v>
      </c>
      <c r="AH167" s="14">
        <f t="shared" si="75"/>
        <v>5780.0008318134251</v>
      </c>
      <c r="AI167" s="14">
        <f t="shared" si="76"/>
        <v>5317.6007652683511</v>
      </c>
      <c r="AJ167" s="14">
        <f t="shared" si="82"/>
        <v>5780.0008318134251</v>
      </c>
      <c r="AK167" s="14">
        <f t="shared" si="83"/>
        <v>5211.2487499629842</v>
      </c>
    </row>
    <row r="168" spans="2:37" x14ac:dyDescent="0.25">
      <c r="B168" s="3" t="s">
        <v>63</v>
      </c>
      <c r="C168" s="3">
        <v>160</v>
      </c>
      <c r="D168" s="3">
        <v>160</v>
      </c>
      <c r="E168" s="10">
        <v>20.100000000000001</v>
      </c>
      <c r="F168" s="14">
        <f t="shared" si="77"/>
        <v>0.86111111111111094</v>
      </c>
      <c r="G168" s="14">
        <f t="shared" si="84"/>
        <v>11.7</v>
      </c>
      <c r="H168">
        <f t="shared" si="85"/>
        <v>5.85</v>
      </c>
      <c r="K168" s="36">
        <f t="shared" si="58"/>
        <v>53.282738486249997</v>
      </c>
      <c r="L168" s="37" t="str">
        <f t="shared" si="68"/>
        <v>0</v>
      </c>
      <c r="M168" s="37">
        <f t="shared" si="69"/>
        <v>139.46877000000001</v>
      </c>
      <c r="N168" s="38">
        <f>Table2[[#This Row],[Change in KE]]-Table2[[#This Row],[Tractive energy]]*-1</f>
        <v>15928.607618424923</v>
      </c>
      <c r="O168" s="38">
        <f t="shared" si="59"/>
        <v>1165.9444444444441</v>
      </c>
      <c r="P168" s="38">
        <f t="shared" si="60"/>
        <v>1358.6959529306941</v>
      </c>
      <c r="Q168" s="38">
        <f t="shared" si="61"/>
        <v>15896.742649289121</v>
      </c>
      <c r="R168" s="38">
        <f t="shared" si="62"/>
        <v>-517.18528092032102</v>
      </c>
      <c r="S168" s="38">
        <f t="shared" si="63"/>
        <v>15.896742649289122</v>
      </c>
      <c r="T168" s="38">
        <f t="shared" si="64"/>
        <v>15896.742649289121</v>
      </c>
      <c r="U168" s="38">
        <f t="shared" si="78"/>
        <v>692336.10171531583</v>
      </c>
      <c r="V168" s="38">
        <f t="shared" si="65"/>
        <v>4.4157622002857035</v>
      </c>
      <c r="W168" s="38">
        <f t="shared" si="70"/>
        <v>22454.471969999959</v>
      </c>
      <c r="X168" s="38">
        <f t="shared" si="66"/>
        <v>502.00385802469117</v>
      </c>
      <c r="Y168" s="38">
        <f t="shared" si="71"/>
        <v>31.864969135801971</v>
      </c>
      <c r="Z168" s="38">
        <f t="shared" si="79"/>
        <v>461011.0016652504</v>
      </c>
      <c r="AA168" s="38">
        <f t="shared" si="67"/>
        <v>128.0586218183696</v>
      </c>
      <c r="AC168" s="31">
        <f t="shared" si="72"/>
        <v>9997.7387001618354</v>
      </c>
      <c r="AD168" s="14">
        <f t="shared" si="80"/>
        <v>9797.7839261585978</v>
      </c>
      <c r="AE168" s="14">
        <f t="shared" si="81"/>
        <v>9013.9612120659094</v>
      </c>
      <c r="AF168" s="14">
        <f t="shared" si="73"/>
        <v>9197.9196041488885</v>
      </c>
      <c r="AG168" s="14">
        <f t="shared" si="74"/>
        <v>7162.3096207154904</v>
      </c>
      <c r="AH168" s="14">
        <f t="shared" si="75"/>
        <v>8462.0860358169775</v>
      </c>
      <c r="AI168" s="14">
        <f t="shared" si="76"/>
        <v>7785.11915295162</v>
      </c>
      <c r="AJ168" s="14">
        <f t="shared" si="82"/>
        <v>8462.0860358169775</v>
      </c>
      <c r="AK168" s="14">
        <f t="shared" si="83"/>
        <v>7629.4167698925876</v>
      </c>
    </row>
    <row r="169" spans="2:37" x14ac:dyDescent="0.25">
      <c r="B169" s="3" t="s">
        <v>63</v>
      </c>
      <c r="C169" s="3">
        <v>161</v>
      </c>
      <c r="D169" s="3">
        <v>161</v>
      </c>
      <c r="E169" s="10">
        <v>23.4</v>
      </c>
      <c r="F169" s="14">
        <f t="shared" si="77"/>
        <v>0.74999999999999978</v>
      </c>
      <c r="G169" s="14">
        <f t="shared" si="84"/>
        <v>12.75</v>
      </c>
      <c r="H169">
        <f t="shared" si="85"/>
        <v>6.375</v>
      </c>
      <c r="K169" s="36">
        <f t="shared" si="58"/>
        <v>63.275441414062506</v>
      </c>
      <c r="L169" s="37" t="str">
        <f t="shared" si="68"/>
        <v>0</v>
      </c>
      <c r="M169" s="37">
        <f t="shared" si="69"/>
        <v>139.46877000000001</v>
      </c>
      <c r="N169" s="38">
        <f>Table2[[#This Row],[Change in KE]]-Table2[[#This Row],[Tractive energy]]*-1</f>
        <v>15411.422337504602</v>
      </c>
      <c r="O169" s="38">
        <f t="shared" si="59"/>
        <v>1015.4999999999997</v>
      </c>
      <c r="P169" s="38">
        <f t="shared" si="60"/>
        <v>1218.2442114140622</v>
      </c>
      <c r="Q169" s="38">
        <f t="shared" si="61"/>
        <v>15532.613695529293</v>
      </c>
      <c r="R169" s="38">
        <f t="shared" si="62"/>
        <v>-1714.5532523400361</v>
      </c>
      <c r="S169" s="38">
        <f t="shared" si="63"/>
        <v>15.532613695529292</v>
      </c>
      <c r="T169" s="38">
        <f t="shared" si="64"/>
        <v>15532.613695529293</v>
      </c>
      <c r="U169" s="38">
        <f t="shared" si="78"/>
        <v>707868.71541084512</v>
      </c>
      <c r="V169" s="38">
        <f t="shared" si="65"/>
        <v>4.3146152605939969</v>
      </c>
      <c r="W169" s="38">
        <f t="shared" si="70"/>
        <v>22593.940739999958</v>
      </c>
      <c r="X169" s="38">
        <f t="shared" si="66"/>
        <v>380.81249999999977</v>
      </c>
      <c r="Y169" s="38">
        <f t="shared" si="71"/>
        <v>-121.1913580246914</v>
      </c>
      <c r="Z169" s="38">
        <f t="shared" si="79"/>
        <v>476422.42400275503</v>
      </c>
      <c r="AA169" s="38">
        <f t="shared" si="67"/>
        <v>132.33957281015248</v>
      </c>
      <c r="AC169" s="31">
        <f t="shared" si="72"/>
        <v>11946.455713818692</v>
      </c>
      <c r="AD169" s="14">
        <f t="shared" si="80"/>
        <v>11707.526599542318</v>
      </c>
      <c r="AE169" s="14">
        <f t="shared" si="81"/>
        <v>10770.924471578934</v>
      </c>
      <c r="AF169" s="14">
        <f t="shared" si="73"/>
        <v>10990.739256713197</v>
      </c>
      <c r="AG169" s="14">
        <f t="shared" si="74"/>
        <v>8558.3567703314875</v>
      </c>
      <c r="AH169" s="14">
        <f t="shared" si="75"/>
        <v>10111.480116176142</v>
      </c>
      <c r="AI169" s="14">
        <f t="shared" si="76"/>
        <v>9302.561706882052</v>
      </c>
      <c r="AJ169" s="14">
        <f t="shared" si="82"/>
        <v>10111.480116176142</v>
      </c>
      <c r="AK169" s="14">
        <f t="shared" si="83"/>
        <v>9116.5104727444104</v>
      </c>
    </row>
    <row r="170" spans="2:37" x14ac:dyDescent="0.25">
      <c r="B170" s="3" t="s">
        <v>63</v>
      </c>
      <c r="C170" s="3">
        <v>162</v>
      </c>
      <c r="D170" s="3">
        <v>162</v>
      </c>
      <c r="E170" s="10">
        <v>25.5</v>
      </c>
      <c r="F170" s="14">
        <f t="shared" si="77"/>
        <v>0.5833333333333337</v>
      </c>
      <c r="G170" s="14">
        <f t="shared" si="84"/>
        <v>13.8</v>
      </c>
      <c r="H170">
        <f t="shared" si="85"/>
        <v>6.9</v>
      </c>
      <c r="K170" s="36">
        <f t="shared" si="58"/>
        <v>74.126413305000014</v>
      </c>
      <c r="L170" s="37" t="str">
        <f t="shared" si="68"/>
        <v>0</v>
      </c>
      <c r="M170" s="37">
        <f t="shared" si="69"/>
        <v>139.46877000000001</v>
      </c>
      <c r="N170" s="38">
        <f>Table2[[#This Row],[Change in KE]]-Table2[[#This Row],[Tractive energy]]*-1</f>
        <v>13696.869085164566</v>
      </c>
      <c r="O170" s="38">
        <f t="shared" si="59"/>
        <v>789.83333333333383</v>
      </c>
      <c r="P170" s="38">
        <f t="shared" si="60"/>
        <v>1003.4285166383339</v>
      </c>
      <c r="Q170" s="38">
        <f t="shared" si="61"/>
        <v>13847.313529609009</v>
      </c>
      <c r="R170" s="38">
        <f t="shared" si="62"/>
        <v>683.23739598028078</v>
      </c>
      <c r="S170" s="38">
        <f t="shared" si="63"/>
        <v>13.847313529609009</v>
      </c>
      <c r="T170" s="38">
        <f t="shared" si="64"/>
        <v>13847.313529609009</v>
      </c>
      <c r="U170" s="38">
        <f t="shared" si="78"/>
        <v>721716.02894045413</v>
      </c>
      <c r="V170" s="38">
        <f t="shared" si="65"/>
        <v>3.8464762881650256</v>
      </c>
      <c r="W170" s="38">
        <f t="shared" si="70"/>
        <v>22733.409509999958</v>
      </c>
      <c r="X170" s="38">
        <f t="shared" si="66"/>
        <v>230.36805555555586</v>
      </c>
      <c r="Y170" s="38">
        <f t="shared" si="71"/>
        <v>-150.44444444444392</v>
      </c>
      <c r="Z170" s="38">
        <f t="shared" si="79"/>
        <v>490119.29308791959</v>
      </c>
      <c r="AA170" s="38">
        <f t="shared" si="67"/>
        <v>136.1442589715175</v>
      </c>
      <c r="AC170" s="31">
        <f t="shared" si="72"/>
        <v>11558.566753128453</v>
      </c>
      <c r="AD170" s="14">
        <f t="shared" si="80"/>
        <v>11327.395418065884</v>
      </c>
      <c r="AE170" s="14">
        <f t="shared" si="81"/>
        <v>10421.203784620613</v>
      </c>
      <c r="AF170" s="14">
        <f t="shared" si="73"/>
        <v>10633.881412878176</v>
      </c>
      <c r="AG170" s="14">
        <f t="shared" si="74"/>
        <v>8280.4758496312825</v>
      </c>
      <c r="AH170" s="14">
        <f t="shared" si="75"/>
        <v>9783.1708998479226</v>
      </c>
      <c r="AI170" s="14">
        <f t="shared" si="76"/>
        <v>9000.5172278600894</v>
      </c>
      <c r="AJ170" s="14">
        <f t="shared" si="82"/>
        <v>9783.1708998479226</v>
      </c>
      <c r="AK170" s="14">
        <f t="shared" si="83"/>
        <v>8820.5068833028872</v>
      </c>
    </row>
    <row r="171" spans="2:37" x14ac:dyDescent="0.25">
      <c r="B171" s="3" t="s">
        <v>63</v>
      </c>
      <c r="C171" s="3">
        <v>163</v>
      </c>
      <c r="D171" s="3">
        <v>163</v>
      </c>
      <c r="E171" s="10">
        <v>27.6</v>
      </c>
      <c r="F171" s="14">
        <f t="shared" si="77"/>
        <v>0.55555555555555558</v>
      </c>
      <c r="G171" s="14">
        <f t="shared" si="84"/>
        <v>14.75</v>
      </c>
      <c r="H171">
        <f t="shared" si="85"/>
        <v>7.375</v>
      </c>
      <c r="K171" s="36">
        <f t="shared" si="58"/>
        <v>84.68351078906251</v>
      </c>
      <c r="L171" s="37" t="str">
        <f t="shared" si="68"/>
        <v>0</v>
      </c>
      <c r="M171" s="37">
        <f t="shared" si="69"/>
        <v>139.46877000000001</v>
      </c>
      <c r="N171" s="38">
        <f>Table2[[#This Row],[Change in KE]]-Table2[[#This Row],[Tractive energy]]*-1</f>
        <v>14380.106481144847</v>
      </c>
      <c r="O171" s="38">
        <f t="shared" si="59"/>
        <v>752.22222222222229</v>
      </c>
      <c r="P171" s="38">
        <f t="shared" si="60"/>
        <v>976.3745030112849</v>
      </c>
      <c r="Q171" s="38">
        <f t="shared" si="61"/>
        <v>14401.523919416451</v>
      </c>
      <c r="R171" s="38">
        <f t="shared" si="62"/>
        <v>-561.87158822323545</v>
      </c>
      <c r="S171" s="38">
        <f t="shared" si="63"/>
        <v>14.401523919416451</v>
      </c>
      <c r="T171" s="38">
        <f t="shared" si="64"/>
        <v>14401.523919416451</v>
      </c>
      <c r="U171" s="38">
        <f t="shared" si="78"/>
        <v>736117.5528598706</v>
      </c>
      <c r="V171" s="38">
        <f t="shared" si="65"/>
        <v>4.0004236309828789</v>
      </c>
      <c r="W171" s="38">
        <f t="shared" si="70"/>
        <v>22872.878279999957</v>
      </c>
      <c r="X171" s="38">
        <f t="shared" si="66"/>
        <v>208.95061728395063</v>
      </c>
      <c r="Y171" s="38">
        <f t="shared" si="71"/>
        <v>-21.417438271605221</v>
      </c>
      <c r="Z171" s="38">
        <f t="shared" si="79"/>
        <v>504499.39956906444</v>
      </c>
      <c r="AA171" s="38">
        <f t="shared" si="67"/>
        <v>140.13873331361566</v>
      </c>
      <c r="AC171" s="31">
        <f t="shared" si="72"/>
        <v>10272.651813873425</v>
      </c>
      <c r="AD171" s="14">
        <f t="shared" si="80"/>
        <v>10067.198777595955</v>
      </c>
      <c r="AE171" s="14">
        <f t="shared" si="81"/>
        <v>9261.8228753882795</v>
      </c>
      <c r="AF171" s="14">
        <f t="shared" si="73"/>
        <v>9450.8396687635504</v>
      </c>
      <c r="AG171" s="14">
        <f t="shared" si="74"/>
        <v>7359.2554399901519</v>
      </c>
      <c r="AH171" s="14">
        <f t="shared" si="75"/>
        <v>8694.7724952624667</v>
      </c>
      <c r="AI171" s="14">
        <f t="shared" si="76"/>
        <v>7999.1906956414696</v>
      </c>
      <c r="AJ171" s="14">
        <f t="shared" si="82"/>
        <v>8694.7724952624667</v>
      </c>
      <c r="AK171" s="14">
        <f t="shared" si="83"/>
        <v>7839.2068817286399</v>
      </c>
    </row>
    <row r="172" spans="2:37" x14ac:dyDescent="0.25">
      <c r="B172" s="3" t="s">
        <v>63</v>
      </c>
      <c r="C172" s="3">
        <v>164</v>
      </c>
      <c r="D172" s="3">
        <v>164</v>
      </c>
      <c r="E172" s="10">
        <v>29.5</v>
      </c>
      <c r="F172" s="14">
        <f t="shared" si="77"/>
        <v>0.4861111111111111</v>
      </c>
      <c r="G172" s="14">
        <f t="shared" si="84"/>
        <v>15.55</v>
      </c>
      <c r="H172">
        <f t="shared" si="85"/>
        <v>7.7750000000000004</v>
      </c>
      <c r="K172" s="36">
        <f t="shared" si="58"/>
        <v>94.118630819062517</v>
      </c>
      <c r="L172" s="37" t="str">
        <f t="shared" si="68"/>
        <v>0</v>
      </c>
      <c r="M172" s="37">
        <f t="shared" si="69"/>
        <v>139.46877000000001</v>
      </c>
      <c r="N172" s="38">
        <f>Table2[[#This Row],[Change in KE]]-Table2[[#This Row],[Tractive energy]]*-1</f>
        <v>13818.234892921611</v>
      </c>
      <c r="O172" s="38">
        <f t="shared" si="59"/>
        <v>658.19444444444446</v>
      </c>
      <c r="P172" s="38">
        <f t="shared" si="60"/>
        <v>891.78184526350708</v>
      </c>
      <c r="Q172" s="38">
        <f t="shared" si="61"/>
        <v>13867.207693847537</v>
      </c>
      <c r="R172" s="38">
        <f t="shared" si="62"/>
        <v>-2194.5881876741241</v>
      </c>
      <c r="S172" s="38">
        <f t="shared" si="63"/>
        <v>13.867207693847536</v>
      </c>
      <c r="T172" s="38">
        <f t="shared" si="64"/>
        <v>13867.207693847537</v>
      </c>
      <c r="U172" s="38">
        <f t="shared" si="78"/>
        <v>749984.76055371808</v>
      </c>
      <c r="V172" s="38">
        <f t="shared" si="65"/>
        <v>3.8520024453400423</v>
      </c>
      <c r="W172" s="38">
        <f t="shared" si="70"/>
        <v>23012.347049999957</v>
      </c>
      <c r="X172" s="38">
        <f t="shared" si="66"/>
        <v>159.97781635802468</v>
      </c>
      <c r="Y172" s="38">
        <f t="shared" si="71"/>
        <v>-48.972800925925952</v>
      </c>
      <c r="Z172" s="38">
        <f t="shared" si="79"/>
        <v>518317.63446198608</v>
      </c>
      <c r="AA172" s="38">
        <f t="shared" si="67"/>
        <v>143.97713220205466</v>
      </c>
      <c r="AC172" s="31">
        <f t="shared" si="72"/>
        <v>10785.079860858636</v>
      </c>
      <c r="AD172" s="14">
        <f t="shared" si="80"/>
        <v>10569.378263641463</v>
      </c>
      <c r="AE172" s="14">
        <f t="shared" si="81"/>
        <v>9723.8280025501463</v>
      </c>
      <c r="AF172" s="14">
        <f t="shared" si="73"/>
        <v>9922.2734719899454</v>
      </c>
      <c r="AG172" s="14">
        <f t="shared" si="74"/>
        <v>7726.3552853569081</v>
      </c>
      <c r="AH172" s="14">
        <f t="shared" si="75"/>
        <v>9128.4915942307507</v>
      </c>
      <c r="AI172" s="14">
        <f t="shared" si="76"/>
        <v>8398.2122666922915</v>
      </c>
      <c r="AJ172" s="14">
        <f t="shared" si="82"/>
        <v>9128.4915942307507</v>
      </c>
      <c r="AK172" s="14">
        <f t="shared" si="83"/>
        <v>8230.2480213584458</v>
      </c>
    </row>
    <row r="173" spans="2:37" x14ac:dyDescent="0.25">
      <c r="B173" s="3" t="s">
        <v>63</v>
      </c>
      <c r="C173" s="3">
        <v>165</v>
      </c>
      <c r="D173" s="3">
        <v>165</v>
      </c>
      <c r="E173" s="10">
        <v>31.1</v>
      </c>
      <c r="F173" s="14">
        <f t="shared" si="77"/>
        <v>0.36111111111111133</v>
      </c>
      <c r="G173" s="14">
        <f t="shared" si="84"/>
        <v>16.05</v>
      </c>
      <c r="H173">
        <f t="shared" si="85"/>
        <v>8.0250000000000004</v>
      </c>
      <c r="K173" s="36">
        <f t="shared" si="58"/>
        <v>100.26858529406252</v>
      </c>
      <c r="L173" s="37" t="str">
        <f t="shared" si="68"/>
        <v>0</v>
      </c>
      <c r="M173" s="37">
        <f t="shared" si="69"/>
        <v>139.46877000000001</v>
      </c>
      <c r="N173" s="38">
        <f>Table2[[#This Row],[Change in KE]]-Table2[[#This Row],[Tractive energy]]*-1</f>
        <v>11623.646705247487</v>
      </c>
      <c r="O173" s="38">
        <f t="shared" si="59"/>
        <v>488.94444444444474</v>
      </c>
      <c r="P173" s="38">
        <f t="shared" si="60"/>
        <v>728.68179973850727</v>
      </c>
      <c r="Q173" s="38">
        <f t="shared" si="61"/>
        <v>11695.342885803042</v>
      </c>
      <c r="R173" s="38">
        <f t="shared" si="62"/>
        <v>-1003.0499674073944</v>
      </c>
      <c r="S173" s="38">
        <f t="shared" si="63"/>
        <v>11.695342885803042</v>
      </c>
      <c r="T173" s="38">
        <f t="shared" si="64"/>
        <v>11695.342885803042</v>
      </c>
      <c r="U173" s="38">
        <f t="shared" si="78"/>
        <v>761680.10343952116</v>
      </c>
      <c r="V173" s="38">
        <f t="shared" si="65"/>
        <v>3.2487066170640202</v>
      </c>
      <c r="W173" s="38">
        <f t="shared" si="70"/>
        <v>23151.815819999956</v>
      </c>
      <c r="X173" s="38">
        <f t="shared" si="66"/>
        <v>88.281635802469239</v>
      </c>
      <c r="Y173" s="38">
        <f t="shared" si="71"/>
        <v>-71.696180555555443</v>
      </c>
      <c r="Z173" s="38">
        <f t="shared" si="79"/>
        <v>529941.2811672336</v>
      </c>
      <c r="AA173" s="38">
        <f t="shared" si="67"/>
        <v>147.20592321181559</v>
      </c>
      <c r="AC173" s="31">
        <f t="shared" si="72"/>
        <v>10363.676169691209</v>
      </c>
      <c r="AD173" s="14">
        <f t="shared" si="80"/>
        <v>10156.402646297385</v>
      </c>
      <c r="AE173" s="14">
        <f t="shared" si="81"/>
        <v>9343.8904345935953</v>
      </c>
      <c r="AF173" s="14">
        <f t="shared" si="73"/>
        <v>9534.5820761159121</v>
      </c>
      <c r="AG173" s="14">
        <f t="shared" si="74"/>
        <v>7424.4646476865482</v>
      </c>
      <c r="AH173" s="14">
        <f t="shared" si="75"/>
        <v>8771.8155100266395</v>
      </c>
      <c r="AI173" s="14">
        <f t="shared" si="76"/>
        <v>8070.0702692245086</v>
      </c>
      <c r="AJ173" s="14">
        <f t="shared" si="82"/>
        <v>8771.8155100266395</v>
      </c>
      <c r="AK173" s="14">
        <f t="shared" si="83"/>
        <v>7908.6688638400183</v>
      </c>
    </row>
    <row r="174" spans="2:37" x14ac:dyDescent="0.25">
      <c r="B174" s="3" t="s">
        <v>63</v>
      </c>
      <c r="C174" s="3">
        <v>166</v>
      </c>
      <c r="D174" s="3">
        <v>166</v>
      </c>
      <c r="E174" s="10">
        <v>32.1</v>
      </c>
      <c r="F174" s="14">
        <f t="shared" si="77"/>
        <v>0.29166666666666685</v>
      </c>
      <c r="G174" s="14">
        <f t="shared" si="84"/>
        <v>16.600000000000001</v>
      </c>
      <c r="H174">
        <f t="shared" si="85"/>
        <v>8.3000000000000007</v>
      </c>
      <c r="K174" s="36">
        <f t="shared" si="58"/>
        <v>107.25831994500003</v>
      </c>
      <c r="L174" s="37" t="str">
        <f t="shared" si="68"/>
        <v>0</v>
      </c>
      <c r="M174" s="37">
        <f t="shared" si="69"/>
        <v>139.46877000000001</v>
      </c>
      <c r="N174" s="38">
        <f>Table2[[#This Row],[Change in KE]]-Table2[[#This Row],[Tractive energy]]*-1</f>
        <v>10620.596737840093</v>
      </c>
      <c r="O174" s="38">
        <f t="shared" si="59"/>
        <v>394.91666666666691</v>
      </c>
      <c r="P174" s="38">
        <f t="shared" si="60"/>
        <v>641.64375661166696</v>
      </c>
      <c r="Q174" s="38">
        <f t="shared" si="61"/>
        <v>10651.286359753673</v>
      </c>
      <c r="R174" s="38">
        <f t="shared" si="62"/>
        <v>4284.3100181603095</v>
      </c>
      <c r="S174" s="38">
        <f t="shared" si="63"/>
        <v>10.651286359753673</v>
      </c>
      <c r="T174" s="38">
        <f t="shared" si="64"/>
        <v>10651.286359753673</v>
      </c>
      <c r="U174" s="38">
        <f t="shared" si="78"/>
        <v>772331.38979927485</v>
      </c>
      <c r="V174" s="38">
        <f t="shared" si="65"/>
        <v>2.9586908921823838</v>
      </c>
      <c r="W174" s="38">
        <f t="shared" si="70"/>
        <v>23291.284589999956</v>
      </c>
      <c r="X174" s="38">
        <f t="shared" si="66"/>
        <v>57.592013888888964</v>
      </c>
      <c r="Y174" s="38">
        <f t="shared" si="71"/>
        <v>-30.689621913580275</v>
      </c>
      <c r="Z174" s="38">
        <f t="shared" si="79"/>
        <v>540561.87790507369</v>
      </c>
      <c r="AA174" s="38">
        <f t="shared" si="67"/>
        <v>150.15608920833998</v>
      </c>
      <c r="AC174" s="31">
        <f t="shared" si="72"/>
        <v>8717.7350289356145</v>
      </c>
      <c r="AD174" s="14">
        <f t="shared" si="80"/>
        <v>8543.3803283569014</v>
      </c>
      <c r="AE174" s="14">
        <f t="shared" si="81"/>
        <v>7859.9099020883496</v>
      </c>
      <c r="AF174" s="14">
        <f t="shared" si="73"/>
        <v>8020.3162266207655</v>
      </c>
      <c r="AG174" s="14">
        <f t="shared" si="74"/>
        <v>6245.324001874872</v>
      </c>
      <c r="AH174" s="14">
        <f t="shared" si="75"/>
        <v>7378.6909284911044</v>
      </c>
      <c r="AI174" s="14">
        <f t="shared" si="76"/>
        <v>6788.3956542118167</v>
      </c>
      <c r="AJ174" s="14">
        <f t="shared" si="82"/>
        <v>7378.6909284911044</v>
      </c>
      <c r="AK174" s="14">
        <f t="shared" si="83"/>
        <v>6652.6277411275805</v>
      </c>
    </row>
    <row r="175" spans="2:37" x14ac:dyDescent="0.25">
      <c r="B175" s="3" t="s">
        <v>63</v>
      </c>
      <c r="C175" s="3">
        <v>167</v>
      </c>
      <c r="D175" s="3">
        <v>167</v>
      </c>
      <c r="E175" s="10">
        <v>33.200000000000003</v>
      </c>
      <c r="F175" s="14">
        <f t="shared" si="77"/>
        <v>0.43055555555555575</v>
      </c>
      <c r="G175" s="14">
        <f t="shared" si="84"/>
        <v>17.600000000000001</v>
      </c>
      <c r="H175">
        <f t="shared" si="85"/>
        <v>8.8000000000000007</v>
      </c>
      <c r="K175" s="36">
        <f t="shared" si="58"/>
        <v>120.57024672000003</v>
      </c>
      <c r="L175" s="37" t="str">
        <f t="shared" si="68"/>
        <v>0</v>
      </c>
      <c r="M175" s="37">
        <f t="shared" si="69"/>
        <v>139.46877000000001</v>
      </c>
      <c r="N175" s="38">
        <f>Table2[[#This Row],[Change in KE]]-Table2[[#This Row],[Tractive energy]]*-1</f>
        <v>14904.906756000402</v>
      </c>
      <c r="O175" s="38">
        <f t="shared" si="59"/>
        <v>582.97222222222251</v>
      </c>
      <c r="P175" s="38">
        <f t="shared" si="60"/>
        <v>843.01123894222258</v>
      </c>
      <c r="Q175" s="38">
        <f t="shared" si="61"/>
        <v>14836.997805383118</v>
      </c>
      <c r="R175" s="38">
        <f t="shared" si="62"/>
        <v>4268.6834187677141</v>
      </c>
      <c r="S175" s="38">
        <f t="shared" si="63"/>
        <v>14.836997805383119</v>
      </c>
      <c r="T175" s="38">
        <f t="shared" si="64"/>
        <v>14836.997805383118</v>
      </c>
      <c r="U175" s="38">
        <f t="shared" si="78"/>
        <v>787168.38760465803</v>
      </c>
      <c r="V175" s="38">
        <f t="shared" si="65"/>
        <v>4.1213886089841507</v>
      </c>
      <c r="W175" s="38">
        <f t="shared" si="70"/>
        <v>23430.753359999955</v>
      </c>
      <c r="X175" s="38">
        <f t="shared" si="66"/>
        <v>125.50096450617295</v>
      </c>
      <c r="Y175" s="38">
        <f t="shared" si="71"/>
        <v>67.908950617283978</v>
      </c>
      <c r="Z175" s="38">
        <f t="shared" si="79"/>
        <v>555466.78466107405</v>
      </c>
      <c r="AA175" s="38">
        <f t="shared" si="67"/>
        <v>154.29634141622688</v>
      </c>
      <c r="AC175" s="31">
        <f t="shared" si="72"/>
        <v>7965.4475533800696</v>
      </c>
      <c r="AD175" s="14">
        <f t="shared" si="80"/>
        <v>7806.1386023124678</v>
      </c>
      <c r="AE175" s="14">
        <f t="shared" si="81"/>
        <v>7181.6475141274705</v>
      </c>
      <c r="AF175" s="14">
        <f t="shared" si="73"/>
        <v>7328.2117491096642</v>
      </c>
      <c r="AG175" s="14">
        <f t="shared" si="74"/>
        <v>5706.3905504907061</v>
      </c>
      <c r="AH175" s="14">
        <f t="shared" si="75"/>
        <v>6741.9548091808911</v>
      </c>
      <c r="AI175" s="14">
        <f t="shared" si="76"/>
        <v>6202.5984244464198</v>
      </c>
      <c r="AJ175" s="14">
        <f t="shared" si="82"/>
        <v>6741.9548091808911</v>
      </c>
      <c r="AK175" s="14">
        <f t="shared" si="83"/>
        <v>6078.5464559574912</v>
      </c>
    </row>
    <row r="176" spans="2:37" x14ac:dyDescent="0.25">
      <c r="B176" s="3" t="s">
        <v>63</v>
      </c>
      <c r="C176" s="3">
        <v>168</v>
      </c>
      <c r="D176" s="3">
        <v>168</v>
      </c>
      <c r="E176" s="10">
        <v>35.200000000000003</v>
      </c>
      <c r="F176" s="14">
        <f t="shared" si="77"/>
        <v>0.55555555555555558</v>
      </c>
      <c r="G176" s="14">
        <f t="shared" si="84"/>
        <v>18.600000000000001</v>
      </c>
      <c r="H176">
        <f t="shared" si="85"/>
        <v>9.3000000000000007</v>
      </c>
      <c r="K176" s="36">
        <f t="shared" si="58"/>
        <v>134.66064874500003</v>
      </c>
      <c r="L176" s="37" t="str">
        <f t="shared" si="68"/>
        <v>0</v>
      </c>
      <c r="M176" s="37">
        <f t="shared" si="69"/>
        <v>139.46877000000001</v>
      </c>
      <c r="N176" s="38">
        <f>Table2[[#This Row],[Change in KE]]-Table2[[#This Row],[Tractive energy]]*-1</f>
        <v>19173.590174768116</v>
      </c>
      <c r="O176" s="38">
        <f t="shared" si="59"/>
        <v>752.22222222222229</v>
      </c>
      <c r="P176" s="38">
        <f t="shared" si="60"/>
        <v>1026.3516409672225</v>
      </c>
      <c r="Q176" s="38">
        <f t="shared" si="61"/>
        <v>19090.140521990339</v>
      </c>
      <c r="R176" s="38">
        <f t="shared" si="62"/>
        <v>-3955.9119341523856</v>
      </c>
      <c r="S176" s="38">
        <f t="shared" si="63"/>
        <v>19.090140521990339</v>
      </c>
      <c r="T176" s="38">
        <f t="shared" si="64"/>
        <v>19090.140521990339</v>
      </c>
      <c r="U176" s="38">
        <f t="shared" si="78"/>
        <v>806258.52812664839</v>
      </c>
      <c r="V176" s="38">
        <f t="shared" si="65"/>
        <v>5.3028172358893277</v>
      </c>
      <c r="W176" s="38">
        <f t="shared" si="70"/>
        <v>23570.222129999955</v>
      </c>
      <c r="X176" s="38">
        <f t="shared" si="66"/>
        <v>208.95061728395063</v>
      </c>
      <c r="Y176" s="38">
        <f t="shared" si="71"/>
        <v>83.449652777777686</v>
      </c>
      <c r="Z176" s="38">
        <f t="shared" si="79"/>
        <v>574640.37483584217</v>
      </c>
      <c r="AA176" s="38">
        <f t="shared" si="67"/>
        <v>159.62233911307561</v>
      </c>
      <c r="AC176" s="31">
        <f t="shared" si="72"/>
        <v>11178.680067000301</v>
      </c>
      <c r="AD176" s="14">
        <f t="shared" si="80"/>
        <v>10955.106465660296</v>
      </c>
      <c r="AE176" s="14">
        <f t="shared" si="81"/>
        <v>10078.697948407473</v>
      </c>
      <c r="AF176" s="14">
        <f t="shared" si="73"/>
        <v>10284.385661640277</v>
      </c>
      <c r="AG176" s="14">
        <f t="shared" si="74"/>
        <v>8008.3277020913456</v>
      </c>
      <c r="AH176" s="14">
        <f t="shared" si="75"/>
        <v>9461.6348087090555</v>
      </c>
      <c r="AI176" s="14">
        <f t="shared" si="76"/>
        <v>8704.7040240123315</v>
      </c>
      <c r="AJ176" s="14">
        <f t="shared" si="82"/>
        <v>9461.6348087090555</v>
      </c>
      <c r="AK176" s="14">
        <f t="shared" si="83"/>
        <v>8530.6099435320848</v>
      </c>
    </row>
    <row r="177" spans="2:37" x14ac:dyDescent="0.25">
      <c r="B177" s="3" t="s">
        <v>63</v>
      </c>
      <c r="C177" s="3">
        <v>169</v>
      </c>
      <c r="D177" s="3">
        <v>169</v>
      </c>
      <c r="E177" s="10">
        <v>37.200000000000003</v>
      </c>
      <c r="F177" s="14">
        <f t="shared" si="77"/>
        <v>0.38888888888888851</v>
      </c>
      <c r="G177" s="14">
        <f t="shared" si="84"/>
        <v>19</v>
      </c>
      <c r="H177">
        <f t="shared" si="85"/>
        <v>9.5</v>
      </c>
      <c r="K177" s="36">
        <f t="shared" si="58"/>
        <v>140.51478262500001</v>
      </c>
      <c r="L177" s="37" t="str">
        <f t="shared" si="68"/>
        <v>0</v>
      </c>
      <c r="M177" s="37">
        <f t="shared" si="69"/>
        <v>139.46877000000001</v>
      </c>
      <c r="N177" s="38">
        <f>Table2[[#This Row],[Change in KE]]-Table2[[#This Row],[Tractive energy]]*-1</f>
        <v>15217.678240615731</v>
      </c>
      <c r="O177" s="38">
        <f t="shared" si="59"/>
        <v>526.55555555555509</v>
      </c>
      <c r="P177" s="38">
        <f t="shared" si="60"/>
        <v>806.5391081805551</v>
      </c>
      <c r="Q177" s="38">
        <f t="shared" si="61"/>
        <v>15324.243055430547</v>
      </c>
      <c r="R177" s="38">
        <f t="shared" si="62"/>
        <v>-9462.8440446510194</v>
      </c>
      <c r="S177" s="38">
        <f t="shared" si="63"/>
        <v>15.324243055430546</v>
      </c>
      <c r="T177" s="38">
        <f t="shared" si="64"/>
        <v>15324.243055430547</v>
      </c>
      <c r="U177" s="38">
        <f t="shared" si="78"/>
        <v>821582.77118207898</v>
      </c>
      <c r="V177" s="38">
        <f t="shared" si="65"/>
        <v>4.2567345226027751</v>
      </c>
      <c r="W177" s="38">
        <f t="shared" si="70"/>
        <v>23709.690899999954</v>
      </c>
      <c r="X177" s="38">
        <f t="shared" si="66"/>
        <v>102.3858024691356</v>
      </c>
      <c r="Y177" s="38">
        <f t="shared" si="71"/>
        <v>-106.56481481481504</v>
      </c>
      <c r="Z177" s="38">
        <f t="shared" si="79"/>
        <v>589858.05307645793</v>
      </c>
      <c r="AA177" s="38">
        <f t="shared" si="67"/>
        <v>163.84947229586172</v>
      </c>
      <c r="AC177" s="31">
        <f t="shared" si="72"/>
        <v>14380.192631076086</v>
      </c>
      <c r="AD177" s="14">
        <f t="shared" si="80"/>
        <v>14092.588778454565</v>
      </c>
      <c r="AE177" s="14">
        <f t="shared" si="81"/>
        <v>12965.181676178201</v>
      </c>
      <c r="AF177" s="14">
        <f t="shared" si="73"/>
        <v>13229.77722059</v>
      </c>
      <c r="AG177" s="14">
        <f t="shared" si="74"/>
        <v>10301.868764346787</v>
      </c>
      <c r="AH177" s="14">
        <f t="shared" si="75"/>
        <v>12171.395042942801</v>
      </c>
      <c r="AI177" s="14">
        <f t="shared" si="76"/>
        <v>11197.683439507377</v>
      </c>
      <c r="AJ177" s="14">
        <f t="shared" si="82"/>
        <v>12171.395042942801</v>
      </c>
      <c r="AK177" s="14">
        <f t="shared" si="83"/>
        <v>10973.729770717229</v>
      </c>
    </row>
    <row r="178" spans="2:37" x14ac:dyDescent="0.25">
      <c r="B178" s="3" t="s">
        <v>63</v>
      </c>
      <c r="C178" s="3">
        <v>170</v>
      </c>
      <c r="D178" s="3">
        <v>170</v>
      </c>
      <c r="E178" s="10">
        <v>38</v>
      </c>
      <c r="F178" s="14">
        <f t="shared" si="77"/>
        <v>2.7777777777777186E-2</v>
      </c>
      <c r="G178" s="14">
        <f t="shared" si="84"/>
        <v>18.7</v>
      </c>
      <c r="H178">
        <f t="shared" si="85"/>
        <v>9.35</v>
      </c>
      <c r="K178" s="36">
        <f t="shared" si="58"/>
        <v>136.11250508625</v>
      </c>
      <c r="L178" s="37" t="str">
        <f t="shared" si="68"/>
        <v>0</v>
      </c>
      <c r="M178" s="37">
        <f t="shared" si="69"/>
        <v>139.46877000000001</v>
      </c>
      <c r="N178" s="38">
        <f>Table2[[#This Row],[Change in KE]]-Table2[[#This Row],[Tractive energy]]*-1</f>
        <v>5754.8341959647114</v>
      </c>
      <c r="O178" s="38">
        <f t="shared" si="59"/>
        <v>37.611111111110311</v>
      </c>
      <c r="P178" s="38">
        <f t="shared" si="60"/>
        <v>313.19238619736029</v>
      </c>
      <c r="Q178" s="38">
        <f t="shared" si="61"/>
        <v>5856.6976218906375</v>
      </c>
      <c r="R178" s="38">
        <f t="shared" si="62"/>
        <v>-10664.935354822243</v>
      </c>
      <c r="S178" s="38">
        <f t="shared" si="63"/>
        <v>5.8566976218906373</v>
      </c>
      <c r="T178" s="38">
        <f t="shared" si="64"/>
        <v>5856.6976218906375</v>
      </c>
      <c r="U178" s="38">
        <f t="shared" si="78"/>
        <v>827439.46880396968</v>
      </c>
      <c r="V178" s="38">
        <f t="shared" si="65"/>
        <v>1.6268605806740131</v>
      </c>
      <c r="W178" s="38">
        <f t="shared" si="70"/>
        <v>23849.159669999954</v>
      </c>
      <c r="X178" s="38">
        <f t="shared" si="66"/>
        <v>0.52237654320985427</v>
      </c>
      <c r="Y178" s="38">
        <f t="shared" si="71"/>
        <v>-101.86342592592574</v>
      </c>
      <c r="Z178" s="38">
        <f t="shared" si="79"/>
        <v>595612.88727242267</v>
      </c>
      <c r="AA178" s="38">
        <f t="shared" si="67"/>
        <v>165.44803747818156</v>
      </c>
      <c r="AC178" s="31">
        <f t="shared" si="72"/>
        <v>11413.258680461799</v>
      </c>
      <c r="AD178" s="14">
        <f t="shared" si="80"/>
        <v>11184.993506852563</v>
      </c>
      <c r="AE178" s="14">
        <f t="shared" si="81"/>
        <v>10290.194026304358</v>
      </c>
      <c r="AF178" s="14">
        <f t="shared" si="73"/>
        <v>10500.197986024856</v>
      </c>
      <c r="AG178" s="14">
        <f t="shared" si="74"/>
        <v>8176.378169341725</v>
      </c>
      <c r="AH178" s="14">
        <f t="shared" si="75"/>
        <v>9660.1821471428684</v>
      </c>
      <c r="AI178" s="14">
        <f t="shared" si="76"/>
        <v>8887.3675753714397</v>
      </c>
      <c r="AJ178" s="14">
        <f t="shared" si="82"/>
        <v>9660.1821471428684</v>
      </c>
      <c r="AK178" s="14">
        <f t="shared" si="83"/>
        <v>8709.6202238640108</v>
      </c>
    </row>
    <row r="179" spans="2:37" x14ac:dyDescent="0.25">
      <c r="B179" s="3" t="s">
        <v>63</v>
      </c>
      <c r="C179" s="3">
        <v>171</v>
      </c>
      <c r="D179" s="3">
        <v>171</v>
      </c>
      <c r="E179" s="10">
        <v>37.4</v>
      </c>
      <c r="F179" s="14">
        <f t="shared" si="77"/>
        <v>-0.40277777777777757</v>
      </c>
      <c r="G179" s="14">
        <f t="shared" si="84"/>
        <v>17.55</v>
      </c>
      <c r="H179">
        <f t="shared" si="85"/>
        <v>8.7750000000000004</v>
      </c>
      <c r="K179" s="36">
        <f t="shared" si="58"/>
        <v>119.88616159406251</v>
      </c>
      <c r="L179" s="37" t="str">
        <f t="shared" si="68"/>
        <v>1</v>
      </c>
      <c r="M179" s="37">
        <f t="shared" si="69"/>
        <v>139.46877000000001</v>
      </c>
      <c r="N179" s="38">
        <f>Table2[[#This Row],[Change in KE]]-Table2[[#This Row],[Tractive energy]]*-1</f>
        <v>-4910.1011588575311</v>
      </c>
      <c r="O179" s="38">
        <f t="shared" si="59"/>
        <v>-545.36111111111086</v>
      </c>
      <c r="P179" s="38">
        <f t="shared" si="60"/>
        <v>-286.00617951704834</v>
      </c>
      <c r="Q179" s="38">
        <f t="shared" si="61"/>
        <v>-5019.4084505241981</v>
      </c>
      <c r="R179" s="38">
        <f t="shared" si="62"/>
        <v>-9708.6878444196645</v>
      </c>
      <c r="S179" s="38">
        <f t="shared" si="63"/>
        <v>-5.0194084505241978</v>
      </c>
      <c r="T179" s="38">
        <f t="shared" si="64"/>
        <v>-5019.4084505241981</v>
      </c>
      <c r="U179" s="38">
        <f t="shared" si="78"/>
        <v>827439.46880396968</v>
      </c>
      <c r="V179" s="38">
        <f t="shared" si="65"/>
        <v>-1.3942802366880205</v>
      </c>
      <c r="W179" s="38">
        <f t="shared" si="70"/>
        <v>23988.628439999953</v>
      </c>
      <c r="X179" s="38">
        <f t="shared" si="66"/>
        <v>109.82966820987642</v>
      </c>
      <c r="Y179" s="38">
        <f t="shared" si="71"/>
        <v>109.30729166666656</v>
      </c>
      <c r="Z179" s="38">
        <f t="shared" si="79"/>
        <v>590702.78611356509</v>
      </c>
      <c r="AA179" s="38">
        <f t="shared" si="67"/>
        <v>164.08412038049667</v>
      </c>
      <c r="AC179" s="31">
        <f t="shared" si="72"/>
        <v>4316.1256469735335</v>
      </c>
      <c r="AD179" s="14">
        <f t="shared" si="80"/>
        <v>4229.8031340340631</v>
      </c>
      <c r="AE179" s="14">
        <f t="shared" si="81"/>
        <v>3891.418883311338</v>
      </c>
      <c r="AF179" s="14">
        <f t="shared" si="73"/>
        <v>3970.8355952156512</v>
      </c>
      <c r="AG179" s="14">
        <f t="shared" si="74"/>
        <v>3092.0420279672858</v>
      </c>
      <c r="AH179" s="14">
        <f t="shared" si="75"/>
        <v>3653.1687475983995</v>
      </c>
      <c r="AI179" s="14">
        <f t="shared" si="76"/>
        <v>3360.9152477905277</v>
      </c>
      <c r="AJ179" s="14">
        <f t="shared" si="82"/>
        <v>3653.1687475983995</v>
      </c>
      <c r="AK179" s="14">
        <f t="shared" si="83"/>
        <v>3293.696942834717</v>
      </c>
    </row>
    <row r="180" spans="2:37" x14ac:dyDescent="0.25">
      <c r="B180" s="3" t="s">
        <v>63</v>
      </c>
      <c r="C180" s="3">
        <v>172</v>
      </c>
      <c r="D180" s="3">
        <v>172</v>
      </c>
      <c r="E180" s="10">
        <v>35.1</v>
      </c>
      <c r="F180" s="14">
        <f t="shared" si="77"/>
        <v>-0.88888888888888862</v>
      </c>
      <c r="G180" s="14">
        <f t="shared" si="84"/>
        <v>15.5</v>
      </c>
      <c r="H180">
        <f t="shared" si="85"/>
        <v>7.75</v>
      </c>
      <c r="K180" s="36">
        <f t="shared" si="58"/>
        <v>93.514339406250002</v>
      </c>
      <c r="L180" s="37" t="str">
        <f t="shared" si="68"/>
        <v>1</v>
      </c>
      <c r="M180" s="37">
        <f t="shared" si="69"/>
        <v>139.46877000000001</v>
      </c>
      <c r="N180" s="38">
        <f>Table2[[#This Row],[Change in KE]]-Table2[[#This Row],[Tractive energy]]*-1</f>
        <v>-14618.789003277196</v>
      </c>
      <c r="O180" s="38">
        <f t="shared" si="59"/>
        <v>-1203.5555555555552</v>
      </c>
      <c r="P180" s="38">
        <f t="shared" si="60"/>
        <v>-970.57244614930528</v>
      </c>
      <c r="Q180" s="38">
        <f t="shared" si="61"/>
        <v>-15043.872915314232</v>
      </c>
      <c r="R180" s="38">
        <f t="shared" si="62"/>
        <v>-2607.3917324090926</v>
      </c>
      <c r="S180" s="38">
        <f t="shared" si="63"/>
        <v>-15.043872915314232</v>
      </c>
      <c r="T180" s="38">
        <f t="shared" si="64"/>
        <v>-15043.872915314232</v>
      </c>
      <c r="U180" s="38">
        <f t="shared" si="78"/>
        <v>827439.46880396968</v>
      </c>
      <c r="V180" s="38">
        <f t="shared" si="65"/>
        <v>-4.1788539218955734</v>
      </c>
      <c r="W180" s="38">
        <f t="shared" si="70"/>
        <v>24128.097209999953</v>
      </c>
      <c r="X180" s="38">
        <f t="shared" si="66"/>
        <v>534.91358024691328</v>
      </c>
      <c r="Y180" s="38">
        <f t="shared" si="71"/>
        <v>425.08391203703684</v>
      </c>
      <c r="Z180" s="38">
        <f t="shared" si="79"/>
        <v>576083.99711028789</v>
      </c>
      <c r="AA180" s="38">
        <f t="shared" si="67"/>
        <v>160.02334533250212</v>
      </c>
      <c r="AC180" s="31">
        <f t="shared" si="72"/>
        <v>-3682.5758691431483</v>
      </c>
      <c r="AD180" s="14">
        <f t="shared" si="80"/>
        <v>-3608.9243517602854</v>
      </c>
      <c r="AE180" s="14">
        <f t="shared" si="81"/>
        <v>-3320.2104036194628</v>
      </c>
      <c r="AF180" s="14">
        <f t="shared" si="73"/>
        <v>-3387.9697996116965</v>
      </c>
      <c r="AG180" s="14">
        <f t="shared" si="74"/>
        <v>-2638.1714273200332</v>
      </c>
      <c r="AH180" s="14">
        <f t="shared" si="75"/>
        <v>-3116.9322156427611</v>
      </c>
      <c r="AI180" s="14">
        <f t="shared" si="76"/>
        <v>-2867.5776383913403</v>
      </c>
      <c r="AJ180" s="14">
        <f t="shared" si="82"/>
        <v>-3116.9322156427611</v>
      </c>
      <c r="AK180" s="14">
        <f t="shared" si="83"/>
        <v>-2810.2260856235134</v>
      </c>
    </row>
    <row r="181" spans="2:37" x14ac:dyDescent="0.25">
      <c r="B181" s="3" t="s">
        <v>63</v>
      </c>
      <c r="C181" s="3">
        <v>173</v>
      </c>
      <c r="D181" s="3">
        <v>173</v>
      </c>
      <c r="E181" s="10">
        <v>31</v>
      </c>
      <c r="F181" s="14">
        <f t="shared" si="77"/>
        <v>-1.1111111111111112</v>
      </c>
      <c r="G181" s="14">
        <f t="shared" si="84"/>
        <v>13.55</v>
      </c>
      <c r="H181">
        <f t="shared" si="85"/>
        <v>6.7750000000000004</v>
      </c>
      <c r="K181" s="36">
        <f t="shared" si="58"/>
        <v>71.465001044062518</v>
      </c>
      <c r="L181" s="37" t="str">
        <f t="shared" si="68"/>
        <v>1</v>
      </c>
      <c r="M181" s="37">
        <f t="shared" si="69"/>
        <v>139.46877000000001</v>
      </c>
      <c r="N181" s="38">
        <f>Table2[[#This Row],[Change in KE]]-Table2[[#This Row],[Tractive energy]]*-1</f>
        <v>-17226.180735686288</v>
      </c>
      <c r="O181" s="38">
        <f t="shared" si="59"/>
        <v>-1504.4444444444446</v>
      </c>
      <c r="P181" s="38">
        <f t="shared" si="60"/>
        <v>-1293.5106734003821</v>
      </c>
      <c r="Q181" s="38">
        <f t="shared" si="61"/>
        <v>-17527.069624575179</v>
      </c>
      <c r="R181" s="38">
        <f t="shared" si="62"/>
        <v>5807.1404606983906</v>
      </c>
      <c r="S181" s="38">
        <f t="shared" si="63"/>
        <v>-17.52706962457518</v>
      </c>
      <c r="T181" s="38">
        <f t="shared" si="64"/>
        <v>-17527.069624575179</v>
      </c>
      <c r="U181" s="38">
        <f t="shared" si="78"/>
        <v>827439.46880396968</v>
      </c>
      <c r="V181" s="38">
        <f t="shared" si="65"/>
        <v>-4.8686308407613188</v>
      </c>
      <c r="W181" s="38">
        <f t="shared" si="70"/>
        <v>24267.565979999952</v>
      </c>
      <c r="X181" s="38">
        <f t="shared" si="66"/>
        <v>835.80246913580254</v>
      </c>
      <c r="Y181" s="38">
        <f t="shared" si="71"/>
        <v>300.88888888888926</v>
      </c>
      <c r="Z181" s="38">
        <f t="shared" si="79"/>
        <v>558857.81637460156</v>
      </c>
      <c r="AA181" s="38">
        <f t="shared" si="67"/>
        <v>155.2382947453408</v>
      </c>
      <c r="AC181" s="31">
        <f t="shared" si="72"/>
        <v>-10964.091752457896</v>
      </c>
      <c r="AD181" s="14">
        <f t="shared" si="80"/>
        <v>-10744.809917408738</v>
      </c>
      <c r="AE181" s="14">
        <f t="shared" si="81"/>
        <v>-9885.2251240160404</v>
      </c>
      <c r="AF181" s="14">
        <f t="shared" si="73"/>
        <v>-10086.964412261264</v>
      </c>
      <c r="AG181" s="14">
        <f t="shared" si="74"/>
        <v>-7854.5981442549009</v>
      </c>
      <c r="AH181" s="14">
        <f t="shared" si="75"/>
        <v>-9280.0072592803645</v>
      </c>
      <c r="AI181" s="14">
        <f t="shared" si="76"/>
        <v>-8537.6066785379353</v>
      </c>
      <c r="AJ181" s="14">
        <f t="shared" si="82"/>
        <v>-9280.0072592803645</v>
      </c>
      <c r="AK181" s="14">
        <f t="shared" si="83"/>
        <v>-8366.8545449671765</v>
      </c>
    </row>
    <row r="182" spans="2:37" x14ac:dyDescent="0.25">
      <c r="B182" s="3" t="s">
        <v>63</v>
      </c>
      <c r="C182" s="3">
        <v>174</v>
      </c>
      <c r="D182" s="3">
        <v>174</v>
      </c>
      <c r="E182" s="10">
        <v>27.1</v>
      </c>
      <c r="F182" s="14">
        <f t="shared" si="77"/>
        <v>-0.79166666666666652</v>
      </c>
      <c r="G182" s="14">
        <f t="shared" si="84"/>
        <v>12.65</v>
      </c>
      <c r="H182">
        <f t="shared" si="85"/>
        <v>6.3250000000000002</v>
      </c>
      <c r="K182" s="36">
        <f t="shared" si="58"/>
        <v>62.286777846562508</v>
      </c>
      <c r="L182" s="37" t="str">
        <f t="shared" si="68"/>
        <v>1</v>
      </c>
      <c r="M182" s="37">
        <f t="shared" si="69"/>
        <v>139.46877000000001</v>
      </c>
      <c r="N182" s="38">
        <f>Table2[[#This Row],[Change in KE]]-Table2[[#This Row],[Tractive energy]]*-1</f>
        <v>-11419.040274987898</v>
      </c>
      <c r="O182" s="38">
        <f t="shared" si="59"/>
        <v>-1071.9166666666665</v>
      </c>
      <c r="P182" s="38">
        <f t="shared" si="60"/>
        <v>-870.16111882010409</v>
      </c>
      <c r="Q182" s="38">
        <f t="shared" si="61"/>
        <v>-11007.538153074318</v>
      </c>
      <c r="R182" s="38">
        <f t="shared" si="62"/>
        <v>8846.5052339883277</v>
      </c>
      <c r="S182" s="38">
        <f t="shared" si="63"/>
        <v>-11.007538153074318</v>
      </c>
      <c r="T182" s="38">
        <f t="shared" si="64"/>
        <v>-11007.538153074318</v>
      </c>
      <c r="U182" s="38">
        <f t="shared" si="78"/>
        <v>827439.46880396968</v>
      </c>
      <c r="V182" s="38">
        <f t="shared" si="65"/>
        <v>-3.0576497315770474</v>
      </c>
      <c r="W182" s="38">
        <f t="shared" si="70"/>
        <v>24407.034749999952</v>
      </c>
      <c r="X182" s="38">
        <f t="shared" si="66"/>
        <v>424.30034722222206</v>
      </c>
      <c r="Y182" s="38">
        <f t="shared" si="71"/>
        <v>-411.50212191358048</v>
      </c>
      <c r="Z182" s="38">
        <f t="shared" si="79"/>
        <v>547438.77609961363</v>
      </c>
      <c r="AA182" s="38">
        <f t="shared" si="67"/>
        <v>152.06633885964325</v>
      </c>
      <c r="AC182" s="31">
        <f t="shared" si="72"/>
        <v>-12919.635551764717</v>
      </c>
      <c r="AD182" s="14">
        <f t="shared" si="80"/>
        <v>-12661.242840729423</v>
      </c>
      <c r="AE182" s="14">
        <f t="shared" si="81"/>
        <v>-11648.34341347107</v>
      </c>
      <c r="AF182" s="14">
        <f t="shared" si="73"/>
        <v>-11886.06470762354</v>
      </c>
      <c r="AG182" s="14">
        <f t="shared" si="74"/>
        <v>-9255.5359550499597</v>
      </c>
      <c r="AH182" s="14">
        <f t="shared" si="75"/>
        <v>-10935.179531013657</v>
      </c>
      <c r="AI182" s="14">
        <f t="shared" si="76"/>
        <v>-10060.365168532564</v>
      </c>
      <c r="AJ182" s="14">
        <f t="shared" si="82"/>
        <v>-10935.179531013657</v>
      </c>
      <c r="AK182" s="14">
        <f t="shared" si="83"/>
        <v>-9859.1578651619129</v>
      </c>
    </row>
    <row r="183" spans="2:37" x14ac:dyDescent="0.25">
      <c r="B183" s="3" t="s">
        <v>63</v>
      </c>
      <c r="C183" s="3">
        <v>175</v>
      </c>
      <c r="D183" s="3">
        <v>175</v>
      </c>
      <c r="E183" s="10">
        <v>25.3</v>
      </c>
      <c r="F183" s="14">
        <f t="shared" si="77"/>
        <v>-0.27777777777777779</v>
      </c>
      <c r="G183" s="14">
        <f t="shared" si="84"/>
        <v>12.55</v>
      </c>
      <c r="H183">
        <f t="shared" si="85"/>
        <v>6.2750000000000004</v>
      </c>
      <c r="K183" s="36">
        <f t="shared" si="58"/>
        <v>61.305899031562518</v>
      </c>
      <c r="L183" s="37" t="str">
        <f t="shared" si="68"/>
        <v>1</v>
      </c>
      <c r="M183" s="37">
        <f t="shared" si="69"/>
        <v>139.46877000000001</v>
      </c>
      <c r="N183" s="38">
        <f>Table2[[#This Row],[Change in KE]]-Table2[[#This Row],[Tractive energy]]*-1</f>
        <v>-2572.5350409995699</v>
      </c>
      <c r="O183" s="38">
        <f t="shared" si="59"/>
        <v>-376.11111111111114</v>
      </c>
      <c r="P183" s="38">
        <f t="shared" si="60"/>
        <v>-175.33644207954862</v>
      </c>
      <c r="Q183" s="38">
        <f t="shared" si="61"/>
        <v>-2200.4723480983353</v>
      </c>
      <c r="R183" s="38">
        <f t="shared" si="62"/>
        <v>6637.6368040791167</v>
      </c>
      <c r="S183" s="38">
        <f t="shared" si="63"/>
        <v>-2.2004723480983355</v>
      </c>
      <c r="T183" s="38">
        <f t="shared" si="64"/>
        <v>-2200.4723480983353</v>
      </c>
      <c r="U183" s="38">
        <f t="shared" si="78"/>
        <v>827439.46880396968</v>
      </c>
      <c r="V183" s="38">
        <f t="shared" si="65"/>
        <v>-0.61124236781558972</v>
      </c>
      <c r="W183" s="38">
        <f t="shared" si="70"/>
        <v>24546.503519999951</v>
      </c>
      <c r="X183" s="38">
        <f t="shared" si="66"/>
        <v>52.237654320987659</v>
      </c>
      <c r="Y183" s="38">
        <f t="shared" si="71"/>
        <v>-372.06269290123441</v>
      </c>
      <c r="Z183" s="38">
        <f t="shared" si="79"/>
        <v>544866.2410586141</v>
      </c>
      <c r="AA183" s="38">
        <f t="shared" si="67"/>
        <v>151.35174573553149</v>
      </c>
      <c r="AC183" s="31">
        <f t="shared" si="72"/>
        <v>-8564.2802062409228</v>
      </c>
      <c r="AD183" s="14">
        <f t="shared" si="80"/>
        <v>-8392.9946021161049</v>
      </c>
      <c r="AE183" s="14">
        <f t="shared" si="81"/>
        <v>-7721.5550339468173</v>
      </c>
      <c r="AF183" s="14">
        <f t="shared" si="73"/>
        <v>-7879.1377897416496</v>
      </c>
      <c r="AG183" s="14">
        <f t="shared" si="74"/>
        <v>-6135.3900472183459</v>
      </c>
      <c r="AH183" s="14">
        <f t="shared" si="75"/>
        <v>-7248.8067665623175</v>
      </c>
      <c r="AI183" s="14">
        <f t="shared" si="76"/>
        <v>-6668.9022252373325</v>
      </c>
      <c r="AJ183" s="14">
        <f t="shared" si="82"/>
        <v>-7248.8067665623175</v>
      </c>
      <c r="AK183" s="14">
        <f t="shared" si="83"/>
        <v>-6535.5241807325856</v>
      </c>
    </row>
    <row r="184" spans="2:37" x14ac:dyDescent="0.25">
      <c r="B184" s="3" t="s">
        <v>63</v>
      </c>
      <c r="C184" s="3">
        <v>176</v>
      </c>
      <c r="D184" s="3">
        <v>176</v>
      </c>
      <c r="E184" s="10">
        <v>25.1</v>
      </c>
      <c r="F184" s="14">
        <f t="shared" si="77"/>
        <v>8.3333333333333037E-2</v>
      </c>
      <c r="G184" s="14">
        <f t="shared" si="84"/>
        <v>12.95</v>
      </c>
      <c r="H184">
        <f t="shared" si="85"/>
        <v>6.4749999999999996</v>
      </c>
      <c r="K184" s="36">
        <f t="shared" si="58"/>
        <v>65.276122806562498</v>
      </c>
      <c r="L184" s="37" t="str">
        <f t="shared" si="68"/>
        <v>0</v>
      </c>
      <c r="M184" s="37">
        <f t="shared" si="69"/>
        <v>139.46877000000001</v>
      </c>
      <c r="N184" s="38">
        <f>Table2[[#This Row],[Change in KE]]-Table2[[#This Row],[Tractive energy]]*-1</f>
        <v>4065.1017630795468</v>
      </c>
      <c r="O184" s="38">
        <f t="shared" si="59"/>
        <v>112.83333333333293</v>
      </c>
      <c r="P184" s="38">
        <f t="shared" si="60"/>
        <v>317.57822613989543</v>
      </c>
      <c r="Q184" s="38">
        <f t="shared" si="61"/>
        <v>4112.6380285116456</v>
      </c>
      <c r="R184" s="38">
        <f t="shared" si="62"/>
        <v>6067.084837246437</v>
      </c>
      <c r="S184" s="38">
        <f t="shared" si="63"/>
        <v>4.1126380285116459</v>
      </c>
      <c r="T184" s="38">
        <f t="shared" si="64"/>
        <v>4112.6380285116456</v>
      </c>
      <c r="U184" s="38">
        <f t="shared" si="78"/>
        <v>831552.10683248134</v>
      </c>
      <c r="V184" s="38">
        <f t="shared" si="65"/>
        <v>1.1423995437563021</v>
      </c>
      <c r="W184" s="38">
        <f t="shared" si="70"/>
        <v>24685.972289999951</v>
      </c>
      <c r="X184" s="38">
        <f t="shared" si="66"/>
        <v>4.7013888888888555</v>
      </c>
      <c r="Y184" s="38">
        <f t="shared" si="71"/>
        <v>-47.536265432098801</v>
      </c>
      <c r="Z184" s="38">
        <f t="shared" si="79"/>
        <v>548931.34282169363</v>
      </c>
      <c r="AA184" s="38">
        <f t="shared" si="67"/>
        <v>152.48094076005586</v>
      </c>
      <c r="AC184" s="31">
        <f t="shared" si="72"/>
        <v>-1929.4012807496774</v>
      </c>
      <c r="AD184" s="14">
        <f t="shared" si="80"/>
        <v>-1890.8132551346839</v>
      </c>
      <c r="AE184" s="14">
        <f t="shared" si="81"/>
        <v>-1739.5481947239093</v>
      </c>
      <c r="AF184" s="14">
        <f t="shared" si="73"/>
        <v>-1775.0491782897034</v>
      </c>
      <c r="AG184" s="14">
        <f t="shared" si="74"/>
        <v>-1382.2094945440526</v>
      </c>
      <c r="AH184" s="14">
        <f t="shared" si="75"/>
        <v>-1633.0452440265271</v>
      </c>
      <c r="AI184" s="14">
        <f t="shared" si="76"/>
        <v>-1502.4016245044049</v>
      </c>
      <c r="AJ184" s="14">
        <f t="shared" si="82"/>
        <v>-1633.0452440265271</v>
      </c>
      <c r="AK184" s="14">
        <f t="shared" si="83"/>
        <v>-1472.3535920143167</v>
      </c>
    </row>
    <row r="185" spans="2:37" x14ac:dyDescent="0.25">
      <c r="B185" s="3" t="s">
        <v>63</v>
      </c>
      <c r="C185" s="3">
        <v>177</v>
      </c>
      <c r="D185" s="3">
        <v>177</v>
      </c>
      <c r="E185" s="10">
        <v>25.9</v>
      </c>
      <c r="F185" s="14">
        <f t="shared" si="77"/>
        <v>0.37499999999999989</v>
      </c>
      <c r="G185" s="14">
        <f t="shared" si="84"/>
        <v>13.9</v>
      </c>
      <c r="H185">
        <f t="shared" si="85"/>
        <v>6.95</v>
      </c>
      <c r="K185" s="36">
        <f t="shared" si="58"/>
        <v>75.204601526250016</v>
      </c>
      <c r="L185" s="37" t="str">
        <f t="shared" si="68"/>
        <v>0</v>
      </c>
      <c r="M185" s="37">
        <f t="shared" si="69"/>
        <v>139.46877000000001</v>
      </c>
      <c r="N185" s="38">
        <f>Table2[[#This Row],[Change in KE]]-Table2[[#This Row],[Tractive energy]]*-1</f>
        <v>10132.186600325984</v>
      </c>
      <c r="O185" s="38">
        <f t="shared" si="59"/>
        <v>507.74999999999983</v>
      </c>
      <c r="P185" s="38">
        <f t="shared" si="60"/>
        <v>722.42337152624987</v>
      </c>
      <c r="Q185" s="38">
        <f t="shared" si="61"/>
        <v>10041.684864214873</v>
      </c>
      <c r="R185" s="38">
        <f t="shared" si="62"/>
        <v>2222.9484225465731</v>
      </c>
      <c r="S185" s="38">
        <f t="shared" si="63"/>
        <v>10.041684864214872</v>
      </c>
      <c r="T185" s="38">
        <f t="shared" si="64"/>
        <v>10041.684864214873</v>
      </c>
      <c r="U185" s="38">
        <f t="shared" si="78"/>
        <v>841593.79169669619</v>
      </c>
      <c r="V185" s="38">
        <f t="shared" si="65"/>
        <v>2.7893571298749058</v>
      </c>
      <c r="W185" s="38">
        <f t="shared" si="70"/>
        <v>24825.44105999995</v>
      </c>
      <c r="X185" s="38">
        <f t="shared" si="66"/>
        <v>95.203124999999943</v>
      </c>
      <c r="Y185" s="38">
        <f t="shared" si="71"/>
        <v>90.501736111111086</v>
      </c>
      <c r="Z185" s="38">
        <f t="shared" si="79"/>
        <v>559063.52942201961</v>
      </c>
      <c r="AA185" s="38">
        <f t="shared" si="67"/>
        <v>155.29543726308387</v>
      </c>
      <c r="AC185" s="31">
        <f t="shared" si="72"/>
        <v>3048.8263223096601</v>
      </c>
      <c r="AD185" s="14">
        <f t="shared" si="80"/>
        <v>2987.8497958634666</v>
      </c>
      <c r="AE185" s="14">
        <f t="shared" si="81"/>
        <v>2748.8218121943896</v>
      </c>
      <c r="AF185" s="14">
        <f t="shared" si="73"/>
        <v>2804.9202165248876</v>
      </c>
      <c r="AG185" s="14">
        <f t="shared" si="74"/>
        <v>2184.157713565332</v>
      </c>
      <c r="AH185" s="14">
        <f t="shared" si="75"/>
        <v>2580.5265992028967</v>
      </c>
      <c r="AI185" s="14">
        <f t="shared" si="76"/>
        <v>2374.0844712666649</v>
      </c>
      <c r="AJ185" s="14">
        <f t="shared" si="82"/>
        <v>2580.5265992028967</v>
      </c>
      <c r="AK185" s="14">
        <f t="shared" si="83"/>
        <v>2326.6027818413318</v>
      </c>
    </row>
    <row r="186" spans="2:37" x14ac:dyDescent="0.25">
      <c r="B186" s="3" t="s">
        <v>63</v>
      </c>
      <c r="C186" s="3">
        <v>178</v>
      </c>
      <c r="D186" s="3">
        <v>178</v>
      </c>
      <c r="E186" s="10">
        <v>27.8</v>
      </c>
      <c r="F186" s="14">
        <f t="shared" si="77"/>
        <v>0.45833333333333343</v>
      </c>
      <c r="G186" s="14">
        <f t="shared" si="84"/>
        <v>14.6</v>
      </c>
      <c r="H186">
        <f t="shared" si="85"/>
        <v>7.3</v>
      </c>
      <c r="K186" s="36">
        <f t="shared" si="58"/>
        <v>82.969892145000003</v>
      </c>
      <c r="L186" s="37" t="str">
        <f t="shared" si="68"/>
        <v>0</v>
      </c>
      <c r="M186" s="37">
        <f t="shared" si="69"/>
        <v>139.46877000000001</v>
      </c>
      <c r="N186" s="38">
        <f>Table2[[#This Row],[Change in KE]]-Table2[[#This Row],[Tractive energy]]*-1</f>
        <v>12355.135022872557</v>
      </c>
      <c r="O186" s="38">
        <f t="shared" si="59"/>
        <v>620.58333333333348</v>
      </c>
      <c r="P186" s="38">
        <f t="shared" si="60"/>
        <v>843.02199547833345</v>
      </c>
      <c r="Q186" s="38">
        <f t="shared" si="61"/>
        <v>12308.121133983668</v>
      </c>
      <c r="R186" s="38">
        <f t="shared" si="62"/>
        <v>-4119.2743219374424</v>
      </c>
      <c r="S186" s="38">
        <f t="shared" si="63"/>
        <v>12.308121133983668</v>
      </c>
      <c r="T186" s="38">
        <f t="shared" si="64"/>
        <v>12308.121133983668</v>
      </c>
      <c r="U186" s="38">
        <f t="shared" si="78"/>
        <v>853901.91283067991</v>
      </c>
      <c r="V186" s="38">
        <f t="shared" si="65"/>
        <v>3.4189228107314884</v>
      </c>
      <c r="W186" s="38">
        <f t="shared" si="70"/>
        <v>24964.90982999995</v>
      </c>
      <c r="X186" s="38">
        <f t="shared" si="66"/>
        <v>142.21701388888894</v>
      </c>
      <c r="Y186" s="38">
        <f t="shared" si="71"/>
        <v>47.013888888888999</v>
      </c>
      <c r="Z186" s="38">
        <f t="shared" si="79"/>
        <v>571418.6644448922</v>
      </c>
      <c r="AA186" s="38">
        <f t="shared" si="67"/>
        <v>158.72741948844038</v>
      </c>
      <c r="AC186" s="31">
        <f t="shared" si="72"/>
        <v>7599.1399502444874</v>
      </c>
      <c r="AD186" s="14">
        <f t="shared" si="80"/>
        <v>7447.1571512395976</v>
      </c>
      <c r="AE186" s="14">
        <f t="shared" si="81"/>
        <v>6851.3845791404301</v>
      </c>
      <c r="AF186" s="14">
        <f t="shared" si="73"/>
        <v>6991.2087542249283</v>
      </c>
      <c r="AG186" s="14">
        <f t="shared" si="74"/>
        <v>5443.970362409902</v>
      </c>
      <c r="AH186" s="14">
        <f t="shared" si="75"/>
        <v>6431.9120538869347</v>
      </c>
      <c r="AI186" s="14">
        <f t="shared" si="76"/>
        <v>5917.3590895759799</v>
      </c>
      <c r="AJ186" s="14">
        <f t="shared" si="82"/>
        <v>6431.9120538869347</v>
      </c>
      <c r="AK186" s="14">
        <f t="shared" si="83"/>
        <v>5799.0119077844602</v>
      </c>
    </row>
    <row r="187" spans="2:37" x14ac:dyDescent="0.25">
      <c r="B187" s="3" t="s">
        <v>63</v>
      </c>
      <c r="C187" s="3">
        <v>179</v>
      </c>
      <c r="D187" s="3">
        <v>179</v>
      </c>
      <c r="E187" s="10">
        <v>29.2</v>
      </c>
      <c r="F187" s="14">
        <f t="shared" si="77"/>
        <v>0.25000000000000011</v>
      </c>
      <c r="G187" s="14">
        <f t="shared" si="84"/>
        <v>14.8</v>
      </c>
      <c r="H187">
        <f t="shared" si="85"/>
        <v>7.4</v>
      </c>
      <c r="K187" s="36">
        <f t="shared" si="58"/>
        <v>85.25860938000001</v>
      </c>
      <c r="L187" s="37" t="str">
        <f t="shared" si="68"/>
        <v>0</v>
      </c>
      <c r="M187" s="37">
        <f t="shared" si="69"/>
        <v>139.46877000000001</v>
      </c>
      <c r="N187" s="38">
        <f>Table2[[#This Row],[Change in KE]]-Table2[[#This Row],[Tractive energy]]*-1</f>
        <v>8235.8607009351144</v>
      </c>
      <c r="O187" s="38">
        <f t="shared" si="59"/>
        <v>338.50000000000017</v>
      </c>
      <c r="P187" s="38">
        <f t="shared" si="60"/>
        <v>563.22737938000023</v>
      </c>
      <c r="Q187" s="38">
        <f t="shared" si="61"/>
        <v>8335.7652148240031</v>
      </c>
      <c r="R187" s="38">
        <f t="shared" si="62"/>
        <v>-4138.6058787408847</v>
      </c>
      <c r="S187" s="38">
        <f t="shared" si="63"/>
        <v>8.3357652148240025</v>
      </c>
      <c r="T187" s="38">
        <f t="shared" si="64"/>
        <v>8335.7652148240031</v>
      </c>
      <c r="U187" s="38">
        <f t="shared" si="78"/>
        <v>862237.67804550391</v>
      </c>
      <c r="V187" s="38">
        <f t="shared" si="65"/>
        <v>2.3154905226903391</v>
      </c>
      <c r="W187" s="38">
        <f t="shared" si="70"/>
        <v>25104.378599999949</v>
      </c>
      <c r="X187" s="38">
        <f t="shared" si="66"/>
        <v>42.312500000000036</v>
      </c>
      <c r="Y187" s="38">
        <f t="shared" si="71"/>
        <v>-99.904513888888914</v>
      </c>
      <c r="Z187" s="38">
        <f t="shared" si="79"/>
        <v>579654.52514582733</v>
      </c>
      <c r="AA187" s="38">
        <f t="shared" si="67"/>
        <v>161.0151587550526</v>
      </c>
      <c r="AC187" s="31">
        <f t="shared" si="72"/>
        <v>9266.3512671544177</v>
      </c>
      <c r="AD187" s="14">
        <f t="shared" si="80"/>
        <v>9081.0242418113285</v>
      </c>
      <c r="AE187" s="14">
        <f t="shared" si="81"/>
        <v>8354.5423024664233</v>
      </c>
      <c r="AF187" s="14">
        <f t="shared" si="73"/>
        <v>8525.0431657820645</v>
      </c>
      <c r="AG187" s="14">
        <f t="shared" si="74"/>
        <v>6638.3488126765051</v>
      </c>
      <c r="AH187" s="14">
        <f t="shared" si="75"/>
        <v>7843.0397125194995</v>
      </c>
      <c r="AI187" s="14">
        <f t="shared" si="76"/>
        <v>7215.5965355179396</v>
      </c>
      <c r="AJ187" s="14">
        <f t="shared" si="82"/>
        <v>7843.0397125194995</v>
      </c>
      <c r="AK187" s="14">
        <f t="shared" si="83"/>
        <v>7071.2846048075808</v>
      </c>
    </row>
    <row r="188" spans="2:37" x14ac:dyDescent="0.25">
      <c r="B188" s="3" t="s">
        <v>63</v>
      </c>
      <c r="C188" s="3">
        <v>180</v>
      </c>
      <c r="D188" s="3">
        <v>180</v>
      </c>
      <c r="E188" s="10">
        <v>29.6</v>
      </c>
      <c r="F188" s="14">
        <f t="shared" si="77"/>
        <v>4.1666666666666761E-2</v>
      </c>
      <c r="G188" s="14">
        <f t="shared" si="84"/>
        <v>14.75</v>
      </c>
      <c r="H188">
        <f t="shared" si="85"/>
        <v>7.375</v>
      </c>
      <c r="K188" s="36">
        <f t="shared" si="58"/>
        <v>84.68351078906251</v>
      </c>
      <c r="L188" s="37" t="str">
        <f t="shared" si="68"/>
        <v>0</v>
      </c>
      <c r="M188" s="37">
        <f t="shared" si="69"/>
        <v>139.46877000000001</v>
      </c>
      <c r="N188" s="38">
        <f>Table2[[#This Row],[Change in KE]]-Table2[[#This Row],[Tractive energy]]*-1</f>
        <v>4097.2548221942297</v>
      </c>
      <c r="O188" s="38">
        <f t="shared" si="59"/>
        <v>56.416666666666792</v>
      </c>
      <c r="P188" s="38">
        <f t="shared" si="60"/>
        <v>280.5689474557293</v>
      </c>
      <c r="Q188" s="38">
        <f t="shared" si="61"/>
        <v>4138.3919749720071</v>
      </c>
      <c r="R188" s="38">
        <f t="shared" si="62"/>
        <v>-1946.9806403710627</v>
      </c>
      <c r="S188" s="38">
        <f t="shared" si="63"/>
        <v>4.1383919749720075</v>
      </c>
      <c r="T188" s="38">
        <f t="shared" si="64"/>
        <v>4138.3919749720071</v>
      </c>
      <c r="U188" s="38">
        <f t="shared" si="78"/>
        <v>866376.07002047589</v>
      </c>
      <c r="V188" s="38">
        <f t="shared" si="65"/>
        <v>1.1495534183453793</v>
      </c>
      <c r="W188" s="38">
        <f t="shared" si="70"/>
        <v>25243.847369999949</v>
      </c>
      <c r="X188" s="38">
        <f t="shared" si="66"/>
        <v>1.1753472222222276</v>
      </c>
      <c r="Y188" s="38">
        <f t="shared" si="71"/>
        <v>-41.137152777777807</v>
      </c>
      <c r="Z188" s="38">
        <f t="shared" si="79"/>
        <v>583751.77996802155</v>
      </c>
      <c r="AA188" s="38">
        <f t="shared" si="67"/>
        <v>162.15328518560111</v>
      </c>
      <c r="AC188" s="31">
        <f t="shared" si="72"/>
        <v>6176.8955257013358</v>
      </c>
      <c r="AD188" s="14">
        <f t="shared" si="80"/>
        <v>6053.3576151873094</v>
      </c>
      <c r="AE188" s="14">
        <f t="shared" si="81"/>
        <v>5569.0890059723251</v>
      </c>
      <c r="AF188" s="14">
        <f t="shared" si="73"/>
        <v>5682.7438836452293</v>
      </c>
      <c r="AG188" s="14">
        <f t="shared" si="74"/>
        <v>4425.0844692679366</v>
      </c>
      <c r="AH188" s="14">
        <f t="shared" si="75"/>
        <v>5228.1243729536109</v>
      </c>
      <c r="AI188" s="14">
        <f t="shared" si="76"/>
        <v>4809.8744231173223</v>
      </c>
      <c r="AJ188" s="14">
        <f t="shared" si="82"/>
        <v>5228.1243729536109</v>
      </c>
      <c r="AK188" s="14">
        <f t="shared" si="83"/>
        <v>4713.6769346549754</v>
      </c>
    </row>
    <row r="189" spans="2:37" x14ac:dyDescent="0.25">
      <c r="B189" s="3" t="s">
        <v>63</v>
      </c>
      <c r="C189" s="3">
        <v>181</v>
      </c>
      <c r="D189" s="3">
        <v>181</v>
      </c>
      <c r="E189" s="10">
        <v>29.5</v>
      </c>
      <c r="F189" s="14">
        <f t="shared" si="77"/>
        <v>-5.5555555555555851E-2</v>
      </c>
      <c r="G189" s="14">
        <f t="shared" si="84"/>
        <v>14.6</v>
      </c>
      <c r="H189">
        <f t="shared" si="85"/>
        <v>7.3</v>
      </c>
      <c r="K189" s="36">
        <f t="shared" si="58"/>
        <v>82.969892145000003</v>
      </c>
      <c r="L189" s="37" t="str">
        <f t="shared" si="68"/>
        <v>1</v>
      </c>
      <c r="M189" s="37">
        <f t="shared" si="69"/>
        <v>139.46877000000001</v>
      </c>
      <c r="N189" s="38">
        <f>Table2[[#This Row],[Change in KE]]-Table2[[#This Row],[Tractive energy]]*-1</f>
        <v>2150.2741818231671</v>
      </c>
      <c r="O189" s="38">
        <f t="shared" si="59"/>
        <v>-75.222222222222626</v>
      </c>
      <c r="P189" s="38">
        <f t="shared" si="60"/>
        <v>147.2164399227774</v>
      </c>
      <c r="Q189" s="38">
        <f t="shared" si="61"/>
        <v>2149.36002287255</v>
      </c>
      <c r="R189" s="38">
        <f t="shared" si="62"/>
        <v>-2250.4904255161732</v>
      </c>
      <c r="S189" s="38">
        <f t="shared" si="63"/>
        <v>2.1493600228725498</v>
      </c>
      <c r="T189" s="38">
        <f t="shared" si="64"/>
        <v>2149.36002287255</v>
      </c>
      <c r="U189" s="38">
        <f t="shared" si="78"/>
        <v>868525.43004334846</v>
      </c>
      <c r="V189" s="38">
        <f t="shared" si="65"/>
        <v>0.59704449856148656</v>
      </c>
      <c r="W189" s="38">
        <f t="shared" si="70"/>
        <v>25383.316139999948</v>
      </c>
      <c r="X189" s="38">
        <f t="shared" si="66"/>
        <v>2.0895061728395286</v>
      </c>
      <c r="Y189" s="38">
        <f t="shared" si="71"/>
        <v>0.9141589506173009</v>
      </c>
      <c r="Z189" s="38">
        <f t="shared" si="79"/>
        <v>585902.05414984468</v>
      </c>
      <c r="AA189" s="38">
        <f t="shared" si="67"/>
        <v>162.75058361722472</v>
      </c>
      <c r="AC189" s="31">
        <f t="shared" si="72"/>
        <v>3072.9411166456721</v>
      </c>
      <c r="AD189" s="14">
        <f t="shared" si="80"/>
        <v>3011.4822943127588</v>
      </c>
      <c r="AE189" s="14">
        <f t="shared" si="81"/>
        <v>2770.563710767738</v>
      </c>
      <c r="AF189" s="14">
        <f t="shared" si="73"/>
        <v>2827.1058273140184</v>
      </c>
      <c r="AG189" s="14">
        <f t="shared" si="74"/>
        <v>2201.4333824594987</v>
      </c>
      <c r="AH189" s="14">
        <f t="shared" si="75"/>
        <v>2600.937361128897</v>
      </c>
      <c r="AI189" s="14">
        <f t="shared" si="76"/>
        <v>2392.8623722385855</v>
      </c>
      <c r="AJ189" s="14">
        <f t="shared" si="82"/>
        <v>2600.937361128897</v>
      </c>
      <c r="AK189" s="14">
        <f t="shared" si="83"/>
        <v>2345.0051247938136</v>
      </c>
    </row>
    <row r="190" spans="2:37" x14ac:dyDescent="0.25">
      <c r="B190" s="3" t="s">
        <v>63</v>
      </c>
      <c r="C190" s="3">
        <v>182</v>
      </c>
      <c r="D190" s="3">
        <v>182</v>
      </c>
      <c r="E190" s="10">
        <v>29.2</v>
      </c>
      <c r="F190" s="14">
        <f t="shared" si="77"/>
        <v>-0.16666666666666657</v>
      </c>
      <c r="G190" s="14">
        <f t="shared" si="84"/>
        <v>14.15</v>
      </c>
      <c r="H190">
        <f t="shared" si="85"/>
        <v>7.0750000000000002</v>
      </c>
      <c r="K190" s="36">
        <f t="shared" si="58"/>
        <v>77.934130371562503</v>
      </c>
      <c r="L190" s="37" t="str">
        <f t="shared" si="68"/>
        <v>1</v>
      </c>
      <c r="M190" s="37">
        <f t="shared" si="69"/>
        <v>139.46877000000001</v>
      </c>
      <c r="N190" s="38">
        <f>Table2[[#This Row],[Change in KE]]-Table2[[#This Row],[Tractive energy]]*-1</f>
        <v>-100.21624369300608</v>
      </c>
      <c r="O190" s="38">
        <f t="shared" si="59"/>
        <v>-225.66666666666654</v>
      </c>
      <c r="P190" s="38">
        <f t="shared" si="60"/>
        <v>-8.263766295104034</v>
      </c>
      <c r="Q190" s="38">
        <f t="shared" si="61"/>
        <v>-116.93229307572209</v>
      </c>
      <c r="R190" s="38">
        <f t="shared" si="62"/>
        <v>-4715.7481636144821</v>
      </c>
      <c r="S190" s="38">
        <f t="shared" si="63"/>
        <v>-0.11693229307572209</v>
      </c>
      <c r="T190" s="38">
        <f t="shared" si="64"/>
        <v>-116.93229307572209</v>
      </c>
      <c r="U190" s="38">
        <f t="shared" si="78"/>
        <v>868525.43004334846</v>
      </c>
      <c r="V190" s="38">
        <f t="shared" si="65"/>
        <v>-3.2481195119529314E-2</v>
      </c>
      <c r="W190" s="38">
        <f t="shared" si="70"/>
        <v>25522.784909999948</v>
      </c>
      <c r="X190" s="38">
        <f t="shared" si="66"/>
        <v>18.805555555555536</v>
      </c>
      <c r="Y190" s="38">
        <f t="shared" si="71"/>
        <v>16.716049382716008</v>
      </c>
      <c r="Z190" s="38">
        <f t="shared" si="79"/>
        <v>585801.83790615166</v>
      </c>
      <c r="AA190" s="38">
        <f t="shared" si="67"/>
        <v>162.72274576952742</v>
      </c>
      <c r="AC190" s="31">
        <f t="shared" si="72"/>
        <v>1612.7056363673753</v>
      </c>
      <c r="AD190" s="14">
        <f t="shared" si="80"/>
        <v>1580.4515236400277</v>
      </c>
      <c r="AE190" s="14">
        <f t="shared" si="81"/>
        <v>1454.0154017488255</v>
      </c>
      <c r="AF190" s="14">
        <f t="shared" si="73"/>
        <v>1483.6891854579853</v>
      </c>
      <c r="AG190" s="14">
        <f t="shared" si="74"/>
        <v>1155.330964445908</v>
      </c>
      <c r="AH190" s="14">
        <f t="shared" si="75"/>
        <v>1364.9940506213466</v>
      </c>
      <c r="AI190" s="14">
        <f t="shared" si="76"/>
        <v>1255.7945265716389</v>
      </c>
      <c r="AJ190" s="14">
        <f t="shared" si="82"/>
        <v>1364.9940506213466</v>
      </c>
      <c r="AK190" s="14">
        <f t="shared" si="83"/>
        <v>1230.6786360402061</v>
      </c>
    </row>
    <row r="191" spans="2:37" x14ac:dyDescent="0.25">
      <c r="B191" s="3" t="s">
        <v>63</v>
      </c>
      <c r="C191" s="3">
        <v>183</v>
      </c>
      <c r="D191" s="3">
        <v>183</v>
      </c>
      <c r="E191" s="10">
        <v>28.3</v>
      </c>
      <c r="F191" s="14">
        <f t="shared" si="77"/>
        <v>-0.43055555555555525</v>
      </c>
      <c r="G191" s="14">
        <f t="shared" si="84"/>
        <v>13.05</v>
      </c>
      <c r="H191">
        <f t="shared" si="85"/>
        <v>6.5250000000000004</v>
      </c>
      <c r="K191" s="36">
        <f t="shared" si="58"/>
        <v>66.288140631562513</v>
      </c>
      <c r="L191" s="37" t="str">
        <f t="shared" si="68"/>
        <v>1</v>
      </c>
      <c r="M191" s="37">
        <f t="shared" si="69"/>
        <v>139.46877000000001</v>
      </c>
      <c r="N191" s="38">
        <f>Table2[[#This Row],[Change in KE]]-Table2[[#This Row],[Tractive energy]]*-1</f>
        <v>-4815.9644073074878</v>
      </c>
      <c r="O191" s="38">
        <f t="shared" si="59"/>
        <v>-582.97222222222183</v>
      </c>
      <c r="P191" s="38">
        <f t="shared" si="60"/>
        <v>-377.21531159065933</v>
      </c>
      <c r="Q191" s="38">
        <f t="shared" si="61"/>
        <v>-4922.6598162581049</v>
      </c>
      <c r="R191" s="38">
        <f t="shared" si="62"/>
        <v>-3165.3538628431397</v>
      </c>
      <c r="S191" s="38">
        <f t="shared" si="63"/>
        <v>-4.922659816258105</v>
      </c>
      <c r="T191" s="38">
        <f t="shared" si="64"/>
        <v>-4922.6598162581049</v>
      </c>
      <c r="U191" s="38">
        <f t="shared" si="78"/>
        <v>868525.43004334846</v>
      </c>
      <c r="V191" s="38">
        <f t="shared" si="65"/>
        <v>-1.3674056139085806</v>
      </c>
      <c r="W191" s="38">
        <f t="shared" si="70"/>
        <v>25662.253679999947</v>
      </c>
      <c r="X191" s="38">
        <f t="shared" si="66"/>
        <v>125.50096450617265</v>
      </c>
      <c r="Y191" s="38">
        <f t="shared" si="71"/>
        <v>106.69540895061712</v>
      </c>
      <c r="Z191" s="38">
        <f t="shared" si="79"/>
        <v>580985.87349884422</v>
      </c>
      <c r="AA191" s="38">
        <f t="shared" si="67"/>
        <v>161.38497777158724</v>
      </c>
      <c r="AC191" s="31">
        <f t="shared" si="72"/>
        <v>-75.162182769754565</v>
      </c>
      <c r="AD191" s="14">
        <f t="shared" si="80"/>
        <v>-73.65893911435947</v>
      </c>
      <c r="AE191" s="14">
        <f t="shared" si="81"/>
        <v>-67.766223985210715</v>
      </c>
      <c r="AF191" s="14">
        <f t="shared" si="73"/>
        <v>-69.149208148174196</v>
      </c>
      <c r="AG191" s="14">
        <f t="shared" si="74"/>
        <v>-53.845658594485471</v>
      </c>
      <c r="AH191" s="14">
        <f t="shared" si="75"/>
        <v>-63.617271496320264</v>
      </c>
      <c r="AI191" s="14">
        <f t="shared" si="76"/>
        <v>-58.527889776614643</v>
      </c>
      <c r="AJ191" s="14">
        <f t="shared" si="82"/>
        <v>-63.617271496320264</v>
      </c>
      <c r="AK191" s="14">
        <f t="shared" si="83"/>
        <v>-57.357331981082346</v>
      </c>
    </row>
    <row r="192" spans="2:37" x14ac:dyDescent="0.25">
      <c r="B192" s="3" t="s">
        <v>63</v>
      </c>
      <c r="C192" s="3">
        <v>184</v>
      </c>
      <c r="D192" s="3">
        <v>184</v>
      </c>
      <c r="E192" s="10">
        <v>26.1</v>
      </c>
      <c r="F192" s="14">
        <f t="shared" si="77"/>
        <v>-0.65277777777777768</v>
      </c>
      <c r="G192" s="14">
        <f t="shared" si="84"/>
        <v>11.8</v>
      </c>
      <c r="H192">
        <f t="shared" si="85"/>
        <v>5.9</v>
      </c>
      <c r="K192" s="36">
        <f t="shared" si="58"/>
        <v>54.197446905000007</v>
      </c>
      <c r="L192" s="37" t="str">
        <f t="shared" si="68"/>
        <v>1</v>
      </c>
      <c r="M192" s="37">
        <f t="shared" si="69"/>
        <v>139.46877000000001</v>
      </c>
      <c r="N192" s="38">
        <f>Table2[[#This Row],[Change in KE]]-Table2[[#This Row],[Tractive energy]]*-1</f>
        <v>-7981.3182701506275</v>
      </c>
      <c r="O192" s="38">
        <f t="shared" si="59"/>
        <v>-883.86111111111097</v>
      </c>
      <c r="P192" s="38">
        <f t="shared" si="60"/>
        <v>-690.19489420611092</v>
      </c>
      <c r="Q192" s="38">
        <f t="shared" si="61"/>
        <v>-8144.2997516321093</v>
      </c>
      <c r="R192" s="38">
        <f t="shared" si="62"/>
        <v>-122.85053797418186</v>
      </c>
      <c r="S192" s="38">
        <f t="shared" si="63"/>
        <v>-8.1442997516321096</v>
      </c>
      <c r="T192" s="38">
        <f t="shared" si="64"/>
        <v>-8144.2997516321093</v>
      </c>
      <c r="U192" s="38">
        <f t="shared" si="78"/>
        <v>868525.43004334846</v>
      </c>
      <c r="V192" s="38">
        <f t="shared" si="65"/>
        <v>-2.2623056675489135</v>
      </c>
      <c r="W192" s="38">
        <f t="shared" si="70"/>
        <v>25801.722449999947</v>
      </c>
      <c r="X192" s="38">
        <f t="shared" si="66"/>
        <v>288.48244598765422</v>
      </c>
      <c r="Y192" s="38">
        <f t="shared" si="71"/>
        <v>162.98148148148158</v>
      </c>
      <c r="Z192" s="38">
        <f t="shared" si="79"/>
        <v>573004.55522869364</v>
      </c>
      <c r="AA192" s="38">
        <f t="shared" si="67"/>
        <v>159.16794474140502</v>
      </c>
      <c r="AC192" s="31">
        <f t="shared" si="72"/>
        <v>-3611.9733054806156</v>
      </c>
      <c r="AD192" s="14">
        <f t="shared" si="80"/>
        <v>-3539.7338393710033</v>
      </c>
      <c r="AE192" s="14">
        <f t="shared" si="81"/>
        <v>-3256.5551322213232</v>
      </c>
      <c r="AF192" s="14">
        <f t="shared" si="73"/>
        <v>-3323.0154410421665</v>
      </c>
      <c r="AG192" s="14">
        <f t="shared" si="74"/>
        <v>-2587.5922477542426</v>
      </c>
      <c r="AH192" s="14">
        <f t="shared" si="75"/>
        <v>-3057.1742057587931</v>
      </c>
      <c r="AI192" s="14">
        <f t="shared" si="76"/>
        <v>-2812.6002692980896</v>
      </c>
      <c r="AJ192" s="14">
        <f t="shared" si="82"/>
        <v>-3057.1742057587931</v>
      </c>
      <c r="AK192" s="14">
        <f t="shared" si="83"/>
        <v>-2756.348263912128</v>
      </c>
    </row>
    <row r="193" spans="2:37" x14ac:dyDescent="0.25">
      <c r="B193" s="3" t="s">
        <v>63</v>
      </c>
      <c r="C193" s="3">
        <v>185</v>
      </c>
      <c r="D193" s="3">
        <v>185</v>
      </c>
      <c r="E193" s="10">
        <v>23.6</v>
      </c>
      <c r="F193" s="14">
        <f t="shared" si="77"/>
        <v>-0.70833333333333348</v>
      </c>
      <c r="G193" s="14">
        <f t="shared" si="84"/>
        <v>10.5</v>
      </c>
      <c r="H193">
        <f t="shared" si="85"/>
        <v>5.25</v>
      </c>
      <c r="K193" s="36">
        <f t="shared" si="58"/>
        <v>42.913448156250006</v>
      </c>
      <c r="L193" s="37" t="str">
        <f t="shared" si="68"/>
        <v>1</v>
      </c>
      <c r="M193" s="37">
        <f t="shared" si="69"/>
        <v>139.46877000000001</v>
      </c>
      <c r="N193" s="38">
        <f>Table2[[#This Row],[Change in KE]]-Table2[[#This Row],[Tractive energy]]*-1</f>
        <v>-8104.1688081248094</v>
      </c>
      <c r="O193" s="38">
        <f t="shared" si="59"/>
        <v>-959.08333333333348</v>
      </c>
      <c r="P193" s="38">
        <f t="shared" si="60"/>
        <v>-776.70111517708358</v>
      </c>
      <c r="Q193" s="38">
        <f t="shared" si="61"/>
        <v>-8155.3617093593775</v>
      </c>
      <c r="R193" s="38">
        <f t="shared" si="62"/>
        <v>1346.9492723022531</v>
      </c>
      <c r="S193" s="38">
        <f t="shared" si="63"/>
        <v>-8.1553617093593775</v>
      </c>
      <c r="T193" s="38">
        <f t="shared" si="64"/>
        <v>-8155.3617093593775</v>
      </c>
      <c r="U193" s="38">
        <f t="shared" si="78"/>
        <v>868525.43004334846</v>
      </c>
      <c r="V193" s="38">
        <f t="shared" si="65"/>
        <v>-2.2653784338300871</v>
      </c>
      <c r="W193" s="38">
        <f t="shared" si="70"/>
        <v>25941.191219999946</v>
      </c>
      <c r="X193" s="38">
        <f t="shared" si="66"/>
        <v>339.67534722222234</v>
      </c>
      <c r="Y193" s="38">
        <f t="shared" si="71"/>
        <v>51.192901234568126</v>
      </c>
      <c r="Z193" s="38">
        <f t="shared" si="79"/>
        <v>564900.3864205688</v>
      </c>
      <c r="AA193" s="38">
        <f t="shared" si="67"/>
        <v>156.91678655905548</v>
      </c>
      <c r="AC193" s="31">
        <f t="shared" si="72"/>
        <v>-5985.9887026129709</v>
      </c>
      <c r="AD193" s="14">
        <f t="shared" si="80"/>
        <v>-5866.2689285607112</v>
      </c>
      <c r="AE193" s="14">
        <f t="shared" si="81"/>
        <v>-5396.9674142758549</v>
      </c>
      <c r="AF193" s="14">
        <f t="shared" si="73"/>
        <v>-5507.1096064039339</v>
      </c>
      <c r="AG193" s="14">
        <f t="shared" si="74"/>
        <v>-4288.3201651914669</v>
      </c>
      <c r="AH193" s="14">
        <f t="shared" si="75"/>
        <v>-5066.540837891619</v>
      </c>
      <c r="AI193" s="14">
        <f t="shared" si="76"/>
        <v>-4661.2175708602899</v>
      </c>
      <c r="AJ193" s="14">
        <f t="shared" si="82"/>
        <v>-5066.540837891619</v>
      </c>
      <c r="AK193" s="14">
        <f t="shared" si="83"/>
        <v>-4567.9932194430839</v>
      </c>
    </row>
    <row r="194" spans="2:37" x14ac:dyDescent="0.25">
      <c r="B194" s="3" t="s">
        <v>63</v>
      </c>
      <c r="C194" s="3">
        <v>186</v>
      </c>
      <c r="D194" s="3">
        <v>186</v>
      </c>
      <c r="E194" s="10">
        <v>21</v>
      </c>
      <c r="F194" s="14">
        <f t="shared" si="77"/>
        <v>-0.65277777777777812</v>
      </c>
      <c r="G194" s="14">
        <f t="shared" si="84"/>
        <v>9.4499999999999993</v>
      </c>
      <c r="H194">
        <f t="shared" si="85"/>
        <v>4.7249999999999996</v>
      </c>
      <c r="K194" s="36">
        <f t="shared" si="58"/>
        <v>34.759893006562493</v>
      </c>
      <c r="L194" s="37" t="str">
        <f t="shared" si="68"/>
        <v>1</v>
      </c>
      <c r="M194" s="37">
        <f t="shared" si="69"/>
        <v>139.46877000000001</v>
      </c>
      <c r="N194" s="38">
        <f>Table2[[#This Row],[Change in KE]]-Table2[[#This Row],[Tractive energy]]*-1</f>
        <v>-6757.2195358225563</v>
      </c>
      <c r="O194" s="38">
        <f t="shared" si="59"/>
        <v>-883.86111111111154</v>
      </c>
      <c r="P194" s="38">
        <f t="shared" si="60"/>
        <v>-709.6324481045491</v>
      </c>
      <c r="Q194" s="38">
        <f t="shared" si="61"/>
        <v>-6706.0266345879882</v>
      </c>
      <c r="R194" s="38">
        <f t="shared" si="62"/>
        <v>1832.400035657819</v>
      </c>
      <c r="S194" s="38">
        <f t="shared" si="63"/>
        <v>-6.706026634587988</v>
      </c>
      <c r="T194" s="38">
        <f t="shared" si="64"/>
        <v>-6706.0266345879882</v>
      </c>
      <c r="U194" s="38">
        <f t="shared" si="78"/>
        <v>868525.43004334846</v>
      </c>
      <c r="V194" s="38">
        <f t="shared" si="65"/>
        <v>-1.8627853252972553</v>
      </c>
      <c r="W194" s="38">
        <f t="shared" si="70"/>
        <v>26080.659989999946</v>
      </c>
      <c r="X194" s="38">
        <f t="shared" si="66"/>
        <v>288.48244598765461</v>
      </c>
      <c r="Y194" s="38">
        <f t="shared" si="71"/>
        <v>-51.192901234567728</v>
      </c>
      <c r="Z194" s="38">
        <f t="shared" si="79"/>
        <v>558143.16688474629</v>
      </c>
      <c r="AA194" s="38">
        <f t="shared" si="67"/>
        <v>155.03978098227768</v>
      </c>
      <c r="AC194" s="31">
        <f t="shared" si="72"/>
        <v>-6078.1266060936068</v>
      </c>
      <c r="AD194" s="14">
        <f t="shared" si="80"/>
        <v>-5956.5640739717346</v>
      </c>
      <c r="AE194" s="14">
        <f t="shared" si="81"/>
        <v>-5480.0389480539961</v>
      </c>
      <c r="AF194" s="14">
        <f t="shared" si="73"/>
        <v>-5591.8764776061189</v>
      </c>
      <c r="AG194" s="14">
        <f t="shared" si="74"/>
        <v>-4354.327110594154</v>
      </c>
      <c r="AH194" s="14">
        <f t="shared" si="75"/>
        <v>-5144.5263593976297</v>
      </c>
      <c r="AI194" s="14">
        <f t="shared" si="76"/>
        <v>-4732.9642506458194</v>
      </c>
      <c r="AJ194" s="14">
        <f t="shared" si="82"/>
        <v>-5144.5263593976297</v>
      </c>
      <c r="AK194" s="14">
        <f t="shared" si="83"/>
        <v>-4638.3049656329031</v>
      </c>
    </row>
    <row r="195" spans="2:37" x14ac:dyDescent="0.25">
      <c r="B195" s="3" t="s">
        <v>63</v>
      </c>
      <c r="C195" s="3">
        <v>187</v>
      </c>
      <c r="D195" s="3">
        <v>187</v>
      </c>
      <c r="E195" s="10">
        <v>18.899999999999999</v>
      </c>
      <c r="F195" s="14">
        <f t="shared" si="77"/>
        <v>-0.54166666666666641</v>
      </c>
      <c r="G195" s="14">
        <f t="shared" si="84"/>
        <v>8.5500000000000007</v>
      </c>
      <c r="H195">
        <f t="shared" si="85"/>
        <v>4.2750000000000004</v>
      </c>
      <c r="K195" s="36">
        <f t="shared" si="58"/>
        <v>28.454243481562504</v>
      </c>
      <c r="L195" s="37" t="str">
        <f t="shared" si="68"/>
        <v>1</v>
      </c>
      <c r="M195" s="37">
        <f t="shared" si="69"/>
        <v>139.46877000000001</v>
      </c>
      <c r="N195" s="38">
        <f>Table2[[#This Row],[Change in KE]]-Table2[[#This Row],[Tractive energy]]*-1</f>
        <v>-4924.8195001647373</v>
      </c>
      <c r="O195" s="38">
        <f t="shared" si="59"/>
        <v>-733.41666666666629</v>
      </c>
      <c r="P195" s="38">
        <f t="shared" si="60"/>
        <v>-565.49365318510388</v>
      </c>
      <c r="Q195" s="38">
        <f t="shared" si="61"/>
        <v>-4834.9707347326384</v>
      </c>
      <c r="R195" s="38">
        <f t="shared" si="62"/>
        <v>1419.0769986558716</v>
      </c>
      <c r="S195" s="38">
        <f t="shared" si="63"/>
        <v>-4.8349707347326385</v>
      </c>
      <c r="T195" s="38">
        <f t="shared" si="64"/>
        <v>-4834.9707347326384</v>
      </c>
      <c r="U195" s="38">
        <f t="shared" si="78"/>
        <v>868525.43004334846</v>
      </c>
      <c r="V195" s="38">
        <f t="shared" si="65"/>
        <v>-1.3430475337584158</v>
      </c>
      <c r="W195" s="38">
        <f t="shared" si="70"/>
        <v>26220.128759999945</v>
      </c>
      <c r="X195" s="38">
        <f t="shared" si="66"/>
        <v>198.63368055555537</v>
      </c>
      <c r="Y195" s="38">
        <f t="shared" si="71"/>
        <v>-89.848765432099242</v>
      </c>
      <c r="Z195" s="38">
        <f t="shared" si="79"/>
        <v>553218.34738458158</v>
      </c>
      <c r="AA195" s="38">
        <f t="shared" si="67"/>
        <v>153.67177545612483</v>
      </c>
      <c r="AC195" s="31">
        <f t="shared" si="72"/>
        <v>-5067.9146518669168</v>
      </c>
      <c r="AD195" s="14">
        <f t="shared" si="80"/>
        <v>-4966.5563588295781</v>
      </c>
      <c r="AE195" s="14">
        <f t="shared" si="81"/>
        <v>-4569.2318501232121</v>
      </c>
      <c r="AF195" s="14">
        <f t="shared" si="73"/>
        <v>-4662.4814797175641</v>
      </c>
      <c r="AG195" s="14">
        <f t="shared" si="74"/>
        <v>-3630.6183784783111</v>
      </c>
      <c r="AH195" s="14">
        <f t="shared" si="75"/>
        <v>-4289.4829613401589</v>
      </c>
      <c r="AI195" s="14">
        <f t="shared" si="76"/>
        <v>-3946.3243244329465</v>
      </c>
      <c r="AJ195" s="14">
        <f t="shared" si="82"/>
        <v>-4289.4829613401589</v>
      </c>
      <c r="AK195" s="14">
        <f t="shared" si="83"/>
        <v>-3867.3978379442874</v>
      </c>
    </row>
    <row r="196" spans="2:37" x14ac:dyDescent="0.25">
      <c r="B196" s="3" t="s">
        <v>63</v>
      </c>
      <c r="C196" s="3">
        <v>188</v>
      </c>
      <c r="D196" s="3">
        <v>188</v>
      </c>
      <c r="E196" s="10">
        <v>17.100000000000001</v>
      </c>
      <c r="F196" s="14">
        <f t="shared" si="77"/>
        <v>-0.44444444444444431</v>
      </c>
      <c r="G196" s="14">
        <f t="shared" si="84"/>
        <v>7.85</v>
      </c>
      <c r="H196">
        <f t="shared" si="85"/>
        <v>3.9249999999999998</v>
      </c>
      <c r="K196" s="36">
        <f t="shared" si="58"/>
        <v>23.9857955465625</v>
      </c>
      <c r="L196" s="37" t="str">
        <f t="shared" si="68"/>
        <v>1</v>
      </c>
      <c r="M196" s="37">
        <f t="shared" si="69"/>
        <v>139.46877000000001</v>
      </c>
      <c r="N196" s="38">
        <f>Table2[[#This Row],[Change in KE]]-Table2[[#This Row],[Tractive energy]]*-1</f>
        <v>-3505.7425015088656</v>
      </c>
      <c r="O196" s="38">
        <f t="shared" si="59"/>
        <v>-601.7777777777776</v>
      </c>
      <c r="P196" s="38">
        <f t="shared" si="60"/>
        <v>-438.32321223121511</v>
      </c>
      <c r="Q196" s="38">
        <f t="shared" si="61"/>
        <v>-3440.8372160150384</v>
      </c>
      <c r="R196" s="38">
        <f t="shared" si="62"/>
        <v>1074.9270468418354</v>
      </c>
      <c r="S196" s="38">
        <f t="shared" si="63"/>
        <v>-3.4408372160150384</v>
      </c>
      <c r="T196" s="38">
        <f t="shared" si="64"/>
        <v>-3440.8372160150384</v>
      </c>
      <c r="U196" s="38">
        <f t="shared" si="78"/>
        <v>868525.43004334846</v>
      </c>
      <c r="V196" s="38">
        <f t="shared" si="65"/>
        <v>-0.95578819202278209</v>
      </c>
      <c r="W196" s="38">
        <f t="shared" si="70"/>
        <v>26359.597529999945</v>
      </c>
      <c r="X196" s="38">
        <f t="shared" si="66"/>
        <v>133.72839506172832</v>
      </c>
      <c r="Y196" s="38">
        <f t="shared" si="71"/>
        <v>-64.905285493827051</v>
      </c>
      <c r="Z196" s="38">
        <f t="shared" si="79"/>
        <v>549712.60488307266</v>
      </c>
      <c r="AA196" s="38">
        <f t="shared" si="67"/>
        <v>152.69795801668917</v>
      </c>
      <c r="AC196" s="31">
        <f t="shared" si="72"/>
        <v>-3693.6146251235532</v>
      </c>
      <c r="AD196" s="14">
        <f t="shared" si="80"/>
        <v>-3619.7423326210819</v>
      </c>
      <c r="AE196" s="14">
        <f t="shared" si="81"/>
        <v>-3330.1629460113954</v>
      </c>
      <c r="AF196" s="14">
        <f t="shared" si="73"/>
        <v>-3398.125455113669</v>
      </c>
      <c r="AG196" s="14">
        <f t="shared" si="74"/>
        <v>-2646.0795143915529</v>
      </c>
      <c r="AH196" s="14">
        <f t="shared" si="75"/>
        <v>-3126.2754187045757</v>
      </c>
      <c r="AI196" s="14">
        <f t="shared" si="76"/>
        <v>-2876.1733852082098</v>
      </c>
      <c r="AJ196" s="14">
        <f t="shared" si="82"/>
        <v>-3126.2754187045757</v>
      </c>
      <c r="AK196" s="14">
        <f t="shared" si="83"/>
        <v>-2818.6499175040453</v>
      </c>
    </row>
    <row r="197" spans="2:37" x14ac:dyDescent="0.25">
      <c r="B197" s="3" t="s">
        <v>63</v>
      </c>
      <c r="C197" s="3">
        <v>189</v>
      </c>
      <c r="D197" s="3">
        <v>189</v>
      </c>
      <c r="E197" s="10">
        <v>15.7</v>
      </c>
      <c r="F197" s="14">
        <f t="shared" si="77"/>
        <v>-0.36111111111111133</v>
      </c>
      <c r="G197" s="14">
        <f t="shared" si="84"/>
        <v>7.25</v>
      </c>
      <c r="H197">
        <f t="shared" si="85"/>
        <v>3.625</v>
      </c>
      <c r="K197" s="36">
        <f t="shared" si="58"/>
        <v>20.459302664062502</v>
      </c>
      <c r="L197" s="37" t="str">
        <f t="shared" si="68"/>
        <v>1</v>
      </c>
      <c r="M197" s="37">
        <f t="shared" si="69"/>
        <v>139.46877000000001</v>
      </c>
      <c r="N197" s="38">
        <f>Table2[[#This Row],[Change in KE]]-Table2[[#This Row],[Tractive energy]]*-1</f>
        <v>-2430.8154546670303</v>
      </c>
      <c r="O197" s="38">
        <f t="shared" si="59"/>
        <v>-488.94444444444474</v>
      </c>
      <c r="P197" s="38">
        <f t="shared" si="60"/>
        <v>-329.01637178038226</v>
      </c>
      <c r="Q197" s="38">
        <f t="shared" si="61"/>
        <v>-2385.3686954077712</v>
      </c>
      <c r="R197" s="38">
        <f t="shared" si="62"/>
        <v>898.87985341901572</v>
      </c>
      <c r="S197" s="38">
        <f t="shared" si="63"/>
        <v>-2.3853686954077711</v>
      </c>
      <c r="T197" s="38">
        <f t="shared" si="64"/>
        <v>-2385.3686954077712</v>
      </c>
      <c r="U197" s="38">
        <f t="shared" si="78"/>
        <v>868525.43004334846</v>
      </c>
      <c r="V197" s="38">
        <f t="shared" si="65"/>
        <v>-0.66260246839924075</v>
      </c>
      <c r="W197" s="38">
        <f t="shared" si="70"/>
        <v>26499.066299999944</v>
      </c>
      <c r="X197" s="38">
        <f t="shared" si="66"/>
        <v>88.281635802469239</v>
      </c>
      <c r="Y197" s="38">
        <f t="shared" si="71"/>
        <v>-45.446759259259082</v>
      </c>
      <c r="Z197" s="38">
        <f t="shared" si="79"/>
        <v>547281.78942840558</v>
      </c>
      <c r="AA197" s="38">
        <f t="shared" si="67"/>
        <v>152.02273144748577</v>
      </c>
      <c r="AC197" s="31">
        <f t="shared" si="72"/>
        <v>-2629.306876131649</v>
      </c>
      <c r="AD197" s="14">
        <f t="shared" si="80"/>
        <v>-2576.7207386090158</v>
      </c>
      <c r="AE197" s="14">
        <f t="shared" si="81"/>
        <v>-2370.5830795202946</v>
      </c>
      <c r="AF197" s="14">
        <f t="shared" si="73"/>
        <v>-2418.9623260411172</v>
      </c>
      <c r="AG197" s="14">
        <f t="shared" si="74"/>
        <v>-1883.6169357403057</v>
      </c>
      <c r="AH197" s="14">
        <f t="shared" si="75"/>
        <v>-2225.4453399578279</v>
      </c>
      <c r="AI197" s="14">
        <f t="shared" si="76"/>
        <v>-2047.4097127612017</v>
      </c>
      <c r="AJ197" s="14">
        <f t="shared" si="82"/>
        <v>-2225.4453399578279</v>
      </c>
      <c r="AK197" s="14">
        <f t="shared" si="83"/>
        <v>-2006.4615185059777</v>
      </c>
    </row>
    <row r="198" spans="2:37" x14ac:dyDescent="0.25">
      <c r="B198" s="3" t="s">
        <v>63</v>
      </c>
      <c r="C198" s="3">
        <v>190</v>
      </c>
      <c r="D198" s="3">
        <v>190</v>
      </c>
      <c r="E198" s="10">
        <v>14.5</v>
      </c>
      <c r="F198" s="14">
        <f t="shared" si="77"/>
        <v>-0.27777777777777779</v>
      </c>
      <c r="G198" s="14">
        <f t="shared" si="84"/>
        <v>6.85</v>
      </c>
      <c r="H198">
        <f t="shared" si="85"/>
        <v>3.4249999999999998</v>
      </c>
      <c r="K198" s="36">
        <f t="shared" si="58"/>
        <v>18.2640024590625</v>
      </c>
      <c r="L198" s="37" t="str">
        <f t="shared" si="68"/>
        <v>1</v>
      </c>
      <c r="M198" s="37">
        <f t="shared" si="69"/>
        <v>139.46877000000001</v>
      </c>
      <c r="N198" s="38">
        <f>Table2[[#This Row],[Change in KE]]-Table2[[#This Row],[Tractive energy]]*-1</f>
        <v>-1531.9356012480146</v>
      </c>
      <c r="O198" s="38">
        <f t="shared" si="59"/>
        <v>-376.11111111111114</v>
      </c>
      <c r="P198" s="38">
        <f t="shared" si="60"/>
        <v>-218.37833865204863</v>
      </c>
      <c r="Q198" s="38">
        <f t="shared" si="61"/>
        <v>-1495.891619766533</v>
      </c>
      <c r="R198" s="38">
        <f t="shared" si="62"/>
        <v>576.41679485582938</v>
      </c>
      <c r="S198" s="38">
        <f t="shared" si="63"/>
        <v>-1.4958916197665331</v>
      </c>
      <c r="T198" s="38">
        <f t="shared" si="64"/>
        <v>-1495.891619766533</v>
      </c>
      <c r="U198" s="38">
        <f t="shared" si="78"/>
        <v>868525.43004334846</v>
      </c>
      <c r="V198" s="38">
        <f t="shared" si="65"/>
        <v>-0.41552548317718407</v>
      </c>
      <c r="W198" s="38">
        <f t="shared" si="70"/>
        <v>26638.535069999944</v>
      </c>
      <c r="X198" s="38">
        <f t="shared" si="66"/>
        <v>52.237654320987659</v>
      </c>
      <c r="Y198" s="38">
        <f t="shared" si="71"/>
        <v>-36.04398148148158</v>
      </c>
      <c r="Z198" s="38">
        <f t="shared" si="79"/>
        <v>545749.85382715752</v>
      </c>
      <c r="AA198" s="38">
        <f t="shared" si="67"/>
        <v>151.59719374642938</v>
      </c>
      <c r="AC198" s="31">
        <f t="shared" si="72"/>
        <v>-1823.1115910002727</v>
      </c>
      <c r="AD198" s="14">
        <f t="shared" si="80"/>
        <v>-1786.6493591802673</v>
      </c>
      <c r="AE198" s="14">
        <f t="shared" si="81"/>
        <v>-1643.7174104458461</v>
      </c>
      <c r="AF198" s="14">
        <f t="shared" si="73"/>
        <v>-1677.2626637202509</v>
      </c>
      <c r="AG198" s="14">
        <f t="shared" si="74"/>
        <v>-1306.0643090869949</v>
      </c>
      <c r="AH198" s="14">
        <f t="shared" si="75"/>
        <v>-1543.0816506226308</v>
      </c>
      <c r="AI198" s="14">
        <f t="shared" si="76"/>
        <v>-1419.6351185728204</v>
      </c>
      <c r="AJ198" s="14">
        <f t="shared" si="82"/>
        <v>-1543.0816506226308</v>
      </c>
      <c r="AK198" s="14">
        <f t="shared" si="83"/>
        <v>-1391.242416201364</v>
      </c>
    </row>
    <row r="199" spans="2:37" x14ac:dyDescent="0.25">
      <c r="B199" s="3" t="s">
        <v>63</v>
      </c>
      <c r="C199" s="3">
        <v>191</v>
      </c>
      <c r="D199" s="3">
        <v>191</v>
      </c>
      <c r="E199" s="10">
        <v>13.7</v>
      </c>
      <c r="F199" s="14">
        <f t="shared" si="77"/>
        <v>-0.22222222222222215</v>
      </c>
      <c r="G199" s="14">
        <f t="shared" si="84"/>
        <v>6.45</v>
      </c>
      <c r="H199">
        <f t="shared" si="85"/>
        <v>3.2250000000000001</v>
      </c>
      <c r="K199" s="36">
        <f t="shared" si="58"/>
        <v>16.193258294062503</v>
      </c>
      <c r="L199" s="37" t="str">
        <f t="shared" si="68"/>
        <v>1</v>
      </c>
      <c r="M199" s="37">
        <f t="shared" si="69"/>
        <v>139.46877000000001</v>
      </c>
      <c r="N199" s="38">
        <f>Table2[[#This Row],[Change in KE]]-Table2[[#This Row],[Tractive energy]]*-1</f>
        <v>-955.51880639218518</v>
      </c>
      <c r="O199" s="38">
        <f t="shared" si="59"/>
        <v>-300.8888888888888</v>
      </c>
      <c r="P199" s="38">
        <f t="shared" si="60"/>
        <v>-145.22686059482629</v>
      </c>
      <c r="Q199" s="38">
        <f t="shared" si="61"/>
        <v>-936.71325083662964</v>
      </c>
      <c r="R199" s="38">
        <f t="shared" si="62"/>
        <v>497.18412605665844</v>
      </c>
      <c r="S199" s="38">
        <f t="shared" si="63"/>
        <v>-0.9367132508366296</v>
      </c>
      <c r="T199" s="38">
        <f t="shared" si="64"/>
        <v>-936.71325083662964</v>
      </c>
      <c r="U199" s="38">
        <f t="shared" si="78"/>
        <v>868525.43004334846</v>
      </c>
      <c r="V199" s="38">
        <f t="shared" si="65"/>
        <v>-0.26019814604824715</v>
      </c>
      <c r="W199" s="38">
        <f t="shared" si="70"/>
        <v>26778.003839999943</v>
      </c>
      <c r="X199" s="38">
        <f t="shared" si="66"/>
        <v>33.43209876543208</v>
      </c>
      <c r="Y199" s="38">
        <f t="shared" si="71"/>
        <v>-18.805555555555578</v>
      </c>
      <c r="Z199" s="38">
        <f t="shared" si="79"/>
        <v>544794.33502076531</v>
      </c>
      <c r="AA199" s="38">
        <f t="shared" si="67"/>
        <v>151.33177183453114</v>
      </c>
      <c r="AC199" s="31">
        <f t="shared" si="72"/>
        <v>-1148.9517009360109</v>
      </c>
      <c r="AD199" s="14">
        <f t="shared" si="80"/>
        <v>-1125.9726669172906</v>
      </c>
      <c r="AE199" s="14">
        <f t="shared" si="81"/>
        <v>-1035.8948535639074</v>
      </c>
      <c r="AF199" s="14">
        <f t="shared" si="73"/>
        <v>-1057.0355648611301</v>
      </c>
      <c r="AG199" s="14">
        <f t="shared" si="74"/>
        <v>-823.10090993058373</v>
      </c>
      <c r="AH199" s="14">
        <f t="shared" si="75"/>
        <v>-972.47271967223969</v>
      </c>
      <c r="AI199" s="14">
        <f t="shared" si="76"/>
        <v>-894.67490209846051</v>
      </c>
      <c r="AJ199" s="14">
        <f t="shared" si="82"/>
        <v>-972.47271967223969</v>
      </c>
      <c r="AK199" s="14">
        <f t="shared" si="83"/>
        <v>-876.78140405649128</v>
      </c>
    </row>
    <row r="200" spans="2:37" x14ac:dyDescent="0.25">
      <c r="B200" s="3" t="s">
        <v>63</v>
      </c>
      <c r="C200" s="3">
        <v>192</v>
      </c>
      <c r="D200" s="3">
        <v>192</v>
      </c>
      <c r="E200" s="10">
        <v>12.9</v>
      </c>
      <c r="F200" s="14">
        <f t="shared" si="77"/>
        <v>-0.16666666666666657</v>
      </c>
      <c r="G200" s="14">
        <f t="shared" si="84"/>
        <v>6.25</v>
      </c>
      <c r="H200">
        <f t="shared" si="85"/>
        <v>3.125</v>
      </c>
      <c r="K200" s="36">
        <f t="shared" ref="K200:K263" si="86">0.5*$F$4*$I$2*$I$4*(G200)^2</f>
        <v>15.204594726562501</v>
      </c>
      <c r="L200" s="37" t="str">
        <f t="shared" si="68"/>
        <v>1</v>
      </c>
      <c r="M200" s="37">
        <f t="shared" si="69"/>
        <v>139.46877000000001</v>
      </c>
      <c r="N200" s="38">
        <f>Table2[[#This Row],[Change in KE]]-Table2[[#This Row],[Tractive energy]]*-1</f>
        <v>-458.33468033552674</v>
      </c>
      <c r="O200" s="38">
        <f t="shared" ref="O200:O263" si="87">$C$2*F200</f>
        <v>-225.66666666666654</v>
      </c>
      <c r="P200" s="38">
        <f t="shared" ref="P200:P263" si="88">O200+M200+K200</f>
        <v>-70.993301940104033</v>
      </c>
      <c r="Q200" s="38">
        <f t="shared" ref="Q200:Q263" si="89">P200*G200</f>
        <v>-443.70813712565018</v>
      </c>
      <c r="R200" s="38">
        <f t="shared" ref="R200:R263" si="90">(N201-N200)/(C201-C200)</f>
        <v>582.04005757219375</v>
      </c>
      <c r="S200" s="38">
        <f t="shared" ref="S200:S263" si="91">Q200/1000</f>
        <v>-0.44370813712565016</v>
      </c>
      <c r="T200" s="38">
        <f t="shared" ref="T200:T263" si="92">P200*G200</f>
        <v>-443.70813712565018</v>
      </c>
      <c r="U200" s="38">
        <f t="shared" si="78"/>
        <v>868525.43004334846</v>
      </c>
      <c r="V200" s="38">
        <f t="shared" ref="V200:V263" si="93">T200*0.0002777778</f>
        <v>-0.12325227017286143</v>
      </c>
      <c r="W200" s="38">
        <f t="shared" si="70"/>
        <v>26917.472609999943</v>
      </c>
      <c r="X200" s="38">
        <f t="shared" ref="X200:X263" si="94">0.5*$C$2*F200^2</f>
        <v>18.805555555555536</v>
      </c>
      <c r="Y200" s="38">
        <f t="shared" si="71"/>
        <v>-14.626543209876544</v>
      </c>
      <c r="Z200" s="38">
        <f t="shared" si="79"/>
        <v>544336.00034042983</v>
      </c>
      <c r="AA200" s="38">
        <f t="shared" ref="AA200:AA263" si="95">Z200*0.0002777778</f>
        <v>151.20445663536384</v>
      </c>
      <c r="AC200" s="31">
        <f t="shared" si="72"/>
        <v>-716.63910479413892</v>
      </c>
      <c r="AD200" s="14">
        <f t="shared" si="80"/>
        <v>-702.30632269825617</v>
      </c>
      <c r="AE200" s="14">
        <f t="shared" si="81"/>
        <v>-646.12181688239571</v>
      </c>
      <c r="AF200" s="14">
        <f t="shared" si="73"/>
        <v>-659.30797641060781</v>
      </c>
      <c r="AG200" s="14">
        <f t="shared" si="74"/>
        <v>-513.39520953522333</v>
      </c>
      <c r="AH200" s="14">
        <f t="shared" si="75"/>
        <v>-606.56333829775917</v>
      </c>
      <c r="AI200" s="14">
        <f t="shared" si="76"/>
        <v>-558.03827123393842</v>
      </c>
      <c r="AJ200" s="14">
        <f t="shared" si="82"/>
        <v>-606.56333829775917</v>
      </c>
      <c r="AK200" s="14">
        <f t="shared" si="83"/>
        <v>-546.87750580925967</v>
      </c>
    </row>
    <row r="201" spans="2:37" x14ac:dyDescent="0.25">
      <c r="B201" s="3" t="s">
        <v>63</v>
      </c>
      <c r="C201" s="3">
        <v>193</v>
      </c>
      <c r="D201" s="3">
        <v>193</v>
      </c>
      <c r="E201" s="10">
        <v>12.5</v>
      </c>
      <c r="F201" s="14">
        <f t="shared" si="77"/>
        <v>-9.7222222222222363E-2</v>
      </c>
      <c r="G201" s="14">
        <f t="shared" si="84"/>
        <v>6.1</v>
      </c>
      <c r="H201">
        <f t="shared" si="85"/>
        <v>3.05</v>
      </c>
      <c r="K201" s="36">
        <f t="shared" si="86"/>
        <v>14.483532026249998</v>
      </c>
      <c r="L201" s="37" t="str">
        <f t="shared" ref="L201:L264" si="96">IF((F201)&lt;0,"1","0")</f>
        <v>1</v>
      </c>
      <c r="M201" s="37">
        <f t="shared" ref="M201:M264" si="97">$C$2*$F$2*$C$4</f>
        <v>139.46877000000001</v>
      </c>
      <c r="N201" s="38">
        <f>Table2[[#This Row],[Change in KE]]-Table2[[#This Row],[Tractive energy]]*-1</f>
        <v>123.70537723666706</v>
      </c>
      <c r="O201" s="38">
        <f t="shared" si="87"/>
        <v>-131.63888888888908</v>
      </c>
      <c r="P201" s="38">
        <f t="shared" si="88"/>
        <v>22.313413137360918</v>
      </c>
      <c r="Q201" s="38">
        <f t="shared" si="89"/>
        <v>136.11182013790159</v>
      </c>
      <c r="R201" s="38">
        <f t="shared" si="90"/>
        <v>229.88164383740695</v>
      </c>
      <c r="S201" s="38">
        <f t="shared" si="91"/>
        <v>0.1361118201379016</v>
      </c>
      <c r="T201" s="38">
        <f t="shared" si="92"/>
        <v>136.11182013790159</v>
      </c>
      <c r="U201" s="38">
        <f t="shared" si="78"/>
        <v>868661.5418634864</v>
      </c>
      <c r="V201" s="38">
        <f t="shared" si="93"/>
        <v>3.7808841951901997E-2</v>
      </c>
      <c r="W201" s="38">
        <f t="shared" ref="W201:W264" si="98">M201+W200</f>
        <v>27056.941379999942</v>
      </c>
      <c r="X201" s="38">
        <f t="shared" si="94"/>
        <v>6.3991126543210068</v>
      </c>
      <c r="Y201" s="38">
        <f t="shared" ref="Y201:Y264" si="99">X201-X200</f>
        <v>-12.406442901234529</v>
      </c>
      <c r="Z201" s="38">
        <f t="shared" si="79"/>
        <v>544459.70571766654</v>
      </c>
      <c r="AA201" s="38">
        <f t="shared" si="95"/>
        <v>151.23881924290083</v>
      </c>
      <c r="AC201" s="31">
        <f t="shared" ref="AC201:AC264" si="100">N200*0.75</f>
        <v>-343.75101025164508</v>
      </c>
      <c r="AD201" s="14">
        <f t="shared" si="80"/>
        <v>-336.87599004661217</v>
      </c>
      <c r="AE201" s="14">
        <f t="shared" si="81"/>
        <v>-309.92591084288324</v>
      </c>
      <c r="AF201" s="14">
        <f t="shared" ref="AF201:AF264" si="101">AC201*0.92</f>
        <v>-316.2509294315135</v>
      </c>
      <c r="AG201" s="14">
        <f t="shared" ref="AG201:AG264" si="102">AI201*0.92</f>
        <v>-246.26080373716641</v>
      </c>
      <c r="AH201" s="14">
        <f t="shared" ref="AH201:AH264" si="103">AF201*0.92</f>
        <v>-290.95085507699241</v>
      </c>
      <c r="AI201" s="14">
        <f t="shared" ref="AI201:AI264" si="104">AH201*0.92</f>
        <v>-267.67478667083304</v>
      </c>
      <c r="AJ201" s="14">
        <f t="shared" si="82"/>
        <v>-290.95085507699241</v>
      </c>
      <c r="AK201" s="14">
        <f t="shared" si="83"/>
        <v>-262.32129093741639</v>
      </c>
    </row>
    <row r="202" spans="2:37" x14ac:dyDescent="0.25">
      <c r="B202" s="3" t="s">
        <v>63</v>
      </c>
      <c r="C202" s="3">
        <v>194</v>
      </c>
      <c r="D202" s="3">
        <v>194</v>
      </c>
      <c r="E202" s="10">
        <v>12.2</v>
      </c>
      <c r="F202" s="14">
        <f t="shared" ref="F202:F265" si="105">($E203-$E201)/2/3.6</f>
        <v>-6.9444444444444448E-2</v>
      </c>
      <c r="G202" s="14">
        <f t="shared" si="84"/>
        <v>6</v>
      </c>
      <c r="H202">
        <f t="shared" si="85"/>
        <v>3</v>
      </c>
      <c r="K202" s="36">
        <f t="shared" si="86"/>
        <v>14.0125545</v>
      </c>
      <c r="L202" s="37" t="str">
        <f t="shared" si="96"/>
        <v>1</v>
      </c>
      <c r="M202" s="37">
        <f t="shared" si="97"/>
        <v>139.46877000000001</v>
      </c>
      <c r="N202" s="38">
        <f>Table2[[#This Row],[Change in KE]]-Table2[[#This Row],[Tractive energy]]*-1</f>
        <v>353.58702107407402</v>
      </c>
      <c r="O202" s="38">
        <f t="shared" si="87"/>
        <v>-94.027777777777786</v>
      </c>
      <c r="P202" s="38">
        <f t="shared" si="88"/>
        <v>59.453546722222221</v>
      </c>
      <c r="Q202" s="38">
        <f t="shared" si="89"/>
        <v>356.72128033333331</v>
      </c>
      <c r="R202" s="38">
        <f t="shared" si="90"/>
        <v>338.89178240740824</v>
      </c>
      <c r="S202" s="38">
        <f t="shared" si="91"/>
        <v>0.35672128033333333</v>
      </c>
      <c r="T202" s="38">
        <f t="shared" si="92"/>
        <v>356.72128033333331</v>
      </c>
      <c r="U202" s="38">
        <f t="shared" ref="U202:U265" si="106">U201 + IF(Q202&gt;0, Q202, 0)</f>
        <v>869018.26314381976</v>
      </c>
      <c r="V202" s="38">
        <f t="shared" si="93"/>
        <v>9.9089252464176589E-2</v>
      </c>
      <c r="W202" s="38">
        <f t="shared" si="98"/>
        <v>27196.410149999941</v>
      </c>
      <c r="X202" s="38">
        <f t="shared" si="94"/>
        <v>3.2648533950617287</v>
      </c>
      <c r="Y202" s="38">
        <f t="shared" si="99"/>
        <v>-3.1342592592592782</v>
      </c>
      <c r="Z202" s="38">
        <f t="shared" ref="Z202:Z243" si="107">N202+Z201</f>
        <v>544813.29273874057</v>
      </c>
      <c r="AA202" s="38">
        <f t="shared" si="95"/>
        <v>151.33703786772332</v>
      </c>
      <c r="AC202" s="31">
        <f t="shared" si="100"/>
        <v>92.779032927500296</v>
      </c>
      <c r="AD202" s="14">
        <f t="shared" ref="AD202:AD265" si="108">AC202*0.98</f>
        <v>90.923452268950285</v>
      </c>
      <c r="AE202" s="14">
        <f t="shared" ref="AE202:AE265" si="109">AD202*0.92</f>
        <v>83.649576087434269</v>
      </c>
      <c r="AF202" s="14">
        <f t="shared" si="101"/>
        <v>85.356710293300281</v>
      </c>
      <c r="AG202" s="14">
        <f t="shared" si="102"/>
        <v>66.46624602486942</v>
      </c>
      <c r="AH202" s="14">
        <f t="shared" si="103"/>
        <v>78.528173469836261</v>
      </c>
      <c r="AI202" s="14">
        <f t="shared" si="104"/>
        <v>72.245919592249365</v>
      </c>
      <c r="AJ202" s="14">
        <f t="shared" ref="AJ202:AJ265" si="110">AF202*0.92</f>
        <v>78.528173469836261</v>
      </c>
      <c r="AK202" s="14">
        <f t="shared" ref="AK202:AK265" si="111">N201*0.75*0.92*0.92*0.92*0.98</f>
        <v>70.801001200404372</v>
      </c>
    </row>
    <row r="203" spans="2:37" x14ac:dyDescent="0.25">
      <c r="B203" s="3" t="s">
        <v>63</v>
      </c>
      <c r="C203" s="3">
        <v>195</v>
      </c>
      <c r="D203" s="3">
        <v>195</v>
      </c>
      <c r="E203" s="10">
        <v>12</v>
      </c>
      <c r="F203" s="14">
        <f t="shared" si="105"/>
        <v>-2.7777777777777679E-2</v>
      </c>
      <c r="G203" s="14">
        <f t="shared" si="84"/>
        <v>6</v>
      </c>
      <c r="H203">
        <f t="shared" si="85"/>
        <v>3</v>
      </c>
      <c r="K203" s="36">
        <f t="shared" si="86"/>
        <v>14.0125545</v>
      </c>
      <c r="L203" s="37" t="str">
        <f t="shared" si="96"/>
        <v>1</v>
      </c>
      <c r="M203" s="37">
        <f t="shared" si="97"/>
        <v>139.46877000000001</v>
      </c>
      <c r="N203" s="38">
        <f>Table2[[#This Row],[Change in KE]]-Table2[[#This Row],[Tractive energy]]*-1</f>
        <v>692.47880348148226</v>
      </c>
      <c r="O203" s="38">
        <f t="shared" si="87"/>
        <v>-37.611111111110979</v>
      </c>
      <c r="P203" s="38">
        <f t="shared" si="88"/>
        <v>115.87021338888903</v>
      </c>
      <c r="Q203" s="38">
        <f t="shared" si="89"/>
        <v>695.22128033333411</v>
      </c>
      <c r="R203" s="38">
        <f t="shared" si="90"/>
        <v>227.88676697530786</v>
      </c>
      <c r="S203" s="38">
        <f t="shared" si="91"/>
        <v>0.69522128033333408</v>
      </c>
      <c r="T203" s="38">
        <f t="shared" si="92"/>
        <v>695.22128033333411</v>
      </c>
      <c r="U203" s="38">
        <f t="shared" si="106"/>
        <v>869713.48442415311</v>
      </c>
      <c r="V203" s="38">
        <f t="shared" si="93"/>
        <v>0.19311703776417682</v>
      </c>
      <c r="W203" s="38">
        <f t="shared" si="98"/>
        <v>27335.878919999941</v>
      </c>
      <c r="X203" s="38">
        <f t="shared" si="94"/>
        <v>0.52237654320987281</v>
      </c>
      <c r="Y203" s="38">
        <f t="shared" si="99"/>
        <v>-2.7424768518518556</v>
      </c>
      <c r="Z203" s="38">
        <f t="shared" si="107"/>
        <v>545505.77154222201</v>
      </c>
      <c r="AA203" s="38">
        <f t="shared" si="95"/>
        <v>151.52939310630103</v>
      </c>
      <c r="AC203" s="31">
        <f t="shared" si="100"/>
        <v>265.1902658055555</v>
      </c>
      <c r="AD203" s="14">
        <f t="shared" si="108"/>
        <v>259.8864604894444</v>
      </c>
      <c r="AE203" s="14">
        <f t="shared" si="109"/>
        <v>239.09554365028887</v>
      </c>
      <c r="AF203" s="14">
        <f t="shared" si="101"/>
        <v>243.97504454111106</v>
      </c>
      <c r="AG203" s="14">
        <f t="shared" si="102"/>
        <v>189.98043948362871</v>
      </c>
      <c r="AH203" s="14">
        <f t="shared" si="103"/>
        <v>224.45704097782217</v>
      </c>
      <c r="AI203" s="14">
        <f t="shared" si="104"/>
        <v>206.50047769959642</v>
      </c>
      <c r="AJ203" s="14">
        <f t="shared" si="110"/>
        <v>224.45704097782217</v>
      </c>
      <c r="AK203" s="14">
        <f t="shared" si="111"/>
        <v>202.37046814560449</v>
      </c>
    </row>
    <row r="204" spans="2:37" x14ac:dyDescent="0.25">
      <c r="B204" s="3" t="s">
        <v>63</v>
      </c>
      <c r="C204" s="3">
        <v>196</v>
      </c>
      <c r="D204" s="3">
        <v>196</v>
      </c>
      <c r="E204" s="10">
        <v>12</v>
      </c>
      <c r="F204" s="14">
        <f t="shared" si="105"/>
        <v>0</v>
      </c>
      <c r="G204" s="14">
        <f t="shared" si="84"/>
        <v>6</v>
      </c>
      <c r="H204">
        <f t="shared" si="85"/>
        <v>3</v>
      </c>
      <c r="K204" s="36">
        <f t="shared" si="86"/>
        <v>14.0125545</v>
      </c>
      <c r="L204" s="37" t="str">
        <f t="shared" si="96"/>
        <v>0</v>
      </c>
      <c r="M204" s="37">
        <f t="shared" si="97"/>
        <v>139.46877000000001</v>
      </c>
      <c r="N204" s="38">
        <f>Table2[[#This Row],[Change in KE]]-Table2[[#This Row],[Tractive energy]]*-1</f>
        <v>920.36557045679012</v>
      </c>
      <c r="O204" s="38">
        <f t="shared" si="87"/>
        <v>0</v>
      </c>
      <c r="P204" s="38">
        <f t="shared" si="88"/>
        <v>153.4813245</v>
      </c>
      <c r="Q204" s="38">
        <f t="shared" si="89"/>
        <v>920.88794699999994</v>
      </c>
      <c r="R204" s="38">
        <f t="shared" si="90"/>
        <v>0.52237654320981619</v>
      </c>
      <c r="S204" s="38">
        <f t="shared" si="91"/>
        <v>0.92088794699999998</v>
      </c>
      <c r="T204" s="38">
        <f t="shared" si="92"/>
        <v>920.88794699999994</v>
      </c>
      <c r="U204" s="38">
        <f t="shared" si="106"/>
        <v>870634.37237115309</v>
      </c>
      <c r="V204" s="38">
        <f t="shared" si="93"/>
        <v>0.25580222796417657</v>
      </c>
      <c r="W204" s="38">
        <f t="shared" si="98"/>
        <v>27475.34768999994</v>
      </c>
      <c r="X204" s="38">
        <f t="shared" si="94"/>
        <v>0</v>
      </c>
      <c r="Y204" s="38">
        <f t="shared" si="99"/>
        <v>-0.52237654320987281</v>
      </c>
      <c r="Z204" s="38">
        <f t="shared" si="107"/>
        <v>546426.13711267884</v>
      </c>
      <c r="AA204" s="38">
        <f t="shared" si="95"/>
        <v>151.78505022965828</v>
      </c>
      <c r="AC204" s="31">
        <f t="shared" si="100"/>
        <v>519.35910261111167</v>
      </c>
      <c r="AD204" s="14">
        <f t="shared" si="108"/>
        <v>508.97192055888945</v>
      </c>
      <c r="AE204" s="14">
        <f t="shared" si="109"/>
        <v>468.25416691417831</v>
      </c>
      <c r="AF204" s="14">
        <f t="shared" si="101"/>
        <v>477.81037440222275</v>
      </c>
      <c r="AG204" s="14">
        <f t="shared" si="102"/>
        <v>372.06520482251807</v>
      </c>
      <c r="AH204" s="14">
        <f t="shared" si="103"/>
        <v>439.58554445004495</v>
      </c>
      <c r="AI204" s="14">
        <f t="shared" si="104"/>
        <v>404.41870089404136</v>
      </c>
      <c r="AJ204" s="14">
        <f t="shared" si="110"/>
        <v>439.58554445004495</v>
      </c>
      <c r="AK204" s="14">
        <f t="shared" si="111"/>
        <v>396.33032687616054</v>
      </c>
    </row>
    <row r="205" spans="2:37" x14ac:dyDescent="0.25">
      <c r="B205" s="3" t="s">
        <v>63</v>
      </c>
      <c r="C205" s="3">
        <v>197</v>
      </c>
      <c r="D205" s="3">
        <v>197</v>
      </c>
      <c r="E205" s="10">
        <v>12</v>
      </c>
      <c r="F205" s="14">
        <f t="shared" si="105"/>
        <v>0</v>
      </c>
      <c r="G205" s="14">
        <f t="shared" si="84"/>
        <v>6</v>
      </c>
      <c r="H205">
        <f t="shared" si="85"/>
        <v>3</v>
      </c>
      <c r="K205" s="36">
        <f t="shared" si="86"/>
        <v>14.0125545</v>
      </c>
      <c r="L205" s="37" t="str">
        <f t="shared" si="96"/>
        <v>0</v>
      </c>
      <c r="M205" s="37">
        <f t="shared" si="97"/>
        <v>139.46877000000001</v>
      </c>
      <c r="N205" s="38">
        <f>Table2[[#This Row],[Change in KE]]-Table2[[#This Row],[Tractive energy]]*-1</f>
        <v>920.88794699999994</v>
      </c>
      <c r="O205" s="38">
        <f t="shared" si="87"/>
        <v>0</v>
      </c>
      <c r="P205" s="38">
        <f t="shared" si="88"/>
        <v>153.4813245</v>
      </c>
      <c r="Q205" s="38">
        <f t="shared" si="89"/>
        <v>920.88794699999994</v>
      </c>
      <c r="R205" s="38">
        <f t="shared" si="90"/>
        <v>636.75904704718846</v>
      </c>
      <c r="S205" s="38">
        <f t="shared" si="91"/>
        <v>0.92088794699999998</v>
      </c>
      <c r="T205" s="38">
        <f t="shared" si="92"/>
        <v>920.88794699999994</v>
      </c>
      <c r="U205" s="38">
        <f t="shared" si="106"/>
        <v>871555.26031815307</v>
      </c>
      <c r="V205" s="38">
        <f t="shared" si="93"/>
        <v>0.25580222796417657</v>
      </c>
      <c r="W205" s="38">
        <f t="shared" si="98"/>
        <v>27614.81645999994</v>
      </c>
      <c r="X205" s="38">
        <f t="shared" si="94"/>
        <v>0</v>
      </c>
      <c r="Y205" s="38">
        <f t="shared" si="99"/>
        <v>0</v>
      </c>
      <c r="Z205" s="38">
        <f t="shared" si="107"/>
        <v>547347.02505967882</v>
      </c>
      <c r="AA205" s="38">
        <f t="shared" si="95"/>
        <v>152.04085245762246</v>
      </c>
      <c r="AC205" s="31">
        <f t="shared" si="100"/>
        <v>690.27417784259262</v>
      </c>
      <c r="AD205" s="14">
        <f t="shared" si="108"/>
        <v>676.46869428574075</v>
      </c>
      <c r="AE205" s="14">
        <f t="shared" si="109"/>
        <v>622.35119874288148</v>
      </c>
      <c r="AF205" s="14">
        <f t="shared" si="101"/>
        <v>635.05224361518526</v>
      </c>
      <c r="AG205" s="14">
        <f t="shared" si="102"/>
        <v>494.5075614762215</v>
      </c>
      <c r="AH205" s="14">
        <f t="shared" si="103"/>
        <v>584.24806412597047</v>
      </c>
      <c r="AI205" s="14">
        <f t="shared" si="104"/>
        <v>537.50821899589289</v>
      </c>
      <c r="AJ205" s="14">
        <f t="shared" si="110"/>
        <v>584.24806412597047</v>
      </c>
      <c r="AK205" s="14">
        <f t="shared" si="111"/>
        <v>526.75805461597497</v>
      </c>
    </row>
    <row r="206" spans="2:37" x14ac:dyDescent="0.25">
      <c r="B206" s="3" t="s">
        <v>63</v>
      </c>
      <c r="C206" s="3">
        <v>198</v>
      </c>
      <c r="D206" s="3">
        <v>198</v>
      </c>
      <c r="E206" s="10">
        <v>12</v>
      </c>
      <c r="F206" s="14">
        <f t="shared" si="105"/>
        <v>6.9444444444444448E-2</v>
      </c>
      <c r="G206" s="14">
        <f t="shared" si="84"/>
        <v>6.25</v>
      </c>
      <c r="H206">
        <f t="shared" si="85"/>
        <v>3.125</v>
      </c>
      <c r="K206" s="36">
        <f t="shared" si="86"/>
        <v>15.204594726562501</v>
      </c>
      <c r="L206" s="37" t="str">
        <f t="shared" si="96"/>
        <v>0</v>
      </c>
      <c r="M206" s="37">
        <f t="shared" si="97"/>
        <v>139.46877000000001</v>
      </c>
      <c r="N206" s="38">
        <f>Table2[[#This Row],[Change in KE]]-Table2[[#This Row],[Tractive energy]]*-1</f>
        <v>1557.6469940471884</v>
      </c>
      <c r="O206" s="38">
        <f t="shared" si="87"/>
        <v>94.027777777777786</v>
      </c>
      <c r="P206" s="38">
        <f t="shared" si="88"/>
        <v>248.70114250434028</v>
      </c>
      <c r="Q206" s="38">
        <f t="shared" si="89"/>
        <v>1554.3821406521267</v>
      </c>
      <c r="R206" s="38">
        <f t="shared" si="90"/>
        <v>687.95006501473335</v>
      </c>
      <c r="S206" s="38">
        <f t="shared" si="91"/>
        <v>1.5543821406521268</v>
      </c>
      <c r="T206" s="38">
        <f t="shared" si="92"/>
        <v>1554.3821406521267</v>
      </c>
      <c r="U206" s="38">
        <f t="shared" si="106"/>
        <v>873109.64245880523</v>
      </c>
      <c r="V206" s="38">
        <f t="shared" si="93"/>
        <v>0.43177285138963833</v>
      </c>
      <c r="W206" s="38">
        <f t="shared" si="98"/>
        <v>27754.285229999939</v>
      </c>
      <c r="X206" s="38">
        <f t="shared" si="94"/>
        <v>3.2648533950617287</v>
      </c>
      <c r="Y206" s="38">
        <f t="shared" si="99"/>
        <v>3.2648533950617287</v>
      </c>
      <c r="Z206" s="38">
        <f t="shared" si="107"/>
        <v>548904.67205372604</v>
      </c>
      <c r="AA206" s="38">
        <f t="shared" si="95"/>
        <v>152.47353221280551</v>
      </c>
      <c r="AC206" s="31">
        <f t="shared" si="100"/>
        <v>690.6659602499999</v>
      </c>
      <c r="AD206" s="14">
        <f t="shared" si="108"/>
        <v>676.85264104499993</v>
      </c>
      <c r="AE206" s="14">
        <f t="shared" si="109"/>
        <v>622.70442976139998</v>
      </c>
      <c r="AF206" s="14">
        <f t="shared" si="101"/>
        <v>635.4126834299999</v>
      </c>
      <c r="AG206" s="14">
        <f t="shared" si="102"/>
        <v>494.78823163473982</v>
      </c>
      <c r="AH206" s="14">
        <f t="shared" si="103"/>
        <v>584.57966875559998</v>
      </c>
      <c r="AI206" s="14">
        <f t="shared" si="104"/>
        <v>537.81329525515196</v>
      </c>
      <c r="AJ206" s="14">
        <f t="shared" si="110"/>
        <v>584.57966875559998</v>
      </c>
      <c r="AK206" s="14">
        <f t="shared" si="111"/>
        <v>527.05702935004888</v>
      </c>
    </row>
    <row r="207" spans="2:37" x14ac:dyDescent="0.25">
      <c r="B207" s="3" t="s">
        <v>63</v>
      </c>
      <c r="C207" s="3">
        <v>199</v>
      </c>
      <c r="D207" s="3">
        <v>199</v>
      </c>
      <c r="E207" s="10">
        <v>12.5</v>
      </c>
      <c r="F207" s="14">
        <f t="shared" si="105"/>
        <v>0.1388888888888889</v>
      </c>
      <c r="G207" s="14">
        <f t="shared" si="84"/>
        <v>6.5</v>
      </c>
      <c r="H207">
        <f t="shared" si="85"/>
        <v>3.25</v>
      </c>
      <c r="K207" s="36">
        <f t="shared" si="86"/>
        <v>16.445289656250001</v>
      </c>
      <c r="L207" s="37" t="str">
        <f t="shared" si="96"/>
        <v>0</v>
      </c>
      <c r="M207" s="37">
        <f t="shared" si="97"/>
        <v>139.46877000000001</v>
      </c>
      <c r="N207" s="38">
        <f>Table2[[#This Row],[Change in KE]]-Table2[[#This Row],[Tractive energy]]*-1</f>
        <v>2245.5970590619218</v>
      </c>
      <c r="O207" s="38">
        <f t="shared" si="87"/>
        <v>188.05555555555557</v>
      </c>
      <c r="P207" s="38">
        <f t="shared" si="88"/>
        <v>343.9696152118056</v>
      </c>
      <c r="Q207" s="38">
        <f t="shared" si="89"/>
        <v>2235.8024988767365</v>
      </c>
      <c r="R207" s="38">
        <f t="shared" si="90"/>
        <v>855.10043662172029</v>
      </c>
      <c r="S207" s="38">
        <f t="shared" si="91"/>
        <v>2.2358024988767364</v>
      </c>
      <c r="T207" s="38">
        <f t="shared" si="92"/>
        <v>2235.8024988767365</v>
      </c>
      <c r="U207" s="38">
        <f t="shared" si="106"/>
        <v>875345.44495768193</v>
      </c>
      <c r="V207" s="38">
        <f t="shared" si="93"/>
        <v>0.6210562993724823</v>
      </c>
      <c r="W207" s="38">
        <f t="shared" si="98"/>
        <v>27893.753999999939</v>
      </c>
      <c r="X207" s="38">
        <f t="shared" si="94"/>
        <v>13.059413580246915</v>
      </c>
      <c r="Y207" s="38">
        <f t="shared" si="99"/>
        <v>9.7945601851851869</v>
      </c>
      <c r="Z207" s="38">
        <f t="shared" si="107"/>
        <v>551150.26911278791</v>
      </c>
      <c r="AA207" s="38">
        <f t="shared" si="95"/>
        <v>153.09730922355817</v>
      </c>
      <c r="AC207" s="31">
        <f t="shared" si="100"/>
        <v>1168.2352455353912</v>
      </c>
      <c r="AD207" s="14">
        <f t="shared" si="108"/>
        <v>1144.8705406246834</v>
      </c>
      <c r="AE207" s="14">
        <f t="shared" si="109"/>
        <v>1053.2808973747087</v>
      </c>
      <c r="AF207" s="14">
        <f t="shared" si="101"/>
        <v>1074.7764258925599</v>
      </c>
      <c r="AG207" s="14">
        <f t="shared" si="102"/>
        <v>836.91550552542571</v>
      </c>
      <c r="AH207" s="14">
        <f t="shared" si="103"/>
        <v>988.79431182115513</v>
      </c>
      <c r="AI207" s="14">
        <f t="shared" si="104"/>
        <v>909.69076687546271</v>
      </c>
      <c r="AJ207" s="14">
        <f t="shared" si="110"/>
        <v>988.79431182115513</v>
      </c>
      <c r="AK207" s="14">
        <f t="shared" si="111"/>
        <v>891.49695153795346</v>
      </c>
    </row>
    <row r="208" spans="2:37" x14ac:dyDescent="0.25">
      <c r="B208" s="3" t="s">
        <v>63</v>
      </c>
      <c r="C208" s="3">
        <v>200</v>
      </c>
      <c r="D208" s="3">
        <v>200</v>
      </c>
      <c r="E208" s="10">
        <v>13</v>
      </c>
      <c r="F208" s="14">
        <f t="shared" si="105"/>
        <v>0.20833333333333331</v>
      </c>
      <c r="G208" s="14">
        <f t="shared" si="84"/>
        <v>7</v>
      </c>
      <c r="H208">
        <f t="shared" si="85"/>
        <v>3.5</v>
      </c>
      <c r="K208" s="36">
        <f t="shared" si="86"/>
        <v>19.072643625000001</v>
      </c>
      <c r="L208" s="37" t="str">
        <f t="shared" si="96"/>
        <v>0</v>
      </c>
      <c r="M208" s="37">
        <f t="shared" si="97"/>
        <v>139.46877000000001</v>
      </c>
      <c r="N208" s="38">
        <f>Table2[[#This Row],[Change in KE]]-Table2[[#This Row],[Tractive energy]]*-1</f>
        <v>3100.697495683642</v>
      </c>
      <c r="O208" s="38">
        <f t="shared" si="87"/>
        <v>282.08333333333331</v>
      </c>
      <c r="P208" s="38">
        <f t="shared" si="88"/>
        <v>440.62474695833333</v>
      </c>
      <c r="Q208" s="38">
        <f t="shared" si="89"/>
        <v>3084.3732287083335</v>
      </c>
      <c r="R208" s="38">
        <f t="shared" si="90"/>
        <v>953.21520946199871</v>
      </c>
      <c r="S208" s="38">
        <f t="shared" si="91"/>
        <v>3.0843732287083334</v>
      </c>
      <c r="T208" s="38">
        <f t="shared" si="92"/>
        <v>3084.3732287083335</v>
      </c>
      <c r="U208" s="38">
        <f t="shared" si="106"/>
        <v>878429.81818639021</v>
      </c>
      <c r="V208" s="38">
        <f t="shared" si="93"/>
        <v>0.8567704098494977</v>
      </c>
      <c r="W208" s="38">
        <f t="shared" si="98"/>
        <v>28033.222769999938</v>
      </c>
      <c r="X208" s="38">
        <f t="shared" si="94"/>
        <v>29.38368055555555</v>
      </c>
      <c r="Y208" s="38">
        <f t="shared" si="99"/>
        <v>16.324266975308635</v>
      </c>
      <c r="Z208" s="38">
        <f t="shared" si="107"/>
        <v>554250.96660847159</v>
      </c>
      <c r="AA208" s="38">
        <f t="shared" si="95"/>
        <v>153.95861415237471</v>
      </c>
      <c r="AC208" s="31">
        <f t="shared" si="100"/>
        <v>1684.1977942964413</v>
      </c>
      <c r="AD208" s="14">
        <f t="shared" si="108"/>
        <v>1650.5138384105126</v>
      </c>
      <c r="AE208" s="14">
        <f t="shared" si="109"/>
        <v>1518.4727313376716</v>
      </c>
      <c r="AF208" s="14">
        <f t="shared" si="101"/>
        <v>1549.4619707527261</v>
      </c>
      <c r="AG208" s="14">
        <f t="shared" si="102"/>
        <v>1206.5474430814991</v>
      </c>
      <c r="AH208" s="14">
        <f t="shared" si="103"/>
        <v>1425.5050130925081</v>
      </c>
      <c r="AI208" s="14">
        <f t="shared" si="104"/>
        <v>1311.4646120451075</v>
      </c>
      <c r="AJ208" s="14">
        <f t="shared" si="110"/>
        <v>1425.5050130925081</v>
      </c>
      <c r="AK208" s="14">
        <f t="shared" si="111"/>
        <v>1285.2353198042053</v>
      </c>
    </row>
    <row r="209" spans="2:37" x14ac:dyDescent="0.25">
      <c r="B209" s="3" t="s">
        <v>63</v>
      </c>
      <c r="C209" s="3">
        <v>201</v>
      </c>
      <c r="D209" s="3">
        <v>201</v>
      </c>
      <c r="E209" s="10">
        <v>14</v>
      </c>
      <c r="F209" s="14">
        <f t="shared" si="105"/>
        <v>0.27777777777777779</v>
      </c>
      <c r="G209" s="14">
        <f t="shared" si="84"/>
        <v>7.5</v>
      </c>
      <c r="H209">
        <f t="shared" si="85"/>
        <v>3.75</v>
      </c>
      <c r="K209" s="36">
        <f t="shared" si="86"/>
        <v>21.894616406250002</v>
      </c>
      <c r="L209" s="37" t="str">
        <f t="shared" si="96"/>
        <v>0</v>
      </c>
      <c r="M209" s="37">
        <f t="shared" si="97"/>
        <v>139.46877000000001</v>
      </c>
      <c r="N209" s="38">
        <f>Table2[[#This Row],[Change in KE]]-Table2[[#This Row],[Tractive energy]]*-1</f>
        <v>4053.9127051456408</v>
      </c>
      <c r="O209" s="38">
        <f t="shared" si="87"/>
        <v>376.11111111111114</v>
      </c>
      <c r="P209" s="38">
        <f t="shared" si="88"/>
        <v>537.4744975173611</v>
      </c>
      <c r="Q209" s="38">
        <f t="shared" si="89"/>
        <v>4031.0587313802084</v>
      </c>
      <c r="R209" s="38">
        <f t="shared" si="90"/>
        <v>1223.2971695186388</v>
      </c>
      <c r="S209" s="38">
        <f t="shared" si="91"/>
        <v>4.0310587313802086</v>
      </c>
      <c r="T209" s="38">
        <f t="shared" si="92"/>
        <v>4031.0587313802084</v>
      </c>
      <c r="U209" s="38">
        <f t="shared" si="106"/>
        <v>882460.87691777037</v>
      </c>
      <c r="V209" s="38">
        <f t="shared" si="93"/>
        <v>1.1197386260735853</v>
      </c>
      <c r="W209" s="38">
        <f t="shared" si="98"/>
        <v>28172.691539999938</v>
      </c>
      <c r="X209" s="38">
        <f t="shared" si="94"/>
        <v>52.237654320987659</v>
      </c>
      <c r="Y209" s="38">
        <f t="shared" si="99"/>
        <v>22.853973765432109</v>
      </c>
      <c r="Z209" s="38">
        <f t="shared" si="107"/>
        <v>558304.87931361725</v>
      </c>
      <c r="AA209" s="38">
        <f t="shared" si="95"/>
        <v>155.0847011050021</v>
      </c>
      <c r="AC209" s="31">
        <f t="shared" si="100"/>
        <v>2325.5231217627315</v>
      </c>
      <c r="AD209" s="14">
        <f t="shared" si="108"/>
        <v>2279.0126593274767</v>
      </c>
      <c r="AE209" s="14">
        <f t="shared" si="109"/>
        <v>2096.6916465812787</v>
      </c>
      <c r="AF209" s="14">
        <f t="shared" si="101"/>
        <v>2139.4812720217133</v>
      </c>
      <c r="AG209" s="14">
        <f t="shared" si="102"/>
        <v>1665.9883927480439</v>
      </c>
      <c r="AH209" s="14">
        <f t="shared" si="103"/>
        <v>1968.3227702599763</v>
      </c>
      <c r="AI209" s="14">
        <f t="shared" si="104"/>
        <v>1810.8569486391782</v>
      </c>
      <c r="AJ209" s="14">
        <f t="shared" si="110"/>
        <v>1968.3227702599763</v>
      </c>
      <c r="AK209" s="14">
        <f t="shared" si="111"/>
        <v>1774.6398096663945</v>
      </c>
    </row>
    <row r="210" spans="2:37" x14ac:dyDescent="0.25">
      <c r="B210" s="3" t="s">
        <v>63</v>
      </c>
      <c r="C210" s="3">
        <v>202</v>
      </c>
      <c r="D210" s="3">
        <v>202</v>
      </c>
      <c r="E210" s="10">
        <v>15</v>
      </c>
      <c r="F210" s="14">
        <f t="shared" si="105"/>
        <v>0.34722222222222221</v>
      </c>
      <c r="G210" s="14">
        <f t="shared" si="84"/>
        <v>8.25</v>
      </c>
      <c r="H210">
        <f t="shared" si="85"/>
        <v>4.125</v>
      </c>
      <c r="K210" s="36">
        <f t="shared" si="86"/>
        <v>26.492485851562503</v>
      </c>
      <c r="L210" s="37" t="str">
        <f t="shared" si="96"/>
        <v>0</v>
      </c>
      <c r="M210" s="37">
        <f t="shared" si="97"/>
        <v>139.46877000000001</v>
      </c>
      <c r="N210" s="38">
        <f>Table2[[#This Row],[Change in KE]]-Table2[[#This Row],[Tractive energy]]*-1</f>
        <v>5277.2098746642796</v>
      </c>
      <c r="O210" s="38">
        <f t="shared" si="87"/>
        <v>470.13888888888886</v>
      </c>
      <c r="P210" s="38">
        <f t="shared" si="88"/>
        <v>636.10014474045136</v>
      </c>
      <c r="Q210" s="38">
        <f t="shared" si="89"/>
        <v>5247.8261941087239</v>
      </c>
      <c r="R210" s="38">
        <f t="shared" si="90"/>
        <v>3654.9064425886145</v>
      </c>
      <c r="S210" s="38">
        <f t="shared" si="91"/>
        <v>5.2478261941087236</v>
      </c>
      <c r="T210" s="38">
        <f t="shared" si="92"/>
        <v>5247.8261941087239</v>
      </c>
      <c r="U210" s="38">
        <f t="shared" si="106"/>
        <v>887708.70311187906</v>
      </c>
      <c r="V210" s="38">
        <f t="shared" si="93"/>
        <v>1.4577296149818944</v>
      </c>
      <c r="W210" s="38">
        <f t="shared" si="98"/>
        <v>28312.160309999937</v>
      </c>
      <c r="X210" s="38">
        <f t="shared" si="94"/>
        <v>81.621334876543202</v>
      </c>
      <c r="Y210" s="38">
        <f t="shared" si="99"/>
        <v>29.383680555555543</v>
      </c>
      <c r="Z210" s="38">
        <f t="shared" si="107"/>
        <v>563582.08918828156</v>
      </c>
      <c r="AA210" s="38">
        <f t="shared" si="95"/>
        <v>156.55059285412463</v>
      </c>
      <c r="AC210" s="31">
        <f t="shared" si="100"/>
        <v>3040.4345288592303</v>
      </c>
      <c r="AD210" s="14">
        <f t="shared" si="108"/>
        <v>2979.6258382820456</v>
      </c>
      <c r="AE210" s="14">
        <f t="shared" si="109"/>
        <v>2741.2557712194821</v>
      </c>
      <c r="AF210" s="14">
        <f t="shared" si="101"/>
        <v>2797.1997665504919</v>
      </c>
      <c r="AG210" s="14">
        <f t="shared" si="102"/>
        <v>2178.1458918156695</v>
      </c>
      <c r="AH210" s="14">
        <f t="shared" si="103"/>
        <v>2573.4237852264528</v>
      </c>
      <c r="AI210" s="14">
        <f t="shared" si="104"/>
        <v>2367.5498824083365</v>
      </c>
      <c r="AJ210" s="14">
        <f t="shared" si="110"/>
        <v>2573.4237852264528</v>
      </c>
      <c r="AK210" s="14">
        <f t="shared" si="111"/>
        <v>2320.1988847601697</v>
      </c>
    </row>
    <row r="211" spans="2:37" x14ac:dyDescent="0.25">
      <c r="B211" s="3" t="s">
        <v>63</v>
      </c>
      <c r="C211" s="3">
        <v>203</v>
      </c>
      <c r="D211" s="3">
        <v>203</v>
      </c>
      <c r="E211" s="10">
        <v>16.5</v>
      </c>
      <c r="F211" s="14">
        <f t="shared" si="105"/>
        <v>0.55555555555555558</v>
      </c>
      <c r="G211" s="14">
        <f t="shared" si="84"/>
        <v>9.5</v>
      </c>
      <c r="H211">
        <f t="shared" si="85"/>
        <v>4.75</v>
      </c>
      <c r="K211" s="36">
        <f t="shared" si="86"/>
        <v>35.128695656250002</v>
      </c>
      <c r="L211" s="37" t="str">
        <f t="shared" si="96"/>
        <v>0</v>
      </c>
      <c r="M211" s="37">
        <f t="shared" si="97"/>
        <v>139.46877000000001</v>
      </c>
      <c r="N211" s="38">
        <f>Table2[[#This Row],[Change in KE]]-Table2[[#This Row],[Tractive energy]]*-1</f>
        <v>8932.1163172528941</v>
      </c>
      <c r="O211" s="38">
        <f t="shared" si="87"/>
        <v>752.22222222222229</v>
      </c>
      <c r="P211" s="38">
        <f t="shared" si="88"/>
        <v>926.81968787847234</v>
      </c>
      <c r="Q211" s="38">
        <f t="shared" si="89"/>
        <v>8804.7870348454871</v>
      </c>
      <c r="R211" s="38">
        <f t="shared" si="90"/>
        <v>2458.3004904055852</v>
      </c>
      <c r="S211" s="38">
        <f t="shared" si="91"/>
        <v>8.8047870348454875</v>
      </c>
      <c r="T211" s="38">
        <f t="shared" si="92"/>
        <v>8804.7870348454871</v>
      </c>
      <c r="U211" s="38">
        <f t="shared" si="106"/>
        <v>896513.49014672451</v>
      </c>
      <c r="V211" s="38">
        <f t="shared" si="93"/>
        <v>2.4457743720079028</v>
      </c>
      <c r="W211" s="38">
        <f t="shared" si="98"/>
        <v>28451.629079999937</v>
      </c>
      <c r="X211" s="38">
        <f t="shared" si="94"/>
        <v>208.95061728395063</v>
      </c>
      <c r="Y211" s="38">
        <f t="shared" si="99"/>
        <v>127.32928240740743</v>
      </c>
      <c r="Z211" s="38">
        <f t="shared" si="107"/>
        <v>572514.20550553442</v>
      </c>
      <c r="AA211" s="38">
        <f t="shared" si="95"/>
        <v>159.03173647407525</v>
      </c>
      <c r="AC211" s="31">
        <f t="shared" si="100"/>
        <v>3957.9074059982095</v>
      </c>
      <c r="AD211" s="14">
        <f t="shared" si="108"/>
        <v>3878.7492578782453</v>
      </c>
      <c r="AE211" s="14">
        <f t="shared" si="109"/>
        <v>3568.4493172479861</v>
      </c>
      <c r="AF211" s="14">
        <f t="shared" si="101"/>
        <v>3641.2748135183529</v>
      </c>
      <c r="AG211" s="14">
        <f t="shared" si="102"/>
        <v>2835.4170019889798</v>
      </c>
      <c r="AH211" s="14">
        <f t="shared" si="103"/>
        <v>3349.9728284368848</v>
      </c>
      <c r="AI211" s="14">
        <f t="shared" si="104"/>
        <v>3081.9750021619343</v>
      </c>
      <c r="AJ211" s="14">
        <f t="shared" si="110"/>
        <v>3349.9728284368848</v>
      </c>
      <c r="AK211" s="14">
        <f t="shared" si="111"/>
        <v>3020.3355021186953</v>
      </c>
    </row>
    <row r="212" spans="2:37" x14ac:dyDescent="0.25">
      <c r="B212" s="3" t="s">
        <v>63</v>
      </c>
      <c r="C212" s="3">
        <v>204</v>
      </c>
      <c r="D212" s="3">
        <v>204</v>
      </c>
      <c r="E212" s="10">
        <v>19</v>
      </c>
      <c r="F212" s="14">
        <f t="shared" si="105"/>
        <v>0.65277777777777768</v>
      </c>
      <c r="G212" s="14">
        <f t="shared" ref="G212:G275" si="112">(E213-0)/2</f>
        <v>10.6</v>
      </c>
      <c r="H212">
        <f t="shared" ref="H212:H275" si="113">($E213-0)/2/2</f>
        <v>5.3</v>
      </c>
      <c r="K212" s="36">
        <f t="shared" si="86"/>
        <v>43.734739545000004</v>
      </c>
      <c r="L212" s="37" t="str">
        <f t="shared" si="96"/>
        <v>0</v>
      </c>
      <c r="M212" s="37">
        <f t="shared" si="97"/>
        <v>139.46877000000001</v>
      </c>
      <c r="N212" s="38">
        <f>Table2[[#This Row],[Change in KE]]-Table2[[#This Row],[Tractive energy]]*-1</f>
        <v>11390.416807658479</v>
      </c>
      <c r="O212" s="38">
        <f t="shared" si="87"/>
        <v>883.86111111111097</v>
      </c>
      <c r="P212" s="38">
        <f t="shared" si="88"/>
        <v>1067.0646206561109</v>
      </c>
      <c r="Q212" s="38">
        <f t="shared" si="89"/>
        <v>11310.884978954775</v>
      </c>
      <c r="R212" s="38">
        <f t="shared" si="90"/>
        <v>1679.3286184834651</v>
      </c>
      <c r="S212" s="38">
        <f t="shared" si="91"/>
        <v>11.310884978954775</v>
      </c>
      <c r="T212" s="38">
        <f t="shared" si="92"/>
        <v>11310.884978954775</v>
      </c>
      <c r="U212" s="38">
        <f t="shared" si="106"/>
        <v>907824.3751256793</v>
      </c>
      <c r="V212" s="38">
        <f t="shared" si="93"/>
        <v>3.1419127455071036</v>
      </c>
      <c r="W212" s="38">
        <f t="shared" si="98"/>
        <v>28591.097849999936</v>
      </c>
      <c r="X212" s="38">
        <f t="shared" si="94"/>
        <v>288.48244598765422</v>
      </c>
      <c r="Y212" s="38">
        <f t="shared" si="99"/>
        <v>79.531828703703582</v>
      </c>
      <c r="Z212" s="38">
        <f t="shared" si="107"/>
        <v>583904.62231319293</v>
      </c>
      <c r="AA212" s="38">
        <f t="shared" si="95"/>
        <v>162.19574139598964</v>
      </c>
      <c r="AC212" s="31">
        <f t="shared" si="100"/>
        <v>6699.0872379396706</v>
      </c>
      <c r="AD212" s="14">
        <f t="shared" si="108"/>
        <v>6565.1054931808767</v>
      </c>
      <c r="AE212" s="14">
        <f t="shared" si="109"/>
        <v>6039.8970537264067</v>
      </c>
      <c r="AF212" s="14">
        <f t="shared" si="101"/>
        <v>6163.1602589044969</v>
      </c>
      <c r="AG212" s="14">
        <f t="shared" si="102"/>
        <v>4799.1789356858253</v>
      </c>
      <c r="AH212" s="14">
        <f t="shared" si="103"/>
        <v>5670.1074381921371</v>
      </c>
      <c r="AI212" s="14">
        <f t="shared" si="104"/>
        <v>5216.4988431367665</v>
      </c>
      <c r="AJ212" s="14">
        <f t="shared" si="110"/>
        <v>5670.1074381921371</v>
      </c>
      <c r="AK212" s="14">
        <f t="shared" si="111"/>
        <v>5112.1688662740307</v>
      </c>
    </row>
    <row r="213" spans="2:37" x14ac:dyDescent="0.25">
      <c r="B213" s="3" t="s">
        <v>63</v>
      </c>
      <c r="C213" s="3">
        <v>205</v>
      </c>
      <c r="D213" s="3">
        <v>205</v>
      </c>
      <c r="E213" s="10">
        <v>21.2</v>
      </c>
      <c r="F213" s="14">
        <f t="shared" si="105"/>
        <v>0.66666666666666674</v>
      </c>
      <c r="G213" s="14">
        <f t="shared" si="112"/>
        <v>11.9</v>
      </c>
      <c r="H213">
        <f t="shared" si="113"/>
        <v>5.95</v>
      </c>
      <c r="K213" s="36">
        <f t="shared" si="86"/>
        <v>55.11994007625001</v>
      </c>
      <c r="L213" s="37" t="str">
        <f t="shared" si="96"/>
        <v>0</v>
      </c>
      <c r="M213" s="37">
        <f t="shared" si="97"/>
        <v>139.46877000000001</v>
      </c>
      <c r="N213" s="38">
        <f>Table2[[#This Row],[Change in KE]]-Table2[[#This Row],[Tractive energy]]*-1</f>
        <v>13069.745426141944</v>
      </c>
      <c r="O213" s="38">
        <f t="shared" si="87"/>
        <v>902.66666666666674</v>
      </c>
      <c r="P213" s="38">
        <f t="shared" si="88"/>
        <v>1097.2553767429167</v>
      </c>
      <c r="Q213" s="38">
        <f t="shared" si="89"/>
        <v>13057.33898324071</v>
      </c>
      <c r="R213" s="38">
        <f t="shared" si="90"/>
        <v>4293.8692550488158</v>
      </c>
      <c r="S213" s="38">
        <f t="shared" si="91"/>
        <v>13.05733898324071</v>
      </c>
      <c r="T213" s="38">
        <f t="shared" si="92"/>
        <v>13057.33898324071</v>
      </c>
      <c r="U213" s="38">
        <f t="shared" si="106"/>
        <v>920881.71410891996</v>
      </c>
      <c r="V213" s="38">
        <f t="shared" si="93"/>
        <v>3.6270388966188412</v>
      </c>
      <c r="W213" s="38">
        <f t="shared" si="98"/>
        <v>28730.566619999936</v>
      </c>
      <c r="X213" s="38">
        <f t="shared" si="94"/>
        <v>300.88888888888897</v>
      </c>
      <c r="Y213" s="38">
        <f t="shared" si="99"/>
        <v>12.406442901234755</v>
      </c>
      <c r="Z213" s="38">
        <f t="shared" si="107"/>
        <v>596974.36773933482</v>
      </c>
      <c r="AA213" s="38">
        <f t="shared" si="95"/>
        <v>165.82622652702341</v>
      </c>
      <c r="AC213" s="31">
        <f t="shared" si="100"/>
        <v>8542.8126057438603</v>
      </c>
      <c r="AD213" s="14">
        <f t="shared" si="108"/>
        <v>8371.9563536289825</v>
      </c>
      <c r="AE213" s="14">
        <f t="shared" si="109"/>
        <v>7702.1998453386641</v>
      </c>
      <c r="AF213" s="14">
        <f t="shared" si="101"/>
        <v>7859.3875972843516</v>
      </c>
      <c r="AG213" s="14">
        <f t="shared" si="102"/>
        <v>6120.0108093541585</v>
      </c>
      <c r="AH213" s="14">
        <f t="shared" si="103"/>
        <v>7230.6365895016042</v>
      </c>
      <c r="AI213" s="14">
        <f t="shared" si="104"/>
        <v>6652.185662341476</v>
      </c>
      <c r="AJ213" s="14">
        <f t="shared" si="110"/>
        <v>7230.6365895016042</v>
      </c>
      <c r="AK213" s="14">
        <f t="shared" si="111"/>
        <v>6519.1419490946464</v>
      </c>
    </row>
    <row r="214" spans="2:37" x14ac:dyDescent="0.25">
      <c r="B214" s="3" t="s">
        <v>63</v>
      </c>
      <c r="C214" s="3">
        <v>206</v>
      </c>
      <c r="D214" s="3">
        <v>206</v>
      </c>
      <c r="E214" s="10">
        <v>23.8</v>
      </c>
      <c r="F214" s="14">
        <f t="shared" si="105"/>
        <v>0.79166666666666652</v>
      </c>
      <c r="G214" s="14">
        <f t="shared" si="112"/>
        <v>13.45</v>
      </c>
      <c r="H214">
        <f t="shared" si="113"/>
        <v>6.7249999999999996</v>
      </c>
      <c r="K214" s="36">
        <f t="shared" si="86"/>
        <v>70.414059456562498</v>
      </c>
      <c r="L214" s="37" t="str">
        <f t="shared" si="96"/>
        <v>0</v>
      </c>
      <c r="M214" s="37">
        <f t="shared" si="97"/>
        <v>139.46877000000001</v>
      </c>
      <c r="N214" s="38">
        <f>Table2[[#This Row],[Change in KE]]-Table2[[#This Row],[Tractive energy]]*-1</f>
        <v>17363.61468119076</v>
      </c>
      <c r="O214" s="38">
        <f t="shared" si="87"/>
        <v>1071.9166666666665</v>
      </c>
      <c r="P214" s="38">
        <f t="shared" si="88"/>
        <v>1281.7994961232289</v>
      </c>
      <c r="Q214" s="38">
        <f t="shared" si="89"/>
        <v>17240.203222857428</v>
      </c>
      <c r="R214" s="38">
        <f t="shared" si="90"/>
        <v>2120.0577481394139</v>
      </c>
      <c r="S214" s="38">
        <f t="shared" si="91"/>
        <v>17.240203222857428</v>
      </c>
      <c r="T214" s="38">
        <f t="shared" si="92"/>
        <v>17240.203222857428</v>
      </c>
      <c r="U214" s="38">
        <f t="shared" si="106"/>
        <v>938121.9173317774</v>
      </c>
      <c r="V214" s="38">
        <f t="shared" si="93"/>
        <v>4.7889457227982462</v>
      </c>
      <c r="W214" s="38">
        <f t="shared" si="98"/>
        <v>28870.035389999935</v>
      </c>
      <c r="X214" s="38">
        <f t="shared" si="94"/>
        <v>424.30034722222206</v>
      </c>
      <c r="Y214" s="38">
        <f t="shared" si="99"/>
        <v>123.41145833333309</v>
      </c>
      <c r="Z214" s="38">
        <f t="shared" si="107"/>
        <v>614337.98242052563</v>
      </c>
      <c r="AA214" s="38">
        <f t="shared" si="95"/>
        <v>170.64945321321227</v>
      </c>
      <c r="AC214" s="31">
        <f t="shared" si="100"/>
        <v>9802.3090696064573</v>
      </c>
      <c r="AD214" s="14">
        <f t="shared" si="108"/>
        <v>9606.2628882143272</v>
      </c>
      <c r="AE214" s="14">
        <f t="shared" si="109"/>
        <v>8837.761857157182</v>
      </c>
      <c r="AF214" s="14">
        <f t="shared" si="101"/>
        <v>9018.1243440379403</v>
      </c>
      <c r="AG214" s="14">
        <f t="shared" si="102"/>
        <v>7022.3052092102162</v>
      </c>
      <c r="AH214" s="14">
        <f t="shared" si="103"/>
        <v>8296.6743965149053</v>
      </c>
      <c r="AI214" s="14">
        <f t="shared" si="104"/>
        <v>7632.9404447937131</v>
      </c>
      <c r="AJ214" s="14">
        <f t="shared" si="110"/>
        <v>8296.6743965149053</v>
      </c>
      <c r="AK214" s="14">
        <f t="shared" si="111"/>
        <v>7480.2816358978389</v>
      </c>
    </row>
    <row r="215" spans="2:37" x14ac:dyDescent="0.25">
      <c r="B215" s="3" t="s">
        <v>63</v>
      </c>
      <c r="C215" s="3">
        <v>207</v>
      </c>
      <c r="D215" s="3">
        <v>207</v>
      </c>
      <c r="E215" s="10">
        <v>26.9</v>
      </c>
      <c r="F215" s="14">
        <f t="shared" si="105"/>
        <v>0.80555555555555558</v>
      </c>
      <c r="G215" s="14">
        <f t="shared" si="112"/>
        <v>14.8</v>
      </c>
      <c r="H215">
        <f t="shared" si="113"/>
        <v>7.4</v>
      </c>
      <c r="K215" s="36">
        <f t="shared" si="86"/>
        <v>85.25860938000001</v>
      </c>
      <c r="L215" s="37" t="str">
        <f t="shared" si="96"/>
        <v>0</v>
      </c>
      <c r="M215" s="37">
        <f t="shared" si="97"/>
        <v>139.46877000000001</v>
      </c>
      <c r="N215" s="38">
        <f>Table2[[#This Row],[Change in KE]]-Table2[[#This Row],[Tractive energy]]*-1</f>
        <v>19483.672429330174</v>
      </c>
      <c r="O215" s="38">
        <f t="shared" si="87"/>
        <v>1090.7222222222222</v>
      </c>
      <c r="P215" s="38">
        <f t="shared" si="88"/>
        <v>1315.4496016022222</v>
      </c>
      <c r="Q215" s="38">
        <f t="shared" si="89"/>
        <v>19468.654103712888</v>
      </c>
      <c r="R215" s="38">
        <f t="shared" si="90"/>
        <v>-412.16478961412213</v>
      </c>
      <c r="S215" s="38">
        <f t="shared" si="91"/>
        <v>19.46865410371289</v>
      </c>
      <c r="T215" s="38">
        <f t="shared" si="92"/>
        <v>19468.654103712888</v>
      </c>
      <c r="U215" s="38">
        <f t="shared" si="106"/>
        <v>957590.57143549027</v>
      </c>
      <c r="V215" s="38">
        <f t="shared" si="93"/>
        <v>5.4079599058903378</v>
      </c>
      <c r="W215" s="38">
        <f t="shared" si="98"/>
        <v>29009.504159999935</v>
      </c>
      <c r="X215" s="38">
        <f t="shared" si="94"/>
        <v>439.31867283950623</v>
      </c>
      <c r="Y215" s="38">
        <f t="shared" si="99"/>
        <v>15.018325617284177</v>
      </c>
      <c r="Z215" s="38">
        <f t="shared" si="107"/>
        <v>633821.65484985581</v>
      </c>
      <c r="AA215" s="38">
        <f t="shared" si="95"/>
        <v>176.06158487655227</v>
      </c>
      <c r="AC215" s="31">
        <f t="shared" si="100"/>
        <v>13022.71101089307</v>
      </c>
      <c r="AD215" s="14">
        <f t="shared" si="108"/>
        <v>12762.256790675208</v>
      </c>
      <c r="AE215" s="14">
        <f t="shared" si="109"/>
        <v>11741.276247421192</v>
      </c>
      <c r="AF215" s="14">
        <f t="shared" si="101"/>
        <v>11980.894130021625</v>
      </c>
      <c r="AG215" s="14">
        <f t="shared" si="102"/>
        <v>9329.3784883182798</v>
      </c>
      <c r="AH215" s="14">
        <f t="shared" si="103"/>
        <v>11022.422599619895</v>
      </c>
      <c r="AI215" s="14">
        <f t="shared" si="104"/>
        <v>10140.628791650304</v>
      </c>
      <c r="AJ215" s="14">
        <f t="shared" si="110"/>
        <v>11022.422599619895</v>
      </c>
      <c r="AK215" s="14">
        <f t="shared" si="111"/>
        <v>9937.8162158172981</v>
      </c>
    </row>
    <row r="216" spans="2:37" x14ac:dyDescent="0.25">
      <c r="B216" s="3" t="s">
        <v>63</v>
      </c>
      <c r="C216" s="3">
        <v>208</v>
      </c>
      <c r="D216" s="3">
        <v>208</v>
      </c>
      <c r="E216" s="10">
        <v>29.6</v>
      </c>
      <c r="F216" s="14">
        <f t="shared" si="105"/>
        <v>0.70833333333333348</v>
      </c>
      <c r="G216" s="14">
        <f t="shared" si="112"/>
        <v>16</v>
      </c>
      <c r="H216">
        <f t="shared" si="113"/>
        <v>8</v>
      </c>
      <c r="K216" s="36">
        <f t="shared" si="86"/>
        <v>99.644832000000008</v>
      </c>
      <c r="L216" s="37" t="str">
        <f t="shared" si="96"/>
        <v>0</v>
      </c>
      <c r="M216" s="37">
        <f t="shared" si="97"/>
        <v>139.46877000000001</v>
      </c>
      <c r="N216" s="38">
        <f>Table2[[#This Row],[Change in KE]]-Table2[[#This Row],[Tractive energy]]*-1</f>
        <v>19071.507639716052</v>
      </c>
      <c r="O216" s="38">
        <f t="shared" si="87"/>
        <v>959.08333333333348</v>
      </c>
      <c r="P216" s="38">
        <f t="shared" si="88"/>
        <v>1198.1969353333334</v>
      </c>
      <c r="Q216" s="38">
        <f t="shared" si="89"/>
        <v>19171.150965333334</v>
      </c>
      <c r="R216" s="38">
        <f t="shared" si="90"/>
        <v>4109.802472765834</v>
      </c>
      <c r="S216" s="38">
        <f t="shared" si="91"/>
        <v>19.171150965333336</v>
      </c>
      <c r="T216" s="38">
        <f t="shared" si="92"/>
        <v>19171.150965333334</v>
      </c>
      <c r="U216" s="38">
        <f t="shared" si="106"/>
        <v>976761.72240082361</v>
      </c>
      <c r="V216" s="38">
        <f t="shared" si="93"/>
        <v>5.3253201386181699</v>
      </c>
      <c r="W216" s="38">
        <f t="shared" si="98"/>
        <v>29148.972929999934</v>
      </c>
      <c r="X216" s="38">
        <f t="shared" si="94"/>
        <v>339.67534722222234</v>
      </c>
      <c r="Y216" s="38">
        <f t="shared" si="99"/>
        <v>-99.643325617283892</v>
      </c>
      <c r="Z216" s="38">
        <f t="shared" si="107"/>
        <v>652893.16248957184</v>
      </c>
      <c r="AA216" s="38">
        <f t="shared" si="95"/>
        <v>181.35922631139579</v>
      </c>
      <c r="AC216" s="31">
        <f t="shared" si="100"/>
        <v>14612.754321997631</v>
      </c>
      <c r="AD216" s="14">
        <f t="shared" si="108"/>
        <v>14320.499235557678</v>
      </c>
      <c r="AE216" s="14">
        <f t="shared" si="109"/>
        <v>13174.859296713064</v>
      </c>
      <c r="AF216" s="14">
        <f t="shared" si="101"/>
        <v>13443.733976237821</v>
      </c>
      <c r="AG216" s="14">
        <f t="shared" si="102"/>
        <v>10468.474322488679</v>
      </c>
      <c r="AH216" s="14">
        <f t="shared" si="103"/>
        <v>12368.235258138797</v>
      </c>
      <c r="AI216" s="14">
        <f t="shared" si="104"/>
        <v>11378.776437487693</v>
      </c>
      <c r="AJ216" s="14">
        <f t="shared" si="110"/>
        <v>12368.235258138797</v>
      </c>
      <c r="AK216" s="14">
        <f t="shared" si="111"/>
        <v>11151.200908737939</v>
      </c>
    </row>
    <row r="217" spans="2:37" x14ac:dyDescent="0.25">
      <c r="B217" s="3" t="s">
        <v>63</v>
      </c>
      <c r="C217" s="3">
        <v>209</v>
      </c>
      <c r="D217" s="3">
        <v>209</v>
      </c>
      <c r="E217" s="10">
        <v>32</v>
      </c>
      <c r="F217" s="14">
        <f t="shared" si="105"/>
        <v>0.7777777777777779</v>
      </c>
      <c r="G217" s="14">
        <f t="shared" si="112"/>
        <v>17.600000000000001</v>
      </c>
      <c r="H217">
        <f t="shared" si="113"/>
        <v>8.8000000000000007</v>
      </c>
      <c r="K217" s="36">
        <f t="shared" si="86"/>
        <v>120.57024672000003</v>
      </c>
      <c r="L217" s="37" t="str">
        <f t="shared" si="96"/>
        <v>0</v>
      </c>
      <c r="M217" s="37">
        <f t="shared" si="97"/>
        <v>139.46877000000001</v>
      </c>
      <c r="N217" s="38">
        <f>Table2[[#This Row],[Change in KE]]-Table2[[#This Row],[Tractive energy]]*-1</f>
        <v>23181.310112481886</v>
      </c>
      <c r="O217" s="38">
        <f t="shared" si="87"/>
        <v>1053.1111111111113</v>
      </c>
      <c r="P217" s="38">
        <f t="shared" si="88"/>
        <v>1313.1501278311114</v>
      </c>
      <c r="Q217" s="38">
        <f t="shared" si="89"/>
        <v>23111.442249827564</v>
      </c>
      <c r="R217" s="38">
        <f t="shared" si="90"/>
        <v>1378.2379027181232</v>
      </c>
      <c r="S217" s="38">
        <f t="shared" si="91"/>
        <v>23.111442249827565</v>
      </c>
      <c r="T217" s="38">
        <f t="shared" si="92"/>
        <v>23111.442249827564</v>
      </c>
      <c r="U217" s="38">
        <f t="shared" si="106"/>
        <v>999873.16465065116</v>
      </c>
      <c r="V217" s="38">
        <f t="shared" si="93"/>
        <v>6.4198455829841512</v>
      </c>
      <c r="W217" s="38">
        <f t="shared" si="98"/>
        <v>29288.441699999934</v>
      </c>
      <c r="X217" s="38">
        <f t="shared" si="94"/>
        <v>409.54320987654336</v>
      </c>
      <c r="Y217" s="38">
        <f t="shared" si="99"/>
        <v>69.867862654321016</v>
      </c>
      <c r="Z217" s="38">
        <f t="shared" si="107"/>
        <v>676074.47260205378</v>
      </c>
      <c r="AA217" s="38">
        <f t="shared" si="95"/>
        <v>187.79847963555878</v>
      </c>
      <c r="AC217" s="31">
        <f t="shared" si="100"/>
        <v>14303.630729787039</v>
      </c>
      <c r="AD217" s="14">
        <f t="shared" si="108"/>
        <v>14017.558115191297</v>
      </c>
      <c r="AE217" s="14">
        <f t="shared" si="109"/>
        <v>12896.153465975995</v>
      </c>
      <c r="AF217" s="14">
        <f t="shared" si="101"/>
        <v>13159.340271404077</v>
      </c>
      <c r="AG217" s="14">
        <f t="shared" si="102"/>
        <v>10247.0203572591</v>
      </c>
      <c r="AH217" s="14">
        <f t="shared" si="103"/>
        <v>12106.593049691752</v>
      </c>
      <c r="AI217" s="14">
        <f t="shared" si="104"/>
        <v>11138.065605716412</v>
      </c>
      <c r="AJ217" s="14">
        <f t="shared" si="110"/>
        <v>12106.593049691752</v>
      </c>
      <c r="AK217" s="14">
        <f t="shared" si="111"/>
        <v>10915.304293602085</v>
      </c>
    </row>
    <row r="218" spans="2:37" x14ac:dyDescent="0.25">
      <c r="B218" s="3" t="s">
        <v>63</v>
      </c>
      <c r="C218" s="3">
        <v>210</v>
      </c>
      <c r="D218" s="3">
        <v>210</v>
      </c>
      <c r="E218" s="10">
        <v>35.200000000000003</v>
      </c>
      <c r="F218" s="14">
        <f t="shared" si="105"/>
        <v>0.76388888888888884</v>
      </c>
      <c r="G218" s="14">
        <f t="shared" si="112"/>
        <v>18.75</v>
      </c>
      <c r="H218">
        <f t="shared" si="113"/>
        <v>9.375</v>
      </c>
      <c r="K218" s="36">
        <f t="shared" si="86"/>
        <v>136.84135253906251</v>
      </c>
      <c r="L218" s="37" t="str">
        <f t="shared" si="96"/>
        <v>0</v>
      </c>
      <c r="M218" s="37">
        <f t="shared" si="97"/>
        <v>139.46877000000001</v>
      </c>
      <c r="N218" s="38">
        <f>Table2[[#This Row],[Change in KE]]-Table2[[#This Row],[Tractive energy]]*-1</f>
        <v>24559.548015200009</v>
      </c>
      <c r="O218" s="38">
        <f t="shared" si="87"/>
        <v>1034.3055555555554</v>
      </c>
      <c r="P218" s="38">
        <f t="shared" si="88"/>
        <v>1310.6156780946178</v>
      </c>
      <c r="Q218" s="38">
        <f t="shared" si="89"/>
        <v>24574.043964274082</v>
      </c>
      <c r="R218" s="38">
        <f t="shared" si="90"/>
        <v>-4337.722501170967</v>
      </c>
      <c r="S218" s="38">
        <f t="shared" si="91"/>
        <v>24.574043964274082</v>
      </c>
      <c r="T218" s="38">
        <f t="shared" si="92"/>
        <v>24574.043964274082</v>
      </c>
      <c r="U218" s="38">
        <f t="shared" si="106"/>
        <v>1024447.2086149253</v>
      </c>
      <c r="V218" s="38">
        <f t="shared" si="93"/>
        <v>6.8261238694993329</v>
      </c>
      <c r="W218" s="38">
        <f t="shared" si="98"/>
        <v>29427.910469999933</v>
      </c>
      <c r="X218" s="38">
        <f t="shared" si="94"/>
        <v>395.04726080246911</v>
      </c>
      <c r="Y218" s="38">
        <f t="shared" si="99"/>
        <v>-14.495949074074247</v>
      </c>
      <c r="Z218" s="38">
        <f t="shared" si="107"/>
        <v>700634.02061725385</v>
      </c>
      <c r="AA218" s="38">
        <f t="shared" si="95"/>
        <v>194.62057685221541</v>
      </c>
      <c r="AC218" s="31">
        <f t="shared" si="100"/>
        <v>17385.982584361416</v>
      </c>
      <c r="AD218" s="14">
        <f t="shared" si="108"/>
        <v>17038.262932674188</v>
      </c>
      <c r="AE218" s="14">
        <f t="shared" si="109"/>
        <v>15675.201898060253</v>
      </c>
      <c r="AF218" s="14">
        <f t="shared" si="101"/>
        <v>15995.103977612504</v>
      </c>
      <c r="AG218" s="14">
        <f t="shared" si="102"/>
        <v>12455.195526119127</v>
      </c>
      <c r="AH218" s="14">
        <f t="shared" si="103"/>
        <v>14715.495659403505</v>
      </c>
      <c r="AI218" s="14">
        <f t="shared" si="104"/>
        <v>13538.256006651225</v>
      </c>
      <c r="AJ218" s="14">
        <f t="shared" si="110"/>
        <v>14715.495659403505</v>
      </c>
      <c r="AK218" s="14">
        <f t="shared" si="111"/>
        <v>13267.490886518201</v>
      </c>
    </row>
    <row r="219" spans="2:37" x14ac:dyDescent="0.25">
      <c r="B219" s="3" t="s">
        <v>63</v>
      </c>
      <c r="C219" s="3">
        <v>211</v>
      </c>
      <c r="D219" s="3">
        <v>211</v>
      </c>
      <c r="E219" s="10">
        <v>37.5</v>
      </c>
      <c r="F219" s="14">
        <f t="shared" si="105"/>
        <v>0.55555555555555558</v>
      </c>
      <c r="G219" s="14">
        <f t="shared" si="112"/>
        <v>19.600000000000001</v>
      </c>
      <c r="H219">
        <f t="shared" si="113"/>
        <v>9.8000000000000007</v>
      </c>
      <c r="K219" s="36">
        <f t="shared" si="86"/>
        <v>149.52952602000005</v>
      </c>
      <c r="L219" s="37" t="str">
        <f t="shared" si="96"/>
        <v>0</v>
      </c>
      <c r="M219" s="37">
        <f t="shared" si="97"/>
        <v>139.46877000000001</v>
      </c>
      <c r="N219" s="38">
        <f>Table2[[#This Row],[Change in KE]]-Table2[[#This Row],[Tractive energy]]*-1</f>
        <v>20221.825514029042</v>
      </c>
      <c r="O219" s="38">
        <f t="shared" si="87"/>
        <v>752.22222222222229</v>
      </c>
      <c r="P219" s="38">
        <f t="shared" si="88"/>
        <v>1041.2205182422224</v>
      </c>
      <c r="Q219" s="38">
        <f t="shared" si="89"/>
        <v>20407.92215754756</v>
      </c>
      <c r="R219" s="38">
        <f t="shared" si="90"/>
        <v>-2832.4858061591258</v>
      </c>
      <c r="S219" s="38">
        <f t="shared" si="91"/>
        <v>20.40792215754756</v>
      </c>
      <c r="T219" s="38">
        <f t="shared" si="92"/>
        <v>20407.92215754756</v>
      </c>
      <c r="U219" s="38">
        <f t="shared" si="106"/>
        <v>1044855.1307724728</v>
      </c>
      <c r="V219" s="38">
        <f t="shared" si="93"/>
        <v>5.6688677194948145</v>
      </c>
      <c r="W219" s="38">
        <f t="shared" si="98"/>
        <v>29567.379239999933</v>
      </c>
      <c r="X219" s="38">
        <f t="shared" si="94"/>
        <v>208.95061728395063</v>
      </c>
      <c r="Y219" s="38">
        <f t="shared" si="99"/>
        <v>-186.09664351851848</v>
      </c>
      <c r="Z219" s="38">
        <f t="shared" si="107"/>
        <v>720855.84613128286</v>
      </c>
      <c r="AA219" s="38">
        <f t="shared" si="95"/>
        <v>200.23775105548626</v>
      </c>
      <c r="AC219" s="31">
        <f t="shared" si="100"/>
        <v>18419.661011400007</v>
      </c>
      <c r="AD219" s="14">
        <f t="shared" si="108"/>
        <v>18051.267791172006</v>
      </c>
      <c r="AE219" s="14">
        <f t="shared" si="109"/>
        <v>16607.166367878246</v>
      </c>
      <c r="AF219" s="14">
        <f t="shared" si="101"/>
        <v>16946.088130488006</v>
      </c>
      <c r="AG219" s="14">
        <f t="shared" si="102"/>
        <v>13195.715474153447</v>
      </c>
      <c r="AH219" s="14">
        <f t="shared" si="103"/>
        <v>15590.401080048967</v>
      </c>
      <c r="AI219" s="14">
        <f t="shared" si="104"/>
        <v>14343.168993645049</v>
      </c>
      <c r="AJ219" s="14">
        <f t="shared" si="110"/>
        <v>15590.401080048967</v>
      </c>
      <c r="AK219" s="14">
        <f t="shared" si="111"/>
        <v>14056.305613772149</v>
      </c>
    </row>
    <row r="220" spans="2:37" x14ac:dyDescent="0.25">
      <c r="B220" s="3" t="s">
        <v>63</v>
      </c>
      <c r="C220" s="3">
        <v>212</v>
      </c>
      <c r="D220" s="3">
        <v>212</v>
      </c>
      <c r="E220" s="10">
        <v>39.200000000000003</v>
      </c>
      <c r="F220" s="14">
        <f t="shared" si="105"/>
        <v>0.41666666666666663</v>
      </c>
      <c r="G220" s="14">
        <f t="shared" si="112"/>
        <v>20.25</v>
      </c>
      <c r="H220">
        <f t="shared" si="113"/>
        <v>10.125</v>
      </c>
      <c r="K220" s="36">
        <f t="shared" si="86"/>
        <v>159.61175360156253</v>
      </c>
      <c r="L220" s="37" t="str">
        <f t="shared" si="96"/>
        <v>0</v>
      </c>
      <c r="M220" s="37">
        <f t="shared" si="97"/>
        <v>139.46877000000001</v>
      </c>
      <c r="N220" s="38">
        <f>Table2[[#This Row],[Change in KE]]-Table2[[#This Row],[Tractive energy]]*-1</f>
        <v>17389.339707869916</v>
      </c>
      <c r="O220" s="38">
        <f t="shared" si="87"/>
        <v>564.16666666666663</v>
      </c>
      <c r="P220" s="38">
        <f t="shared" si="88"/>
        <v>863.24719026822925</v>
      </c>
      <c r="Q220" s="38">
        <f t="shared" si="89"/>
        <v>17480.755602931644</v>
      </c>
      <c r="R220" s="38">
        <f t="shared" si="90"/>
        <v>-1640.2533240725861</v>
      </c>
      <c r="S220" s="38">
        <f t="shared" si="91"/>
        <v>17.480755602931644</v>
      </c>
      <c r="T220" s="38">
        <f t="shared" si="92"/>
        <v>17480.755602931644</v>
      </c>
      <c r="U220" s="38">
        <f t="shared" si="106"/>
        <v>1062335.8863754044</v>
      </c>
      <c r="V220" s="38">
        <f t="shared" si="93"/>
        <v>4.8557658337200253</v>
      </c>
      <c r="W220" s="38">
        <f t="shared" si="98"/>
        <v>29706.848009999932</v>
      </c>
      <c r="X220" s="38">
        <f t="shared" si="94"/>
        <v>117.5347222222222</v>
      </c>
      <c r="Y220" s="38">
        <f t="shared" si="99"/>
        <v>-91.415895061728435</v>
      </c>
      <c r="Z220" s="38">
        <f t="shared" si="107"/>
        <v>738245.18583915278</v>
      </c>
      <c r="AA220" s="38">
        <f t="shared" si="95"/>
        <v>205.06812358299101</v>
      </c>
      <c r="AC220" s="31">
        <f t="shared" si="100"/>
        <v>15166.369135521782</v>
      </c>
      <c r="AD220" s="14">
        <f t="shared" si="108"/>
        <v>14863.041752811345</v>
      </c>
      <c r="AE220" s="14">
        <f t="shared" si="109"/>
        <v>13673.998412586438</v>
      </c>
      <c r="AF220" s="14">
        <f t="shared" si="101"/>
        <v>13953.05960468004</v>
      </c>
      <c r="AG220" s="14">
        <f t="shared" si="102"/>
        <v>10865.080077449093</v>
      </c>
      <c r="AH220" s="14">
        <f t="shared" si="103"/>
        <v>12836.814836305637</v>
      </c>
      <c r="AI220" s="14">
        <f t="shared" si="104"/>
        <v>11809.869649401187</v>
      </c>
      <c r="AJ220" s="14">
        <f t="shared" si="110"/>
        <v>12836.814836305637</v>
      </c>
      <c r="AK220" s="14">
        <f t="shared" si="111"/>
        <v>11573.672256413163</v>
      </c>
    </row>
    <row r="221" spans="2:37" x14ac:dyDescent="0.25">
      <c r="B221" s="3" t="s">
        <v>63</v>
      </c>
      <c r="C221" s="3">
        <v>213</v>
      </c>
      <c r="D221" s="3">
        <v>213</v>
      </c>
      <c r="E221" s="10">
        <v>40.5</v>
      </c>
      <c r="F221" s="14">
        <f t="shared" si="105"/>
        <v>0.33333333333333315</v>
      </c>
      <c r="G221" s="14">
        <f t="shared" si="112"/>
        <v>20.8</v>
      </c>
      <c r="H221">
        <f t="shared" si="113"/>
        <v>10.4</v>
      </c>
      <c r="K221" s="36">
        <f t="shared" si="86"/>
        <v>168.39976608000003</v>
      </c>
      <c r="L221" s="37" t="str">
        <f t="shared" si="96"/>
        <v>0</v>
      </c>
      <c r="M221" s="37">
        <f t="shared" si="97"/>
        <v>139.46877000000001</v>
      </c>
      <c r="N221" s="38">
        <f>Table2[[#This Row],[Change in KE]]-Table2[[#This Row],[Tractive energy]]*-1</f>
        <v>15749.08638379733</v>
      </c>
      <c r="O221" s="38">
        <f t="shared" si="87"/>
        <v>451.33333333333309</v>
      </c>
      <c r="P221" s="38">
        <f t="shared" si="88"/>
        <v>759.20186941333316</v>
      </c>
      <c r="Q221" s="38">
        <f t="shared" si="89"/>
        <v>15791.39888379733</v>
      </c>
      <c r="R221" s="38">
        <f t="shared" si="90"/>
        <v>1701.7188594652471</v>
      </c>
      <c r="S221" s="38">
        <f t="shared" si="91"/>
        <v>15.79139888379733</v>
      </c>
      <c r="T221" s="38">
        <f t="shared" si="92"/>
        <v>15791.39888379733</v>
      </c>
      <c r="U221" s="38">
        <f t="shared" si="106"/>
        <v>1078127.2852592017</v>
      </c>
      <c r="V221" s="38">
        <f t="shared" si="93"/>
        <v>4.3865000408636776</v>
      </c>
      <c r="W221" s="38">
        <f t="shared" si="98"/>
        <v>29846.316779999932</v>
      </c>
      <c r="X221" s="38">
        <f t="shared" si="94"/>
        <v>75.222222222222143</v>
      </c>
      <c r="Y221" s="38">
        <f t="shared" si="99"/>
        <v>-42.312500000000057</v>
      </c>
      <c r="Z221" s="38">
        <f t="shared" si="107"/>
        <v>753994.27222295012</v>
      </c>
      <c r="AA221" s="38">
        <f t="shared" si="95"/>
        <v>209.44287015069219</v>
      </c>
      <c r="AC221" s="31">
        <f t="shared" si="100"/>
        <v>13042.004780902436</v>
      </c>
      <c r="AD221" s="14">
        <f t="shared" si="108"/>
        <v>12781.164685284388</v>
      </c>
      <c r="AE221" s="14">
        <f t="shared" si="109"/>
        <v>11758.671510461638</v>
      </c>
      <c r="AF221" s="14">
        <f t="shared" si="101"/>
        <v>11998.644398430242</v>
      </c>
      <c r="AG221" s="14">
        <f t="shared" si="102"/>
        <v>9343.2004093248488</v>
      </c>
      <c r="AH221" s="14">
        <f t="shared" si="103"/>
        <v>11038.752846555823</v>
      </c>
      <c r="AI221" s="14">
        <f t="shared" si="104"/>
        <v>10155.652618831356</v>
      </c>
      <c r="AJ221" s="14">
        <f t="shared" si="110"/>
        <v>11038.752846555823</v>
      </c>
      <c r="AK221" s="14">
        <f t="shared" si="111"/>
        <v>9952.5395664547286</v>
      </c>
    </row>
    <row r="222" spans="2:37" x14ac:dyDescent="0.25">
      <c r="B222" s="3" t="s">
        <v>63</v>
      </c>
      <c r="C222" s="3">
        <v>214</v>
      </c>
      <c r="D222" s="3">
        <v>214</v>
      </c>
      <c r="E222" s="10">
        <v>41.6</v>
      </c>
      <c r="F222" s="14">
        <f t="shared" si="105"/>
        <v>0.36111111111111133</v>
      </c>
      <c r="G222" s="14">
        <f t="shared" si="112"/>
        <v>21.55</v>
      </c>
      <c r="H222">
        <f t="shared" si="113"/>
        <v>10.775</v>
      </c>
      <c r="K222" s="36">
        <f t="shared" si="86"/>
        <v>180.76292614406253</v>
      </c>
      <c r="L222" s="37" t="str">
        <f t="shared" si="96"/>
        <v>0</v>
      </c>
      <c r="M222" s="37">
        <f t="shared" si="97"/>
        <v>139.46877000000001</v>
      </c>
      <c r="N222" s="38">
        <f>Table2[[#This Row],[Change in KE]]-Table2[[#This Row],[Tractive energy]]*-1</f>
        <v>17450.805243262577</v>
      </c>
      <c r="O222" s="38">
        <f t="shared" si="87"/>
        <v>488.94444444444474</v>
      </c>
      <c r="P222" s="38">
        <f t="shared" si="88"/>
        <v>809.17614058850722</v>
      </c>
      <c r="Q222" s="38">
        <f t="shared" si="89"/>
        <v>17437.745829682332</v>
      </c>
      <c r="R222" s="38">
        <f t="shared" si="90"/>
        <v>4569.8370891882296</v>
      </c>
      <c r="S222" s="38">
        <f t="shared" si="91"/>
        <v>17.437745829682331</v>
      </c>
      <c r="T222" s="38">
        <f t="shared" si="92"/>
        <v>17437.745829682332</v>
      </c>
      <c r="U222" s="38">
        <f t="shared" si="106"/>
        <v>1095565.031088884</v>
      </c>
      <c r="V222" s="38">
        <f t="shared" si="93"/>
        <v>4.8438186735283324</v>
      </c>
      <c r="W222" s="38">
        <f t="shared" si="98"/>
        <v>29985.785549999931</v>
      </c>
      <c r="X222" s="38">
        <f t="shared" si="94"/>
        <v>88.281635802469239</v>
      </c>
      <c r="Y222" s="38">
        <f t="shared" si="99"/>
        <v>13.059413580247096</v>
      </c>
      <c r="Z222" s="38">
        <f t="shared" si="107"/>
        <v>771445.07746621268</v>
      </c>
      <c r="AA222" s="38">
        <f t="shared" si="95"/>
        <v>214.29031643939413</v>
      </c>
      <c r="AC222" s="31">
        <f t="shared" si="100"/>
        <v>11811.814787847998</v>
      </c>
      <c r="AD222" s="14">
        <f t="shared" si="108"/>
        <v>11575.578492091037</v>
      </c>
      <c r="AE222" s="14">
        <f t="shared" si="109"/>
        <v>10649.532212723754</v>
      </c>
      <c r="AF222" s="14">
        <f t="shared" si="101"/>
        <v>10866.869604820158</v>
      </c>
      <c r="AG222" s="14">
        <f t="shared" si="102"/>
        <v>8461.9009588381996</v>
      </c>
      <c r="AH222" s="14">
        <f t="shared" si="103"/>
        <v>9997.5200364345455</v>
      </c>
      <c r="AI222" s="14">
        <f t="shared" si="104"/>
        <v>9197.7184335197817</v>
      </c>
      <c r="AJ222" s="14">
        <f t="shared" si="110"/>
        <v>9997.5200364345455</v>
      </c>
      <c r="AK222" s="14">
        <f t="shared" si="111"/>
        <v>9013.7640648493852</v>
      </c>
    </row>
    <row r="223" spans="2:37" x14ac:dyDescent="0.25">
      <c r="B223" s="3" t="s">
        <v>63</v>
      </c>
      <c r="C223" s="3">
        <v>215</v>
      </c>
      <c r="D223" s="3">
        <v>215</v>
      </c>
      <c r="E223" s="10">
        <v>43.1</v>
      </c>
      <c r="F223" s="14">
        <f t="shared" si="105"/>
        <v>0.47222222222222199</v>
      </c>
      <c r="G223" s="14">
        <f t="shared" si="112"/>
        <v>22.5</v>
      </c>
      <c r="H223">
        <f t="shared" si="113"/>
        <v>11.25</v>
      </c>
      <c r="K223" s="36">
        <f t="shared" si="86"/>
        <v>197.05154765625002</v>
      </c>
      <c r="L223" s="37" t="str">
        <f t="shared" si="96"/>
        <v>0</v>
      </c>
      <c r="M223" s="37">
        <f t="shared" si="97"/>
        <v>139.46877000000001</v>
      </c>
      <c r="N223" s="38">
        <f>Table2[[#This Row],[Change in KE]]-Table2[[#This Row],[Tractive energy]]*-1</f>
        <v>22020.642332450807</v>
      </c>
      <c r="O223" s="38">
        <f t="shared" si="87"/>
        <v>639.38888888888857</v>
      </c>
      <c r="P223" s="38">
        <f t="shared" si="88"/>
        <v>975.90920654513866</v>
      </c>
      <c r="Q223" s="38">
        <f t="shared" si="89"/>
        <v>21957.957147265621</v>
      </c>
      <c r="R223" s="38">
        <f t="shared" si="90"/>
        <v>4120.4536967727508</v>
      </c>
      <c r="S223" s="38">
        <f t="shared" si="91"/>
        <v>21.957957147265621</v>
      </c>
      <c r="T223" s="38">
        <f t="shared" si="92"/>
        <v>21957.957147265621</v>
      </c>
      <c r="U223" s="38">
        <f t="shared" si="106"/>
        <v>1117522.9882361495</v>
      </c>
      <c r="V223" s="38">
        <f t="shared" si="93"/>
        <v>6.0994330288617205</v>
      </c>
      <c r="W223" s="38">
        <f t="shared" si="98"/>
        <v>30125.254319999931</v>
      </c>
      <c r="X223" s="38">
        <f t="shared" si="94"/>
        <v>150.96682098765416</v>
      </c>
      <c r="Y223" s="38">
        <f t="shared" si="99"/>
        <v>62.68518518518492</v>
      </c>
      <c r="Z223" s="38">
        <f t="shared" si="107"/>
        <v>793465.71979866351</v>
      </c>
      <c r="AA223" s="38">
        <f t="shared" si="95"/>
        <v>220.40716202108919</v>
      </c>
      <c r="AC223" s="31">
        <f t="shared" si="100"/>
        <v>13088.103932446933</v>
      </c>
      <c r="AD223" s="14">
        <f t="shared" si="108"/>
        <v>12826.341853797994</v>
      </c>
      <c r="AE223" s="14">
        <f t="shared" si="109"/>
        <v>11800.234505494154</v>
      </c>
      <c r="AF223" s="14">
        <f t="shared" si="101"/>
        <v>12041.05561785118</v>
      </c>
      <c r="AG223" s="14">
        <f t="shared" si="102"/>
        <v>9376.2255169533</v>
      </c>
      <c r="AH223" s="14">
        <f t="shared" si="103"/>
        <v>11077.771168423085</v>
      </c>
      <c r="AI223" s="14">
        <f t="shared" si="104"/>
        <v>10191.549474949239</v>
      </c>
      <c r="AJ223" s="14">
        <f t="shared" si="110"/>
        <v>11077.771168423085</v>
      </c>
      <c r="AK223" s="14">
        <f t="shared" si="111"/>
        <v>9987.7184854502539</v>
      </c>
    </row>
    <row r="224" spans="2:37" x14ac:dyDescent="0.25">
      <c r="B224" s="3" t="s">
        <v>63</v>
      </c>
      <c r="C224" s="3">
        <v>216</v>
      </c>
      <c r="D224" s="3">
        <v>216</v>
      </c>
      <c r="E224" s="10">
        <v>45</v>
      </c>
      <c r="F224" s="14">
        <f t="shared" si="105"/>
        <v>0.55555555555555558</v>
      </c>
      <c r="G224" s="14">
        <f t="shared" si="112"/>
        <v>23.55</v>
      </c>
      <c r="H224">
        <f t="shared" si="113"/>
        <v>11.775</v>
      </c>
      <c r="K224" s="36">
        <f t="shared" si="86"/>
        <v>215.87215991906254</v>
      </c>
      <c r="L224" s="37" t="str">
        <f t="shared" si="96"/>
        <v>0</v>
      </c>
      <c r="M224" s="37">
        <f t="shared" si="97"/>
        <v>139.46877000000001</v>
      </c>
      <c r="N224" s="38">
        <f>Table2[[#This Row],[Change in KE]]-Table2[[#This Row],[Tractive energy]]*-1</f>
        <v>26141.096029223558</v>
      </c>
      <c r="O224" s="38">
        <f t="shared" si="87"/>
        <v>752.22222222222229</v>
      </c>
      <c r="P224" s="38">
        <f t="shared" si="88"/>
        <v>1107.5631521412849</v>
      </c>
      <c r="Q224" s="38">
        <f t="shared" si="89"/>
        <v>26083.112232927262</v>
      </c>
      <c r="R224" s="38">
        <f t="shared" si="90"/>
        <v>1429.5104481740163</v>
      </c>
      <c r="S224" s="38">
        <f t="shared" si="91"/>
        <v>26.083112232927263</v>
      </c>
      <c r="T224" s="38">
        <f t="shared" si="92"/>
        <v>26083.112232927262</v>
      </c>
      <c r="U224" s="38">
        <f t="shared" si="106"/>
        <v>1143606.1004690768</v>
      </c>
      <c r="V224" s="38">
        <f t="shared" si="93"/>
        <v>7.2453095332156225</v>
      </c>
      <c r="W224" s="38">
        <f t="shared" si="98"/>
        <v>30264.72308999993</v>
      </c>
      <c r="X224" s="38">
        <f t="shared" si="94"/>
        <v>208.95061728395063</v>
      </c>
      <c r="Y224" s="38">
        <f t="shared" si="99"/>
        <v>57.983796296296475</v>
      </c>
      <c r="Z224" s="38">
        <f t="shared" si="107"/>
        <v>819606.81582788704</v>
      </c>
      <c r="AA224" s="38">
        <f t="shared" si="95"/>
        <v>227.66857816567563</v>
      </c>
      <c r="AC224" s="31">
        <f t="shared" si="100"/>
        <v>16515.481749338105</v>
      </c>
      <c r="AD224" s="14">
        <f t="shared" si="108"/>
        <v>16185.172114351342</v>
      </c>
      <c r="AE224" s="14">
        <f t="shared" si="109"/>
        <v>14890.358345203236</v>
      </c>
      <c r="AF224" s="14">
        <f t="shared" si="101"/>
        <v>15194.243209391057</v>
      </c>
      <c r="AG224" s="14">
        <f t="shared" si="102"/>
        <v>11831.574856234305</v>
      </c>
      <c r="AH224" s="14">
        <f t="shared" si="103"/>
        <v>13978.703752639773</v>
      </c>
      <c r="AI224" s="14">
        <f t="shared" si="104"/>
        <v>12860.407452428592</v>
      </c>
      <c r="AJ224" s="14">
        <f t="shared" si="110"/>
        <v>13978.703752639773</v>
      </c>
      <c r="AK224" s="14">
        <f t="shared" si="111"/>
        <v>12603.199303380019</v>
      </c>
    </row>
    <row r="225" spans="2:37" x14ac:dyDescent="0.25">
      <c r="B225" s="3" t="s">
        <v>63</v>
      </c>
      <c r="C225" s="3">
        <v>217</v>
      </c>
      <c r="D225" s="3">
        <v>217</v>
      </c>
      <c r="E225" s="10">
        <v>47.1</v>
      </c>
      <c r="F225" s="14">
        <f t="shared" si="105"/>
        <v>0.55555555555555558</v>
      </c>
      <c r="G225" s="14">
        <f t="shared" si="112"/>
        <v>24.5</v>
      </c>
      <c r="H225">
        <f t="shared" si="113"/>
        <v>12.25</v>
      </c>
      <c r="K225" s="36">
        <f t="shared" si="86"/>
        <v>233.63988440625002</v>
      </c>
      <c r="L225" s="37" t="str">
        <f t="shared" si="96"/>
        <v>0</v>
      </c>
      <c r="M225" s="37">
        <f t="shared" si="97"/>
        <v>139.46877000000001</v>
      </c>
      <c r="N225" s="38">
        <f>Table2[[#This Row],[Change in KE]]-Table2[[#This Row],[Tractive energy]]*-1</f>
        <v>27570.606477397574</v>
      </c>
      <c r="O225" s="38">
        <f t="shared" si="87"/>
        <v>752.22222222222229</v>
      </c>
      <c r="P225" s="38">
        <f t="shared" si="88"/>
        <v>1125.3308766284724</v>
      </c>
      <c r="Q225" s="38">
        <f t="shared" si="89"/>
        <v>27570.606477397574</v>
      </c>
      <c r="R225" s="38">
        <f t="shared" si="90"/>
        <v>-1135.2780348069246</v>
      </c>
      <c r="S225" s="38">
        <f t="shared" si="91"/>
        <v>27.570606477397575</v>
      </c>
      <c r="T225" s="38">
        <f t="shared" si="92"/>
        <v>27570.606477397574</v>
      </c>
      <c r="U225" s="38">
        <f t="shared" si="106"/>
        <v>1171176.7069464743</v>
      </c>
      <c r="V225" s="38">
        <f t="shared" si="93"/>
        <v>7.6585024119572473</v>
      </c>
      <c r="W225" s="38">
        <f t="shared" si="98"/>
        <v>30404.19185999993</v>
      </c>
      <c r="X225" s="38">
        <f t="shared" si="94"/>
        <v>208.95061728395063</v>
      </c>
      <c r="Y225" s="38">
        <f t="shared" si="99"/>
        <v>0</v>
      </c>
      <c r="Z225" s="38">
        <f t="shared" si="107"/>
        <v>847177.42230528465</v>
      </c>
      <c r="AA225" s="38">
        <f t="shared" si="95"/>
        <v>235.3270805776329</v>
      </c>
      <c r="AC225" s="31">
        <f t="shared" si="100"/>
        <v>19605.822021917669</v>
      </c>
      <c r="AD225" s="14">
        <f t="shared" si="108"/>
        <v>19213.705581479317</v>
      </c>
      <c r="AE225" s="14">
        <f t="shared" si="109"/>
        <v>17676.609134960971</v>
      </c>
      <c r="AF225" s="14">
        <f t="shared" si="101"/>
        <v>18037.356260164255</v>
      </c>
      <c r="AG225" s="14">
        <f t="shared" si="102"/>
        <v>14045.472871514787</v>
      </c>
      <c r="AH225" s="14">
        <f t="shared" si="103"/>
        <v>16594.367759351117</v>
      </c>
      <c r="AI225" s="14">
        <f t="shared" si="104"/>
        <v>15266.818338603029</v>
      </c>
      <c r="AJ225" s="14">
        <f t="shared" si="110"/>
        <v>16594.367759351117</v>
      </c>
      <c r="AK225" s="14">
        <f t="shared" si="111"/>
        <v>14961.481971830968</v>
      </c>
    </row>
    <row r="226" spans="2:37" x14ac:dyDescent="0.25">
      <c r="B226" s="3" t="s">
        <v>63</v>
      </c>
      <c r="C226" s="3">
        <v>218</v>
      </c>
      <c r="D226" s="3">
        <v>218</v>
      </c>
      <c r="E226" s="10">
        <v>49</v>
      </c>
      <c r="F226" s="14">
        <f t="shared" si="105"/>
        <v>0.4861111111111111</v>
      </c>
      <c r="G226" s="14">
        <f t="shared" si="112"/>
        <v>25.3</v>
      </c>
      <c r="H226">
        <f t="shared" si="113"/>
        <v>12.65</v>
      </c>
      <c r="K226" s="36">
        <f t="shared" si="86"/>
        <v>249.14711138625003</v>
      </c>
      <c r="L226" s="37" t="str">
        <f t="shared" si="96"/>
        <v>0</v>
      </c>
      <c r="M226" s="37">
        <f t="shared" si="97"/>
        <v>139.46877000000001</v>
      </c>
      <c r="N226" s="38">
        <f>Table2[[#This Row],[Change in KE]]-Table2[[#This Row],[Tractive energy]]*-1</f>
        <v>26435.32844259065</v>
      </c>
      <c r="O226" s="38">
        <f t="shared" si="87"/>
        <v>658.19444444444446</v>
      </c>
      <c r="P226" s="38">
        <f t="shared" si="88"/>
        <v>1046.8103258306946</v>
      </c>
      <c r="Q226" s="38">
        <f t="shared" si="89"/>
        <v>26484.301243516577</v>
      </c>
      <c r="R226" s="38">
        <f t="shared" si="90"/>
        <v>-2480.2841018307881</v>
      </c>
      <c r="S226" s="38">
        <f t="shared" si="91"/>
        <v>26.484301243516576</v>
      </c>
      <c r="T226" s="38">
        <f t="shared" si="92"/>
        <v>26484.301243516577</v>
      </c>
      <c r="U226" s="38">
        <f t="shared" si="106"/>
        <v>1197661.0081899909</v>
      </c>
      <c r="V226" s="38">
        <f t="shared" si="93"/>
        <v>7.3567509339612984</v>
      </c>
      <c r="W226" s="38">
        <f t="shared" si="98"/>
        <v>30543.660629999929</v>
      </c>
      <c r="X226" s="38">
        <f t="shared" si="94"/>
        <v>159.97781635802468</v>
      </c>
      <c r="Y226" s="38">
        <f t="shared" si="99"/>
        <v>-48.972800925925952</v>
      </c>
      <c r="Z226" s="38">
        <f t="shared" si="107"/>
        <v>873612.75074787531</v>
      </c>
      <c r="AA226" s="38">
        <f t="shared" si="95"/>
        <v>242.67022795469316</v>
      </c>
      <c r="AC226" s="31">
        <f t="shared" si="100"/>
        <v>20677.954858048179</v>
      </c>
      <c r="AD226" s="14">
        <f t="shared" si="108"/>
        <v>20264.395760887215</v>
      </c>
      <c r="AE226" s="14">
        <f t="shared" si="109"/>
        <v>18643.24410001624</v>
      </c>
      <c r="AF226" s="14">
        <f t="shared" si="101"/>
        <v>19023.718469404324</v>
      </c>
      <c r="AG226" s="14">
        <f t="shared" si="102"/>
        <v>14813.541287503516</v>
      </c>
      <c r="AH226" s="14">
        <f t="shared" si="103"/>
        <v>17501.820991851979</v>
      </c>
      <c r="AI226" s="14">
        <f t="shared" si="104"/>
        <v>16101.675312503821</v>
      </c>
      <c r="AJ226" s="14">
        <f t="shared" si="110"/>
        <v>17501.820991851979</v>
      </c>
      <c r="AK226" s="14">
        <f t="shared" si="111"/>
        <v>15779.641806253745</v>
      </c>
    </row>
    <row r="227" spans="2:37" x14ac:dyDescent="0.25">
      <c r="B227" s="3" t="s">
        <v>63</v>
      </c>
      <c r="C227" s="3">
        <v>219</v>
      </c>
      <c r="D227" s="3">
        <v>219</v>
      </c>
      <c r="E227" s="10">
        <v>50.6</v>
      </c>
      <c r="F227" s="14">
        <f t="shared" si="105"/>
        <v>0.38888888888888851</v>
      </c>
      <c r="G227" s="14">
        <f t="shared" si="112"/>
        <v>25.9</v>
      </c>
      <c r="H227">
        <f t="shared" si="113"/>
        <v>12.95</v>
      </c>
      <c r="K227" s="36">
        <f t="shared" si="86"/>
        <v>261.10449122624999</v>
      </c>
      <c r="L227" s="37" t="str">
        <f t="shared" si="96"/>
        <v>0</v>
      </c>
      <c r="M227" s="37">
        <f t="shared" si="97"/>
        <v>139.46877000000001</v>
      </c>
      <c r="N227" s="38">
        <f>Table2[[#This Row],[Change in KE]]-Table2[[#This Row],[Tractive energy]]*-1</f>
        <v>23955.044340759861</v>
      </c>
      <c r="O227" s="38">
        <f t="shared" si="87"/>
        <v>526.55555555555509</v>
      </c>
      <c r="P227" s="38">
        <f t="shared" si="88"/>
        <v>927.1288167818052</v>
      </c>
      <c r="Q227" s="38">
        <f t="shared" si="89"/>
        <v>24012.636354648752</v>
      </c>
      <c r="R227" s="38">
        <f t="shared" si="90"/>
        <v>-2797.5246558783838</v>
      </c>
      <c r="S227" s="38">
        <f t="shared" si="91"/>
        <v>24.012636354648752</v>
      </c>
      <c r="T227" s="38">
        <f t="shared" si="92"/>
        <v>24012.636354648752</v>
      </c>
      <c r="U227" s="38">
        <f t="shared" si="106"/>
        <v>1221673.6445446396</v>
      </c>
      <c r="V227" s="38">
        <f t="shared" si="93"/>
        <v>6.67017729879435</v>
      </c>
      <c r="W227" s="38">
        <f t="shared" si="98"/>
        <v>30683.129399999929</v>
      </c>
      <c r="X227" s="38">
        <f t="shared" si="94"/>
        <v>102.3858024691356</v>
      </c>
      <c r="Y227" s="38">
        <f t="shared" si="99"/>
        <v>-57.592013888889085</v>
      </c>
      <c r="Z227" s="38">
        <f t="shared" si="107"/>
        <v>897567.79508863518</v>
      </c>
      <c r="AA227" s="38">
        <f t="shared" si="95"/>
        <v>249.32440747057188</v>
      </c>
      <c r="AC227" s="31">
        <f t="shared" si="100"/>
        <v>19826.496331942988</v>
      </c>
      <c r="AD227" s="14">
        <f t="shared" si="108"/>
        <v>19429.966405304127</v>
      </c>
      <c r="AE227" s="14">
        <f t="shared" si="109"/>
        <v>17875.569092879796</v>
      </c>
      <c r="AF227" s="14">
        <f t="shared" si="101"/>
        <v>18240.376625387551</v>
      </c>
      <c r="AG227" s="14">
        <f t="shared" si="102"/>
        <v>14203.562393669785</v>
      </c>
      <c r="AH227" s="14">
        <f t="shared" si="103"/>
        <v>16781.146495356548</v>
      </c>
      <c r="AI227" s="14">
        <f t="shared" si="104"/>
        <v>15438.654775728026</v>
      </c>
      <c r="AJ227" s="14">
        <f t="shared" si="110"/>
        <v>16781.146495356548</v>
      </c>
      <c r="AK227" s="14">
        <f t="shared" si="111"/>
        <v>15129.881680213464</v>
      </c>
    </row>
    <row r="228" spans="2:37" x14ac:dyDescent="0.25">
      <c r="B228" s="3" t="s">
        <v>63</v>
      </c>
      <c r="C228" s="3">
        <v>220</v>
      </c>
      <c r="D228" s="3">
        <v>220</v>
      </c>
      <c r="E228" s="10">
        <v>51.8</v>
      </c>
      <c r="F228" s="14">
        <f t="shared" si="105"/>
        <v>0.29166666666666685</v>
      </c>
      <c r="G228" s="14">
        <f t="shared" si="112"/>
        <v>26.35</v>
      </c>
      <c r="H228">
        <f t="shared" si="113"/>
        <v>13.175000000000001</v>
      </c>
      <c r="K228" s="36">
        <f t="shared" si="86"/>
        <v>270.25644088406256</v>
      </c>
      <c r="L228" s="37" t="str">
        <f t="shared" si="96"/>
        <v>0</v>
      </c>
      <c r="M228" s="37">
        <f t="shared" si="97"/>
        <v>139.46877000000001</v>
      </c>
      <c r="N228" s="38">
        <f>Table2[[#This Row],[Change in KE]]-Table2[[#This Row],[Tractive energy]]*-1</f>
        <v>21157.519684881478</v>
      </c>
      <c r="O228" s="38">
        <f t="shared" si="87"/>
        <v>394.91666666666691</v>
      </c>
      <c r="P228" s="38">
        <f t="shared" si="88"/>
        <v>804.64187755072953</v>
      </c>
      <c r="Q228" s="38">
        <f t="shared" si="89"/>
        <v>21202.313473461723</v>
      </c>
      <c r="R228" s="38">
        <f t="shared" si="90"/>
        <v>-3714.7629812229898</v>
      </c>
      <c r="S228" s="38">
        <f t="shared" si="91"/>
        <v>21.202313473461722</v>
      </c>
      <c r="T228" s="38">
        <f t="shared" si="92"/>
        <v>21202.313473461723</v>
      </c>
      <c r="U228" s="38">
        <f t="shared" si="106"/>
        <v>1242875.9580181013</v>
      </c>
      <c r="V228" s="38">
        <f t="shared" si="93"/>
        <v>5.889531991568556</v>
      </c>
      <c r="W228" s="38">
        <f t="shared" si="98"/>
        <v>30822.598169999928</v>
      </c>
      <c r="X228" s="38">
        <f t="shared" si="94"/>
        <v>57.592013888888964</v>
      </c>
      <c r="Y228" s="38">
        <f t="shared" si="99"/>
        <v>-44.793788580246634</v>
      </c>
      <c r="Z228" s="38">
        <f t="shared" si="107"/>
        <v>918725.31477351661</v>
      </c>
      <c r="AA228" s="38">
        <f t="shared" si="95"/>
        <v>255.20149674209495</v>
      </c>
      <c r="AC228" s="31">
        <f t="shared" si="100"/>
        <v>17966.283255569895</v>
      </c>
      <c r="AD228" s="14">
        <f t="shared" si="108"/>
        <v>17606.957590458496</v>
      </c>
      <c r="AE228" s="14">
        <f t="shared" si="109"/>
        <v>16198.400983221818</v>
      </c>
      <c r="AF228" s="14">
        <f t="shared" si="101"/>
        <v>16528.980595124303</v>
      </c>
      <c r="AG228" s="14">
        <f t="shared" si="102"/>
        <v>12870.918841656156</v>
      </c>
      <c r="AH228" s="14">
        <f t="shared" si="103"/>
        <v>15206.66214751436</v>
      </c>
      <c r="AI228" s="14">
        <f t="shared" si="104"/>
        <v>13990.129175713211</v>
      </c>
      <c r="AJ228" s="14">
        <f t="shared" si="110"/>
        <v>15206.66214751436</v>
      </c>
      <c r="AK228" s="14">
        <f t="shared" si="111"/>
        <v>13710.326592198946</v>
      </c>
    </row>
    <row r="229" spans="2:37" x14ac:dyDescent="0.25">
      <c r="B229" s="3" t="s">
        <v>63</v>
      </c>
      <c r="C229" s="3">
        <v>221</v>
      </c>
      <c r="D229" s="3">
        <v>221</v>
      </c>
      <c r="E229" s="10">
        <v>52.7</v>
      </c>
      <c r="F229" s="14">
        <f t="shared" si="105"/>
        <v>0.18055555555555614</v>
      </c>
      <c r="G229" s="14">
        <f t="shared" si="112"/>
        <v>26.55</v>
      </c>
      <c r="H229">
        <f t="shared" si="113"/>
        <v>13.275</v>
      </c>
      <c r="K229" s="36">
        <f t="shared" si="86"/>
        <v>274.37457495656253</v>
      </c>
      <c r="L229" s="37" t="str">
        <f t="shared" si="96"/>
        <v>0</v>
      </c>
      <c r="M229" s="37">
        <f t="shared" si="97"/>
        <v>139.46877000000001</v>
      </c>
      <c r="N229" s="38">
        <f>Table2[[#This Row],[Change in KE]]-Table2[[#This Row],[Tractive energy]]*-1</f>
        <v>17442.756703658488</v>
      </c>
      <c r="O229" s="38">
        <f t="shared" si="87"/>
        <v>244.472222222223</v>
      </c>
      <c r="P229" s="38">
        <f t="shared" si="88"/>
        <v>658.31556717878561</v>
      </c>
      <c r="Q229" s="38">
        <f t="shared" si="89"/>
        <v>17478.27830859676</v>
      </c>
      <c r="R229" s="38">
        <f t="shared" si="90"/>
        <v>-2250.7776664839494</v>
      </c>
      <c r="S229" s="38">
        <f t="shared" si="91"/>
        <v>17.47827830859676</v>
      </c>
      <c r="T229" s="38">
        <f t="shared" si="92"/>
        <v>17478.27830859676</v>
      </c>
      <c r="U229" s="38">
        <f t="shared" si="106"/>
        <v>1260354.236326698</v>
      </c>
      <c r="V229" s="38">
        <f t="shared" si="93"/>
        <v>4.8550776963497295</v>
      </c>
      <c r="W229" s="38">
        <f t="shared" si="98"/>
        <v>30962.066939999928</v>
      </c>
      <c r="X229" s="38">
        <f t="shared" si="94"/>
        <v>22.070408950617423</v>
      </c>
      <c r="Y229" s="38">
        <f t="shared" si="99"/>
        <v>-35.521604938271537</v>
      </c>
      <c r="Z229" s="38">
        <f t="shared" si="107"/>
        <v>936168.07147717511</v>
      </c>
      <c r="AA229" s="38">
        <f t="shared" si="95"/>
        <v>260.04670732517246</v>
      </c>
      <c r="AC229" s="31">
        <f t="shared" si="100"/>
        <v>15868.139763661107</v>
      </c>
      <c r="AD229" s="14">
        <f t="shared" si="108"/>
        <v>15550.776968387885</v>
      </c>
      <c r="AE229" s="14">
        <f t="shared" si="109"/>
        <v>14306.714810916856</v>
      </c>
      <c r="AF229" s="14">
        <f t="shared" si="101"/>
        <v>14598.68858256822</v>
      </c>
      <c r="AG229" s="14">
        <f t="shared" si="102"/>
        <v>11367.823614982884</v>
      </c>
      <c r="AH229" s="14">
        <f t="shared" si="103"/>
        <v>13430.793495962764</v>
      </c>
      <c r="AI229" s="14">
        <f t="shared" si="104"/>
        <v>12356.330016285743</v>
      </c>
      <c r="AJ229" s="14">
        <f t="shared" si="110"/>
        <v>13430.793495962764</v>
      </c>
      <c r="AK229" s="14">
        <f t="shared" si="111"/>
        <v>12109.203415960028</v>
      </c>
    </row>
    <row r="230" spans="2:37" x14ac:dyDescent="0.25">
      <c r="B230" s="3" t="s">
        <v>63</v>
      </c>
      <c r="C230" s="3">
        <v>222</v>
      </c>
      <c r="D230" s="3">
        <v>222</v>
      </c>
      <c r="E230" s="10">
        <v>53.1</v>
      </c>
      <c r="F230" s="14">
        <f t="shared" si="105"/>
        <v>0.11111111111111072</v>
      </c>
      <c r="G230" s="14">
        <f t="shared" si="112"/>
        <v>26.75</v>
      </c>
      <c r="H230">
        <f t="shared" si="113"/>
        <v>13.375</v>
      </c>
      <c r="K230" s="36">
        <f t="shared" si="86"/>
        <v>278.5238480390625</v>
      </c>
      <c r="L230" s="37" t="str">
        <f t="shared" si="96"/>
        <v>0</v>
      </c>
      <c r="M230" s="37">
        <f t="shared" si="97"/>
        <v>139.46877000000001</v>
      </c>
      <c r="N230" s="38">
        <f>Table2[[#This Row],[Change in KE]]-Table2[[#This Row],[Tractive energy]]*-1</f>
        <v>15191.979037174538</v>
      </c>
      <c r="O230" s="38">
        <f t="shared" si="87"/>
        <v>150.44444444444392</v>
      </c>
      <c r="P230" s="38">
        <f t="shared" si="88"/>
        <v>568.43706248350645</v>
      </c>
      <c r="Q230" s="38">
        <f t="shared" si="89"/>
        <v>15205.691421433798</v>
      </c>
      <c r="R230" s="38">
        <f t="shared" si="90"/>
        <v>-324.58912757435974</v>
      </c>
      <c r="S230" s="38">
        <f t="shared" si="91"/>
        <v>15.205691421433798</v>
      </c>
      <c r="T230" s="38">
        <f t="shared" si="92"/>
        <v>15205.691421433798</v>
      </c>
      <c r="U230" s="38">
        <f t="shared" si="106"/>
        <v>1275559.9277481318</v>
      </c>
      <c r="V230" s="38">
        <f t="shared" si="93"/>
        <v>4.2238035105247533</v>
      </c>
      <c r="W230" s="38">
        <f t="shared" si="98"/>
        <v>31101.535709999927</v>
      </c>
      <c r="X230" s="38">
        <f t="shared" si="94"/>
        <v>8.358024691357965</v>
      </c>
      <c r="Y230" s="38">
        <f t="shared" si="99"/>
        <v>-13.712384259259458</v>
      </c>
      <c r="Z230" s="38">
        <f t="shared" si="107"/>
        <v>951360.0505143496</v>
      </c>
      <c r="AA230" s="38">
        <f t="shared" si="95"/>
        <v>264.26670183976489</v>
      </c>
      <c r="AC230" s="31">
        <f t="shared" si="100"/>
        <v>13082.067527743866</v>
      </c>
      <c r="AD230" s="14">
        <f t="shared" si="108"/>
        <v>12820.426177188989</v>
      </c>
      <c r="AE230" s="14">
        <f t="shared" si="109"/>
        <v>11794.79208301387</v>
      </c>
      <c r="AF230" s="14">
        <f t="shared" si="101"/>
        <v>12035.502125524357</v>
      </c>
      <c r="AG230" s="14">
        <f t="shared" si="102"/>
        <v>9371.9010791203127</v>
      </c>
      <c r="AH230" s="14">
        <f t="shared" si="103"/>
        <v>11072.66195548241</v>
      </c>
      <c r="AI230" s="14">
        <f t="shared" si="104"/>
        <v>10186.848999043817</v>
      </c>
      <c r="AJ230" s="14">
        <f t="shared" si="110"/>
        <v>11072.66195548241</v>
      </c>
      <c r="AK230" s="14">
        <f t="shared" si="111"/>
        <v>9983.1120190629408</v>
      </c>
    </row>
    <row r="231" spans="2:37" x14ac:dyDescent="0.25">
      <c r="B231" s="3" t="s">
        <v>63</v>
      </c>
      <c r="C231" s="3">
        <v>223</v>
      </c>
      <c r="D231" s="3">
        <v>223</v>
      </c>
      <c r="E231" s="10">
        <v>53.5</v>
      </c>
      <c r="F231" s="14">
        <f t="shared" si="105"/>
        <v>9.7222222222221627E-2</v>
      </c>
      <c r="G231" s="14">
        <f t="shared" si="112"/>
        <v>26.9</v>
      </c>
      <c r="H231">
        <f t="shared" si="113"/>
        <v>13.45</v>
      </c>
      <c r="K231" s="36">
        <f t="shared" si="86"/>
        <v>281.65623782624999</v>
      </c>
      <c r="L231" s="37" t="str">
        <f t="shared" si="96"/>
        <v>0</v>
      </c>
      <c r="M231" s="37">
        <f t="shared" si="97"/>
        <v>139.46877000000001</v>
      </c>
      <c r="N231" s="38">
        <f>Table2[[#This Row],[Change in KE]]-Table2[[#This Row],[Tractive energy]]*-1</f>
        <v>14867.389909600179</v>
      </c>
      <c r="O231" s="38">
        <f t="shared" si="87"/>
        <v>131.63888888888809</v>
      </c>
      <c r="P231" s="38">
        <f t="shared" si="88"/>
        <v>552.76389671513812</v>
      </c>
      <c r="Q231" s="38">
        <f t="shared" si="89"/>
        <v>14869.348821637215</v>
      </c>
      <c r="R231" s="38">
        <f t="shared" si="90"/>
        <v>226.43375946510241</v>
      </c>
      <c r="S231" s="38">
        <f t="shared" si="91"/>
        <v>14.869348821637216</v>
      </c>
      <c r="T231" s="38">
        <f t="shared" si="92"/>
        <v>14869.348821637215</v>
      </c>
      <c r="U231" s="38">
        <f t="shared" si="106"/>
        <v>1290429.276569769</v>
      </c>
      <c r="V231" s="38">
        <f t="shared" si="93"/>
        <v>4.1303750031069777</v>
      </c>
      <c r="W231" s="38">
        <f t="shared" si="98"/>
        <v>31241.004479999927</v>
      </c>
      <c r="X231" s="38">
        <f t="shared" si="94"/>
        <v>6.3991126543209091</v>
      </c>
      <c r="Y231" s="38">
        <f t="shared" si="99"/>
        <v>-1.9589120370370559</v>
      </c>
      <c r="Z231" s="38">
        <f t="shared" si="107"/>
        <v>966227.44042394974</v>
      </c>
      <c r="AA231" s="38">
        <f t="shared" si="95"/>
        <v>268.3965327005958</v>
      </c>
      <c r="AC231" s="31">
        <f t="shared" si="100"/>
        <v>11393.984277880903</v>
      </c>
      <c r="AD231" s="14">
        <f t="shared" si="108"/>
        <v>11166.104592323285</v>
      </c>
      <c r="AE231" s="14">
        <f t="shared" si="109"/>
        <v>10272.816224937422</v>
      </c>
      <c r="AF231" s="14">
        <f t="shared" si="101"/>
        <v>10482.465535650432</v>
      </c>
      <c r="AG231" s="14">
        <f t="shared" si="102"/>
        <v>8162.5701230245631</v>
      </c>
      <c r="AH231" s="14">
        <f t="shared" si="103"/>
        <v>9643.8682927983973</v>
      </c>
      <c r="AI231" s="14">
        <f t="shared" si="104"/>
        <v>8872.3588293745252</v>
      </c>
      <c r="AJ231" s="14">
        <f t="shared" si="110"/>
        <v>9643.8682927983973</v>
      </c>
      <c r="AK231" s="14">
        <f t="shared" si="111"/>
        <v>8694.9116527870337</v>
      </c>
    </row>
    <row r="232" spans="2:37" x14ac:dyDescent="0.25">
      <c r="B232" s="3" t="s">
        <v>63</v>
      </c>
      <c r="C232" s="3">
        <v>224</v>
      </c>
      <c r="D232" s="3">
        <v>224</v>
      </c>
      <c r="E232" s="10">
        <v>53.8</v>
      </c>
      <c r="F232" s="14">
        <f t="shared" si="105"/>
        <v>9.7222222222222612E-2</v>
      </c>
      <c r="G232" s="14">
        <f t="shared" si="112"/>
        <v>27.1</v>
      </c>
      <c r="H232">
        <f t="shared" si="113"/>
        <v>13.55</v>
      </c>
      <c r="K232" s="36">
        <f t="shared" si="86"/>
        <v>285.86000417625007</v>
      </c>
      <c r="L232" s="37" t="str">
        <f t="shared" si="96"/>
        <v>0</v>
      </c>
      <c r="M232" s="37">
        <f t="shared" si="97"/>
        <v>139.46877000000001</v>
      </c>
      <c r="N232" s="38">
        <f>Table2[[#This Row],[Change in KE]]-Table2[[#This Row],[Tractive energy]]*-1</f>
        <v>15093.823669065281</v>
      </c>
      <c r="O232" s="38">
        <f t="shared" si="87"/>
        <v>131.63888888888943</v>
      </c>
      <c r="P232" s="38">
        <f t="shared" si="88"/>
        <v>556.9676630651395</v>
      </c>
      <c r="Q232" s="38">
        <f t="shared" si="89"/>
        <v>15093.823669065281</v>
      </c>
      <c r="R232" s="38">
        <f t="shared" si="90"/>
        <v>1893.9418301358673</v>
      </c>
      <c r="S232" s="38">
        <f t="shared" si="91"/>
        <v>15.093823669065282</v>
      </c>
      <c r="T232" s="38">
        <f t="shared" si="92"/>
        <v>15093.823669065281</v>
      </c>
      <c r="U232" s="38">
        <f t="shared" si="106"/>
        <v>1305523.1002388343</v>
      </c>
      <c r="V232" s="38">
        <f t="shared" si="93"/>
        <v>4.1927291323808822</v>
      </c>
      <c r="W232" s="38">
        <f t="shared" si="98"/>
        <v>31380.473249999926</v>
      </c>
      <c r="X232" s="38">
        <f t="shared" si="94"/>
        <v>6.3991126543210397</v>
      </c>
      <c r="Y232" s="38">
        <f t="shared" si="99"/>
        <v>1.3056222769591841E-13</v>
      </c>
      <c r="Z232" s="38">
        <f t="shared" si="107"/>
        <v>981321.26409301499</v>
      </c>
      <c r="AA232" s="38">
        <f t="shared" si="95"/>
        <v>272.58926183297672</v>
      </c>
      <c r="AC232" s="31">
        <f t="shared" si="100"/>
        <v>11150.542432200134</v>
      </c>
      <c r="AD232" s="14">
        <f t="shared" si="108"/>
        <v>10927.531583556132</v>
      </c>
      <c r="AE232" s="14">
        <f t="shared" si="109"/>
        <v>10053.329056871642</v>
      </c>
      <c r="AF232" s="14">
        <f t="shared" si="101"/>
        <v>10258.499037624124</v>
      </c>
      <c r="AG232" s="14">
        <f t="shared" si="102"/>
        <v>7988.1700986094547</v>
      </c>
      <c r="AH232" s="14">
        <f t="shared" si="103"/>
        <v>9437.8191146141944</v>
      </c>
      <c r="AI232" s="14">
        <f t="shared" si="104"/>
        <v>8682.7935854450589</v>
      </c>
      <c r="AJ232" s="14">
        <f t="shared" si="110"/>
        <v>9437.8191146141944</v>
      </c>
      <c r="AK232" s="14">
        <f t="shared" si="111"/>
        <v>8509.1377137361578</v>
      </c>
    </row>
    <row r="233" spans="2:37" x14ac:dyDescent="0.25">
      <c r="B233" s="3" t="s">
        <v>63</v>
      </c>
      <c r="C233" s="3">
        <v>225</v>
      </c>
      <c r="D233" s="3">
        <v>225</v>
      </c>
      <c r="E233" s="10">
        <v>54.2</v>
      </c>
      <c r="F233" s="14">
        <f t="shared" si="105"/>
        <v>0.1388888888888889</v>
      </c>
      <c r="G233" s="14">
        <f t="shared" si="112"/>
        <v>27.4</v>
      </c>
      <c r="H233">
        <f t="shared" si="113"/>
        <v>13.7</v>
      </c>
      <c r="K233" s="36">
        <f t="shared" si="86"/>
        <v>292.22403934499999</v>
      </c>
      <c r="L233" s="37" t="str">
        <f t="shared" si="96"/>
        <v>0</v>
      </c>
      <c r="M233" s="37">
        <f t="shared" si="97"/>
        <v>139.46877000000001</v>
      </c>
      <c r="N233" s="38">
        <f>Table2[[#This Row],[Change in KE]]-Table2[[#This Row],[Tractive energy]]*-1</f>
        <v>16987.765499201148</v>
      </c>
      <c r="O233" s="38">
        <f t="shared" si="87"/>
        <v>188.05555555555557</v>
      </c>
      <c r="P233" s="38">
        <f t="shared" si="88"/>
        <v>619.74836490055554</v>
      </c>
      <c r="Q233" s="38">
        <f t="shared" si="89"/>
        <v>16981.105198275221</v>
      </c>
      <c r="R233" s="38">
        <f t="shared" si="90"/>
        <v>819.11068807097035</v>
      </c>
      <c r="S233" s="38">
        <f t="shared" si="91"/>
        <v>16.981105198275223</v>
      </c>
      <c r="T233" s="38">
        <f t="shared" si="92"/>
        <v>16981.105198275221</v>
      </c>
      <c r="U233" s="38">
        <f t="shared" si="106"/>
        <v>1322504.2054371096</v>
      </c>
      <c r="V233" s="38">
        <f t="shared" si="93"/>
        <v>4.7169740435454548</v>
      </c>
      <c r="W233" s="38">
        <f t="shared" si="98"/>
        <v>31519.942019999926</v>
      </c>
      <c r="X233" s="38">
        <f t="shared" si="94"/>
        <v>13.059413580246915</v>
      </c>
      <c r="Y233" s="38">
        <f t="shared" si="99"/>
        <v>6.660300925925875</v>
      </c>
      <c r="Z233" s="38">
        <f t="shared" si="107"/>
        <v>998309.02959221613</v>
      </c>
      <c r="AA233" s="38">
        <f t="shared" si="95"/>
        <v>277.30808596026071</v>
      </c>
      <c r="AC233" s="31">
        <f t="shared" si="100"/>
        <v>11320.36775179896</v>
      </c>
      <c r="AD233" s="14">
        <f t="shared" si="108"/>
        <v>11093.960396762981</v>
      </c>
      <c r="AE233" s="14">
        <f t="shared" si="109"/>
        <v>10206.443565021942</v>
      </c>
      <c r="AF233" s="14">
        <f t="shared" si="101"/>
        <v>10414.738331655044</v>
      </c>
      <c r="AG233" s="14">
        <f t="shared" si="102"/>
        <v>8109.8317619998052</v>
      </c>
      <c r="AH233" s="14">
        <f t="shared" si="103"/>
        <v>9581.5592651226416</v>
      </c>
      <c r="AI233" s="14">
        <f t="shared" si="104"/>
        <v>8815.034523912831</v>
      </c>
      <c r="AJ233" s="14">
        <f t="shared" si="110"/>
        <v>9581.5592651226416</v>
      </c>
      <c r="AK233" s="14">
        <f t="shared" si="111"/>
        <v>8638.733833434575</v>
      </c>
    </row>
    <row r="234" spans="2:37" x14ac:dyDescent="0.25">
      <c r="B234" s="3" t="s">
        <v>63</v>
      </c>
      <c r="C234" s="3">
        <v>226</v>
      </c>
      <c r="D234" s="3">
        <v>226</v>
      </c>
      <c r="E234" s="10">
        <v>54.8</v>
      </c>
      <c r="F234" s="14">
        <f t="shared" si="105"/>
        <v>0.15277777777777699</v>
      </c>
      <c r="G234" s="14">
        <f t="shared" si="112"/>
        <v>27.65</v>
      </c>
      <c r="H234">
        <f t="shared" si="113"/>
        <v>13.824999999999999</v>
      </c>
      <c r="K234" s="36">
        <f t="shared" si="86"/>
        <v>297.58092215906248</v>
      </c>
      <c r="L234" s="37" t="str">
        <f t="shared" si="96"/>
        <v>0</v>
      </c>
      <c r="M234" s="37">
        <f t="shared" si="97"/>
        <v>139.46877000000001</v>
      </c>
      <c r="N234" s="38">
        <f>Table2[[#This Row],[Change in KE]]-Table2[[#This Row],[Tractive energy]]*-1</f>
        <v>17806.876187272119</v>
      </c>
      <c r="O234" s="38">
        <f t="shared" si="87"/>
        <v>206.86111111111003</v>
      </c>
      <c r="P234" s="38">
        <f t="shared" si="88"/>
        <v>643.91080327017244</v>
      </c>
      <c r="Q234" s="38">
        <f t="shared" si="89"/>
        <v>17804.133710420268</v>
      </c>
      <c r="R234" s="38">
        <f t="shared" si="90"/>
        <v>-218.3677561565928</v>
      </c>
      <c r="S234" s="38">
        <f t="shared" si="91"/>
        <v>17.804133710420267</v>
      </c>
      <c r="T234" s="38">
        <f t="shared" si="92"/>
        <v>17804.133710420268</v>
      </c>
      <c r="U234" s="38">
        <f t="shared" si="106"/>
        <v>1340308.3391475298</v>
      </c>
      <c r="V234" s="38">
        <f t="shared" si="93"/>
        <v>4.9455930929863792</v>
      </c>
      <c r="W234" s="38">
        <f t="shared" si="98"/>
        <v>31659.410789999925</v>
      </c>
      <c r="X234" s="38">
        <f t="shared" si="94"/>
        <v>15.801890432098601</v>
      </c>
      <c r="Y234" s="38">
        <f t="shared" si="99"/>
        <v>2.742476851851686</v>
      </c>
      <c r="Z234" s="38">
        <f t="shared" si="107"/>
        <v>1016115.9057794883</v>
      </c>
      <c r="AA234" s="38">
        <f t="shared" si="95"/>
        <v>282.2544408524335</v>
      </c>
      <c r="AC234" s="31">
        <f t="shared" si="100"/>
        <v>12740.82412440086</v>
      </c>
      <c r="AD234" s="14">
        <f t="shared" si="108"/>
        <v>12486.007641912844</v>
      </c>
      <c r="AE234" s="14">
        <f t="shared" si="109"/>
        <v>11487.127030559817</v>
      </c>
      <c r="AF234" s="14">
        <f t="shared" si="101"/>
        <v>11721.558194448791</v>
      </c>
      <c r="AG234" s="14">
        <f t="shared" si="102"/>
        <v>9127.4367073189424</v>
      </c>
      <c r="AH234" s="14">
        <f t="shared" si="103"/>
        <v>10783.833538892888</v>
      </c>
      <c r="AI234" s="14">
        <f t="shared" si="104"/>
        <v>9921.1268557814583</v>
      </c>
      <c r="AJ234" s="14">
        <f t="shared" si="110"/>
        <v>10783.833538892888</v>
      </c>
      <c r="AK234" s="14">
        <f t="shared" si="111"/>
        <v>9722.7043186658284</v>
      </c>
    </row>
    <row r="235" spans="2:37" x14ac:dyDescent="0.25">
      <c r="B235" s="3" t="s">
        <v>63</v>
      </c>
      <c r="C235" s="3">
        <v>227</v>
      </c>
      <c r="D235" s="3">
        <v>227</v>
      </c>
      <c r="E235" s="10">
        <v>55.3</v>
      </c>
      <c r="F235" s="14">
        <f t="shared" si="105"/>
        <v>0.1388888888888889</v>
      </c>
      <c r="G235" s="14">
        <f t="shared" si="112"/>
        <v>27.9</v>
      </c>
      <c r="H235">
        <f t="shared" si="113"/>
        <v>13.95</v>
      </c>
      <c r="K235" s="36">
        <f t="shared" si="86"/>
        <v>302.98645967625004</v>
      </c>
      <c r="L235" s="37" t="str">
        <f t="shared" si="96"/>
        <v>0</v>
      </c>
      <c r="M235" s="37">
        <f t="shared" si="97"/>
        <v>139.46877000000001</v>
      </c>
      <c r="N235" s="38">
        <f>Table2[[#This Row],[Change in KE]]-Table2[[#This Row],[Tractive energy]]*-1</f>
        <v>17588.508431115526</v>
      </c>
      <c r="O235" s="38">
        <f t="shared" si="87"/>
        <v>188.05555555555557</v>
      </c>
      <c r="P235" s="38">
        <f t="shared" si="88"/>
        <v>630.51078523180558</v>
      </c>
      <c r="Q235" s="38">
        <f t="shared" si="89"/>
        <v>17591.250907967376</v>
      </c>
      <c r="R235" s="38">
        <f t="shared" si="90"/>
        <v>-279.5719004531129</v>
      </c>
      <c r="S235" s="38">
        <f t="shared" si="91"/>
        <v>17.591250907967375</v>
      </c>
      <c r="T235" s="38">
        <f t="shared" si="92"/>
        <v>17591.250907967376</v>
      </c>
      <c r="U235" s="38">
        <f t="shared" si="106"/>
        <v>1357899.5900554971</v>
      </c>
      <c r="V235" s="38">
        <f t="shared" si="93"/>
        <v>4.8864589764631798</v>
      </c>
      <c r="W235" s="38">
        <f t="shared" si="98"/>
        <v>31798.879559999925</v>
      </c>
      <c r="X235" s="38">
        <f t="shared" si="94"/>
        <v>13.059413580246915</v>
      </c>
      <c r="Y235" s="38">
        <f t="shared" si="99"/>
        <v>-2.742476851851686</v>
      </c>
      <c r="Z235" s="38">
        <f t="shared" si="107"/>
        <v>1033704.4142106038</v>
      </c>
      <c r="AA235" s="38">
        <f t="shared" si="95"/>
        <v>287.14013802971027</v>
      </c>
      <c r="AC235" s="31">
        <f t="shared" si="100"/>
        <v>13355.157140454088</v>
      </c>
      <c r="AD235" s="14">
        <f t="shared" si="108"/>
        <v>13088.053997645005</v>
      </c>
      <c r="AE235" s="14">
        <f t="shared" si="109"/>
        <v>12041.009677833406</v>
      </c>
      <c r="AF235" s="14">
        <f t="shared" si="101"/>
        <v>12286.744569217763</v>
      </c>
      <c r="AG235" s="14">
        <f t="shared" si="102"/>
        <v>9567.5405551150434</v>
      </c>
      <c r="AH235" s="14">
        <f t="shared" si="103"/>
        <v>11303.805003680342</v>
      </c>
      <c r="AI235" s="14">
        <f t="shared" si="104"/>
        <v>10399.500603385915</v>
      </c>
      <c r="AJ235" s="14">
        <f t="shared" si="110"/>
        <v>11303.805003680342</v>
      </c>
      <c r="AK235" s="14">
        <f t="shared" si="111"/>
        <v>10191.510591318196</v>
      </c>
    </row>
    <row r="236" spans="2:37" x14ac:dyDescent="0.25">
      <c r="B236" s="3" t="s">
        <v>63</v>
      </c>
      <c r="C236" s="3">
        <v>228</v>
      </c>
      <c r="D236" s="3">
        <v>228</v>
      </c>
      <c r="E236" s="10">
        <v>55.8</v>
      </c>
      <c r="F236" s="14">
        <f t="shared" si="105"/>
        <v>0.12500000000000078</v>
      </c>
      <c r="G236" s="14">
        <f t="shared" si="112"/>
        <v>28.1</v>
      </c>
      <c r="H236">
        <f t="shared" si="113"/>
        <v>14.05</v>
      </c>
      <c r="K236" s="36">
        <f t="shared" si="86"/>
        <v>307.34592107625008</v>
      </c>
      <c r="L236" s="37" t="str">
        <f t="shared" si="96"/>
        <v>0</v>
      </c>
      <c r="M236" s="37">
        <f t="shared" si="97"/>
        <v>139.46877000000001</v>
      </c>
      <c r="N236" s="38">
        <f>Table2[[#This Row],[Change in KE]]-Table2[[#This Row],[Tractive energy]]*-1</f>
        <v>17308.936530662413</v>
      </c>
      <c r="O236" s="38">
        <f t="shared" si="87"/>
        <v>169.25000000000105</v>
      </c>
      <c r="P236" s="38">
        <f t="shared" si="88"/>
        <v>616.06469107625117</v>
      </c>
      <c r="Q236" s="38">
        <f t="shared" si="89"/>
        <v>17311.417819242659</v>
      </c>
      <c r="R236" s="38">
        <f t="shared" si="90"/>
        <v>-878.85853252782181</v>
      </c>
      <c r="S236" s="38">
        <f t="shared" si="91"/>
        <v>17.31141781924266</v>
      </c>
      <c r="T236" s="38">
        <f t="shared" si="92"/>
        <v>17311.417819242659</v>
      </c>
      <c r="U236" s="38">
        <f t="shared" si="106"/>
        <v>1375211.0078747398</v>
      </c>
      <c r="V236" s="38">
        <f t="shared" si="93"/>
        <v>4.8087275567100232</v>
      </c>
      <c r="W236" s="38">
        <f t="shared" si="98"/>
        <v>31938.348329999924</v>
      </c>
      <c r="X236" s="38">
        <f t="shared" si="94"/>
        <v>10.578125000000131</v>
      </c>
      <c r="Y236" s="38">
        <f t="shared" si="99"/>
        <v>-2.4812885802467832</v>
      </c>
      <c r="Z236" s="38">
        <f t="shared" si="107"/>
        <v>1051013.3507412663</v>
      </c>
      <c r="AA236" s="38">
        <f t="shared" si="95"/>
        <v>291.94817633953733</v>
      </c>
      <c r="AC236" s="31">
        <f t="shared" si="100"/>
        <v>13191.381323336645</v>
      </c>
      <c r="AD236" s="14">
        <f t="shared" si="108"/>
        <v>12927.553696869913</v>
      </c>
      <c r="AE236" s="14">
        <f t="shared" si="109"/>
        <v>11893.34940112032</v>
      </c>
      <c r="AF236" s="14">
        <f t="shared" si="101"/>
        <v>12136.070817469714</v>
      </c>
      <c r="AG236" s="14">
        <f t="shared" si="102"/>
        <v>9450.2127127138592</v>
      </c>
      <c r="AH236" s="14">
        <f t="shared" si="103"/>
        <v>11165.185152072137</v>
      </c>
      <c r="AI236" s="14">
        <f t="shared" si="104"/>
        <v>10271.970339906367</v>
      </c>
      <c r="AJ236" s="14">
        <f t="shared" si="110"/>
        <v>11165.185152072137</v>
      </c>
      <c r="AK236" s="14">
        <f t="shared" si="111"/>
        <v>10066.530933108239</v>
      </c>
    </row>
    <row r="237" spans="2:37" x14ac:dyDescent="0.25">
      <c r="B237" s="3" t="s">
        <v>63</v>
      </c>
      <c r="C237" s="3">
        <v>229</v>
      </c>
      <c r="D237" s="3">
        <v>229</v>
      </c>
      <c r="E237" s="10">
        <v>56.2</v>
      </c>
      <c r="F237" s="14">
        <f t="shared" si="105"/>
        <v>9.7222222222222612E-2</v>
      </c>
      <c r="G237" s="14">
        <f t="shared" si="112"/>
        <v>28.25</v>
      </c>
      <c r="H237">
        <f t="shared" si="113"/>
        <v>14.125</v>
      </c>
      <c r="K237" s="36">
        <f t="shared" si="86"/>
        <v>310.63595210156251</v>
      </c>
      <c r="L237" s="37" t="str">
        <f t="shared" si="96"/>
        <v>0</v>
      </c>
      <c r="M237" s="37">
        <f t="shared" si="97"/>
        <v>139.46877000000001</v>
      </c>
      <c r="N237" s="38">
        <f>Table2[[#This Row],[Change in KE]]-Table2[[#This Row],[Tractive energy]]*-1</f>
        <v>16430.077998134591</v>
      </c>
      <c r="O237" s="38">
        <f t="shared" si="87"/>
        <v>131.63888888888943</v>
      </c>
      <c r="P237" s="38">
        <f t="shared" si="88"/>
        <v>581.743610990452</v>
      </c>
      <c r="Q237" s="38">
        <f t="shared" si="89"/>
        <v>16434.257010480269</v>
      </c>
      <c r="R237" s="38">
        <f t="shared" si="90"/>
        <v>-2126.0725308642304</v>
      </c>
      <c r="S237" s="38">
        <f t="shared" si="91"/>
        <v>16.43425701048027</v>
      </c>
      <c r="T237" s="38">
        <f t="shared" si="92"/>
        <v>16434.257010480269</v>
      </c>
      <c r="U237" s="38">
        <f t="shared" si="106"/>
        <v>1391645.26488522</v>
      </c>
      <c r="V237" s="38">
        <f t="shared" si="93"/>
        <v>4.5650717570057857</v>
      </c>
      <c r="W237" s="38">
        <f t="shared" si="98"/>
        <v>32077.817099999924</v>
      </c>
      <c r="X237" s="38">
        <f t="shared" si="94"/>
        <v>6.3991126543210397</v>
      </c>
      <c r="Y237" s="38">
        <f t="shared" si="99"/>
        <v>-4.1790123456790917</v>
      </c>
      <c r="Z237" s="38">
        <f t="shared" si="107"/>
        <v>1067443.4287394008</v>
      </c>
      <c r="AA237" s="38">
        <f t="shared" si="95"/>
        <v>296.51208725968752</v>
      </c>
      <c r="AC237" s="31">
        <f t="shared" si="100"/>
        <v>12981.702397996811</v>
      </c>
      <c r="AD237" s="14">
        <f t="shared" si="108"/>
        <v>12722.068350036874</v>
      </c>
      <c r="AE237" s="14">
        <f t="shared" si="109"/>
        <v>11704.302882033924</v>
      </c>
      <c r="AF237" s="14">
        <f t="shared" si="101"/>
        <v>11943.166206157066</v>
      </c>
      <c r="AG237" s="14">
        <f t="shared" si="102"/>
        <v>9300.0002067400346</v>
      </c>
      <c r="AH237" s="14">
        <f t="shared" si="103"/>
        <v>10987.7129096645</v>
      </c>
      <c r="AI237" s="14">
        <f t="shared" si="104"/>
        <v>10108.695876891341</v>
      </c>
      <c r="AJ237" s="14">
        <f t="shared" si="110"/>
        <v>10987.7129096645</v>
      </c>
      <c r="AK237" s="14">
        <f t="shared" si="111"/>
        <v>9906.5219593535148</v>
      </c>
    </row>
    <row r="238" spans="2:37" x14ac:dyDescent="0.25">
      <c r="B238" s="3" t="s">
        <v>63</v>
      </c>
      <c r="C238" s="3">
        <v>230</v>
      </c>
      <c r="D238" s="3">
        <v>230</v>
      </c>
      <c r="E238" s="10">
        <v>56.5</v>
      </c>
      <c r="F238" s="14">
        <f t="shared" si="105"/>
        <v>4.1666666666666269E-2</v>
      </c>
      <c r="G238" s="14">
        <f t="shared" si="112"/>
        <v>28.25</v>
      </c>
      <c r="H238">
        <f t="shared" si="113"/>
        <v>14.125</v>
      </c>
      <c r="K238" s="36">
        <f t="shared" si="86"/>
        <v>310.63595210156251</v>
      </c>
      <c r="L238" s="37" t="str">
        <f t="shared" si="96"/>
        <v>0</v>
      </c>
      <c r="M238" s="37">
        <f t="shared" si="97"/>
        <v>139.46877000000001</v>
      </c>
      <c r="N238" s="38">
        <f>Table2[[#This Row],[Change in KE]]-Table2[[#This Row],[Tractive energy]]*-1</f>
        <v>14304.005467270361</v>
      </c>
      <c r="O238" s="38">
        <f t="shared" si="87"/>
        <v>56.416666666666131</v>
      </c>
      <c r="P238" s="38">
        <f t="shared" si="88"/>
        <v>506.52138876822863</v>
      </c>
      <c r="Q238" s="38">
        <f t="shared" si="89"/>
        <v>14309.229232702459</v>
      </c>
      <c r="R238" s="38">
        <f t="shared" si="90"/>
        <v>-3333.8209813610501</v>
      </c>
      <c r="S238" s="38">
        <f t="shared" si="91"/>
        <v>14.309229232702458</v>
      </c>
      <c r="T238" s="38">
        <f t="shared" si="92"/>
        <v>14309.229232702459</v>
      </c>
      <c r="U238" s="38">
        <f t="shared" si="106"/>
        <v>1405954.4941179224</v>
      </c>
      <c r="V238" s="38">
        <f t="shared" si="93"/>
        <v>3.9747862159557772</v>
      </c>
      <c r="W238" s="38">
        <f t="shared" si="98"/>
        <v>32217.285869999923</v>
      </c>
      <c r="X238" s="38">
        <f t="shared" si="94"/>
        <v>1.1753472222221999</v>
      </c>
      <c r="Y238" s="38">
        <f t="shared" si="99"/>
        <v>-5.2237654320988396</v>
      </c>
      <c r="Z238" s="38">
        <f t="shared" si="107"/>
        <v>1081747.4342066711</v>
      </c>
      <c r="AA238" s="38">
        <f t="shared" si="95"/>
        <v>300.48542242957382</v>
      </c>
      <c r="AC238" s="31">
        <f t="shared" si="100"/>
        <v>12322.558498600943</v>
      </c>
      <c r="AD238" s="14">
        <f t="shared" si="108"/>
        <v>12076.107328628925</v>
      </c>
      <c r="AE238" s="14">
        <f t="shared" si="109"/>
        <v>11110.018742338611</v>
      </c>
      <c r="AF238" s="14">
        <f t="shared" si="101"/>
        <v>11336.753818712868</v>
      </c>
      <c r="AG238" s="14">
        <f t="shared" si="102"/>
        <v>8827.7941575858877</v>
      </c>
      <c r="AH238" s="14">
        <f t="shared" si="103"/>
        <v>10429.813513215839</v>
      </c>
      <c r="AI238" s="14">
        <f t="shared" si="104"/>
        <v>9595.4284321585728</v>
      </c>
      <c r="AJ238" s="14">
        <f t="shared" si="110"/>
        <v>10429.813513215839</v>
      </c>
      <c r="AK238" s="14">
        <f t="shared" si="111"/>
        <v>9403.5198635154011</v>
      </c>
    </row>
    <row r="239" spans="2:37" x14ac:dyDescent="0.25">
      <c r="B239" s="3" t="s">
        <v>63</v>
      </c>
      <c r="C239" s="3">
        <v>231</v>
      </c>
      <c r="D239" s="3">
        <v>231</v>
      </c>
      <c r="E239" s="10">
        <v>56.5</v>
      </c>
      <c r="F239" s="14">
        <f t="shared" si="105"/>
        <v>-4.1666666666666269E-2</v>
      </c>
      <c r="G239" s="14">
        <f t="shared" si="112"/>
        <v>28.1</v>
      </c>
      <c r="H239">
        <f t="shared" si="113"/>
        <v>14.05</v>
      </c>
      <c r="K239" s="36">
        <f t="shared" si="86"/>
        <v>307.34592107625008</v>
      </c>
      <c r="L239" s="37" t="str">
        <f t="shared" si="96"/>
        <v>1</v>
      </c>
      <c r="M239" s="37">
        <f t="shared" si="97"/>
        <v>139.46877000000001</v>
      </c>
      <c r="N239" s="38">
        <f>Table2[[#This Row],[Change in KE]]-Table2[[#This Row],[Tractive energy]]*-1</f>
        <v>10970.184485909311</v>
      </c>
      <c r="O239" s="38">
        <f t="shared" si="87"/>
        <v>-56.416666666666131</v>
      </c>
      <c r="P239" s="38">
        <f t="shared" si="88"/>
        <v>390.39802440958397</v>
      </c>
      <c r="Q239" s="38">
        <f t="shared" si="89"/>
        <v>10970.184485909311</v>
      </c>
      <c r="R239" s="38">
        <f t="shared" si="90"/>
        <v>-7318.0576769247164</v>
      </c>
      <c r="S239" s="38">
        <f t="shared" si="91"/>
        <v>10.970184485909311</v>
      </c>
      <c r="T239" s="38">
        <f t="shared" si="92"/>
        <v>10970.184485909311</v>
      </c>
      <c r="U239" s="38">
        <f t="shared" si="106"/>
        <v>1416924.6786038317</v>
      </c>
      <c r="V239" s="38">
        <f t="shared" si="93"/>
        <v>3.0472737120900191</v>
      </c>
      <c r="W239" s="38">
        <f t="shared" si="98"/>
        <v>32356.754639999923</v>
      </c>
      <c r="X239" s="38">
        <f t="shared" si="94"/>
        <v>1.1753472222221999</v>
      </c>
      <c r="Y239" s="38">
        <f t="shared" si="99"/>
        <v>0</v>
      </c>
      <c r="Z239" s="38">
        <f t="shared" si="107"/>
        <v>1092717.6186925804</v>
      </c>
      <c r="AA239" s="38">
        <f t="shared" si="95"/>
        <v>303.53269614166385</v>
      </c>
      <c r="AC239" s="31">
        <f t="shared" si="100"/>
        <v>10728.00410045277</v>
      </c>
      <c r="AD239" s="14">
        <f t="shared" si="108"/>
        <v>10513.444018443715</v>
      </c>
      <c r="AE239" s="14">
        <f t="shared" si="109"/>
        <v>9672.3684969682181</v>
      </c>
      <c r="AF239" s="14">
        <f t="shared" si="101"/>
        <v>9869.7637724165488</v>
      </c>
      <c r="AG239" s="14">
        <f t="shared" si="102"/>
        <v>7685.4666124154983</v>
      </c>
      <c r="AH239" s="14">
        <f t="shared" si="103"/>
        <v>9080.1826706232259</v>
      </c>
      <c r="AI239" s="14">
        <f t="shared" si="104"/>
        <v>8353.7680569733675</v>
      </c>
      <c r="AJ239" s="14">
        <f t="shared" si="110"/>
        <v>9080.1826706232259</v>
      </c>
      <c r="AK239" s="14">
        <f t="shared" si="111"/>
        <v>8186.6926958339</v>
      </c>
    </row>
    <row r="240" spans="2:37" x14ac:dyDescent="0.25">
      <c r="B240" s="3" t="s">
        <v>63</v>
      </c>
      <c r="C240" s="3">
        <v>232</v>
      </c>
      <c r="D240" s="3">
        <v>232</v>
      </c>
      <c r="E240" s="10">
        <v>56.2</v>
      </c>
      <c r="F240" s="14">
        <f t="shared" si="105"/>
        <v>-0.2222222222222224</v>
      </c>
      <c r="G240" s="14">
        <f t="shared" si="112"/>
        <v>27.45</v>
      </c>
      <c r="H240">
        <f t="shared" si="113"/>
        <v>13.725</v>
      </c>
      <c r="K240" s="36">
        <f t="shared" si="86"/>
        <v>293.29152353156252</v>
      </c>
      <c r="L240" s="37" t="str">
        <f t="shared" si="96"/>
        <v>1</v>
      </c>
      <c r="M240" s="37">
        <f t="shared" si="97"/>
        <v>139.46877000000001</v>
      </c>
      <c r="N240" s="38">
        <f>Table2[[#This Row],[Change in KE]]-Table2[[#This Row],[Tractive energy]]*-1</f>
        <v>3652.1268089845944</v>
      </c>
      <c r="O240" s="38">
        <f t="shared" si="87"/>
        <v>-300.88888888888914</v>
      </c>
      <c r="P240" s="38">
        <f t="shared" si="88"/>
        <v>131.87140464267338</v>
      </c>
      <c r="Q240" s="38">
        <f t="shared" si="89"/>
        <v>3619.8700574413842</v>
      </c>
      <c r="R240" s="38">
        <f t="shared" si="90"/>
        <v>-9066.179862887373</v>
      </c>
      <c r="S240" s="38">
        <f t="shared" si="91"/>
        <v>3.6198700574413842</v>
      </c>
      <c r="T240" s="38">
        <f t="shared" si="92"/>
        <v>3619.8700574413842</v>
      </c>
      <c r="U240" s="38">
        <f t="shared" si="106"/>
        <v>1420544.548661273</v>
      </c>
      <c r="V240" s="38">
        <f t="shared" si="93"/>
        <v>1.0055195408419413</v>
      </c>
      <c r="W240" s="38">
        <f t="shared" si="98"/>
        <v>32496.223409999922</v>
      </c>
      <c r="X240" s="38">
        <f t="shared" si="94"/>
        <v>33.432098765432151</v>
      </c>
      <c r="Y240" s="38">
        <f t="shared" si="99"/>
        <v>32.256751543209951</v>
      </c>
      <c r="Z240" s="38">
        <f t="shared" si="107"/>
        <v>1096369.745501565</v>
      </c>
      <c r="AA240" s="38">
        <f t="shared" si="95"/>
        <v>304.54717589198464</v>
      </c>
      <c r="AC240" s="31">
        <f t="shared" si="100"/>
        <v>8227.6383644319831</v>
      </c>
      <c r="AD240" s="14">
        <f t="shared" si="108"/>
        <v>8063.085597143343</v>
      </c>
      <c r="AE240" s="14">
        <f t="shared" si="109"/>
        <v>7418.0387493718763</v>
      </c>
      <c r="AF240" s="14">
        <f t="shared" si="101"/>
        <v>7569.4272952774245</v>
      </c>
      <c r="AG240" s="14">
        <f t="shared" si="102"/>
        <v>5894.2222017049871</v>
      </c>
      <c r="AH240" s="14">
        <f t="shared" si="103"/>
        <v>6963.8731116552308</v>
      </c>
      <c r="AI240" s="14">
        <f t="shared" si="104"/>
        <v>6406.7632627228122</v>
      </c>
      <c r="AJ240" s="14">
        <f t="shared" si="110"/>
        <v>6963.8731116552308</v>
      </c>
      <c r="AK240" s="14">
        <f t="shared" si="111"/>
        <v>6278.6279974683557</v>
      </c>
    </row>
    <row r="241" spans="2:37" x14ac:dyDescent="0.25">
      <c r="B241" s="3" t="s">
        <v>63</v>
      </c>
      <c r="C241" s="3">
        <v>233</v>
      </c>
      <c r="D241" s="3">
        <v>233</v>
      </c>
      <c r="E241" s="10">
        <v>54.9</v>
      </c>
      <c r="F241" s="14">
        <f t="shared" si="105"/>
        <v>-0.45833333333333393</v>
      </c>
      <c r="G241" s="14">
        <f t="shared" si="112"/>
        <v>26.45</v>
      </c>
      <c r="H241">
        <f t="shared" si="113"/>
        <v>13.225</v>
      </c>
      <c r="K241" s="36">
        <f t="shared" si="86"/>
        <v>272.31161554406253</v>
      </c>
      <c r="L241" s="37" t="str">
        <f t="shared" si="96"/>
        <v>1</v>
      </c>
      <c r="M241" s="37">
        <f t="shared" si="97"/>
        <v>139.46877000000001</v>
      </c>
      <c r="N241" s="38">
        <f>Table2[[#This Row],[Change in KE]]-Table2[[#This Row],[Tractive energy]]*-1</f>
        <v>-5414.0530539027777</v>
      </c>
      <c r="O241" s="38">
        <f t="shared" si="87"/>
        <v>-620.58333333333417</v>
      </c>
      <c r="P241" s="38">
        <f t="shared" si="88"/>
        <v>-208.80294778927163</v>
      </c>
      <c r="Q241" s="38">
        <f t="shared" si="89"/>
        <v>-5522.8379690262345</v>
      </c>
      <c r="R241" s="38">
        <f t="shared" si="90"/>
        <v>-3221.1066201961721</v>
      </c>
      <c r="S241" s="38">
        <f t="shared" si="91"/>
        <v>-5.5228379690262344</v>
      </c>
      <c r="T241" s="38">
        <f t="shared" si="92"/>
        <v>-5522.8379690262345</v>
      </c>
      <c r="U241" s="38">
        <f t="shared" si="106"/>
        <v>1420544.548661273</v>
      </c>
      <c r="V241" s="38">
        <f t="shared" si="93"/>
        <v>-1.5341217807925756</v>
      </c>
      <c r="W241" s="38">
        <f t="shared" si="98"/>
        <v>32635.692179999922</v>
      </c>
      <c r="X241" s="38">
        <f t="shared" si="94"/>
        <v>142.21701388888926</v>
      </c>
      <c r="Y241" s="38">
        <f t="shared" si="99"/>
        <v>108.7849151234571</v>
      </c>
      <c r="Z241" s="38">
        <f t="shared" si="107"/>
        <v>1090955.6924476624</v>
      </c>
      <c r="AA241" s="38">
        <f t="shared" si="95"/>
        <v>303.04327214558828</v>
      </c>
      <c r="AC241" s="31">
        <f t="shared" si="100"/>
        <v>2739.0951067384458</v>
      </c>
      <c r="AD241" s="14">
        <f t="shared" si="108"/>
        <v>2684.3132046036767</v>
      </c>
      <c r="AE241" s="14">
        <f t="shared" si="109"/>
        <v>2469.5681482353825</v>
      </c>
      <c r="AF241" s="14">
        <f t="shared" si="101"/>
        <v>2519.9674981993703</v>
      </c>
      <c r="AG241" s="14">
        <f t="shared" si="102"/>
        <v>1962.2684512378714</v>
      </c>
      <c r="AH241" s="14">
        <f t="shared" si="103"/>
        <v>2318.370098343421</v>
      </c>
      <c r="AI241" s="14">
        <f t="shared" si="104"/>
        <v>2132.9004904759472</v>
      </c>
      <c r="AJ241" s="14">
        <f t="shared" si="110"/>
        <v>2318.370098343421</v>
      </c>
      <c r="AK241" s="14">
        <f t="shared" si="111"/>
        <v>2090.242480666428</v>
      </c>
    </row>
    <row r="242" spans="2:37" x14ac:dyDescent="0.25">
      <c r="B242" s="3" t="s">
        <v>63</v>
      </c>
      <c r="C242" s="3">
        <v>234</v>
      </c>
      <c r="D242" s="3">
        <v>234</v>
      </c>
      <c r="E242" s="10">
        <v>52.9</v>
      </c>
      <c r="F242" s="14">
        <f t="shared" si="105"/>
        <v>-0.54166666666666641</v>
      </c>
      <c r="G242" s="14">
        <f t="shared" si="112"/>
        <v>25.5</v>
      </c>
      <c r="H242">
        <f t="shared" si="113"/>
        <v>12.75</v>
      </c>
      <c r="K242" s="36">
        <f t="shared" si="86"/>
        <v>253.10176565625002</v>
      </c>
      <c r="L242" s="37" t="str">
        <f t="shared" si="96"/>
        <v>1</v>
      </c>
      <c r="M242" s="37">
        <f t="shared" si="97"/>
        <v>139.46877000000001</v>
      </c>
      <c r="N242" s="38">
        <f>Table2[[#This Row],[Change in KE]]-Table2[[#This Row],[Tractive energy]]*-1</f>
        <v>-8635.1596740989498</v>
      </c>
      <c r="O242" s="38">
        <f t="shared" si="87"/>
        <v>-733.41666666666629</v>
      </c>
      <c r="P242" s="38">
        <f t="shared" si="88"/>
        <v>-340.84613101041634</v>
      </c>
      <c r="Q242" s="38">
        <f t="shared" si="89"/>
        <v>-8691.5763407656159</v>
      </c>
      <c r="R242" s="38">
        <f t="shared" si="90"/>
        <v>3527.9383726348524</v>
      </c>
      <c r="S242" s="38">
        <f t="shared" si="91"/>
        <v>-8.6915763407656161</v>
      </c>
      <c r="T242" s="38">
        <f t="shared" si="92"/>
        <v>-8691.5763407656159</v>
      </c>
      <c r="U242" s="38">
        <f t="shared" si="106"/>
        <v>1420544.548661273</v>
      </c>
      <c r="V242" s="38">
        <f t="shared" si="93"/>
        <v>-2.4143269544699231</v>
      </c>
      <c r="W242" s="38">
        <f t="shared" si="98"/>
        <v>32775.160949999925</v>
      </c>
      <c r="X242" s="38">
        <f t="shared" si="94"/>
        <v>198.63368055555537</v>
      </c>
      <c r="Y242" s="38">
        <f t="shared" si="99"/>
        <v>56.416666666666117</v>
      </c>
      <c r="Z242" s="38">
        <f t="shared" si="107"/>
        <v>1082320.5327735634</v>
      </c>
      <c r="AA242" s="38">
        <f t="shared" si="95"/>
        <v>300.64461648866836</v>
      </c>
      <c r="AC242" s="31">
        <f t="shared" si="100"/>
        <v>-4060.5397904270831</v>
      </c>
      <c r="AD242" s="14">
        <f t="shared" si="108"/>
        <v>-3979.3289946185414</v>
      </c>
      <c r="AE242" s="14">
        <f t="shared" si="109"/>
        <v>-3660.9826750490583</v>
      </c>
      <c r="AF242" s="14">
        <f t="shared" si="101"/>
        <v>-3735.6966071929164</v>
      </c>
      <c r="AG242" s="14">
        <f t="shared" si="102"/>
        <v>-2908.9421196618378</v>
      </c>
      <c r="AH242" s="14">
        <f t="shared" si="103"/>
        <v>-3436.8408786174832</v>
      </c>
      <c r="AI242" s="14">
        <f t="shared" si="104"/>
        <v>-3161.8936083280846</v>
      </c>
      <c r="AJ242" s="14">
        <f t="shared" si="110"/>
        <v>-3436.8408786174832</v>
      </c>
      <c r="AK242" s="14">
        <f t="shared" si="111"/>
        <v>-3098.6557361615228</v>
      </c>
    </row>
    <row r="243" spans="2:37" x14ac:dyDescent="0.25">
      <c r="B243" s="3" t="s">
        <v>63</v>
      </c>
      <c r="C243" s="3">
        <v>235</v>
      </c>
      <c r="D243" s="3">
        <v>235</v>
      </c>
      <c r="E243" s="10">
        <v>51</v>
      </c>
      <c r="F243" s="14">
        <f t="shared" si="105"/>
        <v>-0.43055555555555575</v>
      </c>
      <c r="G243" s="14">
        <f t="shared" si="112"/>
        <v>24.9</v>
      </c>
      <c r="H243">
        <f t="shared" si="113"/>
        <v>12.45</v>
      </c>
      <c r="K243" s="36">
        <f t="shared" si="86"/>
        <v>241.33121987624997</v>
      </c>
      <c r="L243" s="37" t="str">
        <f t="shared" si="96"/>
        <v>1</v>
      </c>
      <c r="M243" s="37">
        <f t="shared" si="97"/>
        <v>139.46877000000001</v>
      </c>
      <c r="N243" s="38">
        <f>Table2[[#This Row],[Change in KE]]-Table2[[#This Row],[Tractive energy]]*-1</f>
        <v>-5107.2213014640975</v>
      </c>
      <c r="O243" s="38">
        <f t="shared" si="87"/>
        <v>-582.97222222222251</v>
      </c>
      <c r="P243" s="38">
        <f t="shared" si="88"/>
        <v>-202.17223234597253</v>
      </c>
      <c r="Q243" s="38">
        <f t="shared" si="89"/>
        <v>-5034.0885854147155</v>
      </c>
      <c r="R243" s="38">
        <f t="shared" si="90"/>
        <v>5922.4201911249384</v>
      </c>
      <c r="S243" s="38">
        <f t="shared" si="91"/>
        <v>-5.0340885854147155</v>
      </c>
      <c r="T243" s="38">
        <f t="shared" si="92"/>
        <v>-5034.0885854147155</v>
      </c>
      <c r="U243" s="38">
        <f t="shared" si="106"/>
        <v>1420544.548661273</v>
      </c>
      <c r="V243" s="38">
        <f t="shared" si="93"/>
        <v>-1.3983580522616117</v>
      </c>
      <c r="W243" s="38">
        <f t="shared" si="98"/>
        <v>32914.629719999924</v>
      </c>
      <c r="X243" s="38">
        <f t="shared" si="94"/>
        <v>125.50096450617295</v>
      </c>
      <c r="Y243" s="38">
        <f t="shared" si="99"/>
        <v>-73.132716049382424</v>
      </c>
      <c r="Z243" s="38">
        <f t="shared" si="107"/>
        <v>1077213.3114720993</v>
      </c>
      <c r="AA243" s="38">
        <f t="shared" si="95"/>
        <v>299.22594379143447</v>
      </c>
      <c r="AC243" s="31">
        <f t="shared" si="100"/>
        <v>-6476.3697555742128</v>
      </c>
      <c r="AD243" s="14">
        <f t="shared" si="108"/>
        <v>-6346.8423604627287</v>
      </c>
      <c r="AE243" s="14">
        <f t="shared" si="109"/>
        <v>-5839.094971625711</v>
      </c>
      <c r="AF243" s="14">
        <f t="shared" si="101"/>
        <v>-5958.2601751282764</v>
      </c>
      <c r="AG243" s="14">
        <f t="shared" si="102"/>
        <v>-4639.6256992502877</v>
      </c>
      <c r="AH243" s="14">
        <f t="shared" si="103"/>
        <v>-5481.5993611180147</v>
      </c>
      <c r="AI243" s="14">
        <f t="shared" si="104"/>
        <v>-5043.0714122285735</v>
      </c>
      <c r="AJ243" s="14">
        <f t="shared" si="110"/>
        <v>-5481.5993611180147</v>
      </c>
      <c r="AK243" s="14">
        <f t="shared" si="111"/>
        <v>-4942.2099839840021</v>
      </c>
    </row>
    <row r="244" spans="2:37" x14ac:dyDescent="0.25">
      <c r="B244" s="3" t="s">
        <v>63</v>
      </c>
      <c r="C244" s="3">
        <v>236</v>
      </c>
      <c r="D244" s="3">
        <v>236</v>
      </c>
      <c r="E244" s="10">
        <v>49.8</v>
      </c>
      <c r="F244" s="14">
        <f t="shared" si="105"/>
        <v>-0.24999999999999961</v>
      </c>
      <c r="G244" s="14">
        <f t="shared" si="112"/>
        <v>24.6</v>
      </c>
      <c r="H244">
        <f t="shared" si="113"/>
        <v>12.3</v>
      </c>
      <c r="K244" s="36">
        <f t="shared" si="86"/>
        <v>235.55104114500006</v>
      </c>
      <c r="L244" s="37" t="str">
        <f t="shared" si="96"/>
        <v>1</v>
      </c>
      <c r="M244" s="37">
        <f t="shared" si="97"/>
        <v>139.46877000000001</v>
      </c>
      <c r="N244" s="38">
        <f>Table2[[#This Row],[Change in KE]]-Table2[[#This Row],[Tractive energy]]*-1</f>
        <v>815.19888966084113</v>
      </c>
      <c r="O244" s="38">
        <f t="shared" si="87"/>
        <v>-338.49999999999949</v>
      </c>
      <c r="P244" s="38">
        <f t="shared" si="88"/>
        <v>36.519811145000574</v>
      </c>
      <c r="Q244" s="38">
        <f t="shared" si="89"/>
        <v>898.38735416701422</v>
      </c>
      <c r="R244" s="38">
        <f t="shared" si="90"/>
        <v>1688.3726421952272</v>
      </c>
      <c r="S244" s="38">
        <f t="shared" si="91"/>
        <v>0.89838735416701421</v>
      </c>
      <c r="T244" s="38">
        <f t="shared" si="92"/>
        <v>898.38735416701422</v>
      </c>
      <c r="U244" s="38">
        <f t="shared" si="106"/>
        <v>1421442.9360154399</v>
      </c>
      <c r="V244" s="38">
        <f t="shared" si="93"/>
        <v>0.24955206278833403</v>
      </c>
      <c r="W244" s="38">
        <f t="shared" si="98"/>
        <v>33054.098489999924</v>
      </c>
      <c r="X244" s="38">
        <f t="shared" si="94"/>
        <v>42.312499999999865</v>
      </c>
      <c r="Y244" s="38">
        <f t="shared" si="99"/>
        <v>-83.188464506173091</v>
      </c>
      <c r="Z244" s="38">
        <f>N244+Z243</f>
        <v>1078028.5103617602</v>
      </c>
      <c r="AA244" s="38">
        <f t="shared" si="95"/>
        <v>299.45238794556695</v>
      </c>
      <c r="AC244" s="31">
        <f t="shared" si="100"/>
        <v>-3830.4159760980729</v>
      </c>
      <c r="AD244" s="14">
        <f t="shared" si="108"/>
        <v>-3753.8076565761112</v>
      </c>
      <c r="AE244" s="14">
        <f t="shared" si="109"/>
        <v>-3453.5030440500223</v>
      </c>
      <c r="AF244" s="14">
        <f t="shared" si="101"/>
        <v>-3523.9826980102271</v>
      </c>
      <c r="AG244" s="14">
        <f t="shared" si="102"/>
        <v>-2744.0830391481882</v>
      </c>
      <c r="AH244" s="14">
        <f t="shared" si="103"/>
        <v>-3242.0640821694092</v>
      </c>
      <c r="AI244" s="14">
        <f t="shared" si="104"/>
        <v>-2982.6989555958567</v>
      </c>
      <c r="AJ244" s="14">
        <f t="shared" si="110"/>
        <v>-3242.0640821694092</v>
      </c>
      <c r="AK244" s="14">
        <f t="shared" si="111"/>
        <v>-2923.0449764839395</v>
      </c>
    </row>
    <row r="245" spans="2:37" x14ac:dyDescent="0.25">
      <c r="B245" s="3" t="s">
        <v>63</v>
      </c>
      <c r="C245" s="3">
        <v>237</v>
      </c>
      <c r="D245" s="3">
        <v>237</v>
      </c>
      <c r="E245" s="10">
        <v>49.2</v>
      </c>
      <c r="F245" s="14">
        <f t="shared" si="105"/>
        <v>-0.19444444444444425</v>
      </c>
      <c r="G245" s="14">
        <f t="shared" si="112"/>
        <v>24.2</v>
      </c>
      <c r="H245">
        <f t="shared" si="113"/>
        <v>12.1</v>
      </c>
      <c r="K245" s="36">
        <f t="shared" si="86"/>
        <v>227.95312270500003</v>
      </c>
      <c r="L245" s="37" t="str">
        <f t="shared" si="96"/>
        <v>1</v>
      </c>
      <c r="M245" s="37">
        <f t="shared" si="97"/>
        <v>139.46877000000001</v>
      </c>
      <c r="N245" s="38">
        <f>Table2[[#This Row],[Change in KE]]-Table2[[#This Row],[Tractive energy]]*-1</f>
        <v>2503.5715318560683</v>
      </c>
      <c r="O245" s="38">
        <f t="shared" si="87"/>
        <v>-263.27777777777754</v>
      </c>
      <c r="P245" s="38">
        <f t="shared" si="88"/>
        <v>104.14411492722249</v>
      </c>
      <c r="Q245" s="38">
        <f t="shared" si="89"/>
        <v>2520.2875812387842</v>
      </c>
      <c r="R245" s="38">
        <f t="shared" si="90"/>
        <v>-4313.0150917601122</v>
      </c>
      <c r="S245" s="38">
        <f t="shared" si="91"/>
        <v>2.5202875812387844</v>
      </c>
      <c r="T245" s="38">
        <f t="shared" si="92"/>
        <v>2520.2875812387842</v>
      </c>
      <c r="U245" s="38">
        <f t="shared" si="106"/>
        <v>1423963.2235966788</v>
      </c>
      <c r="V245" s="38">
        <f t="shared" si="93"/>
        <v>0.70007993968383075</v>
      </c>
      <c r="W245" s="38">
        <f t="shared" si="98"/>
        <v>33193.567259999923</v>
      </c>
      <c r="X245" s="38">
        <f t="shared" si="94"/>
        <v>25.596450617283899</v>
      </c>
      <c r="Y245" s="38">
        <f t="shared" si="99"/>
        <v>-16.716049382715966</v>
      </c>
      <c r="Z245" s="38">
        <f t="shared" ref="Z245:Z308" si="114">N245+Z244</f>
        <v>1080532.0818936161</v>
      </c>
      <c r="AA245" s="38">
        <f t="shared" si="95"/>
        <v>300.14782453782851</v>
      </c>
      <c r="AC245" s="31">
        <f t="shared" si="100"/>
        <v>611.39916724563091</v>
      </c>
      <c r="AD245" s="14">
        <f t="shared" si="108"/>
        <v>599.17118390071823</v>
      </c>
      <c r="AE245" s="14">
        <f t="shared" si="109"/>
        <v>551.23748918866079</v>
      </c>
      <c r="AF245" s="14">
        <f t="shared" si="101"/>
        <v>562.48723386598044</v>
      </c>
      <c r="AG245" s="14">
        <f t="shared" si="102"/>
        <v>438.00205916463267</v>
      </c>
      <c r="AH245" s="14">
        <f t="shared" si="103"/>
        <v>517.48825515670205</v>
      </c>
      <c r="AI245" s="14">
        <f t="shared" si="104"/>
        <v>476.08919474416592</v>
      </c>
      <c r="AJ245" s="14">
        <f t="shared" si="110"/>
        <v>517.48825515670205</v>
      </c>
      <c r="AK245" s="14">
        <f t="shared" si="111"/>
        <v>466.56741084928262</v>
      </c>
    </row>
    <row r="246" spans="2:37" x14ac:dyDescent="0.25">
      <c r="B246" s="3" t="s">
        <v>63</v>
      </c>
      <c r="C246" s="3">
        <v>238</v>
      </c>
      <c r="D246" s="3">
        <v>238</v>
      </c>
      <c r="E246" s="10">
        <v>48.4</v>
      </c>
      <c r="F246" s="14">
        <f t="shared" si="105"/>
        <v>-0.31944444444444503</v>
      </c>
      <c r="G246" s="14">
        <f t="shared" si="112"/>
        <v>23.45</v>
      </c>
      <c r="H246">
        <f t="shared" si="113"/>
        <v>11.725</v>
      </c>
      <c r="K246" s="36">
        <f t="shared" si="86"/>
        <v>214.04274308156249</v>
      </c>
      <c r="L246" s="37" t="str">
        <f t="shared" si="96"/>
        <v>1</v>
      </c>
      <c r="M246" s="37">
        <f t="shared" si="97"/>
        <v>139.46877000000001</v>
      </c>
      <c r="N246" s="38">
        <f>Table2[[#This Row],[Change in KE]]-Table2[[#This Row],[Tractive energy]]*-1</f>
        <v>-1809.4435599040442</v>
      </c>
      <c r="O246" s="38">
        <f t="shared" si="87"/>
        <v>-432.52777777777857</v>
      </c>
      <c r="P246" s="38">
        <f t="shared" si="88"/>
        <v>-79.016264696216069</v>
      </c>
      <c r="Q246" s="38">
        <f t="shared" si="89"/>
        <v>-1852.9314071262668</v>
      </c>
      <c r="R246" s="38">
        <f t="shared" si="90"/>
        <v>-7799.1865006541848</v>
      </c>
      <c r="S246" s="38">
        <f t="shared" si="91"/>
        <v>-1.8529314071262668</v>
      </c>
      <c r="T246" s="38">
        <f t="shared" si="92"/>
        <v>-1852.9314071262668</v>
      </c>
      <c r="U246" s="38">
        <f t="shared" si="106"/>
        <v>1423963.2235966788</v>
      </c>
      <c r="V246" s="38">
        <f t="shared" si="93"/>
        <v>-0.51470320982243867</v>
      </c>
      <c r="W246" s="38">
        <f t="shared" si="98"/>
        <v>33333.036029999923</v>
      </c>
      <c r="X246" s="38">
        <f t="shared" si="94"/>
        <v>69.084297839506419</v>
      </c>
      <c r="Y246" s="38">
        <f t="shared" si="99"/>
        <v>43.48784722222252</v>
      </c>
      <c r="Z246" s="38">
        <f t="shared" si="114"/>
        <v>1078722.638333712</v>
      </c>
      <c r="AA246" s="38">
        <f t="shared" si="95"/>
        <v>299.64520128653419</v>
      </c>
      <c r="AC246" s="31">
        <f t="shared" si="100"/>
        <v>1877.6786488920511</v>
      </c>
      <c r="AD246" s="14">
        <f t="shared" si="108"/>
        <v>1840.1250759142101</v>
      </c>
      <c r="AE246" s="14">
        <f t="shared" si="109"/>
        <v>1692.9150698410733</v>
      </c>
      <c r="AF246" s="14">
        <f t="shared" si="101"/>
        <v>1727.4643569806872</v>
      </c>
      <c r="AG246" s="14">
        <f t="shared" si="102"/>
        <v>1345.1557652085776</v>
      </c>
      <c r="AH246" s="14">
        <f t="shared" si="103"/>
        <v>1589.2672084222322</v>
      </c>
      <c r="AI246" s="14">
        <f t="shared" si="104"/>
        <v>1462.1258317484537</v>
      </c>
      <c r="AJ246" s="14">
        <f t="shared" si="110"/>
        <v>1589.2672084222322</v>
      </c>
      <c r="AK246" s="14">
        <f t="shared" si="111"/>
        <v>1432.8833151134845</v>
      </c>
    </row>
    <row r="247" spans="2:37" x14ac:dyDescent="0.25">
      <c r="B247" s="3" t="s">
        <v>63</v>
      </c>
      <c r="C247" s="3">
        <v>239</v>
      </c>
      <c r="D247" s="3">
        <v>239</v>
      </c>
      <c r="E247" s="10">
        <v>46.9</v>
      </c>
      <c r="F247" s="14">
        <f t="shared" si="105"/>
        <v>-0.56944444444444464</v>
      </c>
      <c r="G247" s="14">
        <f t="shared" si="112"/>
        <v>22.15</v>
      </c>
      <c r="H247">
        <f t="shared" si="113"/>
        <v>11.074999999999999</v>
      </c>
      <c r="K247" s="36">
        <f t="shared" si="86"/>
        <v>190.96873667156248</v>
      </c>
      <c r="L247" s="37" t="str">
        <f t="shared" si="96"/>
        <v>1</v>
      </c>
      <c r="M247" s="37">
        <f t="shared" si="97"/>
        <v>139.46877000000001</v>
      </c>
      <c r="N247" s="38">
        <f>Table2[[#This Row],[Change in KE]]-Table2[[#This Row],[Tractive energy]]*-1</f>
        <v>-9608.6300605582292</v>
      </c>
      <c r="O247" s="38">
        <f t="shared" si="87"/>
        <v>-771.02777777777806</v>
      </c>
      <c r="P247" s="38">
        <f t="shared" si="88"/>
        <v>-440.5902711062156</v>
      </c>
      <c r="Q247" s="38">
        <f t="shared" si="89"/>
        <v>-9759.0745050026744</v>
      </c>
      <c r="R247" s="38">
        <f t="shared" si="90"/>
        <v>-4930.2183622589164</v>
      </c>
      <c r="S247" s="38">
        <f t="shared" si="91"/>
        <v>-9.7590745050026744</v>
      </c>
      <c r="T247" s="38">
        <f t="shared" si="92"/>
        <v>-9759.0745050026744</v>
      </c>
      <c r="U247" s="38">
        <f t="shared" si="106"/>
        <v>1423963.2235966788</v>
      </c>
      <c r="V247" s="38">
        <f t="shared" si="93"/>
        <v>-2.7108542460357317</v>
      </c>
      <c r="W247" s="38">
        <f t="shared" si="98"/>
        <v>33472.504799999922</v>
      </c>
      <c r="X247" s="38">
        <f t="shared" si="94"/>
        <v>219.52874228395075</v>
      </c>
      <c r="Y247" s="38">
        <f t="shared" si="99"/>
        <v>150.44444444444434</v>
      </c>
      <c r="Z247" s="38">
        <f t="shared" si="114"/>
        <v>1069114.0082731538</v>
      </c>
      <c r="AA247" s="38">
        <f t="shared" si="95"/>
        <v>296.97613716729848</v>
      </c>
      <c r="AC247" s="31">
        <f t="shared" si="100"/>
        <v>-1357.0826699280331</v>
      </c>
      <c r="AD247" s="14">
        <f t="shared" si="108"/>
        <v>-1329.9410165294723</v>
      </c>
      <c r="AE247" s="14">
        <f t="shared" si="109"/>
        <v>-1223.5457352071146</v>
      </c>
      <c r="AF247" s="14">
        <f t="shared" si="101"/>
        <v>-1248.5160563337904</v>
      </c>
      <c r="AG247" s="14">
        <f t="shared" si="102"/>
        <v>-972.20447087444666</v>
      </c>
      <c r="AH247" s="14">
        <f t="shared" si="103"/>
        <v>-1148.6347718270872</v>
      </c>
      <c r="AI247" s="14">
        <f t="shared" si="104"/>
        <v>-1056.7439900809202</v>
      </c>
      <c r="AJ247" s="14">
        <f t="shared" si="110"/>
        <v>-1148.6347718270872</v>
      </c>
      <c r="AK247" s="14">
        <f t="shared" si="111"/>
        <v>-1035.6091102793018</v>
      </c>
    </row>
    <row r="248" spans="2:37" x14ac:dyDescent="0.25">
      <c r="B248" s="3" t="s">
        <v>63</v>
      </c>
      <c r="C248" s="3">
        <v>240</v>
      </c>
      <c r="D248" s="3">
        <v>240</v>
      </c>
      <c r="E248" s="10">
        <v>44.3</v>
      </c>
      <c r="F248" s="14">
        <f t="shared" si="105"/>
        <v>-0.74999999999999978</v>
      </c>
      <c r="G248" s="14">
        <f t="shared" si="112"/>
        <v>20.75</v>
      </c>
      <c r="H248">
        <f t="shared" si="113"/>
        <v>10.375</v>
      </c>
      <c r="K248" s="36">
        <f t="shared" si="86"/>
        <v>167.5911249140625</v>
      </c>
      <c r="L248" s="37" t="str">
        <f t="shared" si="96"/>
        <v>1</v>
      </c>
      <c r="M248" s="37">
        <f t="shared" si="97"/>
        <v>139.46877000000001</v>
      </c>
      <c r="N248" s="38">
        <f>Table2[[#This Row],[Change in KE]]-Table2[[#This Row],[Tractive energy]]*-1</f>
        <v>-14538.848422817146</v>
      </c>
      <c r="O248" s="38">
        <f t="shared" si="87"/>
        <v>-1015.4999999999997</v>
      </c>
      <c r="P248" s="38">
        <f t="shared" si="88"/>
        <v>-708.44010508593715</v>
      </c>
      <c r="Q248" s="38">
        <f t="shared" si="89"/>
        <v>-14700.132180533195</v>
      </c>
      <c r="R248" s="38">
        <f t="shared" si="90"/>
        <v>2384.3496242952369</v>
      </c>
      <c r="S248" s="38">
        <f t="shared" si="91"/>
        <v>-14.700132180533195</v>
      </c>
      <c r="T248" s="38">
        <f t="shared" si="92"/>
        <v>-14700.132180533195</v>
      </c>
      <c r="U248" s="38">
        <f t="shared" si="106"/>
        <v>1423963.2235966788</v>
      </c>
      <c r="V248" s="38">
        <f t="shared" si="93"/>
        <v>-4.0833703768177134</v>
      </c>
      <c r="W248" s="38">
        <f t="shared" si="98"/>
        <v>33611.973569999922</v>
      </c>
      <c r="X248" s="38">
        <f t="shared" si="94"/>
        <v>380.81249999999977</v>
      </c>
      <c r="Y248" s="38">
        <f t="shared" si="99"/>
        <v>161.28375771604902</v>
      </c>
      <c r="Z248" s="38">
        <f t="shared" si="114"/>
        <v>1054575.1598503366</v>
      </c>
      <c r="AA248" s="38">
        <f t="shared" si="95"/>
        <v>292.93756783787484</v>
      </c>
      <c r="AC248" s="31">
        <f t="shared" si="100"/>
        <v>-7206.4725454186719</v>
      </c>
      <c r="AD248" s="14">
        <f t="shared" si="108"/>
        <v>-7062.3430945102982</v>
      </c>
      <c r="AE248" s="14">
        <f t="shared" si="109"/>
        <v>-6497.3556469494742</v>
      </c>
      <c r="AF248" s="14">
        <f t="shared" si="101"/>
        <v>-6629.9547417851782</v>
      </c>
      <c r="AG248" s="14">
        <f t="shared" si="102"/>
        <v>-5162.666197971218</v>
      </c>
      <c r="AH248" s="14">
        <f t="shared" si="103"/>
        <v>-6099.5583624423643</v>
      </c>
      <c r="AI248" s="14">
        <f t="shared" si="104"/>
        <v>-5611.5936934469755</v>
      </c>
      <c r="AJ248" s="14">
        <f t="shared" si="110"/>
        <v>-6099.5583624423643</v>
      </c>
      <c r="AK248" s="14">
        <f t="shared" si="111"/>
        <v>-5499.3618195780355</v>
      </c>
    </row>
    <row r="249" spans="2:37" x14ac:dyDescent="0.25">
      <c r="B249" s="3" t="s">
        <v>63</v>
      </c>
      <c r="C249" s="3">
        <v>241</v>
      </c>
      <c r="D249" s="3">
        <v>241</v>
      </c>
      <c r="E249" s="10">
        <v>41.5</v>
      </c>
      <c r="F249" s="14">
        <f t="shared" si="105"/>
        <v>-0.6666666666666663</v>
      </c>
      <c r="G249" s="14">
        <f t="shared" si="112"/>
        <v>19.75</v>
      </c>
      <c r="H249">
        <f t="shared" si="113"/>
        <v>9.875</v>
      </c>
      <c r="K249" s="36">
        <f t="shared" si="86"/>
        <v>151.8270011015625</v>
      </c>
      <c r="L249" s="37" t="str">
        <f t="shared" si="96"/>
        <v>1</v>
      </c>
      <c r="M249" s="37">
        <f t="shared" si="97"/>
        <v>139.46877000000001</v>
      </c>
      <c r="N249" s="38">
        <f>Table2[[#This Row],[Change in KE]]-Table2[[#This Row],[Tractive energy]]*-1</f>
        <v>-12154.498798521909</v>
      </c>
      <c r="O249" s="38">
        <f t="shared" si="87"/>
        <v>-902.66666666666617</v>
      </c>
      <c r="P249" s="38">
        <f t="shared" si="88"/>
        <v>-611.37089556510364</v>
      </c>
      <c r="Q249" s="38">
        <f t="shared" si="89"/>
        <v>-12074.575187410797</v>
      </c>
      <c r="R249" s="38">
        <f t="shared" si="90"/>
        <v>1507.1169570236434</v>
      </c>
      <c r="S249" s="38">
        <f t="shared" si="91"/>
        <v>-12.074575187410797</v>
      </c>
      <c r="T249" s="38">
        <f t="shared" si="92"/>
        <v>-12074.575187410797</v>
      </c>
      <c r="U249" s="38">
        <f t="shared" si="106"/>
        <v>1423963.2235966788</v>
      </c>
      <c r="V249" s="38">
        <f t="shared" si="93"/>
        <v>-3.3540489314935589</v>
      </c>
      <c r="W249" s="38">
        <f t="shared" si="98"/>
        <v>33751.442339999921</v>
      </c>
      <c r="X249" s="38">
        <f t="shared" si="94"/>
        <v>300.88888888888857</v>
      </c>
      <c r="Y249" s="38">
        <f t="shared" si="99"/>
        <v>-79.9236111111112</v>
      </c>
      <c r="Z249" s="38">
        <f t="shared" si="114"/>
        <v>1042420.6610518147</v>
      </c>
      <c r="AA249" s="38">
        <f t="shared" si="95"/>
        <v>289.56131790151875</v>
      </c>
      <c r="AC249" s="31">
        <f t="shared" si="100"/>
        <v>-10904.13631711286</v>
      </c>
      <c r="AD249" s="14">
        <f t="shared" si="108"/>
        <v>-10686.053590770602</v>
      </c>
      <c r="AE249" s="14">
        <f t="shared" si="109"/>
        <v>-9831.1693035089538</v>
      </c>
      <c r="AF249" s="14">
        <f t="shared" si="101"/>
        <v>-10031.805411743831</v>
      </c>
      <c r="AG249" s="14">
        <f t="shared" si="102"/>
        <v>-7811.6464924599813</v>
      </c>
      <c r="AH249" s="14">
        <f t="shared" si="103"/>
        <v>-9229.2609788043246</v>
      </c>
      <c r="AI249" s="14">
        <f t="shared" si="104"/>
        <v>-8490.9201004999795</v>
      </c>
      <c r="AJ249" s="14">
        <f t="shared" si="110"/>
        <v>-9229.2609788043246</v>
      </c>
      <c r="AK249" s="14">
        <f t="shared" si="111"/>
        <v>-8321.1016984899798</v>
      </c>
    </row>
    <row r="250" spans="2:37" x14ac:dyDescent="0.25">
      <c r="B250" s="3" t="s">
        <v>63</v>
      </c>
      <c r="C250" s="3">
        <v>242</v>
      </c>
      <c r="D250" s="3">
        <v>242</v>
      </c>
      <c r="E250" s="10">
        <v>39.5</v>
      </c>
      <c r="F250" s="14">
        <f t="shared" si="105"/>
        <v>-0.625</v>
      </c>
      <c r="G250" s="14">
        <f t="shared" si="112"/>
        <v>18.5</v>
      </c>
      <c r="H250">
        <f t="shared" si="113"/>
        <v>9.25</v>
      </c>
      <c r="K250" s="36">
        <f t="shared" si="86"/>
        <v>133.21657715625</v>
      </c>
      <c r="L250" s="37" t="str">
        <f t="shared" si="96"/>
        <v>1</v>
      </c>
      <c r="M250" s="37">
        <f t="shared" si="97"/>
        <v>139.46877000000001</v>
      </c>
      <c r="N250" s="38">
        <f>Table2[[#This Row],[Change in KE]]-Table2[[#This Row],[Tractive energy]]*-1</f>
        <v>-10647.381841498265</v>
      </c>
      <c r="O250" s="38">
        <f t="shared" si="87"/>
        <v>-846.25</v>
      </c>
      <c r="P250" s="38">
        <f t="shared" si="88"/>
        <v>-573.56465284375008</v>
      </c>
      <c r="Q250" s="38">
        <f t="shared" si="89"/>
        <v>-10610.946077609377</v>
      </c>
      <c r="R250" s="38">
        <f t="shared" si="90"/>
        <v>-816.81221888232176</v>
      </c>
      <c r="S250" s="38">
        <f t="shared" si="91"/>
        <v>-10.610946077609377</v>
      </c>
      <c r="T250" s="38">
        <f t="shared" si="92"/>
        <v>-10610.946077609377</v>
      </c>
      <c r="U250" s="38">
        <f t="shared" si="106"/>
        <v>1423963.2235966788</v>
      </c>
      <c r="V250" s="38">
        <f t="shared" si="93"/>
        <v>-2.9474852573569619</v>
      </c>
      <c r="W250" s="38">
        <f t="shared" si="98"/>
        <v>33890.911109999921</v>
      </c>
      <c r="X250" s="38">
        <f t="shared" si="94"/>
        <v>264.453125</v>
      </c>
      <c r="Y250" s="38">
        <f t="shared" si="99"/>
        <v>-36.435763888888573</v>
      </c>
      <c r="Z250" s="38">
        <f t="shared" si="114"/>
        <v>1031773.2792103164</v>
      </c>
      <c r="AA250" s="38">
        <f t="shared" si="95"/>
        <v>286.60371159782738</v>
      </c>
      <c r="AC250" s="31">
        <f t="shared" si="100"/>
        <v>-9115.8740988914324</v>
      </c>
      <c r="AD250" s="14">
        <f t="shared" si="108"/>
        <v>-8933.5566169136036</v>
      </c>
      <c r="AE250" s="14">
        <f t="shared" si="109"/>
        <v>-8218.8720875605159</v>
      </c>
      <c r="AF250" s="14">
        <f t="shared" si="101"/>
        <v>-8386.6041709801175</v>
      </c>
      <c r="AG250" s="14">
        <f t="shared" si="102"/>
        <v>-6530.5480286921666</v>
      </c>
      <c r="AH250" s="14">
        <f t="shared" si="103"/>
        <v>-7715.6758373017083</v>
      </c>
      <c r="AI250" s="14">
        <f t="shared" si="104"/>
        <v>-7098.4217703175718</v>
      </c>
      <c r="AJ250" s="14">
        <f t="shared" si="110"/>
        <v>-7715.6758373017083</v>
      </c>
      <c r="AK250" s="14">
        <f t="shared" si="111"/>
        <v>-6956.4533349112198</v>
      </c>
    </row>
    <row r="251" spans="2:37" x14ac:dyDescent="0.25">
      <c r="B251" s="3" t="s">
        <v>63</v>
      </c>
      <c r="C251" s="3">
        <v>243</v>
      </c>
      <c r="D251" s="3">
        <v>243</v>
      </c>
      <c r="E251" s="10">
        <v>37</v>
      </c>
      <c r="F251" s="14">
        <f t="shared" si="105"/>
        <v>-0.68055555555555536</v>
      </c>
      <c r="G251" s="14">
        <f t="shared" si="112"/>
        <v>17.3</v>
      </c>
      <c r="H251">
        <f t="shared" si="113"/>
        <v>8.65</v>
      </c>
      <c r="K251" s="36">
        <f t="shared" si="86"/>
        <v>116.49492878625001</v>
      </c>
      <c r="L251" s="37" t="str">
        <f t="shared" si="96"/>
        <v>1</v>
      </c>
      <c r="M251" s="37">
        <f t="shared" si="97"/>
        <v>139.46877000000001</v>
      </c>
      <c r="N251" s="38">
        <f>Table2[[#This Row],[Change in KE]]-Table2[[#This Row],[Tractive energy]]*-1</f>
        <v>-11464.194060380587</v>
      </c>
      <c r="O251" s="38">
        <f t="shared" si="87"/>
        <v>-921.47222222222194</v>
      </c>
      <c r="P251" s="38">
        <f t="shared" si="88"/>
        <v>-665.50852343597194</v>
      </c>
      <c r="Q251" s="38">
        <f t="shared" si="89"/>
        <v>-11513.297455442314</v>
      </c>
      <c r="R251" s="38">
        <f t="shared" si="90"/>
        <v>1056.7628540740461</v>
      </c>
      <c r="S251" s="38">
        <f t="shared" si="91"/>
        <v>-11.513297455442315</v>
      </c>
      <c r="T251" s="38">
        <f t="shared" si="92"/>
        <v>-11513.297455442314</v>
      </c>
      <c r="U251" s="38">
        <f t="shared" si="106"/>
        <v>1423963.2235966788</v>
      </c>
      <c r="V251" s="38">
        <f t="shared" si="93"/>
        <v>-3.1981384379183639</v>
      </c>
      <c r="W251" s="38">
        <f t="shared" si="98"/>
        <v>34030.37987999992</v>
      </c>
      <c r="X251" s="38">
        <f t="shared" si="94"/>
        <v>313.55652006172818</v>
      </c>
      <c r="Y251" s="38">
        <f t="shared" si="99"/>
        <v>49.103395061728179</v>
      </c>
      <c r="Z251" s="38">
        <f t="shared" si="114"/>
        <v>1020309.0851499358</v>
      </c>
      <c r="AA251" s="38">
        <f t="shared" si="95"/>
        <v>283.41921299296183</v>
      </c>
      <c r="AC251" s="31">
        <f t="shared" si="100"/>
        <v>-7985.5363811236984</v>
      </c>
      <c r="AD251" s="14">
        <f t="shared" si="108"/>
        <v>-7825.8256535012242</v>
      </c>
      <c r="AE251" s="14">
        <f t="shared" si="109"/>
        <v>-7199.759601221127</v>
      </c>
      <c r="AF251" s="14">
        <f t="shared" si="101"/>
        <v>-7346.6934706338025</v>
      </c>
      <c r="AG251" s="14">
        <f t="shared" si="102"/>
        <v>-5720.7820452608958</v>
      </c>
      <c r="AH251" s="14">
        <f t="shared" si="103"/>
        <v>-6758.9579929830988</v>
      </c>
      <c r="AI251" s="14">
        <f t="shared" si="104"/>
        <v>-6218.2413535444512</v>
      </c>
      <c r="AJ251" s="14">
        <f t="shared" si="110"/>
        <v>-6758.9579929830988</v>
      </c>
      <c r="AK251" s="14">
        <f t="shared" si="111"/>
        <v>-6093.8765264735621</v>
      </c>
    </row>
    <row r="252" spans="2:37" x14ac:dyDescent="0.25">
      <c r="B252" s="3" t="s">
        <v>63</v>
      </c>
      <c r="C252" s="3">
        <v>244</v>
      </c>
      <c r="D252" s="3">
        <v>244</v>
      </c>
      <c r="E252" s="10">
        <v>34.6</v>
      </c>
      <c r="F252" s="14">
        <f t="shared" si="105"/>
        <v>-0.65277777777777812</v>
      </c>
      <c r="G252" s="14">
        <f t="shared" si="112"/>
        <v>16.149999999999999</v>
      </c>
      <c r="H252">
        <f t="shared" si="113"/>
        <v>8.0749999999999993</v>
      </c>
      <c r="K252" s="36">
        <f t="shared" si="86"/>
        <v>101.52193044656248</v>
      </c>
      <c r="L252" s="37" t="str">
        <f t="shared" si="96"/>
        <v>1</v>
      </c>
      <c r="M252" s="37">
        <f t="shared" si="97"/>
        <v>139.46877000000001</v>
      </c>
      <c r="N252" s="38">
        <f>Table2[[#This Row],[Change in KE]]-Table2[[#This Row],[Tractive energy]]*-1</f>
        <v>-10407.431206306541</v>
      </c>
      <c r="O252" s="38">
        <f t="shared" si="87"/>
        <v>-883.86111111111154</v>
      </c>
      <c r="P252" s="38">
        <f t="shared" si="88"/>
        <v>-642.87041066454913</v>
      </c>
      <c r="Q252" s="38">
        <f t="shared" si="89"/>
        <v>-10382.357132232468</v>
      </c>
      <c r="R252" s="38">
        <f t="shared" si="90"/>
        <v>-1532.6824214000608</v>
      </c>
      <c r="S252" s="38">
        <f t="shared" si="91"/>
        <v>-10.382357132232467</v>
      </c>
      <c r="T252" s="38">
        <f t="shared" si="92"/>
        <v>-10382.357132232468</v>
      </c>
      <c r="U252" s="38">
        <f t="shared" si="106"/>
        <v>1423963.2235966788</v>
      </c>
      <c r="V252" s="38">
        <f t="shared" si="93"/>
        <v>-2.8839883230058438</v>
      </c>
      <c r="W252" s="38">
        <f t="shared" si="98"/>
        <v>34169.84864999992</v>
      </c>
      <c r="X252" s="38">
        <f t="shared" si="94"/>
        <v>288.48244598765461</v>
      </c>
      <c r="Y252" s="38">
        <f t="shared" si="99"/>
        <v>-25.074074074073565</v>
      </c>
      <c r="Z252" s="38">
        <f t="shared" si="114"/>
        <v>1009901.6539436292</v>
      </c>
      <c r="AA252" s="38">
        <f t="shared" si="95"/>
        <v>280.52825964882265</v>
      </c>
      <c r="AC252" s="31">
        <f t="shared" si="100"/>
        <v>-8598.1455452854407</v>
      </c>
      <c r="AD252" s="14">
        <f t="shared" si="108"/>
        <v>-8426.1826343797311</v>
      </c>
      <c r="AE252" s="14">
        <f t="shared" si="109"/>
        <v>-7752.0880236293533</v>
      </c>
      <c r="AF252" s="14">
        <f t="shared" si="101"/>
        <v>-7910.293901662606</v>
      </c>
      <c r="AG252" s="14">
        <f t="shared" si="102"/>
        <v>-6159.650937697852</v>
      </c>
      <c r="AH252" s="14">
        <f t="shared" si="103"/>
        <v>-7277.4703895295979</v>
      </c>
      <c r="AI252" s="14">
        <f t="shared" si="104"/>
        <v>-6695.2727583672304</v>
      </c>
      <c r="AJ252" s="14">
        <f t="shared" si="110"/>
        <v>-7277.4703895295979</v>
      </c>
      <c r="AK252" s="14">
        <f t="shared" si="111"/>
        <v>-6561.367303199886</v>
      </c>
    </row>
    <row r="253" spans="2:37" x14ac:dyDescent="0.25">
      <c r="B253" s="3" t="s">
        <v>63</v>
      </c>
      <c r="C253" s="3">
        <v>245</v>
      </c>
      <c r="D253" s="3">
        <v>245</v>
      </c>
      <c r="E253" s="10">
        <v>32.299999999999997</v>
      </c>
      <c r="F253" s="14">
        <f t="shared" si="105"/>
        <v>-0.7777777777777779</v>
      </c>
      <c r="G253" s="14">
        <f t="shared" si="112"/>
        <v>14.5</v>
      </c>
      <c r="H253">
        <f t="shared" si="113"/>
        <v>7.25</v>
      </c>
      <c r="K253" s="36">
        <f t="shared" si="86"/>
        <v>81.837210656250008</v>
      </c>
      <c r="L253" s="37" t="str">
        <f t="shared" si="96"/>
        <v>1</v>
      </c>
      <c r="M253" s="37">
        <f t="shared" si="97"/>
        <v>139.46877000000001</v>
      </c>
      <c r="N253" s="38">
        <f>Table2[[#This Row],[Change in KE]]-Table2[[#This Row],[Tractive energy]]*-1</f>
        <v>-11940.113627706602</v>
      </c>
      <c r="O253" s="38">
        <f t="shared" si="87"/>
        <v>-1053.1111111111113</v>
      </c>
      <c r="P253" s="38">
        <f t="shared" si="88"/>
        <v>-831.80513045486134</v>
      </c>
      <c r="Q253" s="38">
        <f t="shared" si="89"/>
        <v>-12061.17439159549</v>
      </c>
      <c r="R253" s="38">
        <f t="shared" si="90"/>
        <v>-2265.4074858238237</v>
      </c>
      <c r="S253" s="38">
        <f t="shared" si="91"/>
        <v>-12.06117439159549</v>
      </c>
      <c r="T253" s="38">
        <f t="shared" si="92"/>
        <v>-12061.17439159549</v>
      </c>
      <c r="U253" s="38">
        <f t="shared" si="106"/>
        <v>1423963.2235966788</v>
      </c>
      <c r="V253" s="38">
        <f t="shared" si="93"/>
        <v>-3.3503264879137338</v>
      </c>
      <c r="W253" s="38">
        <f t="shared" si="98"/>
        <v>34309.317419999919</v>
      </c>
      <c r="X253" s="38">
        <f t="shared" si="94"/>
        <v>409.54320987654336</v>
      </c>
      <c r="Y253" s="38">
        <f t="shared" si="99"/>
        <v>121.06076388888874</v>
      </c>
      <c r="Z253" s="38">
        <f t="shared" si="114"/>
        <v>997961.54031592258</v>
      </c>
      <c r="AA253" s="38">
        <f t="shared" si="95"/>
        <v>277.21156115356825</v>
      </c>
      <c r="AC253" s="31">
        <f t="shared" si="100"/>
        <v>-7805.5734047299056</v>
      </c>
      <c r="AD253" s="14">
        <f t="shared" si="108"/>
        <v>-7649.4619366353072</v>
      </c>
      <c r="AE253" s="14">
        <f t="shared" si="109"/>
        <v>-7037.5049817044828</v>
      </c>
      <c r="AF253" s="14">
        <f t="shared" si="101"/>
        <v>-7181.1275323515138</v>
      </c>
      <c r="AG253" s="14">
        <f t="shared" si="102"/>
        <v>-5591.8578359117364</v>
      </c>
      <c r="AH253" s="14">
        <f t="shared" si="103"/>
        <v>-6606.6373297633927</v>
      </c>
      <c r="AI253" s="14">
        <f t="shared" si="104"/>
        <v>-6078.1063433823219</v>
      </c>
      <c r="AJ253" s="14">
        <f t="shared" si="110"/>
        <v>-6606.6373297633927</v>
      </c>
      <c r="AK253" s="14">
        <f t="shared" si="111"/>
        <v>-5956.5442165146751</v>
      </c>
    </row>
    <row r="254" spans="2:37" x14ac:dyDescent="0.25">
      <c r="B254" s="3" t="s">
        <v>63</v>
      </c>
      <c r="C254" s="3">
        <v>246</v>
      </c>
      <c r="D254" s="3">
        <v>246</v>
      </c>
      <c r="E254" s="10">
        <v>29</v>
      </c>
      <c r="F254" s="14">
        <f t="shared" si="105"/>
        <v>-0.99999999999999933</v>
      </c>
      <c r="G254" s="14">
        <f t="shared" si="112"/>
        <v>12.55</v>
      </c>
      <c r="H254">
        <f t="shared" si="113"/>
        <v>6.2750000000000004</v>
      </c>
      <c r="K254" s="36">
        <f t="shared" si="86"/>
        <v>61.305899031562518</v>
      </c>
      <c r="L254" s="37" t="str">
        <f t="shared" si="96"/>
        <v>1</v>
      </c>
      <c r="M254" s="37">
        <f t="shared" si="97"/>
        <v>139.46877000000001</v>
      </c>
      <c r="N254" s="38">
        <f>Table2[[#This Row],[Change in KE]]-Table2[[#This Row],[Tractive energy]]*-1</f>
        <v>-14205.521113530425</v>
      </c>
      <c r="O254" s="38">
        <f t="shared" si="87"/>
        <v>-1353.9999999999991</v>
      </c>
      <c r="P254" s="38">
        <f t="shared" si="88"/>
        <v>-1153.2253309684365</v>
      </c>
      <c r="Q254" s="38">
        <f t="shared" si="89"/>
        <v>-14472.97790365388</v>
      </c>
      <c r="R254" s="38">
        <f t="shared" si="90"/>
        <v>2018.3918534640834</v>
      </c>
      <c r="S254" s="38">
        <f t="shared" si="91"/>
        <v>-14.472977903653881</v>
      </c>
      <c r="T254" s="38">
        <f t="shared" si="92"/>
        <v>-14472.97790365388</v>
      </c>
      <c r="U254" s="38">
        <f t="shared" si="106"/>
        <v>1423963.2235966788</v>
      </c>
      <c r="V254" s="38">
        <f t="shared" si="93"/>
        <v>-4.0202719615255864</v>
      </c>
      <c r="W254" s="38">
        <f t="shared" si="98"/>
        <v>34448.786189999919</v>
      </c>
      <c r="X254" s="38">
        <f t="shared" si="94"/>
        <v>676.99999999999909</v>
      </c>
      <c r="Y254" s="38">
        <f t="shared" si="99"/>
        <v>267.45679012345573</v>
      </c>
      <c r="Z254" s="38">
        <f t="shared" si="114"/>
        <v>983756.0192023922</v>
      </c>
      <c r="AA254" s="38">
        <f t="shared" si="95"/>
        <v>273.26558275079827</v>
      </c>
      <c r="AC254" s="31">
        <f t="shared" si="100"/>
        <v>-8955.0852207799508</v>
      </c>
      <c r="AD254" s="14">
        <f t="shared" si="108"/>
        <v>-8775.9835163643511</v>
      </c>
      <c r="AE254" s="14">
        <f t="shared" si="109"/>
        <v>-8073.904835055203</v>
      </c>
      <c r="AF254" s="14">
        <f t="shared" si="101"/>
        <v>-8238.6784031175557</v>
      </c>
      <c r="AG254" s="14">
        <f t="shared" si="102"/>
        <v>-6415.3600083668043</v>
      </c>
      <c r="AH254" s="14">
        <f t="shared" si="103"/>
        <v>-7579.584130868152</v>
      </c>
      <c r="AI254" s="14">
        <f t="shared" si="104"/>
        <v>-6973.2174003987002</v>
      </c>
      <c r="AJ254" s="14">
        <f t="shared" si="110"/>
        <v>-7579.584130868152</v>
      </c>
      <c r="AK254" s="14">
        <f t="shared" si="111"/>
        <v>-6833.7530523907262</v>
      </c>
    </row>
    <row r="255" spans="2:37" x14ac:dyDescent="0.25">
      <c r="B255" s="3" t="s">
        <v>63</v>
      </c>
      <c r="C255" s="3">
        <v>247</v>
      </c>
      <c r="D255" s="3">
        <v>247</v>
      </c>
      <c r="E255" s="10">
        <v>25.1</v>
      </c>
      <c r="F255" s="14">
        <f t="shared" si="105"/>
        <v>-0.94444444444444453</v>
      </c>
      <c r="G255" s="14">
        <f t="shared" si="112"/>
        <v>11.1</v>
      </c>
      <c r="H255">
        <f t="shared" si="113"/>
        <v>5.55</v>
      </c>
      <c r="K255" s="36">
        <f t="shared" si="86"/>
        <v>47.957967776250001</v>
      </c>
      <c r="L255" s="37" t="str">
        <f t="shared" si="96"/>
        <v>1</v>
      </c>
      <c r="M255" s="37">
        <f t="shared" si="97"/>
        <v>139.46877000000001</v>
      </c>
      <c r="N255" s="38">
        <f>Table2[[#This Row],[Change in KE]]-Table2[[#This Row],[Tractive energy]]*-1</f>
        <v>-12187.129260066342</v>
      </c>
      <c r="O255" s="38">
        <f t="shared" si="87"/>
        <v>-1278.7777777777778</v>
      </c>
      <c r="P255" s="38">
        <f t="shared" si="88"/>
        <v>-1091.351040001528</v>
      </c>
      <c r="Q255" s="38">
        <f t="shared" si="89"/>
        <v>-12113.99654401696</v>
      </c>
      <c r="R255" s="38">
        <f t="shared" si="90"/>
        <v>5461.5051370633964</v>
      </c>
      <c r="S255" s="38">
        <f t="shared" si="91"/>
        <v>-12.11399654401696</v>
      </c>
      <c r="T255" s="38">
        <f t="shared" si="92"/>
        <v>-12113.99654401696</v>
      </c>
      <c r="U255" s="38">
        <f t="shared" si="106"/>
        <v>1423963.2235966788</v>
      </c>
      <c r="V255" s="38">
        <f t="shared" si="93"/>
        <v>-3.3649993092046344</v>
      </c>
      <c r="W255" s="38">
        <f t="shared" si="98"/>
        <v>34588.254959999918</v>
      </c>
      <c r="X255" s="38">
        <f t="shared" si="94"/>
        <v>603.86728395061743</v>
      </c>
      <c r="Y255" s="38">
        <f t="shared" si="99"/>
        <v>-73.132716049381656</v>
      </c>
      <c r="Z255" s="38">
        <f t="shared" si="114"/>
        <v>971568.88994232588</v>
      </c>
      <c r="AA255" s="38">
        <f t="shared" si="95"/>
        <v>269.88026879662141</v>
      </c>
      <c r="AC255" s="31">
        <f t="shared" si="100"/>
        <v>-10654.140835147819</v>
      </c>
      <c r="AD255" s="14">
        <f t="shared" si="108"/>
        <v>-10441.058018444863</v>
      </c>
      <c r="AE255" s="14">
        <f t="shared" si="109"/>
        <v>-9605.773376969275</v>
      </c>
      <c r="AF255" s="14">
        <f t="shared" si="101"/>
        <v>-9801.8095683359934</v>
      </c>
      <c r="AG255" s="14">
        <f t="shared" si="102"/>
        <v>-7632.551489148419</v>
      </c>
      <c r="AH255" s="14">
        <f t="shared" si="103"/>
        <v>-9017.6648028691143</v>
      </c>
      <c r="AI255" s="14">
        <f t="shared" si="104"/>
        <v>-8296.251618639586</v>
      </c>
      <c r="AJ255" s="14">
        <f t="shared" si="110"/>
        <v>-9017.6648028691143</v>
      </c>
      <c r="AK255" s="14">
        <f t="shared" si="111"/>
        <v>-8130.326586266794</v>
      </c>
    </row>
    <row r="256" spans="2:37" x14ac:dyDescent="0.25">
      <c r="B256" s="3" t="s">
        <v>63</v>
      </c>
      <c r="C256" s="3">
        <v>248</v>
      </c>
      <c r="D256" s="3">
        <v>248</v>
      </c>
      <c r="E256" s="10">
        <v>22.2</v>
      </c>
      <c r="F256" s="14">
        <f t="shared" si="105"/>
        <v>-0.5833333333333337</v>
      </c>
      <c r="G256" s="14">
        <f t="shared" si="112"/>
        <v>10.45</v>
      </c>
      <c r="H256">
        <f t="shared" si="113"/>
        <v>5.2249999999999996</v>
      </c>
      <c r="K256" s="36">
        <f t="shared" si="86"/>
        <v>42.505721744062498</v>
      </c>
      <c r="L256" s="37" t="str">
        <f t="shared" si="96"/>
        <v>1</v>
      </c>
      <c r="M256" s="37">
        <f t="shared" si="97"/>
        <v>139.46877000000001</v>
      </c>
      <c r="N256" s="38">
        <f>Table2[[#This Row],[Change in KE]]-Table2[[#This Row],[Tractive energy]]*-1</f>
        <v>-6725.6241230029455</v>
      </c>
      <c r="O256" s="38">
        <f t="shared" si="87"/>
        <v>-789.83333333333383</v>
      </c>
      <c r="P256" s="38">
        <f t="shared" si="88"/>
        <v>-607.85884158927126</v>
      </c>
      <c r="Q256" s="38">
        <f t="shared" si="89"/>
        <v>-6352.124894607884</v>
      </c>
      <c r="R256" s="38">
        <f t="shared" si="90"/>
        <v>4920.5121029983884</v>
      </c>
      <c r="S256" s="38">
        <f t="shared" si="91"/>
        <v>-6.3521248946078837</v>
      </c>
      <c r="T256" s="38">
        <f t="shared" si="92"/>
        <v>-6352.124894607884</v>
      </c>
      <c r="U256" s="38">
        <f t="shared" si="106"/>
        <v>1423963.2235966788</v>
      </c>
      <c r="V256" s="38">
        <f t="shared" si="93"/>
        <v>-1.7644792785494099</v>
      </c>
      <c r="W256" s="38">
        <f t="shared" si="98"/>
        <v>34727.723729999918</v>
      </c>
      <c r="X256" s="38">
        <f t="shared" si="94"/>
        <v>230.36805555555586</v>
      </c>
      <c r="Y256" s="38">
        <f t="shared" si="99"/>
        <v>-373.49922839506155</v>
      </c>
      <c r="Z256" s="38">
        <f t="shared" si="114"/>
        <v>964843.2658193229</v>
      </c>
      <c r="AA256" s="38">
        <f t="shared" si="95"/>
        <v>268.01203972410673</v>
      </c>
      <c r="AC256" s="31">
        <f t="shared" si="100"/>
        <v>-9140.346945049756</v>
      </c>
      <c r="AD256" s="14">
        <f t="shared" si="108"/>
        <v>-8957.5400061487599</v>
      </c>
      <c r="AE256" s="14">
        <f t="shared" si="109"/>
        <v>-8240.9368056568601</v>
      </c>
      <c r="AF256" s="14">
        <f t="shared" si="101"/>
        <v>-8409.1191894457752</v>
      </c>
      <c r="AG256" s="14">
        <f t="shared" si="102"/>
        <v>-6548.0802033911532</v>
      </c>
      <c r="AH256" s="14">
        <f t="shared" si="103"/>
        <v>-7736.3896542901139</v>
      </c>
      <c r="AI256" s="14">
        <f t="shared" si="104"/>
        <v>-7117.478481946905</v>
      </c>
      <c r="AJ256" s="14">
        <f t="shared" si="110"/>
        <v>-7736.3896542901139</v>
      </c>
      <c r="AK256" s="14">
        <f t="shared" si="111"/>
        <v>-6975.1289123079669</v>
      </c>
    </row>
    <row r="257" spans="2:37" x14ac:dyDescent="0.25">
      <c r="B257" s="3" t="s">
        <v>63</v>
      </c>
      <c r="C257" s="3">
        <v>249</v>
      </c>
      <c r="D257" s="3">
        <v>249</v>
      </c>
      <c r="E257" s="10">
        <v>20.9</v>
      </c>
      <c r="F257" s="14">
        <f t="shared" si="105"/>
        <v>-0.25000000000000011</v>
      </c>
      <c r="G257" s="14">
        <f t="shared" si="112"/>
        <v>10.199999999999999</v>
      </c>
      <c r="H257">
        <f t="shared" si="113"/>
        <v>5.0999999999999996</v>
      </c>
      <c r="K257" s="36">
        <f t="shared" si="86"/>
        <v>40.496282505000003</v>
      </c>
      <c r="L257" s="37" t="str">
        <f t="shared" si="96"/>
        <v>1</v>
      </c>
      <c r="M257" s="37">
        <f t="shared" si="97"/>
        <v>139.46877000000001</v>
      </c>
      <c r="N257" s="38">
        <f>Table2[[#This Row],[Change in KE]]-Table2[[#This Row],[Tractive energy]]*-1</f>
        <v>-1805.1120200045573</v>
      </c>
      <c r="O257" s="38">
        <f t="shared" si="87"/>
        <v>-338.50000000000017</v>
      </c>
      <c r="P257" s="38">
        <f t="shared" si="88"/>
        <v>-158.53494749500015</v>
      </c>
      <c r="Q257" s="38">
        <f t="shared" si="89"/>
        <v>-1617.0564644490014</v>
      </c>
      <c r="R257" s="38">
        <f t="shared" si="90"/>
        <v>942.02668662249448</v>
      </c>
      <c r="S257" s="38">
        <f t="shared" si="91"/>
        <v>-1.6170564644490013</v>
      </c>
      <c r="T257" s="38">
        <f t="shared" si="92"/>
        <v>-1617.0564644490014</v>
      </c>
      <c r="U257" s="38">
        <f t="shared" si="106"/>
        <v>1423963.2235966788</v>
      </c>
      <c r="V257" s="38">
        <f t="shared" si="93"/>
        <v>-0.4491823871704218</v>
      </c>
      <c r="W257" s="38">
        <f t="shared" si="98"/>
        <v>34867.192499999917</v>
      </c>
      <c r="X257" s="38">
        <f t="shared" si="94"/>
        <v>42.312500000000036</v>
      </c>
      <c r="Y257" s="38">
        <f t="shared" si="99"/>
        <v>-188.05555555555583</v>
      </c>
      <c r="Z257" s="38">
        <f t="shared" si="114"/>
        <v>963038.15379931836</v>
      </c>
      <c r="AA257" s="38">
        <f t="shared" si="95"/>
        <v>267.51061967843629</v>
      </c>
      <c r="AC257" s="31">
        <f t="shared" si="100"/>
        <v>-5044.2180922522093</v>
      </c>
      <c r="AD257" s="14">
        <f t="shared" si="108"/>
        <v>-4943.3337304071647</v>
      </c>
      <c r="AE257" s="14">
        <f t="shared" si="109"/>
        <v>-4547.8670319745916</v>
      </c>
      <c r="AF257" s="14">
        <f t="shared" si="101"/>
        <v>-4640.6806448720326</v>
      </c>
      <c r="AG257" s="14">
        <f t="shared" si="102"/>
        <v>-3613.6423299941139</v>
      </c>
      <c r="AH257" s="14">
        <f t="shared" si="103"/>
        <v>-4269.4261932822701</v>
      </c>
      <c r="AI257" s="14">
        <f t="shared" si="104"/>
        <v>-3927.8720978196889</v>
      </c>
      <c r="AJ257" s="14">
        <f t="shared" si="110"/>
        <v>-4269.4261932822701</v>
      </c>
      <c r="AK257" s="14">
        <f t="shared" si="111"/>
        <v>-3849.3146558632952</v>
      </c>
    </row>
    <row r="258" spans="2:37" x14ac:dyDescent="0.25">
      <c r="B258" s="3" t="s">
        <v>63</v>
      </c>
      <c r="C258" s="3">
        <v>250</v>
      </c>
      <c r="D258" s="3">
        <v>250</v>
      </c>
      <c r="E258" s="10">
        <v>20.399999999999999</v>
      </c>
      <c r="F258" s="14">
        <f t="shared" si="105"/>
        <v>-0.19444444444444425</v>
      </c>
      <c r="G258" s="14">
        <f t="shared" si="112"/>
        <v>9.75</v>
      </c>
      <c r="H258">
        <f t="shared" si="113"/>
        <v>4.875</v>
      </c>
      <c r="K258" s="36">
        <f t="shared" si="86"/>
        <v>37.001901726562501</v>
      </c>
      <c r="L258" s="37" t="str">
        <f t="shared" si="96"/>
        <v>1</v>
      </c>
      <c r="M258" s="37">
        <f t="shared" si="97"/>
        <v>139.46877000000001</v>
      </c>
      <c r="N258" s="38">
        <f>Table2[[#This Row],[Change in KE]]-Table2[[#This Row],[Tractive energy]]*-1</f>
        <v>-863.0853333820628</v>
      </c>
      <c r="O258" s="38">
        <f t="shared" si="87"/>
        <v>-263.27777777777754</v>
      </c>
      <c r="P258" s="38">
        <f t="shared" si="88"/>
        <v>-86.807106051215044</v>
      </c>
      <c r="Q258" s="38">
        <f t="shared" si="89"/>
        <v>-846.36928399934664</v>
      </c>
      <c r="R258" s="38">
        <f t="shared" si="90"/>
        <v>-984.28833340045594</v>
      </c>
      <c r="S258" s="38">
        <f t="shared" si="91"/>
        <v>-0.84636928399934663</v>
      </c>
      <c r="T258" s="38">
        <f t="shared" si="92"/>
        <v>-846.36928399934664</v>
      </c>
      <c r="U258" s="38">
        <f t="shared" si="106"/>
        <v>1423963.2235966788</v>
      </c>
      <c r="V258" s="38">
        <f t="shared" si="93"/>
        <v>-0.23510259769691372</v>
      </c>
      <c r="W258" s="38">
        <f t="shared" si="98"/>
        <v>35006.661269999917</v>
      </c>
      <c r="X258" s="38">
        <f t="shared" si="94"/>
        <v>25.596450617283899</v>
      </c>
      <c r="Y258" s="38">
        <f t="shared" si="99"/>
        <v>-16.716049382716136</v>
      </c>
      <c r="Z258" s="38">
        <f t="shared" si="114"/>
        <v>962175.06846593635</v>
      </c>
      <c r="AA258" s="38">
        <f t="shared" si="95"/>
        <v>267.27087373331716</v>
      </c>
      <c r="AC258" s="31">
        <f t="shared" si="100"/>
        <v>-1353.834015003418</v>
      </c>
      <c r="AD258" s="14">
        <f t="shared" si="108"/>
        <v>-1326.7573347033497</v>
      </c>
      <c r="AE258" s="14">
        <f t="shared" si="109"/>
        <v>-1220.6167479270819</v>
      </c>
      <c r="AF258" s="14">
        <f t="shared" si="101"/>
        <v>-1245.5272938031446</v>
      </c>
      <c r="AG258" s="14">
        <f t="shared" si="102"/>
        <v>-969.87715735698328</v>
      </c>
      <c r="AH258" s="14">
        <f t="shared" si="103"/>
        <v>-1145.8851102988931</v>
      </c>
      <c r="AI258" s="14">
        <f t="shared" si="104"/>
        <v>-1054.2143014749818</v>
      </c>
      <c r="AJ258" s="14">
        <f t="shared" si="110"/>
        <v>-1145.8851102988931</v>
      </c>
      <c r="AK258" s="14">
        <f t="shared" si="111"/>
        <v>-1033.1300154454821</v>
      </c>
    </row>
    <row r="259" spans="2:37" x14ac:dyDescent="0.25">
      <c r="B259" s="3" t="s">
        <v>63</v>
      </c>
      <c r="C259" s="3">
        <v>251</v>
      </c>
      <c r="D259" s="3">
        <v>251</v>
      </c>
      <c r="E259" s="10">
        <v>19.5</v>
      </c>
      <c r="F259" s="14">
        <f t="shared" si="105"/>
        <v>-0.27777777777777779</v>
      </c>
      <c r="G259" s="14">
        <f t="shared" si="112"/>
        <v>9.1999999999999993</v>
      </c>
      <c r="H259">
        <f t="shared" si="113"/>
        <v>4.5999999999999996</v>
      </c>
      <c r="K259" s="36">
        <f t="shared" si="86"/>
        <v>32.945072579999994</v>
      </c>
      <c r="L259" s="37" t="str">
        <f t="shared" si="96"/>
        <v>1</v>
      </c>
      <c r="M259" s="37">
        <f t="shared" si="97"/>
        <v>139.46877000000001</v>
      </c>
      <c r="N259" s="38">
        <f>Table2[[#This Row],[Change in KE]]-Table2[[#This Row],[Tractive energy]]*-1</f>
        <v>-1847.3736667825187</v>
      </c>
      <c r="O259" s="38">
        <f t="shared" si="87"/>
        <v>-376.11111111111114</v>
      </c>
      <c r="P259" s="38">
        <f t="shared" si="88"/>
        <v>-203.69726853111115</v>
      </c>
      <c r="Q259" s="38">
        <f t="shared" si="89"/>
        <v>-1874.0148704862224</v>
      </c>
      <c r="R259" s="38">
        <f t="shared" si="90"/>
        <v>503.26967441151555</v>
      </c>
      <c r="S259" s="38">
        <f t="shared" si="91"/>
        <v>-1.8740148704862225</v>
      </c>
      <c r="T259" s="38">
        <f t="shared" si="92"/>
        <v>-1874.0148704862224</v>
      </c>
      <c r="U259" s="38">
        <f t="shared" si="106"/>
        <v>1423963.2235966788</v>
      </c>
      <c r="V259" s="38">
        <f t="shared" si="93"/>
        <v>-0.52055972789094784</v>
      </c>
      <c r="W259" s="38">
        <f t="shared" si="98"/>
        <v>35146.130039999916</v>
      </c>
      <c r="X259" s="38">
        <f t="shared" si="94"/>
        <v>52.237654320987659</v>
      </c>
      <c r="Y259" s="38">
        <f t="shared" si="99"/>
        <v>26.641203703703759</v>
      </c>
      <c r="Z259" s="38">
        <f t="shared" si="114"/>
        <v>960327.69479915383</v>
      </c>
      <c r="AA259" s="38">
        <f t="shared" si="95"/>
        <v>266.7577143403804</v>
      </c>
      <c r="AC259" s="31">
        <f t="shared" si="100"/>
        <v>-647.3140000365471</v>
      </c>
      <c r="AD259" s="14">
        <f t="shared" si="108"/>
        <v>-634.36772003581609</v>
      </c>
      <c r="AE259" s="14">
        <f t="shared" si="109"/>
        <v>-583.61830243295083</v>
      </c>
      <c r="AF259" s="14">
        <f t="shared" si="101"/>
        <v>-595.52888003362341</v>
      </c>
      <c r="AG259" s="14">
        <f t="shared" si="102"/>
        <v>-463.7311925356222</v>
      </c>
      <c r="AH259" s="14">
        <f t="shared" si="103"/>
        <v>-547.88656963093354</v>
      </c>
      <c r="AI259" s="14">
        <f t="shared" si="104"/>
        <v>-504.05564406045886</v>
      </c>
      <c r="AJ259" s="14">
        <f t="shared" si="110"/>
        <v>-547.88656963093354</v>
      </c>
      <c r="AK259" s="14">
        <f t="shared" si="111"/>
        <v>-493.97453117924965</v>
      </c>
    </row>
    <row r="260" spans="2:37" x14ac:dyDescent="0.25">
      <c r="B260" s="3" t="s">
        <v>63</v>
      </c>
      <c r="C260" s="3">
        <v>252</v>
      </c>
      <c r="D260" s="3">
        <v>252</v>
      </c>
      <c r="E260" s="10">
        <v>18.399999999999999</v>
      </c>
      <c r="F260" s="14">
        <f t="shared" si="105"/>
        <v>-0.23611111111111099</v>
      </c>
      <c r="G260" s="14">
        <f t="shared" si="112"/>
        <v>8.9</v>
      </c>
      <c r="H260">
        <f t="shared" si="113"/>
        <v>4.45</v>
      </c>
      <c r="K260" s="36">
        <f t="shared" si="86"/>
        <v>30.831512276250006</v>
      </c>
      <c r="L260" s="37" t="str">
        <f t="shared" si="96"/>
        <v>1</v>
      </c>
      <c r="M260" s="37">
        <f t="shared" si="97"/>
        <v>139.46877000000001</v>
      </c>
      <c r="N260" s="38">
        <f>Table2[[#This Row],[Change in KE]]-Table2[[#This Row],[Tractive energy]]*-1</f>
        <v>-1344.1039923710032</v>
      </c>
      <c r="O260" s="38">
        <f t="shared" si="87"/>
        <v>-319.69444444444429</v>
      </c>
      <c r="P260" s="38">
        <f t="shared" si="88"/>
        <v>-149.39416216819427</v>
      </c>
      <c r="Q260" s="38">
        <f t="shared" si="89"/>
        <v>-1329.6080432969291</v>
      </c>
      <c r="R260" s="38">
        <f t="shared" si="90"/>
        <v>1822.5195216049406</v>
      </c>
      <c r="S260" s="38">
        <f t="shared" si="91"/>
        <v>-1.3296080432969291</v>
      </c>
      <c r="T260" s="38">
        <f t="shared" si="92"/>
        <v>-1329.6080432969291</v>
      </c>
      <c r="U260" s="38">
        <f t="shared" si="106"/>
        <v>1423963.2235966788</v>
      </c>
      <c r="V260" s="38">
        <f t="shared" si="93"/>
        <v>-0.36933559712932568</v>
      </c>
      <c r="W260" s="38">
        <f t="shared" si="98"/>
        <v>35285.598809999916</v>
      </c>
      <c r="X260" s="38">
        <f t="shared" si="94"/>
        <v>37.74170524691354</v>
      </c>
      <c r="Y260" s="38">
        <f t="shared" si="99"/>
        <v>-14.495949074074119</v>
      </c>
      <c r="Z260" s="38">
        <f t="shared" si="114"/>
        <v>958983.59080678283</v>
      </c>
      <c r="AA260" s="38">
        <f t="shared" si="95"/>
        <v>266.38435209040836</v>
      </c>
      <c r="AC260" s="31">
        <f t="shared" si="100"/>
        <v>-1385.5302500868891</v>
      </c>
      <c r="AD260" s="14">
        <f t="shared" si="108"/>
        <v>-1357.8196450851513</v>
      </c>
      <c r="AE260" s="14">
        <f t="shared" si="109"/>
        <v>-1249.1940734783393</v>
      </c>
      <c r="AF260" s="14">
        <f t="shared" si="101"/>
        <v>-1274.6878300799381</v>
      </c>
      <c r="AG260" s="14">
        <f t="shared" si="102"/>
        <v>-992.58411702928686</v>
      </c>
      <c r="AH260" s="14">
        <f t="shared" si="103"/>
        <v>-1172.712803673543</v>
      </c>
      <c r="AI260" s="14">
        <f t="shared" si="104"/>
        <v>-1078.8957793796596</v>
      </c>
      <c r="AJ260" s="14">
        <f t="shared" si="110"/>
        <v>-1172.712803673543</v>
      </c>
      <c r="AK260" s="14">
        <f t="shared" si="111"/>
        <v>-1057.3178637920664</v>
      </c>
    </row>
    <row r="261" spans="2:37" x14ac:dyDescent="0.25">
      <c r="B261" s="3" t="s">
        <v>63</v>
      </c>
      <c r="C261" s="3">
        <v>253</v>
      </c>
      <c r="D261" s="3">
        <v>253</v>
      </c>
      <c r="E261" s="10">
        <v>17.8</v>
      </c>
      <c r="F261" s="14">
        <f t="shared" si="105"/>
        <v>-8.3333333333333037E-2</v>
      </c>
      <c r="G261" s="14">
        <f t="shared" si="112"/>
        <v>8.9</v>
      </c>
      <c r="H261">
        <f t="shared" si="113"/>
        <v>4.45</v>
      </c>
      <c r="K261" s="36">
        <f t="shared" si="86"/>
        <v>30.831512276250006</v>
      </c>
      <c r="L261" s="37" t="str">
        <f t="shared" si="96"/>
        <v>1</v>
      </c>
      <c r="M261" s="37">
        <f t="shared" si="97"/>
        <v>139.46877000000001</v>
      </c>
      <c r="N261" s="38">
        <f>Table2[[#This Row],[Change in KE]]-Table2[[#This Row],[Tractive energy]]*-1</f>
        <v>478.41552923393738</v>
      </c>
      <c r="O261" s="38">
        <f t="shared" si="87"/>
        <v>-112.83333333333293</v>
      </c>
      <c r="P261" s="38">
        <f t="shared" si="88"/>
        <v>57.466948942917085</v>
      </c>
      <c r="Q261" s="38">
        <f t="shared" si="89"/>
        <v>511.45584559196209</v>
      </c>
      <c r="R261" s="38">
        <f t="shared" si="90"/>
        <v>334.23169749205135</v>
      </c>
      <c r="S261" s="38">
        <f t="shared" si="91"/>
        <v>0.51145584559196211</v>
      </c>
      <c r="T261" s="38">
        <f t="shared" si="92"/>
        <v>511.45584559196209</v>
      </c>
      <c r="U261" s="38">
        <f t="shared" si="106"/>
        <v>1424474.6794422709</v>
      </c>
      <c r="V261" s="38">
        <f t="shared" si="93"/>
        <v>0.14207107958567491</v>
      </c>
      <c r="W261" s="38">
        <f t="shared" si="98"/>
        <v>35425.067579999915</v>
      </c>
      <c r="X261" s="38">
        <f t="shared" si="94"/>
        <v>4.7013888888888555</v>
      </c>
      <c r="Y261" s="38">
        <f t="shared" si="99"/>
        <v>-33.040316358024683</v>
      </c>
      <c r="Z261" s="38">
        <f t="shared" si="114"/>
        <v>959462.00633601681</v>
      </c>
      <c r="AA261" s="38">
        <f t="shared" si="95"/>
        <v>266.5172453036048</v>
      </c>
      <c r="AC261" s="31">
        <f t="shared" si="100"/>
        <v>-1008.0779942782524</v>
      </c>
      <c r="AD261" s="14">
        <f t="shared" si="108"/>
        <v>-987.91643439268728</v>
      </c>
      <c r="AE261" s="14">
        <f t="shared" si="109"/>
        <v>-908.88311964127229</v>
      </c>
      <c r="AF261" s="14">
        <f t="shared" si="101"/>
        <v>-927.43175473599229</v>
      </c>
      <c r="AG261" s="14">
        <f t="shared" si="102"/>
        <v>-722.17997823186045</v>
      </c>
      <c r="AH261" s="14">
        <f t="shared" si="103"/>
        <v>-853.23721435711298</v>
      </c>
      <c r="AI261" s="14">
        <f t="shared" si="104"/>
        <v>-784.97823720854399</v>
      </c>
      <c r="AJ261" s="14">
        <f t="shared" si="110"/>
        <v>-853.23721435711298</v>
      </c>
      <c r="AK261" s="14">
        <f t="shared" si="111"/>
        <v>-769.27867246437313</v>
      </c>
    </row>
    <row r="262" spans="2:37" x14ac:dyDescent="0.25">
      <c r="B262" s="3" t="s">
        <v>63</v>
      </c>
      <c r="C262" s="3">
        <v>254</v>
      </c>
      <c r="D262" s="3">
        <v>254</v>
      </c>
      <c r="E262" s="10">
        <v>17.8</v>
      </c>
      <c r="F262" s="14">
        <f t="shared" si="105"/>
        <v>-5.5555555555555851E-2</v>
      </c>
      <c r="G262" s="14">
        <f t="shared" si="112"/>
        <v>8.6999999999999993</v>
      </c>
      <c r="H262">
        <f t="shared" si="113"/>
        <v>4.3499999999999996</v>
      </c>
      <c r="K262" s="36">
        <f t="shared" si="86"/>
        <v>29.461395836249995</v>
      </c>
      <c r="L262" s="37" t="str">
        <f t="shared" si="96"/>
        <v>1</v>
      </c>
      <c r="M262" s="37">
        <f t="shared" si="97"/>
        <v>139.46877000000001</v>
      </c>
      <c r="N262" s="38">
        <f>Table2[[#This Row],[Change in KE]]-Table2[[#This Row],[Tractive energy]]*-1</f>
        <v>812.64722672598873</v>
      </c>
      <c r="O262" s="38">
        <f t="shared" si="87"/>
        <v>-75.222222222222626</v>
      </c>
      <c r="P262" s="38">
        <f t="shared" si="88"/>
        <v>93.707943614027371</v>
      </c>
      <c r="Q262" s="38">
        <f t="shared" si="89"/>
        <v>815.25910944203804</v>
      </c>
      <c r="R262" s="38">
        <f t="shared" si="90"/>
        <v>-2574.1222128027589</v>
      </c>
      <c r="S262" s="38">
        <f t="shared" si="91"/>
        <v>0.81525910944203805</v>
      </c>
      <c r="T262" s="38">
        <f t="shared" si="92"/>
        <v>815.25910944203804</v>
      </c>
      <c r="U262" s="38">
        <f t="shared" si="106"/>
        <v>1425289.938551713</v>
      </c>
      <c r="V262" s="38">
        <f t="shared" si="93"/>
        <v>0.22646088185076854</v>
      </c>
      <c r="W262" s="38">
        <f t="shared" si="98"/>
        <v>35564.536349999915</v>
      </c>
      <c r="X262" s="38">
        <f t="shared" si="94"/>
        <v>2.0895061728395286</v>
      </c>
      <c r="Y262" s="38">
        <f t="shared" si="99"/>
        <v>-2.611882716049327</v>
      </c>
      <c r="Z262" s="38">
        <f t="shared" si="114"/>
        <v>960274.65356274275</v>
      </c>
      <c r="AA262" s="38">
        <f t="shared" si="95"/>
        <v>266.74298066242085</v>
      </c>
      <c r="AC262" s="31">
        <f t="shared" si="100"/>
        <v>358.81164692545303</v>
      </c>
      <c r="AD262" s="14">
        <f t="shared" si="108"/>
        <v>351.63541398694395</v>
      </c>
      <c r="AE262" s="14">
        <f t="shared" si="109"/>
        <v>323.50458086798847</v>
      </c>
      <c r="AF262" s="14">
        <f t="shared" si="101"/>
        <v>330.10671517141679</v>
      </c>
      <c r="AG262" s="14">
        <f t="shared" si="102"/>
        <v>257.05013782340023</v>
      </c>
      <c r="AH262" s="14">
        <f t="shared" si="103"/>
        <v>303.69817795770348</v>
      </c>
      <c r="AI262" s="14">
        <f t="shared" si="104"/>
        <v>279.40232372108721</v>
      </c>
      <c r="AJ262" s="14">
        <f t="shared" si="110"/>
        <v>303.69817795770348</v>
      </c>
      <c r="AK262" s="14">
        <f t="shared" si="111"/>
        <v>273.81427724666548</v>
      </c>
    </row>
    <row r="263" spans="2:37" x14ac:dyDescent="0.25">
      <c r="B263" s="3" t="s">
        <v>63</v>
      </c>
      <c r="C263" s="3">
        <v>255</v>
      </c>
      <c r="D263" s="3">
        <v>255</v>
      </c>
      <c r="E263" s="10">
        <v>17.399999999999999</v>
      </c>
      <c r="F263" s="14">
        <f t="shared" si="105"/>
        <v>-0.29166666666666685</v>
      </c>
      <c r="G263" s="14">
        <f t="shared" si="112"/>
        <v>7.85</v>
      </c>
      <c r="H263">
        <f t="shared" si="113"/>
        <v>3.9249999999999998</v>
      </c>
      <c r="K263" s="36">
        <f t="shared" si="86"/>
        <v>23.9857955465625</v>
      </c>
      <c r="L263" s="37" t="str">
        <f t="shared" si="96"/>
        <v>1</v>
      </c>
      <c r="M263" s="37">
        <f t="shared" si="97"/>
        <v>139.46877000000001</v>
      </c>
      <c r="N263" s="38">
        <f>Table2[[#This Row],[Change in KE]]-Table2[[#This Row],[Tractive energy]]*-1</f>
        <v>-1761.4749860767702</v>
      </c>
      <c r="O263" s="38">
        <f t="shared" si="87"/>
        <v>-394.91666666666691</v>
      </c>
      <c r="P263" s="38">
        <f t="shared" si="88"/>
        <v>-231.46210112010442</v>
      </c>
      <c r="Q263" s="38">
        <f t="shared" si="89"/>
        <v>-1816.9774937928196</v>
      </c>
      <c r="R263" s="38">
        <f t="shared" si="90"/>
        <v>-980.67688834334285</v>
      </c>
      <c r="S263" s="38">
        <f t="shared" si="91"/>
        <v>-1.8169774937928196</v>
      </c>
      <c r="T263" s="38">
        <f t="shared" si="92"/>
        <v>-1816.9774937928196</v>
      </c>
      <c r="U263" s="38">
        <f t="shared" si="106"/>
        <v>1425289.938551713</v>
      </c>
      <c r="V263" s="38">
        <f t="shared" si="93"/>
        <v>-0.50471601087528306</v>
      </c>
      <c r="W263" s="38">
        <f t="shared" si="98"/>
        <v>35704.005119999914</v>
      </c>
      <c r="X263" s="38">
        <f t="shared" si="94"/>
        <v>57.592013888888964</v>
      </c>
      <c r="Y263" s="38">
        <f t="shared" si="99"/>
        <v>55.502507716049436</v>
      </c>
      <c r="Z263" s="38">
        <f t="shared" si="114"/>
        <v>958513.17857666593</v>
      </c>
      <c r="AA263" s="38">
        <f t="shared" si="95"/>
        <v>266.25368201603339</v>
      </c>
      <c r="AC263" s="31">
        <f t="shared" si="100"/>
        <v>609.48542004449155</v>
      </c>
      <c r="AD263" s="14">
        <f t="shared" si="108"/>
        <v>597.29571164360175</v>
      </c>
      <c r="AE263" s="14">
        <f t="shared" si="109"/>
        <v>549.51205471211358</v>
      </c>
      <c r="AF263" s="14">
        <f t="shared" si="101"/>
        <v>560.72658644093224</v>
      </c>
      <c r="AG263" s="14">
        <f t="shared" si="102"/>
        <v>436.63106414251672</v>
      </c>
      <c r="AH263" s="14">
        <f t="shared" si="103"/>
        <v>515.86845952565773</v>
      </c>
      <c r="AI263" s="14">
        <f t="shared" si="104"/>
        <v>474.59898276360514</v>
      </c>
      <c r="AJ263" s="14">
        <f t="shared" si="110"/>
        <v>515.86845952565773</v>
      </c>
      <c r="AK263" s="14">
        <f t="shared" si="111"/>
        <v>465.107003108333</v>
      </c>
    </row>
    <row r="264" spans="2:37" x14ac:dyDescent="0.25">
      <c r="B264" s="3" t="s">
        <v>63</v>
      </c>
      <c r="C264" s="3">
        <v>256</v>
      </c>
      <c r="D264" s="3">
        <v>256</v>
      </c>
      <c r="E264" s="10">
        <v>15.7</v>
      </c>
      <c r="F264" s="14">
        <f t="shared" si="105"/>
        <v>-0.40277777777777757</v>
      </c>
      <c r="G264" s="14">
        <f t="shared" si="112"/>
        <v>7.25</v>
      </c>
      <c r="H264">
        <f t="shared" si="113"/>
        <v>3.625</v>
      </c>
      <c r="K264" s="36">
        <f t="shared" ref="K264:K327" si="115">0.5*$F$4*$I$2*$I$4*(G264)^2</f>
        <v>20.459302664062502</v>
      </c>
      <c r="L264" s="37" t="str">
        <f t="shared" si="96"/>
        <v>1</v>
      </c>
      <c r="M264" s="37">
        <f t="shared" si="97"/>
        <v>139.46877000000001</v>
      </c>
      <c r="N264" s="38">
        <f>Table2[[#This Row],[Change in KE]]-Table2[[#This Row],[Tractive energy]]*-1</f>
        <v>-2742.151874420113</v>
      </c>
      <c r="O264" s="38">
        <f t="shared" ref="O264:O327" si="116">$C$2*F264</f>
        <v>-545.36111111111086</v>
      </c>
      <c r="P264" s="38">
        <f t="shared" ref="P264:P327" si="117">O264+M264+K264</f>
        <v>-385.43303844704838</v>
      </c>
      <c r="Q264" s="38">
        <f t="shared" ref="Q264:Q327" si="118">P264*G264</f>
        <v>-2794.3895287411005</v>
      </c>
      <c r="R264" s="38">
        <f t="shared" ref="R264:R327" si="119">(N265-N264)/(C265-C264)</f>
        <v>3450.6985697532523</v>
      </c>
      <c r="S264" s="38">
        <f t="shared" ref="S264:S327" si="120">Q264/1000</f>
        <v>-2.7943895287411005</v>
      </c>
      <c r="T264" s="38">
        <f t="shared" ref="T264:T327" si="121">P264*G264</f>
        <v>-2794.3895287411005</v>
      </c>
      <c r="U264" s="38">
        <f t="shared" si="106"/>
        <v>1425289.938551713</v>
      </c>
      <c r="V264" s="38">
        <f t="shared" ref="V264:V327" si="122">T264*0.0002777778</f>
        <v>-0.77621937563673971</v>
      </c>
      <c r="W264" s="38">
        <f t="shared" si="98"/>
        <v>35843.473889999914</v>
      </c>
      <c r="X264" s="38">
        <f t="shared" ref="X264:X327" si="123">0.5*$C$2*F264^2</f>
        <v>109.82966820987642</v>
      </c>
      <c r="Y264" s="38">
        <f t="shared" si="99"/>
        <v>52.237654320987453</v>
      </c>
      <c r="Z264" s="38">
        <f t="shared" si="114"/>
        <v>955771.02670224581</v>
      </c>
      <c r="AA264" s="38">
        <f t="shared" ref="AA264:AA327" si="124">Z264*0.0002777778</f>
        <v>265.49197310109111</v>
      </c>
      <c r="AC264" s="31">
        <f t="shared" si="100"/>
        <v>-1321.1062395575777</v>
      </c>
      <c r="AD264" s="14">
        <f t="shared" si="108"/>
        <v>-1294.6841147664261</v>
      </c>
      <c r="AE264" s="14">
        <f t="shared" si="109"/>
        <v>-1191.109385585112</v>
      </c>
      <c r="AF264" s="14">
        <f t="shared" si="101"/>
        <v>-1215.4177403929716</v>
      </c>
      <c r="AG264" s="14">
        <f t="shared" si="102"/>
        <v>-946.4312094311224</v>
      </c>
      <c r="AH264" s="14">
        <f t="shared" si="103"/>
        <v>-1118.1843211615339</v>
      </c>
      <c r="AI264" s="14">
        <f t="shared" si="104"/>
        <v>-1028.7295754686113</v>
      </c>
      <c r="AJ264" s="14">
        <f t="shared" si="110"/>
        <v>-1118.1843211615339</v>
      </c>
      <c r="AK264" s="14">
        <f t="shared" si="111"/>
        <v>-1008.1549839592391</v>
      </c>
    </row>
    <row r="265" spans="2:37" x14ac:dyDescent="0.25">
      <c r="B265" s="3" t="s">
        <v>63</v>
      </c>
      <c r="C265" s="3">
        <v>257</v>
      </c>
      <c r="D265" s="3">
        <v>257</v>
      </c>
      <c r="E265" s="10">
        <v>14.5</v>
      </c>
      <c r="F265" s="14">
        <f t="shared" si="105"/>
        <v>-4.1666666666666519E-2</v>
      </c>
      <c r="G265" s="14">
        <f t="shared" si="112"/>
        <v>7.7</v>
      </c>
      <c r="H265">
        <f t="shared" si="113"/>
        <v>3.85</v>
      </c>
      <c r="K265" s="36">
        <f t="shared" si="115"/>
        <v>23.077898786250003</v>
      </c>
      <c r="L265" s="37" t="str">
        <f t="shared" ref="L265:L328" si="125">IF((F265)&lt;0,"1","0")</f>
        <v>1</v>
      </c>
      <c r="M265" s="37">
        <f t="shared" ref="M265:M328" si="126">$C$2*$F$2*$C$4</f>
        <v>139.46877000000001</v>
      </c>
      <c r="N265" s="38">
        <f>Table2[[#This Row],[Change in KE]]-Table2[[#This Row],[Tractive energy]]*-1</f>
        <v>708.54669533313916</v>
      </c>
      <c r="O265" s="38">
        <f t="shared" si="116"/>
        <v>-56.416666666666465</v>
      </c>
      <c r="P265" s="38">
        <f t="shared" si="117"/>
        <v>106.13000211958355</v>
      </c>
      <c r="Q265" s="38">
        <f t="shared" si="118"/>
        <v>817.20101632079331</v>
      </c>
      <c r="R265" s="38">
        <f t="shared" si="119"/>
        <v>6691.0720418540805</v>
      </c>
      <c r="S265" s="38">
        <f t="shared" si="120"/>
        <v>0.81720101632079334</v>
      </c>
      <c r="T265" s="38">
        <f t="shared" si="121"/>
        <v>817.20101632079331</v>
      </c>
      <c r="U265" s="38">
        <f t="shared" si="106"/>
        <v>1426107.1395680339</v>
      </c>
      <c r="V265" s="38">
        <f t="shared" si="122"/>
        <v>0.22700030047135406</v>
      </c>
      <c r="W265" s="38">
        <f t="shared" ref="W265:W328" si="127">M265+W264</f>
        <v>35982.942659999913</v>
      </c>
      <c r="X265" s="38">
        <f t="shared" si="123"/>
        <v>1.1753472222222139</v>
      </c>
      <c r="Y265" s="38">
        <f t="shared" ref="Y265:Y328" si="128">X265-X264</f>
        <v>-108.6543209876542</v>
      </c>
      <c r="Z265" s="38">
        <f t="shared" si="114"/>
        <v>956479.5733975789</v>
      </c>
      <c r="AA265" s="38">
        <f t="shared" si="124"/>
        <v>265.68879164331798</v>
      </c>
      <c r="AC265" s="31">
        <f t="shared" ref="AC265:AC328" si="129">N264*0.75</f>
        <v>-2056.6139058150848</v>
      </c>
      <c r="AD265" s="14">
        <f t="shared" si="108"/>
        <v>-2015.4816276987831</v>
      </c>
      <c r="AE265" s="14">
        <f t="shared" si="109"/>
        <v>-1854.2430974828806</v>
      </c>
      <c r="AF265" s="14">
        <f t="shared" ref="AF265:AF328" si="130">AC265*0.92</f>
        <v>-1892.0847933498781</v>
      </c>
      <c r="AG265" s="14">
        <f t="shared" ref="AG265:AG328" si="131">AI265*0.92</f>
        <v>-1473.3437235640301</v>
      </c>
      <c r="AH265" s="14">
        <f t="shared" ref="AH265:AH328" si="132">AF265*0.92</f>
        <v>-1740.7180098818878</v>
      </c>
      <c r="AI265" s="14">
        <f t="shared" ref="AI265:AI328" si="133">AH265*0.92</f>
        <v>-1601.460569091337</v>
      </c>
      <c r="AJ265" s="14">
        <f t="shared" si="110"/>
        <v>-1740.7180098818878</v>
      </c>
      <c r="AK265" s="14">
        <f t="shared" si="111"/>
        <v>-1569.4313577095102</v>
      </c>
    </row>
    <row r="266" spans="2:37" x14ac:dyDescent="0.25">
      <c r="B266" s="3" t="s">
        <v>63</v>
      </c>
      <c r="C266" s="3">
        <v>258</v>
      </c>
      <c r="D266" s="3">
        <v>258</v>
      </c>
      <c r="E266" s="10">
        <v>15.4</v>
      </c>
      <c r="F266" s="14">
        <f t="shared" ref="F266:F329" si="134">($E267-$E265)/2/3.6</f>
        <v>0.47222222222222199</v>
      </c>
      <c r="G266" s="14">
        <f t="shared" si="112"/>
        <v>8.9499999999999993</v>
      </c>
      <c r="H266">
        <f t="shared" si="113"/>
        <v>4.4749999999999996</v>
      </c>
      <c r="K266" s="36">
        <f t="shared" si="115"/>
        <v>31.178906856562499</v>
      </c>
      <c r="L266" s="37" t="str">
        <f t="shared" si="125"/>
        <v>0</v>
      </c>
      <c r="M266" s="37">
        <f t="shared" si="126"/>
        <v>139.46877000000001</v>
      </c>
      <c r="N266" s="38">
        <f>Table2[[#This Row],[Change in KE]]-Table2[[#This Row],[Tractive energy]]*-1</f>
        <v>7399.6187371872193</v>
      </c>
      <c r="O266" s="38">
        <f t="shared" si="116"/>
        <v>639.38888888888857</v>
      </c>
      <c r="P266" s="38">
        <f t="shared" si="117"/>
        <v>810.03656574545118</v>
      </c>
      <c r="Q266" s="38">
        <f t="shared" si="118"/>
        <v>7249.8272634217874</v>
      </c>
      <c r="R266" s="38">
        <f t="shared" si="119"/>
        <v>4736.655333843938</v>
      </c>
      <c r="S266" s="38">
        <f t="shared" si="120"/>
        <v>7.2498272634217873</v>
      </c>
      <c r="T266" s="38">
        <f t="shared" si="121"/>
        <v>7249.8272634217874</v>
      </c>
      <c r="U266" s="38">
        <f t="shared" ref="U266:U329" si="135">U265 + IF(Q266&gt;0, Q266, 0)</f>
        <v>1433356.9668314557</v>
      </c>
      <c r="V266" s="38">
        <f t="shared" si="122"/>
        <v>2.0138410676133245</v>
      </c>
      <c r="W266" s="38">
        <f t="shared" si="127"/>
        <v>36122.411429999913</v>
      </c>
      <c r="X266" s="38">
        <f t="shared" si="123"/>
        <v>150.96682098765416</v>
      </c>
      <c r="Y266" s="38">
        <f t="shared" si="128"/>
        <v>149.79147376543196</v>
      </c>
      <c r="Z266" s="38">
        <f t="shared" si="114"/>
        <v>963879.19213476614</v>
      </c>
      <c r="AA266" s="38">
        <f t="shared" si="124"/>
        <v>267.74424145697265</v>
      </c>
      <c r="AC266" s="31">
        <f t="shared" si="129"/>
        <v>531.41002149985434</v>
      </c>
      <c r="AD266" s="14">
        <f t="shared" ref="AD266:AD329" si="136">AC266*0.98</f>
        <v>520.78182106985719</v>
      </c>
      <c r="AE266" s="14">
        <f t="shared" ref="AE266:AE329" si="137">AD266*0.92</f>
        <v>479.11927538426863</v>
      </c>
      <c r="AF266" s="14">
        <f t="shared" si="130"/>
        <v>488.89721977986602</v>
      </c>
      <c r="AG266" s="14">
        <f t="shared" si="131"/>
        <v>380.69839827594438</v>
      </c>
      <c r="AH266" s="14">
        <f t="shared" si="132"/>
        <v>449.78544219747675</v>
      </c>
      <c r="AI266" s="14">
        <f t="shared" si="133"/>
        <v>413.80260682167864</v>
      </c>
      <c r="AJ266" s="14">
        <f t="shared" ref="AJ266:AJ329" si="138">AF266*0.92</f>
        <v>449.78544219747675</v>
      </c>
      <c r="AK266" s="14">
        <f t="shared" ref="AK266:AK329" si="139">N265*0.75*0.92*0.92*0.92*0.98</f>
        <v>405.52655468524506</v>
      </c>
    </row>
    <row r="267" spans="2:37" x14ac:dyDescent="0.25">
      <c r="B267" s="3" t="s">
        <v>63</v>
      </c>
      <c r="C267" s="3">
        <v>259</v>
      </c>
      <c r="D267" s="3">
        <v>259</v>
      </c>
      <c r="E267" s="10">
        <v>17.899999999999999</v>
      </c>
      <c r="F267" s="14">
        <f t="shared" si="134"/>
        <v>0.72222222222222232</v>
      </c>
      <c r="G267" s="14">
        <f t="shared" si="112"/>
        <v>10.3</v>
      </c>
      <c r="H267">
        <f t="shared" si="113"/>
        <v>5.15</v>
      </c>
      <c r="K267" s="36">
        <f t="shared" si="115"/>
        <v>41.294219636250013</v>
      </c>
      <c r="L267" s="37" t="str">
        <f t="shared" si="125"/>
        <v>0</v>
      </c>
      <c r="M267" s="37">
        <f t="shared" si="126"/>
        <v>139.46877000000001</v>
      </c>
      <c r="N267" s="38">
        <f>Table2[[#This Row],[Change in KE]]-Table2[[#This Row],[Tractive energy]]*-1</f>
        <v>12136.274071031157</v>
      </c>
      <c r="O267" s="38">
        <f t="shared" si="116"/>
        <v>977.88888888888903</v>
      </c>
      <c r="P267" s="38">
        <f t="shared" si="117"/>
        <v>1158.6518785251392</v>
      </c>
      <c r="Q267" s="38">
        <f t="shared" si="118"/>
        <v>11934.114348808935</v>
      </c>
      <c r="R267" s="38">
        <f t="shared" si="119"/>
        <v>1664.4910526956573</v>
      </c>
      <c r="S267" s="38">
        <f t="shared" si="120"/>
        <v>11.934114348808935</v>
      </c>
      <c r="T267" s="38">
        <f t="shared" si="121"/>
        <v>11934.114348808935</v>
      </c>
      <c r="U267" s="38">
        <f t="shared" si="135"/>
        <v>1445291.0811802647</v>
      </c>
      <c r="V267" s="38">
        <f t="shared" si="122"/>
        <v>3.3150320287605783</v>
      </c>
      <c r="W267" s="38">
        <f t="shared" si="127"/>
        <v>36261.880199999912</v>
      </c>
      <c r="X267" s="38">
        <f t="shared" si="123"/>
        <v>353.12654320987662</v>
      </c>
      <c r="Y267" s="38">
        <f t="shared" si="128"/>
        <v>202.15972222222246</v>
      </c>
      <c r="Z267" s="38">
        <f t="shared" si="114"/>
        <v>976015.46620579727</v>
      </c>
      <c r="AA267" s="38">
        <f t="shared" si="124"/>
        <v>271.11542896862073</v>
      </c>
      <c r="AC267" s="31">
        <f t="shared" si="129"/>
        <v>5549.7140528904147</v>
      </c>
      <c r="AD267" s="14">
        <f t="shared" si="136"/>
        <v>5438.7197718326061</v>
      </c>
      <c r="AE267" s="14">
        <f t="shared" si="137"/>
        <v>5003.6221900859982</v>
      </c>
      <c r="AF267" s="14">
        <f t="shared" si="130"/>
        <v>5105.736928659182</v>
      </c>
      <c r="AG267" s="14">
        <f t="shared" si="131"/>
        <v>3975.7760775037618</v>
      </c>
      <c r="AH267" s="14">
        <f t="shared" si="132"/>
        <v>4697.2779743664478</v>
      </c>
      <c r="AI267" s="14">
        <f t="shared" si="133"/>
        <v>4321.4957364171323</v>
      </c>
      <c r="AJ267" s="14">
        <f t="shared" si="138"/>
        <v>4697.2779743664478</v>
      </c>
      <c r="AK267" s="14">
        <f t="shared" si="139"/>
        <v>4235.0658216887896</v>
      </c>
    </row>
    <row r="268" spans="2:37" x14ac:dyDescent="0.25">
      <c r="B268" s="3" t="s">
        <v>63</v>
      </c>
      <c r="C268" s="3">
        <v>260</v>
      </c>
      <c r="D268" s="3">
        <v>260</v>
      </c>
      <c r="E268" s="10">
        <v>20.6</v>
      </c>
      <c r="F268" s="14">
        <f t="shared" si="134"/>
        <v>0.73611111111111116</v>
      </c>
      <c r="G268" s="14">
        <f t="shared" si="112"/>
        <v>11.6</v>
      </c>
      <c r="H268">
        <f t="shared" si="113"/>
        <v>5.8</v>
      </c>
      <c r="K268" s="36">
        <f t="shared" si="115"/>
        <v>52.375814820000002</v>
      </c>
      <c r="L268" s="37" t="str">
        <f t="shared" si="125"/>
        <v>0</v>
      </c>
      <c r="M268" s="37">
        <f t="shared" si="126"/>
        <v>139.46877000000001</v>
      </c>
      <c r="N268" s="38">
        <f>Table2[[#This Row],[Change in KE]]-Table2[[#This Row],[Tractive energy]]*-1</f>
        <v>13800.765123726815</v>
      </c>
      <c r="O268" s="38">
        <f t="shared" si="116"/>
        <v>996.69444444444446</v>
      </c>
      <c r="P268" s="38">
        <f t="shared" si="117"/>
        <v>1188.5390292644445</v>
      </c>
      <c r="Q268" s="38">
        <f t="shared" si="118"/>
        <v>13787.052739467556</v>
      </c>
      <c r="R268" s="38">
        <f t="shared" si="119"/>
        <v>1114.3596069423038</v>
      </c>
      <c r="S268" s="38">
        <f t="shared" si="120"/>
        <v>13.787052739467555</v>
      </c>
      <c r="T268" s="38">
        <f t="shared" si="121"/>
        <v>13787.052739467556</v>
      </c>
      <c r="U268" s="38">
        <f t="shared" si="135"/>
        <v>1459078.1339197322</v>
      </c>
      <c r="V268" s="38">
        <f t="shared" si="122"/>
        <v>3.8297371784532706</v>
      </c>
      <c r="W268" s="38">
        <f t="shared" si="127"/>
        <v>36401.348969999912</v>
      </c>
      <c r="X268" s="38">
        <f t="shared" si="123"/>
        <v>366.83892746913585</v>
      </c>
      <c r="Y268" s="38">
        <f t="shared" si="128"/>
        <v>13.712384259259238</v>
      </c>
      <c r="Z268" s="38">
        <f t="shared" si="114"/>
        <v>989816.23132952407</v>
      </c>
      <c r="AA268" s="38">
        <f t="shared" si="124"/>
        <v>274.94897514300629</v>
      </c>
      <c r="AC268" s="31">
        <f t="shared" si="129"/>
        <v>9102.2055532733684</v>
      </c>
      <c r="AD268" s="14">
        <f t="shared" si="136"/>
        <v>8920.1614422079001</v>
      </c>
      <c r="AE268" s="14">
        <f t="shared" si="137"/>
        <v>8206.5485268312677</v>
      </c>
      <c r="AF268" s="14">
        <f t="shared" si="130"/>
        <v>8374.0291090114988</v>
      </c>
      <c r="AG268" s="14">
        <f t="shared" si="131"/>
        <v>6520.7559788379467</v>
      </c>
      <c r="AH268" s="14">
        <f t="shared" si="132"/>
        <v>7704.1067802905791</v>
      </c>
      <c r="AI268" s="14">
        <f t="shared" si="133"/>
        <v>7087.7782378673328</v>
      </c>
      <c r="AJ268" s="14">
        <f t="shared" si="138"/>
        <v>7704.1067802905791</v>
      </c>
      <c r="AK268" s="14">
        <f t="shared" si="139"/>
        <v>6946.0226731099856</v>
      </c>
    </row>
    <row r="269" spans="2:37" x14ac:dyDescent="0.25">
      <c r="B269" s="3" t="s">
        <v>63</v>
      </c>
      <c r="C269" s="3">
        <v>261</v>
      </c>
      <c r="D269" s="3">
        <v>261</v>
      </c>
      <c r="E269" s="10">
        <v>23.2</v>
      </c>
      <c r="F269" s="14">
        <f t="shared" si="134"/>
        <v>0.70833333333333304</v>
      </c>
      <c r="G269" s="14">
        <f t="shared" si="112"/>
        <v>12.85</v>
      </c>
      <c r="H269">
        <f t="shared" si="113"/>
        <v>6.4249999999999998</v>
      </c>
      <c r="K269" s="36">
        <f t="shared" si="115"/>
        <v>64.271889734062512</v>
      </c>
      <c r="L269" s="37" t="str">
        <f t="shared" si="125"/>
        <v>0</v>
      </c>
      <c r="M269" s="37">
        <f t="shared" si="126"/>
        <v>139.46877000000001</v>
      </c>
      <c r="N269" s="38">
        <f>Table2[[#This Row],[Change in KE]]-Table2[[#This Row],[Tractive energy]]*-1</f>
        <v>14915.124730669118</v>
      </c>
      <c r="O269" s="38">
        <f t="shared" si="116"/>
        <v>959.08333333333292</v>
      </c>
      <c r="P269" s="38">
        <f t="shared" si="117"/>
        <v>1162.8239930673956</v>
      </c>
      <c r="Q269" s="38">
        <f t="shared" si="118"/>
        <v>14942.288310916032</v>
      </c>
      <c r="R269" s="38">
        <f t="shared" si="119"/>
        <v>3134.1012170021422</v>
      </c>
      <c r="S269" s="38">
        <f t="shared" si="120"/>
        <v>14.942288310916032</v>
      </c>
      <c r="T269" s="38">
        <f t="shared" si="121"/>
        <v>14942.288310916032</v>
      </c>
      <c r="U269" s="38">
        <f t="shared" si="135"/>
        <v>1474020.4222306481</v>
      </c>
      <c r="V269" s="38">
        <f t="shared" si="122"/>
        <v>4.1506359739719709</v>
      </c>
      <c r="W269" s="38">
        <f t="shared" si="127"/>
        <v>36540.817739999911</v>
      </c>
      <c r="X269" s="38">
        <f t="shared" si="123"/>
        <v>339.67534722222194</v>
      </c>
      <c r="Y269" s="38">
        <f t="shared" si="128"/>
        <v>-27.163580246913909</v>
      </c>
      <c r="Z269" s="38">
        <f t="shared" si="114"/>
        <v>1004731.3560601932</v>
      </c>
      <c r="AA269" s="38">
        <f t="shared" si="124"/>
        <v>279.09206567741711</v>
      </c>
      <c r="AC269" s="31">
        <f t="shared" si="129"/>
        <v>10350.573842795111</v>
      </c>
      <c r="AD269" s="14">
        <f t="shared" si="136"/>
        <v>10143.562365939208</v>
      </c>
      <c r="AE269" s="14">
        <f t="shared" si="137"/>
        <v>9332.0773766640723</v>
      </c>
      <c r="AF269" s="14">
        <f t="shared" si="130"/>
        <v>9522.5279353715032</v>
      </c>
      <c r="AG269" s="14">
        <f t="shared" si="131"/>
        <v>7415.0782329385665</v>
      </c>
      <c r="AH269" s="14">
        <f t="shared" si="132"/>
        <v>8760.7257005417832</v>
      </c>
      <c r="AI269" s="14">
        <f t="shared" si="133"/>
        <v>8059.8676444984412</v>
      </c>
      <c r="AJ269" s="14">
        <f t="shared" si="138"/>
        <v>8760.7257005417832</v>
      </c>
      <c r="AK269" s="14">
        <f t="shared" si="139"/>
        <v>7898.6702916084723</v>
      </c>
    </row>
    <row r="270" spans="2:37" x14ac:dyDescent="0.25">
      <c r="B270" s="3" t="s">
        <v>63</v>
      </c>
      <c r="C270" s="3">
        <v>262</v>
      </c>
      <c r="D270" s="3">
        <v>262</v>
      </c>
      <c r="E270" s="10">
        <v>25.7</v>
      </c>
      <c r="F270" s="14">
        <f t="shared" si="134"/>
        <v>0.76388888888888884</v>
      </c>
      <c r="G270" s="14">
        <f t="shared" si="112"/>
        <v>14.35</v>
      </c>
      <c r="H270">
        <f t="shared" si="113"/>
        <v>7.1749999999999998</v>
      </c>
      <c r="K270" s="36">
        <f t="shared" si="115"/>
        <v>80.152784834062501</v>
      </c>
      <c r="L270" s="37" t="str">
        <f t="shared" si="125"/>
        <v>0</v>
      </c>
      <c r="M270" s="37">
        <f t="shared" si="126"/>
        <v>139.46877000000001</v>
      </c>
      <c r="N270" s="38">
        <f>Table2[[#This Row],[Change in KE]]-Table2[[#This Row],[Tractive energy]]*-1</f>
        <v>18049.225947671261</v>
      </c>
      <c r="O270" s="38">
        <f t="shared" si="116"/>
        <v>1034.3055555555554</v>
      </c>
      <c r="P270" s="38">
        <f t="shared" si="117"/>
        <v>1253.9271103896178</v>
      </c>
      <c r="Q270" s="38">
        <f t="shared" si="118"/>
        <v>17993.854034091015</v>
      </c>
      <c r="R270" s="38">
        <f t="shared" si="119"/>
        <v>6876.3252075786659</v>
      </c>
      <c r="S270" s="38">
        <f t="shared" si="120"/>
        <v>17.993854034091015</v>
      </c>
      <c r="T270" s="38">
        <f t="shared" si="121"/>
        <v>17993.854034091015</v>
      </c>
      <c r="U270" s="38">
        <f t="shared" si="135"/>
        <v>1492014.2762647392</v>
      </c>
      <c r="V270" s="38">
        <f t="shared" si="122"/>
        <v>4.9982931871109271</v>
      </c>
      <c r="W270" s="38">
        <f t="shared" si="127"/>
        <v>36680.286509999911</v>
      </c>
      <c r="X270" s="38">
        <f t="shared" si="123"/>
        <v>395.04726080246911</v>
      </c>
      <c r="Y270" s="38">
        <f t="shared" si="128"/>
        <v>55.371913580247167</v>
      </c>
      <c r="Z270" s="38">
        <f t="shared" si="114"/>
        <v>1022780.5820078644</v>
      </c>
      <c r="AA270" s="38">
        <f t="shared" si="124"/>
        <v>284.10573995286416</v>
      </c>
      <c r="AC270" s="31">
        <f t="shared" si="129"/>
        <v>11186.343548001838</v>
      </c>
      <c r="AD270" s="14">
        <f t="shared" si="136"/>
        <v>10962.6166770418</v>
      </c>
      <c r="AE270" s="14">
        <f t="shared" si="137"/>
        <v>10085.607342878457</v>
      </c>
      <c r="AF270" s="14">
        <f t="shared" si="130"/>
        <v>10291.436064161691</v>
      </c>
      <c r="AG270" s="14">
        <f t="shared" si="131"/>
        <v>8013.8177659299399</v>
      </c>
      <c r="AH270" s="14">
        <f t="shared" si="132"/>
        <v>9468.1211790287562</v>
      </c>
      <c r="AI270" s="14">
        <f t="shared" si="133"/>
        <v>8710.6714847064559</v>
      </c>
      <c r="AJ270" s="14">
        <f t="shared" si="138"/>
        <v>9468.1211790287562</v>
      </c>
      <c r="AK270" s="14">
        <f t="shared" si="139"/>
        <v>8536.4580550123264</v>
      </c>
    </row>
    <row r="271" spans="2:37" x14ac:dyDescent="0.25">
      <c r="B271" s="3" t="s">
        <v>63</v>
      </c>
      <c r="C271" s="3">
        <v>263</v>
      </c>
      <c r="D271" s="3">
        <v>263</v>
      </c>
      <c r="E271" s="10">
        <v>28.7</v>
      </c>
      <c r="F271" s="14">
        <f t="shared" si="134"/>
        <v>0.94444444444444453</v>
      </c>
      <c r="G271" s="14">
        <f t="shared" si="112"/>
        <v>16.25</v>
      </c>
      <c r="H271">
        <f t="shared" si="113"/>
        <v>8.125</v>
      </c>
      <c r="K271" s="36">
        <f t="shared" si="115"/>
        <v>102.78306035156251</v>
      </c>
      <c r="L271" s="37" t="str">
        <f t="shared" si="125"/>
        <v>0</v>
      </c>
      <c r="M271" s="37">
        <f t="shared" si="126"/>
        <v>139.46877000000001</v>
      </c>
      <c r="N271" s="38">
        <f>Table2[[#This Row],[Change in KE]]-Table2[[#This Row],[Tractive energy]]*-1</f>
        <v>24925.551155249927</v>
      </c>
      <c r="O271" s="38">
        <f t="shared" si="116"/>
        <v>1278.7777777777778</v>
      </c>
      <c r="P271" s="38">
        <f t="shared" si="117"/>
        <v>1521.0296081293402</v>
      </c>
      <c r="Q271" s="38">
        <f t="shared" si="118"/>
        <v>24716.731132101777</v>
      </c>
      <c r="R271" s="38">
        <f t="shared" si="119"/>
        <v>5110.7102758184228</v>
      </c>
      <c r="S271" s="38">
        <f t="shared" si="120"/>
        <v>24.716731132101778</v>
      </c>
      <c r="T271" s="38">
        <f t="shared" si="121"/>
        <v>24716.731132101777</v>
      </c>
      <c r="U271" s="38">
        <f t="shared" si="135"/>
        <v>1516731.007396841</v>
      </c>
      <c r="V271" s="38">
        <f t="shared" si="122"/>
        <v>6.8657591970667404</v>
      </c>
      <c r="W271" s="38">
        <f t="shared" si="127"/>
        <v>36819.75527999991</v>
      </c>
      <c r="X271" s="38">
        <f t="shared" si="123"/>
        <v>603.86728395061743</v>
      </c>
      <c r="Y271" s="38">
        <f t="shared" si="128"/>
        <v>208.82002314814832</v>
      </c>
      <c r="Z271" s="38">
        <f t="shared" si="114"/>
        <v>1047706.1331631143</v>
      </c>
      <c r="AA271" s="38">
        <f t="shared" si="124"/>
        <v>291.02950471655691</v>
      </c>
      <c r="AC271" s="31">
        <f t="shared" si="129"/>
        <v>13536.919460753445</v>
      </c>
      <c r="AD271" s="14">
        <f t="shared" si="136"/>
        <v>13266.181071538376</v>
      </c>
      <c r="AE271" s="14">
        <f t="shared" si="137"/>
        <v>12204.886585815306</v>
      </c>
      <c r="AF271" s="14">
        <f t="shared" si="130"/>
        <v>12453.96590389317</v>
      </c>
      <c r="AG271" s="14">
        <f t="shared" si="131"/>
        <v>9697.7538017707648</v>
      </c>
      <c r="AH271" s="14">
        <f t="shared" si="132"/>
        <v>11457.648631581716</v>
      </c>
      <c r="AI271" s="14">
        <f t="shared" si="133"/>
        <v>10541.036741055179</v>
      </c>
      <c r="AJ271" s="14">
        <f t="shared" si="138"/>
        <v>11457.648631581716</v>
      </c>
      <c r="AK271" s="14">
        <f t="shared" si="139"/>
        <v>10330.216006234075</v>
      </c>
    </row>
    <row r="272" spans="2:37" x14ac:dyDescent="0.25">
      <c r="B272" s="3" t="s">
        <v>63</v>
      </c>
      <c r="C272" s="3">
        <v>264</v>
      </c>
      <c r="D272" s="3">
        <v>264</v>
      </c>
      <c r="E272" s="10">
        <v>32.5</v>
      </c>
      <c r="F272" s="14">
        <f t="shared" si="134"/>
        <v>1.0277777777777781</v>
      </c>
      <c r="G272" s="14">
        <f t="shared" si="112"/>
        <v>18.05</v>
      </c>
      <c r="H272">
        <f t="shared" si="113"/>
        <v>9.0250000000000004</v>
      </c>
      <c r="K272" s="36">
        <f t="shared" si="115"/>
        <v>126.81459131906252</v>
      </c>
      <c r="L272" s="37" t="str">
        <f t="shared" si="125"/>
        <v>0</v>
      </c>
      <c r="M272" s="37">
        <f t="shared" si="126"/>
        <v>139.46877000000001</v>
      </c>
      <c r="N272" s="38">
        <f>Table2[[#This Row],[Change in KE]]-Table2[[#This Row],[Tractive energy]]*-1</f>
        <v>30036.261431068349</v>
      </c>
      <c r="O272" s="38">
        <f t="shared" si="116"/>
        <v>1391.6111111111115</v>
      </c>
      <c r="P272" s="38">
        <f t="shared" si="117"/>
        <v>1657.8944724301741</v>
      </c>
      <c r="Q272" s="38">
        <f t="shared" si="118"/>
        <v>29924.995227364645</v>
      </c>
      <c r="R272" s="38">
        <f t="shared" si="119"/>
        <v>-757.80367861870036</v>
      </c>
      <c r="S272" s="38">
        <f t="shared" si="120"/>
        <v>29.924995227364644</v>
      </c>
      <c r="T272" s="38">
        <f t="shared" si="121"/>
        <v>29924.995227364645</v>
      </c>
      <c r="U272" s="38">
        <f t="shared" si="135"/>
        <v>1546656.0026242055</v>
      </c>
      <c r="V272" s="38">
        <f t="shared" si="122"/>
        <v>8.3124993392678501</v>
      </c>
      <c r="W272" s="38">
        <f t="shared" si="127"/>
        <v>36959.22404999991</v>
      </c>
      <c r="X272" s="38">
        <f t="shared" si="123"/>
        <v>715.13348765432147</v>
      </c>
      <c r="Y272" s="38">
        <f t="shared" si="128"/>
        <v>111.26620370370404</v>
      </c>
      <c r="Z272" s="38">
        <f t="shared" si="114"/>
        <v>1077742.3945941827</v>
      </c>
      <c r="AA272" s="38">
        <f t="shared" si="124"/>
        <v>299.37291133710397</v>
      </c>
      <c r="AC272" s="31">
        <f t="shared" si="129"/>
        <v>18694.163366437446</v>
      </c>
      <c r="AD272" s="14">
        <f t="shared" si="136"/>
        <v>18320.280099108695</v>
      </c>
      <c r="AE272" s="14">
        <f t="shared" si="137"/>
        <v>16854.65769118</v>
      </c>
      <c r="AF272" s="14">
        <f t="shared" si="130"/>
        <v>17198.63029712245</v>
      </c>
      <c r="AG272" s="14">
        <f t="shared" si="131"/>
        <v>13392.367028805687</v>
      </c>
      <c r="AH272" s="14">
        <f t="shared" si="132"/>
        <v>15822.739873352655</v>
      </c>
      <c r="AI272" s="14">
        <f t="shared" si="133"/>
        <v>14556.920683484443</v>
      </c>
      <c r="AJ272" s="14">
        <f t="shared" si="138"/>
        <v>15822.739873352655</v>
      </c>
      <c r="AK272" s="14">
        <f t="shared" si="139"/>
        <v>14265.782269814754</v>
      </c>
    </row>
    <row r="273" spans="2:37" x14ac:dyDescent="0.25">
      <c r="B273" s="3" t="s">
        <v>63</v>
      </c>
      <c r="C273" s="3">
        <v>265</v>
      </c>
      <c r="D273" s="3">
        <v>265</v>
      </c>
      <c r="E273" s="10">
        <v>36.1</v>
      </c>
      <c r="F273" s="14">
        <f t="shared" si="134"/>
        <v>0.90277777777777779</v>
      </c>
      <c r="G273" s="14">
        <f t="shared" si="112"/>
        <v>19.5</v>
      </c>
      <c r="H273">
        <f t="shared" si="113"/>
        <v>9.75</v>
      </c>
      <c r="K273" s="36">
        <f t="shared" si="115"/>
        <v>148.00760690625</v>
      </c>
      <c r="L273" s="37" t="str">
        <f t="shared" si="125"/>
        <v>0</v>
      </c>
      <c r="M273" s="37">
        <f t="shared" si="126"/>
        <v>139.46877000000001</v>
      </c>
      <c r="N273" s="38">
        <f>Table2[[#This Row],[Change in KE]]-Table2[[#This Row],[Tractive energy]]*-1</f>
        <v>29278.457752449649</v>
      </c>
      <c r="O273" s="38">
        <f t="shared" si="116"/>
        <v>1222.3611111111111</v>
      </c>
      <c r="P273" s="38">
        <f t="shared" si="117"/>
        <v>1509.837488017361</v>
      </c>
      <c r="Q273" s="38">
        <f t="shared" si="118"/>
        <v>29441.831016338539</v>
      </c>
      <c r="R273" s="38">
        <f t="shared" si="119"/>
        <v>-5361.3093031527824</v>
      </c>
      <c r="S273" s="38">
        <f t="shared" si="120"/>
        <v>29.44183101633854</v>
      </c>
      <c r="T273" s="38">
        <f t="shared" si="121"/>
        <v>29441.831016338539</v>
      </c>
      <c r="U273" s="38">
        <f t="shared" si="135"/>
        <v>1576097.833640544</v>
      </c>
      <c r="V273" s="38">
        <f t="shared" si="122"/>
        <v>8.1782870476902829</v>
      </c>
      <c r="W273" s="38">
        <f t="shared" si="127"/>
        <v>37098.692819999909</v>
      </c>
      <c r="X273" s="38">
        <f t="shared" si="123"/>
        <v>551.7602237654321</v>
      </c>
      <c r="Y273" s="38">
        <f t="shared" si="128"/>
        <v>-163.37326388888937</v>
      </c>
      <c r="Z273" s="38">
        <f t="shared" si="114"/>
        <v>1107020.8523466324</v>
      </c>
      <c r="AA273" s="38">
        <f t="shared" si="124"/>
        <v>307.50581691897236</v>
      </c>
      <c r="AC273" s="31">
        <f t="shared" si="129"/>
        <v>22527.19607330126</v>
      </c>
      <c r="AD273" s="14">
        <f t="shared" si="136"/>
        <v>22076.652151835235</v>
      </c>
      <c r="AE273" s="14">
        <f t="shared" si="137"/>
        <v>20310.519979688415</v>
      </c>
      <c r="AF273" s="14">
        <f t="shared" si="130"/>
        <v>20725.020387437162</v>
      </c>
      <c r="AG273" s="14">
        <f t="shared" si="131"/>
        <v>16138.324675452672</v>
      </c>
      <c r="AH273" s="14">
        <f t="shared" si="132"/>
        <v>19067.01875644219</v>
      </c>
      <c r="AI273" s="14">
        <f t="shared" si="133"/>
        <v>17541.657255926817</v>
      </c>
      <c r="AJ273" s="14">
        <f t="shared" si="138"/>
        <v>19067.01875644219</v>
      </c>
      <c r="AK273" s="14">
        <f t="shared" si="139"/>
        <v>17190.82411080828</v>
      </c>
    </row>
    <row r="274" spans="2:37" x14ac:dyDescent="0.25">
      <c r="B274" s="3" t="s">
        <v>63</v>
      </c>
      <c r="C274" s="3">
        <v>266</v>
      </c>
      <c r="D274" s="3">
        <v>266</v>
      </c>
      <c r="E274" s="10">
        <v>39</v>
      </c>
      <c r="F274" s="14">
        <f t="shared" si="134"/>
        <v>0.65277777777777712</v>
      </c>
      <c r="G274" s="14">
        <f t="shared" si="112"/>
        <v>20.399999999999999</v>
      </c>
      <c r="H274">
        <f t="shared" si="113"/>
        <v>10.199999999999999</v>
      </c>
      <c r="K274" s="36">
        <f t="shared" si="115"/>
        <v>161.98513002000001</v>
      </c>
      <c r="L274" s="37" t="str">
        <f t="shared" si="125"/>
        <v>0</v>
      </c>
      <c r="M274" s="37">
        <f t="shared" si="126"/>
        <v>139.46877000000001</v>
      </c>
      <c r="N274" s="38">
        <f>Table2[[#This Row],[Change in KE]]-Table2[[#This Row],[Tractive energy]]*-1</f>
        <v>23917.148449296867</v>
      </c>
      <c r="O274" s="38">
        <f t="shared" si="116"/>
        <v>883.86111111111018</v>
      </c>
      <c r="P274" s="38">
        <f t="shared" si="117"/>
        <v>1185.3150111311102</v>
      </c>
      <c r="Q274" s="38">
        <f t="shared" si="118"/>
        <v>24180.426227074644</v>
      </c>
      <c r="R274" s="38">
        <f t="shared" si="119"/>
        <v>-1442.1411647807108</v>
      </c>
      <c r="S274" s="38">
        <f t="shared" si="120"/>
        <v>24.180426227074644</v>
      </c>
      <c r="T274" s="38">
        <f t="shared" si="121"/>
        <v>24180.426227074644</v>
      </c>
      <c r="U274" s="38">
        <f t="shared" si="135"/>
        <v>1600278.2598676186</v>
      </c>
      <c r="V274" s="38">
        <f t="shared" si="122"/>
        <v>6.7167856004190947</v>
      </c>
      <c r="W274" s="38">
        <f t="shared" si="127"/>
        <v>37238.161589999909</v>
      </c>
      <c r="X274" s="38">
        <f t="shared" si="123"/>
        <v>288.48244598765376</v>
      </c>
      <c r="Y274" s="38">
        <f t="shared" si="128"/>
        <v>-263.27777777777834</v>
      </c>
      <c r="Z274" s="38">
        <f t="shared" si="114"/>
        <v>1130938.0007959292</v>
      </c>
      <c r="AA274" s="38">
        <f t="shared" si="124"/>
        <v>314.14946979749146</v>
      </c>
      <c r="AC274" s="31">
        <f t="shared" si="129"/>
        <v>21958.843314337239</v>
      </c>
      <c r="AD274" s="14">
        <f t="shared" si="136"/>
        <v>21519.666448050495</v>
      </c>
      <c r="AE274" s="14">
        <f t="shared" si="137"/>
        <v>19798.093132206457</v>
      </c>
      <c r="AF274" s="14">
        <f t="shared" si="130"/>
        <v>20202.135849190261</v>
      </c>
      <c r="AG274" s="14">
        <f t="shared" si="131"/>
        <v>15731.160760134269</v>
      </c>
      <c r="AH274" s="14">
        <f t="shared" si="132"/>
        <v>18585.964981255041</v>
      </c>
      <c r="AI274" s="14">
        <f t="shared" si="133"/>
        <v>17099.087782754639</v>
      </c>
      <c r="AJ274" s="14">
        <f t="shared" si="138"/>
        <v>18585.964981255041</v>
      </c>
      <c r="AK274" s="14">
        <f t="shared" si="139"/>
        <v>16757.106027099548</v>
      </c>
    </row>
    <row r="275" spans="2:37" x14ac:dyDescent="0.25">
      <c r="B275" s="3" t="s">
        <v>63</v>
      </c>
      <c r="C275" s="3">
        <v>267</v>
      </c>
      <c r="D275" s="3">
        <v>267</v>
      </c>
      <c r="E275" s="10">
        <v>40.799999999999997</v>
      </c>
      <c r="F275" s="14">
        <f t="shared" si="134"/>
        <v>0.54166666666666641</v>
      </c>
      <c r="G275" s="14">
        <f t="shared" si="112"/>
        <v>21.45</v>
      </c>
      <c r="H275">
        <f t="shared" si="113"/>
        <v>10.725</v>
      </c>
      <c r="K275" s="36">
        <f t="shared" si="115"/>
        <v>179.0892043565625</v>
      </c>
      <c r="L275" s="37" t="str">
        <f t="shared" si="125"/>
        <v>0</v>
      </c>
      <c r="M275" s="37">
        <f t="shared" si="126"/>
        <v>139.46877000000001</v>
      </c>
      <c r="N275" s="38">
        <f>Table2[[#This Row],[Change in KE]]-Table2[[#This Row],[Tractive energy]]*-1</f>
        <v>22475.007284516156</v>
      </c>
      <c r="O275" s="38">
        <f t="shared" si="116"/>
        <v>733.41666666666629</v>
      </c>
      <c r="P275" s="38">
        <f t="shared" si="117"/>
        <v>1051.9746410232287</v>
      </c>
      <c r="Q275" s="38">
        <f t="shared" si="118"/>
        <v>22564.856049948256</v>
      </c>
      <c r="R275" s="38">
        <f t="shared" si="119"/>
        <v>-120.11673254070047</v>
      </c>
      <c r="S275" s="38">
        <f t="shared" si="120"/>
        <v>22.564856049948254</v>
      </c>
      <c r="T275" s="38">
        <f t="shared" si="121"/>
        <v>22564.856049948256</v>
      </c>
      <c r="U275" s="38">
        <f t="shared" si="135"/>
        <v>1622843.1159175667</v>
      </c>
      <c r="V275" s="38">
        <f t="shared" si="122"/>
        <v>6.2680160708713162</v>
      </c>
      <c r="W275" s="38">
        <f t="shared" si="127"/>
        <v>37377.630359999908</v>
      </c>
      <c r="X275" s="38">
        <f t="shared" si="123"/>
        <v>198.63368055555537</v>
      </c>
      <c r="Y275" s="38">
        <f t="shared" si="128"/>
        <v>-89.848765432098389</v>
      </c>
      <c r="Z275" s="38">
        <f t="shared" si="114"/>
        <v>1153413.0080804455</v>
      </c>
      <c r="AA275" s="38">
        <f t="shared" si="124"/>
        <v>320.39252787596837</v>
      </c>
      <c r="AC275" s="31">
        <f t="shared" si="129"/>
        <v>17937.861336972652</v>
      </c>
      <c r="AD275" s="14">
        <f t="shared" si="136"/>
        <v>17579.104110233198</v>
      </c>
      <c r="AE275" s="14">
        <f t="shared" si="137"/>
        <v>16172.775781414543</v>
      </c>
      <c r="AF275" s="14">
        <f t="shared" si="130"/>
        <v>16502.832430014842</v>
      </c>
      <c r="AG275" s="14">
        <f t="shared" si="131"/>
        <v>12850.557579263399</v>
      </c>
      <c r="AH275" s="14">
        <f t="shared" si="132"/>
        <v>15182.605835613655</v>
      </c>
      <c r="AI275" s="14">
        <f t="shared" si="133"/>
        <v>13967.997368764563</v>
      </c>
      <c r="AJ275" s="14">
        <f t="shared" si="138"/>
        <v>15182.605835613655</v>
      </c>
      <c r="AK275" s="14">
        <f t="shared" si="139"/>
        <v>13688.637421389272</v>
      </c>
    </row>
    <row r="276" spans="2:37" x14ac:dyDescent="0.25">
      <c r="B276" s="3" t="s">
        <v>63</v>
      </c>
      <c r="C276" s="3">
        <v>268</v>
      </c>
      <c r="D276" s="3">
        <v>268</v>
      </c>
      <c r="E276" s="10">
        <v>42.9</v>
      </c>
      <c r="F276" s="14">
        <f t="shared" si="134"/>
        <v>0.50000000000000022</v>
      </c>
      <c r="G276" s="14">
        <f t="shared" ref="G276:G339" si="140">(E277-0)/2</f>
        <v>22.2</v>
      </c>
      <c r="H276">
        <f t="shared" ref="H276:H339" si="141">($E277-0)/2/2</f>
        <v>11.1</v>
      </c>
      <c r="K276" s="36">
        <f t="shared" si="115"/>
        <v>191.831871105</v>
      </c>
      <c r="L276" s="37" t="str">
        <f t="shared" si="125"/>
        <v>0</v>
      </c>
      <c r="M276" s="37">
        <f t="shared" si="126"/>
        <v>139.46877000000001</v>
      </c>
      <c r="N276" s="38">
        <f>Table2[[#This Row],[Change in KE]]-Table2[[#This Row],[Tractive energy]]*-1</f>
        <v>22354.890551975455</v>
      </c>
      <c r="O276" s="38">
        <f t="shared" si="116"/>
        <v>677.00000000000034</v>
      </c>
      <c r="P276" s="38">
        <f t="shared" si="117"/>
        <v>1008.3006411050004</v>
      </c>
      <c r="Q276" s="38">
        <f t="shared" si="118"/>
        <v>22384.27423253101</v>
      </c>
      <c r="R276" s="38">
        <f t="shared" si="119"/>
        <v>-1553.1372855863738</v>
      </c>
      <c r="S276" s="38">
        <f t="shared" si="120"/>
        <v>22.384274232531009</v>
      </c>
      <c r="T276" s="38">
        <f t="shared" si="121"/>
        <v>22384.27423253101</v>
      </c>
      <c r="U276" s="38">
        <f t="shared" si="135"/>
        <v>1645227.3901500977</v>
      </c>
      <c r="V276" s="38">
        <f t="shared" si="122"/>
        <v>6.2178544509091527</v>
      </c>
      <c r="W276" s="38">
        <f t="shared" si="127"/>
        <v>37517.099129999908</v>
      </c>
      <c r="X276" s="38">
        <f t="shared" si="123"/>
        <v>169.25000000000014</v>
      </c>
      <c r="Y276" s="38">
        <f t="shared" si="128"/>
        <v>-29.38368055555523</v>
      </c>
      <c r="Z276" s="38">
        <f t="shared" si="114"/>
        <v>1175767.8986324209</v>
      </c>
      <c r="AA276" s="38">
        <f t="shared" si="124"/>
        <v>326.60222019273687</v>
      </c>
      <c r="AC276" s="31">
        <f t="shared" si="129"/>
        <v>16856.255463387119</v>
      </c>
      <c r="AD276" s="14">
        <f t="shared" si="136"/>
        <v>16519.130354119377</v>
      </c>
      <c r="AE276" s="14">
        <f t="shared" si="137"/>
        <v>15197.599925789827</v>
      </c>
      <c r="AF276" s="14">
        <f t="shared" si="130"/>
        <v>15507.75502631615</v>
      </c>
      <c r="AG276" s="14">
        <f t="shared" si="131"/>
        <v>12075.702745932073</v>
      </c>
      <c r="AH276" s="14">
        <f t="shared" si="132"/>
        <v>14267.134624210859</v>
      </c>
      <c r="AI276" s="14">
        <f t="shared" si="133"/>
        <v>13125.763854273991</v>
      </c>
      <c r="AJ276" s="14">
        <f t="shared" si="138"/>
        <v>14267.134624210859</v>
      </c>
      <c r="AK276" s="14">
        <f t="shared" si="139"/>
        <v>12863.248577188511</v>
      </c>
    </row>
    <row r="277" spans="2:37" x14ac:dyDescent="0.25">
      <c r="B277" s="3" t="s">
        <v>63</v>
      </c>
      <c r="C277" s="3">
        <v>269</v>
      </c>
      <c r="D277" s="3">
        <v>269</v>
      </c>
      <c r="E277" s="10">
        <v>44.4</v>
      </c>
      <c r="F277" s="14">
        <f t="shared" si="134"/>
        <v>0.41666666666666663</v>
      </c>
      <c r="G277" s="14">
        <f t="shared" si="140"/>
        <v>22.95</v>
      </c>
      <c r="H277">
        <f t="shared" si="141"/>
        <v>11.475</v>
      </c>
      <c r="K277" s="36">
        <f t="shared" si="115"/>
        <v>205.01243018156251</v>
      </c>
      <c r="L277" s="37" t="str">
        <f t="shared" si="125"/>
        <v>0</v>
      </c>
      <c r="M277" s="37">
        <f t="shared" si="126"/>
        <v>139.46877000000001</v>
      </c>
      <c r="N277" s="38">
        <f>Table2[[#This Row],[Change in KE]]-Table2[[#This Row],[Tractive energy]]*-1</f>
        <v>20801.753266389082</v>
      </c>
      <c r="O277" s="38">
        <f t="shared" si="116"/>
        <v>564.16666666666663</v>
      </c>
      <c r="P277" s="38">
        <f t="shared" si="117"/>
        <v>908.64786684822923</v>
      </c>
      <c r="Q277" s="38">
        <f t="shared" si="118"/>
        <v>20853.468544166859</v>
      </c>
      <c r="R277" s="38">
        <f t="shared" si="119"/>
        <v>-6021.7755520264218</v>
      </c>
      <c r="S277" s="38">
        <f t="shared" si="120"/>
        <v>20.853468544166859</v>
      </c>
      <c r="T277" s="38">
        <f t="shared" si="121"/>
        <v>20853.468544166859</v>
      </c>
      <c r="U277" s="38">
        <f t="shared" si="135"/>
        <v>1666080.8586942644</v>
      </c>
      <c r="V277" s="38">
        <f t="shared" si="122"/>
        <v>5.792630614567873</v>
      </c>
      <c r="W277" s="38">
        <f t="shared" si="127"/>
        <v>37656.567899999907</v>
      </c>
      <c r="X277" s="38">
        <f t="shared" si="123"/>
        <v>117.5347222222222</v>
      </c>
      <c r="Y277" s="38">
        <f t="shared" si="128"/>
        <v>-51.715277777777942</v>
      </c>
      <c r="Z277" s="38">
        <f t="shared" si="114"/>
        <v>1196569.6518988099</v>
      </c>
      <c r="AA277" s="38">
        <f t="shared" si="124"/>
        <v>332.38048545121723</v>
      </c>
      <c r="AC277" s="31">
        <f t="shared" si="129"/>
        <v>16766.16791398159</v>
      </c>
      <c r="AD277" s="14">
        <f t="shared" si="136"/>
        <v>16430.844555701959</v>
      </c>
      <c r="AE277" s="14">
        <f t="shared" si="137"/>
        <v>15116.376991245803</v>
      </c>
      <c r="AF277" s="14">
        <f t="shared" si="130"/>
        <v>15424.874480863064</v>
      </c>
      <c r="AG277" s="14">
        <f t="shared" si="131"/>
        <v>12011.164659754299</v>
      </c>
      <c r="AH277" s="14">
        <f t="shared" si="132"/>
        <v>14190.884522394019</v>
      </c>
      <c r="AI277" s="14">
        <f t="shared" si="133"/>
        <v>13055.613760602499</v>
      </c>
      <c r="AJ277" s="14">
        <f t="shared" si="138"/>
        <v>14190.884522394019</v>
      </c>
      <c r="AK277" s="14">
        <f t="shared" si="139"/>
        <v>12794.501485390449</v>
      </c>
    </row>
    <row r="278" spans="2:37" x14ac:dyDescent="0.25">
      <c r="B278" s="3" t="s">
        <v>63</v>
      </c>
      <c r="C278" s="3">
        <v>270</v>
      </c>
      <c r="D278" s="3">
        <v>270</v>
      </c>
      <c r="E278" s="10">
        <v>45.9</v>
      </c>
      <c r="F278" s="14">
        <f t="shared" si="134"/>
        <v>0.2222222222222224</v>
      </c>
      <c r="G278" s="14">
        <f t="shared" si="140"/>
        <v>23</v>
      </c>
      <c r="H278">
        <f t="shared" si="141"/>
        <v>11.5</v>
      </c>
      <c r="K278" s="36">
        <f t="shared" si="115"/>
        <v>205.90670362500001</v>
      </c>
      <c r="L278" s="37" t="str">
        <f t="shared" si="125"/>
        <v>0</v>
      </c>
      <c r="M278" s="37">
        <f t="shared" si="126"/>
        <v>139.46877000000001</v>
      </c>
      <c r="N278" s="38">
        <f>Table2[[#This Row],[Change in KE]]-Table2[[#This Row],[Tractive energy]]*-1</f>
        <v>14779.97771436266</v>
      </c>
      <c r="O278" s="38">
        <f t="shared" si="116"/>
        <v>300.88888888888914</v>
      </c>
      <c r="P278" s="38">
        <f t="shared" si="117"/>
        <v>646.26436251388918</v>
      </c>
      <c r="Q278" s="38">
        <f t="shared" si="118"/>
        <v>14864.080337819451</v>
      </c>
      <c r="R278" s="38">
        <f t="shared" si="119"/>
        <v>-8305.2651667618557</v>
      </c>
      <c r="S278" s="38">
        <f t="shared" si="120"/>
        <v>14.86408033781945</v>
      </c>
      <c r="T278" s="38">
        <f t="shared" si="121"/>
        <v>14864.080337819451</v>
      </c>
      <c r="U278" s="38">
        <f t="shared" si="135"/>
        <v>1680944.9390320838</v>
      </c>
      <c r="V278" s="38">
        <f t="shared" si="122"/>
        <v>4.1289115352627439</v>
      </c>
      <c r="W278" s="38">
        <f t="shared" si="127"/>
        <v>37796.036669999907</v>
      </c>
      <c r="X278" s="38">
        <f t="shared" si="123"/>
        <v>33.432098765432151</v>
      </c>
      <c r="Y278" s="38">
        <f t="shared" si="128"/>
        <v>-84.102623456790042</v>
      </c>
      <c r="Z278" s="38">
        <f t="shared" si="114"/>
        <v>1211349.6296131725</v>
      </c>
      <c r="AA278" s="38">
        <f t="shared" si="124"/>
        <v>336.4860351447619</v>
      </c>
      <c r="AC278" s="31">
        <f t="shared" si="129"/>
        <v>15601.314949791811</v>
      </c>
      <c r="AD278" s="14">
        <f t="shared" si="136"/>
        <v>15289.288650795974</v>
      </c>
      <c r="AE278" s="14">
        <f t="shared" si="137"/>
        <v>14066.145558732296</v>
      </c>
      <c r="AF278" s="14">
        <f t="shared" si="130"/>
        <v>14353.209753808467</v>
      </c>
      <c r="AG278" s="14">
        <f t="shared" si="131"/>
        <v>11176.672196773608</v>
      </c>
      <c r="AH278" s="14">
        <f t="shared" si="132"/>
        <v>13204.95297350379</v>
      </c>
      <c r="AI278" s="14">
        <f t="shared" si="133"/>
        <v>12148.556735623488</v>
      </c>
      <c r="AJ278" s="14">
        <f t="shared" si="138"/>
        <v>13204.95297350379</v>
      </c>
      <c r="AK278" s="14">
        <f t="shared" si="139"/>
        <v>11905.585600911018</v>
      </c>
    </row>
    <row r="279" spans="2:37" x14ac:dyDescent="0.25">
      <c r="B279" s="3" t="s">
        <v>63</v>
      </c>
      <c r="C279" s="3">
        <v>271</v>
      </c>
      <c r="D279" s="3">
        <v>271</v>
      </c>
      <c r="E279" s="10">
        <v>46</v>
      </c>
      <c r="F279" s="14">
        <f t="shared" si="134"/>
        <v>-4.1666666666666269E-2</v>
      </c>
      <c r="G279" s="14">
        <f t="shared" si="140"/>
        <v>22.8</v>
      </c>
      <c r="H279">
        <f t="shared" si="141"/>
        <v>11.4</v>
      </c>
      <c r="K279" s="36">
        <f t="shared" si="115"/>
        <v>202.34128698000004</v>
      </c>
      <c r="L279" s="37" t="str">
        <f t="shared" si="125"/>
        <v>1</v>
      </c>
      <c r="M279" s="37">
        <f t="shared" si="126"/>
        <v>139.46877000000001</v>
      </c>
      <c r="N279" s="38">
        <f>Table2[[#This Row],[Change in KE]]-Table2[[#This Row],[Tractive energy]]*-1</f>
        <v>6474.7125476008032</v>
      </c>
      <c r="O279" s="38">
        <f t="shared" si="116"/>
        <v>-56.416666666666131</v>
      </c>
      <c r="P279" s="38">
        <f t="shared" si="117"/>
        <v>285.3933903133339</v>
      </c>
      <c r="Q279" s="38">
        <f t="shared" si="118"/>
        <v>6506.9692991440133</v>
      </c>
      <c r="R279" s="38">
        <f t="shared" si="119"/>
        <v>-1769.2164879711599</v>
      </c>
      <c r="S279" s="38">
        <f t="shared" si="120"/>
        <v>6.5069692991440133</v>
      </c>
      <c r="T279" s="38">
        <f t="shared" si="121"/>
        <v>6506.9692991440133</v>
      </c>
      <c r="U279" s="38">
        <f t="shared" si="135"/>
        <v>1687451.908331228</v>
      </c>
      <c r="V279" s="38">
        <f t="shared" si="122"/>
        <v>1.8074916165837658</v>
      </c>
      <c r="W279" s="38">
        <f t="shared" si="127"/>
        <v>37935.505439999906</v>
      </c>
      <c r="X279" s="38">
        <f t="shared" si="123"/>
        <v>1.1753472222221999</v>
      </c>
      <c r="Y279" s="38">
        <f t="shared" si="128"/>
        <v>-32.256751543209951</v>
      </c>
      <c r="Z279" s="38">
        <f t="shared" si="114"/>
        <v>1217824.3421607732</v>
      </c>
      <c r="AA279" s="38">
        <f t="shared" si="124"/>
        <v>338.28456655186682</v>
      </c>
      <c r="AC279" s="31">
        <f t="shared" si="129"/>
        <v>11084.983285771996</v>
      </c>
      <c r="AD279" s="14">
        <f t="shared" si="136"/>
        <v>10863.283620056556</v>
      </c>
      <c r="AE279" s="14">
        <f t="shared" si="137"/>
        <v>9994.2209304520329</v>
      </c>
      <c r="AF279" s="14">
        <f t="shared" si="130"/>
        <v>10198.184622910236</v>
      </c>
      <c r="AG279" s="14">
        <f t="shared" si="131"/>
        <v>7941.203987644727</v>
      </c>
      <c r="AH279" s="14">
        <f t="shared" si="132"/>
        <v>9382.3298530774173</v>
      </c>
      <c r="AI279" s="14">
        <f t="shared" si="133"/>
        <v>8631.7434648312246</v>
      </c>
      <c r="AJ279" s="14">
        <f t="shared" si="138"/>
        <v>9382.3298530774173</v>
      </c>
      <c r="AK279" s="14">
        <f t="shared" si="139"/>
        <v>8459.1085955346007</v>
      </c>
    </row>
    <row r="280" spans="2:37" x14ac:dyDescent="0.25">
      <c r="B280" s="3" t="s">
        <v>63</v>
      </c>
      <c r="C280" s="3">
        <v>272</v>
      </c>
      <c r="D280" s="3">
        <v>272</v>
      </c>
      <c r="E280" s="10">
        <v>45.6</v>
      </c>
      <c r="F280" s="14">
        <f t="shared" si="134"/>
        <v>-9.7222222222222612E-2</v>
      </c>
      <c r="G280" s="14">
        <f t="shared" si="140"/>
        <v>22.65</v>
      </c>
      <c r="H280">
        <f t="shared" si="141"/>
        <v>11.324999999999999</v>
      </c>
      <c r="K280" s="36">
        <f t="shared" si="115"/>
        <v>199.68765947156248</v>
      </c>
      <c r="L280" s="37" t="str">
        <f t="shared" si="125"/>
        <v>1</v>
      </c>
      <c r="M280" s="37">
        <f t="shared" si="126"/>
        <v>139.46877000000001</v>
      </c>
      <c r="N280" s="38">
        <f>Table2[[#This Row],[Change in KE]]-Table2[[#This Row],[Tractive energy]]*-1</f>
        <v>4705.4960596296432</v>
      </c>
      <c r="O280" s="38">
        <f t="shared" si="116"/>
        <v>-131.63888888888943</v>
      </c>
      <c r="P280" s="38">
        <f t="shared" si="117"/>
        <v>207.51754058267306</v>
      </c>
      <c r="Q280" s="38">
        <f t="shared" si="118"/>
        <v>4700.2722941975444</v>
      </c>
      <c r="R280" s="38">
        <f t="shared" si="119"/>
        <v>-5364.0814731770142</v>
      </c>
      <c r="S280" s="38">
        <f t="shared" si="120"/>
        <v>4.7002722941975446</v>
      </c>
      <c r="T280" s="38">
        <f t="shared" si="121"/>
        <v>4700.2722941975444</v>
      </c>
      <c r="U280" s="38">
        <f t="shared" si="135"/>
        <v>1692152.1806254254</v>
      </c>
      <c r="V280" s="38">
        <f t="shared" si="122"/>
        <v>1.3056312972831465</v>
      </c>
      <c r="W280" s="38">
        <f t="shared" si="127"/>
        <v>38074.974209999906</v>
      </c>
      <c r="X280" s="38">
        <f t="shared" si="123"/>
        <v>6.3991126543210397</v>
      </c>
      <c r="Y280" s="38">
        <f t="shared" si="128"/>
        <v>5.2237654320988396</v>
      </c>
      <c r="Z280" s="38">
        <f t="shared" si="114"/>
        <v>1222529.8382204028</v>
      </c>
      <c r="AA280" s="38">
        <f t="shared" si="124"/>
        <v>339.59164889521941</v>
      </c>
      <c r="AC280" s="31">
        <f t="shared" si="129"/>
        <v>4856.0344107006022</v>
      </c>
      <c r="AD280" s="14">
        <f t="shared" si="136"/>
        <v>4758.9137224865899</v>
      </c>
      <c r="AE280" s="14">
        <f t="shared" si="137"/>
        <v>4378.2006246876626</v>
      </c>
      <c r="AF280" s="14">
        <f t="shared" si="130"/>
        <v>4467.551657844554</v>
      </c>
      <c r="AG280" s="14">
        <f t="shared" si="131"/>
        <v>3478.8288653436607</v>
      </c>
      <c r="AH280" s="14">
        <f t="shared" si="132"/>
        <v>4110.1475252169903</v>
      </c>
      <c r="AI280" s="14">
        <f t="shared" si="133"/>
        <v>3781.335723199631</v>
      </c>
      <c r="AJ280" s="14">
        <f t="shared" si="138"/>
        <v>4110.1475252169903</v>
      </c>
      <c r="AK280" s="14">
        <f t="shared" si="139"/>
        <v>3705.7090087356382</v>
      </c>
    </row>
    <row r="281" spans="2:37" x14ac:dyDescent="0.25">
      <c r="B281" s="3" t="s">
        <v>63</v>
      </c>
      <c r="C281" s="3">
        <v>273</v>
      </c>
      <c r="D281" s="3">
        <v>273</v>
      </c>
      <c r="E281" s="10">
        <v>45.3</v>
      </c>
      <c r="F281" s="14">
        <f t="shared" si="134"/>
        <v>-0.26388888888888867</v>
      </c>
      <c r="G281" s="14">
        <f t="shared" si="140"/>
        <v>21.85</v>
      </c>
      <c r="H281">
        <f t="shared" si="141"/>
        <v>10.925000000000001</v>
      </c>
      <c r="K281" s="36">
        <f t="shared" si="115"/>
        <v>185.83080002156254</v>
      </c>
      <c r="L281" s="37" t="str">
        <f t="shared" si="125"/>
        <v>1</v>
      </c>
      <c r="M281" s="37">
        <f t="shared" si="126"/>
        <v>139.46877000000001</v>
      </c>
      <c r="N281" s="38">
        <f>Table2[[#This Row],[Change in KE]]-Table2[[#This Row],[Tractive energy]]*-1</f>
        <v>-658.58541354737065</v>
      </c>
      <c r="O281" s="38">
        <f t="shared" si="116"/>
        <v>-357.30555555555526</v>
      </c>
      <c r="P281" s="38">
        <f t="shared" si="117"/>
        <v>-32.005985533992714</v>
      </c>
      <c r="Q281" s="38">
        <f t="shared" si="118"/>
        <v>-699.33078391774086</v>
      </c>
      <c r="R281" s="38">
        <f t="shared" si="119"/>
        <v>-10237.946384069319</v>
      </c>
      <c r="S281" s="38">
        <f t="shared" si="120"/>
        <v>-0.69933078391774084</v>
      </c>
      <c r="T281" s="38">
        <f t="shared" si="121"/>
        <v>-699.33078391774086</v>
      </c>
      <c r="U281" s="38">
        <f t="shared" si="135"/>
        <v>1692152.1806254254</v>
      </c>
      <c r="V281" s="38">
        <f t="shared" si="122"/>
        <v>-0.19425856662894544</v>
      </c>
      <c r="W281" s="38">
        <f t="shared" si="127"/>
        <v>38214.442979999905</v>
      </c>
      <c r="X281" s="38">
        <f t="shared" si="123"/>
        <v>47.144483024691283</v>
      </c>
      <c r="Y281" s="38">
        <f t="shared" si="128"/>
        <v>40.745370370370246</v>
      </c>
      <c r="Z281" s="38">
        <f t="shared" si="114"/>
        <v>1221871.2528068554</v>
      </c>
      <c r="AA281" s="38">
        <f t="shared" si="124"/>
        <v>339.40870848793213</v>
      </c>
      <c r="AC281" s="31">
        <f t="shared" si="129"/>
        <v>3529.1220447222322</v>
      </c>
      <c r="AD281" s="14">
        <f t="shared" si="136"/>
        <v>3458.5396038277877</v>
      </c>
      <c r="AE281" s="14">
        <f t="shared" si="137"/>
        <v>3181.8564355215649</v>
      </c>
      <c r="AF281" s="14">
        <f t="shared" si="130"/>
        <v>3246.7922811444537</v>
      </c>
      <c r="AG281" s="14">
        <f t="shared" si="131"/>
        <v>2528.2381878198125</v>
      </c>
      <c r="AH281" s="14">
        <f t="shared" si="132"/>
        <v>2987.0488986528976</v>
      </c>
      <c r="AI281" s="14">
        <f t="shared" si="133"/>
        <v>2748.0849867606657</v>
      </c>
      <c r="AJ281" s="14">
        <f t="shared" si="138"/>
        <v>2987.0488986528976</v>
      </c>
      <c r="AK281" s="14">
        <f t="shared" si="139"/>
        <v>2693.1232870254526</v>
      </c>
    </row>
    <row r="282" spans="2:37" x14ac:dyDescent="0.25">
      <c r="B282" s="3" t="s">
        <v>63</v>
      </c>
      <c r="C282" s="3">
        <v>274</v>
      </c>
      <c r="D282" s="3">
        <v>274</v>
      </c>
      <c r="E282" s="10">
        <v>43.7</v>
      </c>
      <c r="F282" s="14">
        <f t="shared" si="134"/>
        <v>-0.625</v>
      </c>
      <c r="G282" s="14">
        <f t="shared" si="140"/>
        <v>20.399999999999999</v>
      </c>
      <c r="H282">
        <f t="shared" si="141"/>
        <v>10.199999999999999</v>
      </c>
      <c r="K282" s="36">
        <f t="shared" si="115"/>
        <v>161.98513002000001</v>
      </c>
      <c r="L282" s="37" t="str">
        <f t="shared" si="125"/>
        <v>1</v>
      </c>
      <c r="M282" s="37">
        <f t="shared" si="126"/>
        <v>139.46877000000001</v>
      </c>
      <c r="N282" s="38">
        <f>Table2[[#This Row],[Change in KE]]-Table2[[#This Row],[Tractive energy]]*-1</f>
        <v>-10896.53179761669</v>
      </c>
      <c r="O282" s="38">
        <f t="shared" si="116"/>
        <v>-846.25</v>
      </c>
      <c r="P282" s="38">
        <f t="shared" si="117"/>
        <v>-544.79609998000001</v>
      </c>
      <c r="Q282" s="38">
        <f t="shared" si="118"/>
        <v>-11113.840439591999</v>
      </c>
      <c r="R282" s="38">
        <f t="shared" si="119"/>
        <v>-3990.3501469527655</v>
      </c>
      <c r="S282" s="38">
        <f t="shared" si="120"/>
        <v>-11.113840439591998</v>
      </c>
      <c r="T282" s="38">
        <f t="shared" si="121"/>
        <v>-11113.840439591999</v>
      </c>
      <c r="U282" s="38">
        <f t="shared" si="135"/>
        <v>1692152.1806254254</v>
      </c>
      <c r="V282" s="38">
        <f t="shared" si="122"/>
        <v>-3.0871781468608983</v>
      </c>
      <c r="W282" s="38">
        <f t="shared" si="127"/>
        <v>38353.911749999905</v>
      </c>
      <c r="X282" s="38">
        <f t="shared" si="123"/>
        <v>264.453125</v>
      </c>
      <c r="Y282" s="38">
        <f t="shared" si="128"/>
        <v>217.30864197530872</v>
      </c>
      <c r="Z282" s="38">
        <f t="shared" si="114"/>
        <v>1210974.7210092386</v>
      </c>
      <c r="AA282" s="38">
        <f t="shared" si="124"/>
        <v>336.3818938575601</v>
      </c>
      <c r="AC282" s="31">
        <f t="shared" si="129"/>
        <v>-493.93906016052802</v>
      </c>
      <c r="AD282" s="14">
        <f t="shared" si="136"/>
        <v>-484.06027895731745</v>
      </c>
      <c r="AE282" s="14">
        <f t="shared" si="137"/>
        <v>-445.33545664073205</v>
      </c>
      <c r="AF282" s="14">
        <f t="shared" si="130"/>
        <v>-454.42393534768581</v>
      </c>
      <c r="AG282" s="14">
        <f t="shared" si="131"/>
        <v>-353.85446536801879</v>
      </c>
      <c r="AH282" s="14">
        <f t="shared" si="132"/>
        <v>-418.07002051987098</v>
      </c>
      <c r="AI282" s="14">
        <f t="shared" si="133"/>
        <v>-384.62441887828129</v>
      </c>
      <c r="AJ282" s="14">
        <f t="shared" si="138"/>
        <v>-418.07002051987098</v>
      </c>
      <c r="AK282" s="14">
        <f t="shared" si="139"/>
        <v>-376.93193050071568</v>
      </c>
    </row>
    <row r="283" spans="2:37" x14ac:dyDescent="0.25">
      <c r="B283" s="3" t="s">
        <v>63</v>
      </c>
      <c r="C283" s="3">
        <v>275</v>
      </c>
      <c r="D283" s="3">
        <v>275</v>
      </c>
      <c r="E283" s="10">
        <v>40.799999999999997</v>
      </c>
      <c r="F283" s="14">
        <f t="shared" si="134"/>
        <v>-0.79166666666666707</v>
      </c>
      <c r="G283" s="14">
        <f t="shared" si="140"/>
        <v>19</v>
      </c>
      <c r="H283">
        <f t="shared" si="141"/>
        <v>9.5</v>
      </c>
      <c r="K283" s="36">
        <f t="shared" si="115"/>
        <v>140.51478262500001</v>
      </c>
      <c r="L283" s="37" t="str">
        <f t="shared" si="125"/>
        <v>1</v>
      </c>
      <c r="M283" s="37">
        <f t="shared" si="126"/>
        <v>139.46877000000001</v>
      </c>
      <c r="N283" s="38">
        <f>Table2[[#This Row],[Change in KE]]-Table2[[#This Row],[Tractive energy]]*-1</f>
        <v>-14886.881944569455</v>
      </c>
      <c r="O283" s="38">
        <f t="shared" si="116"/>
        <v>-1071.9166666666672</v>
      </c>
      <c r="P283" s="38">
        <f t="shared" si="117"/>
        <v>-791.9331140416673</v>
      </c>
      <c r="Q283" s="38">
        <f t="shared" si="118"/>
        <v>-15046.729166791678</v>
      </c>
      <c r="R283" s="38">
        <f t="shared" si="119"/>
        <v>-1324.1821195054035</v>
      </c>
      <c r="S283" s="38">
        <f t="shared" si="120"/>
        <v>-15.046729166791678</v>
      </c>
      <c r="T283" s="38">
        <f t="shared" si="121"/>
        <v>-15046.729166791678</v>
      </c>
      <c r="U283" s="38">
        <f t="shared" si="135"/>
        <v>1692152.1806254254</v>
      </c>
      <c r="V283" s="38">
        <f t="shared" si="122"/>
        <v>-4.1796473251472257</v>
      </c>
      <c r="W283" s="38">
        <f t="shared" si="127"/>
        <v>38493.380519999904</v>
      </c>
      <c r="X283" s="38">
        <f t="shared" si="123"/>
        <v>424.30034722222263</v>
      </c>
      <c r="Y283" s="38">
        <f t="shared" si="128"/>
        <v>159.84722222222263</v>
      </c>
      <c r="Z283" s="38">
        <f t="shared" si="114"/>
        <v>1196087.8390646691</v>
      </c>
      <c r="AA283" s="38">
        <f t="shared" si="124"/>
        <v>332.24664854213785</v>
      </c>
      <c r="AC283" s="31">
        <f t="shared" si="129"/>
        <v>-8172.3988482125169</v>
      </c>
      <c r="AD283" s="14">
        <f t="shared" si="136"/>
        <v>-8008.9508712482666</v>
      </c>
      <c r="AE283" s="14">
        <f t="shared" si="137"/>
        <v>-7368.2348015484058</v>
      </c>
      <c r="AF283" s="14">
        <f t="shared" si="130"/>
        <v>-7518.6069403555157</v>
      </c>
      <c r="AG283" s="14">
        <f t="shared" si="131"/>
        <v>-5854.6490011715559</v>
      </c>
      <c r="AH283" s="14">
        <f t="shared" si="132"/>
        <v>-6917.1183851270744</v>
      </c>
      <c r="AI283" s="14">
        <f t="shared" si="133"/>
        <v>-6363.7489143169087</v>
      </c>
      <c r="AJ283" s="14">
        <f t="shared" si="138"/>
        <v>-6917.1183851270744</v>
      </c>
      <c r="AK283" s="14">
        <f t="shared" si="139"/>
        <v>-6236.4739360305703</v>
      </c>
    </row>
    <row r="284" spans="2:37" x14ac:dyDescent="0.25">
      <c r="B284" s="3" t="s">
        <v>63</v>
      </c>
      <c r="C284" s="3">
        <v>276</v>
      </c>
      <c r="D284" s="3">
        <v>276</v>
      </c>
      <c r="E284" s="10">
        <v>38</v>
      </c>
      <c r="F284" s="14">
        <f t="shared" si="134"/>
        <v>-0.88888888888888862</v>
      </c>
      <c r="G284" s="14">
        <f t="shared" si="140"/>
        <v>17.2</v>
      </c>
      <c r="H284">
        <f t="shared" si="141"/>
        <v>8.6</v>
      </c>
      <c r="K284" s="36">
        <f t="shared" si="115"/>
        <v>115.15205897999999</v>
      </c>
      <c r="L284" s="37" t="str">
        <f t="shared" si="125"/>
        <v>1</v>
      </c>
      <c r="M284" s="37">
        <f t="shared" si="126"/>
        <v>139.46877000000001</v>
      </c>
      <c r="N284" s="38">
        <f>Table2[[#This Row],[Change in KE]]-Table2[[#This Row],[Tractive energy]]*-1</f>
        <v>-16211.064064074859</v>
      </c>
      <c r="O284" s="38">
        <f t="shared" si="116"/>
        <v>-1203.5555555555552</v>
      </c>
      <c r="P284" s="38">
        <f t="shared" si="117"/>
        <v>-948.93472657555526</v>
      </c>
      <c r="Q284" s="38">
        <f t="shared" si="118"/>
        <v>-16321.67729709955</v>
      </c>
      <c r="R284" s="38">
        <f t="shared" si="119"/>
        <v>-703.99583765333773</v>
      </c>
      <c r="S284" s="38">
        <f t="shared" si="120"/>
        <v>-16.321677297099551</v>
      </c>
      <c r="T284" s="38">
        <f t="shared" si="121"/>
        <v>-16321.67729709955</v>
      </c>
      <c r="U284" s="38">
        <f t="shared" si="135"/>
        <v>1692152.1806254254</v>
      </c>
      <c r="V284" s="38">
        <f t="shared" si="122"/>
        <v>-4.5337996118982593</v>
      </c>
      <c r="W284" s="38">
        <f t="shared" si="127"/>
        <v>38632.849289999904</v>
      </c>
      <c r="X284" s="38">
        <f t="shared" si="123"/>
        <v>534.91358024691328</v>
      </c>
      <c r="Y284" s="38">
        <f t="shared" si="128"/>
        <v>110.61323302469066</v>
      </c>
      <c r="Z284" s="38">
        <f t="shared" si="114"/>
        <v>1179876.7750005943</v>
      </c>
      <c r="AA284" s="38">
        <f t="shared" si="124"/>
        <v>327.74357483076011</v>
      </c>
      <c r="AC284" s="31">
        <f t="shared" si="129"/>
        <v>-11165.161458427092</v>
      </c>
      <c r="AD284" s="14">
        <f t="shared" si="136"/>
        <v>-10941.858229258551</v>
      </c>
      <c r="AE284" s="14">
        <f t="shared" si="137"/>
        <v>-10066.509570917868</v>
      </c>
      <c r="AF284" s="14">
        <f t="shared" si="130"/>
        <v>-10271.948541752925</v>
      </c>
      <c r="AG284" s="14">
        <f t="shared" si="131"/>
        <v>-7998.6430660805026</v>
      </c>
      <c r="AH284" s="14">
        <f t="shared" si="132"/>
        <v>-9450.1926584126923</v>
      </c>
      <c r="AI284" s="14">
        <f t="shared" si="133"/>
        <v>-8694.1772457396764</v>
      </c>
      <c r="AJ284" s="14">
        <f t="shared" si="138"/>
        <v>-9450.1926584126923</v>
      </c>
      <c r="AK284" s="14">
        <f t="shared" si="139"/>
        <v>-8520.2937008248828</v>
      </c>
    </row>
    <row r="285" spans="2:37" x14ac:dyDescent="0.25">
      <c r="B285" s="3" t="s">
        <v>63</v>
      </c>
      <c r="C285" s="3">
        <v>277</v>
      </c>
      <c r="D285" s="3">
        <v>277</v>
      </c>
      <c r="E285" s="10">
        <v>34.4</v>
      </c>
      <c r="F285" s="14">
        <f t="shared" si="134"/>
        <v>-0.98611111111111127</v>
      </c>
      <c r="G285" s="14">
        <f t="shared" si="140"/>
        <v>15.45</v>
      </c>
      <c r="H285">
        <f t="shared" si="141"/>
        <v>7.7249999999999996</v>
      </c>
      <c r="K285" s="36">
        <f t="shared" si="115"/>
        <v>92.911994181562505</v>
      </c>
      <c r="L285" s="37" t="str">
        <f t="shared" si="125"/>
        <v>1</v>
      </c>
      <c r="M285" s="37">
        <f t="shared" si="126"/>
        <v>139.46877000000001</v>
      </c>
      <c r="N285" s="38">
        <f>Table2[[#This Row],[Change in KE]]-Table2[[#This Row],[Tractive energy]]*-1</f>
        <v>-16915.059901728197</v>
      </c>
      <c r="O285" s="38">
        <f t="shared" si="116"/>
        <v>-1335.1944444444446</v>
      </c>
      <c r="P285" s="38">
        <f t="shared" si="117"/>
        <v>-1102.8136802628821</v>
      </c>
      <c r="Q285" s="38">
        <f t="shared" si="118"/>
        <v>-17038.471360061529</v>
      </c>
      <c r="R285" s="38">
        <f t="shared" si="119"/>
        <v>-1463.4444582980614</v>
      </c>
      <c r="S285" s="38">
        <f t="shared" si="120"/>
        <v>-17.038471360061529</v>
      </c>
      <c r="T285" s="38">
        <f t="shared" si="121"/>
        <v>-17038.471360061529</v>
      </c>
      <c r="U285" s="38">
        <f t="shared" si="135"/>
        <v>1692152.1806254254</v>
      </c>
      <c r="V285" s="38">
        <f t="shared" si="122"/>
        <v>-4.7329090897608994</v>
      </c>
      <c r="W285" s="38">
        <f t="shared" si="127"/>
        <v>38772.318059999903</v>
      </c>
      <c r="X285" s="38">
        <f t="shared" si="123"/>
        <v>658.32503858024711</v>
      </c>
      <c r="Y285" s="38">
        <f t="shared" si="128"/>
        <v>123.41145833333383</v>
      </c>
      <c r="Z285" s="38">
        <f t="shared" si="114"/>
        <v>1162961.715098866</v>
      </c>
      <c r="AA285" s="38">
        <f t="shared" si="124"/>
        <v>323.04494670438976</v>
      </c>
      <c r="AC285" s="31">
        <f t="shared" si="129"/>
        <v>-12158.298048056144</v>
      </c>
      <c r="AD285" s="14">
        <f t="shared" si="136"/>
        <v>-11915.13208709502</v>
      </c>
      <c r="AE285" s="14">
        <f t="shared" si="137"/>
        <v>-10961.92152012742</v>
      </c>
      <c r="AF285" s="14">
        <f t="shared" si="130"/>
        <v>-11185.634204211652</v>
      </c>
      <c r="AG285" s="14">
        <f t="shared" si="131"/>
        <v>-8710.1191272091637</v>
      </c>
      <c r="AH285" s="14">
        <f t="shared" si="132"/>
        <v>-10290.78346787472</v>
      </c>
      <c r="AI285" s="14">
        <f t="shared" si="133"/>
        <v>-9467.5207904447434</v>
      </c>
      <c r="AJ285" s="14">
        <f t="shared" si="138"/>
        <v>-10290.78346787472</v>
      </c>
      <c r="AK285" s="14">
        <f t="shared" si="139"/>
        <v>-9278.1703746358489</v>
      </c>
    </row>
    <row r="286" spans="2:37" x14ac:dyDescent="0.25">
      <c r="B286" s="3" t="s">
        <v>63</v>
      </c>
      <c r="C286" s="3">
        <v>278</v>
      </c>
      <c r="D286" s="3">
        <v>278</v>
      </c>
      <c r="E286" s="10">
        <v>30.9</v>
      </c>
      <c r="F286" s="14">
        <f t="shared" si="134"/>
        <v>-1.2361111111111109</v>
      </c>
      <c r="G286" s="14">
        <f t="shared" si="140"/>
        <v>12.75</v>
      </c>
      <c r="H286">
        <f t="shared" si="141"/>
        <v>6.375</v>
      </c>
      <c r="K286" s="36">
        <f t="shared" si="115"/>
        <v>63.275441414062506</v>
      </c>
      <c r="L286" s="37" t="str">
        <f t="shared" si="125"/>
        <v>1</v>
      </c>
      <c r="M286" s="37">
        <f t="shared" si="126"/>
        <v>139.46877000000001</v>
      </c>
      <c r="N286" s="38">
        <f>Table2[[#This Row],[Change in KE]]-Table2[[#This Row],[Tractive energy]]*-1</f>
        <v>-18378.504360026258</v>
      </c>
      <c r="O286" s="38">
        <f t="shared" si="116"/>
        <v>-1673.6944444444441</v>
      </c>
      <c r="P286" s="38">
        <f t="shared" si="117"/>
        <v>-1470.9502330303817</v>
      </c>
      <c r="Q286" s="38">
        <f t="shared" si="118"/>
        <v>-18754.615471137367</v>
      </c>
      <c r="R286" s="38">
        <f t="shared" si="119"/>
        <v>1375.9817305728393</v>
      </c>
      <c r="S286" s="38">
        <f t="shared" si="120"/>
        <v>-18.754615471137367</v>
      </c>
      <c r="T286" s="38">
        <f t="shared" si="121"/>
        <v>-18754.615471137367</v>
      </c>
      <c r="U286" s="38">
        <f t="shared" si="135"/>
        <v>1692152.1806254254</v>
      </c>
      <c r="V286" s="38">
        <f t="shared" si="122"/>
        <v>-5.209615825418501</v>
      </c>
      <c r="W286" s="38">
        <f t="shared" si="127"/>
        <v>38911.786829999903</v>
      </c>
      <c r="X286" s="38">
        <f t="shared" si="123"/>
        <v>1034.4361496913577</v>
      </c>
      <c r="Y286" s="38">
        <f t="shared" si="128"/>
        <v>376.11111111111063</v>
      </c>
      <c r="Z286" s="38">
        <f t="shared" si="114"/>
        <v>1144583.2107388398</v>
      </c>
      <c r="AA286" s="38">
        <f t="shared" si="124"/>
        <v>317.9398061959713</v>
      </c>
      <c r="AC286" s="31">
        <f t="shared" si="129"/>
        <v>-12686.294926296148</v>
      </c>
      <c r="AD286" s="14">
        <f t="shared" si="136"/>
        <v>-12432.569027770225</v>
      </c>
      <c r="AE286" s="14">
        <f t="shared" si="137"/>
        <v>-11437.963505548607</v>
      </c>
      <c r="AF286" s="14">
        <f t="shared" si="130"/>
        <v>-11671.391332192457</v>
      </c>
      <c r="AG286" s="14">
        <f t="shared" si="131"/>
        <v>-9088.3723736822812</v>
      </c>
      <c r="AH286" s="14">
        <f t="shared" si="132"/>
        <v>-10737.680025617061</v>
      </c>
      <c r="AI286" s="14">
        <f t="shared" si="133"/>
        <v>-9878.6656235676965</v>
      </c>
      <c r="AJ286" s="14">
        <f t="shared" si="138"/>
        <v>-10737.680025617061</v>
      </c>
      <c r="AK286" s="14">
        <f t="shared" si="139"/>
        <v>-9681.0923110963431</v>
      </c>
    </row>
    <row r="287" spans="2:37" x14ac:dyDescent="0.25">
      <c r="B287" s="3" t="s">
        <v>63</v>
      </c>
      <c r="C287" s="3">
        <v>279</v>
      </c>
      <c r="D287" s="3">
        <v>279</v>
      </c>
      <c r="E287" s="10">
        <v>25.5</v>
      </c>
      <c r="F287" s="14">
        <f t="shared" si="134"/>
        <v>-1.3194444444444444</v>
      </c>
      <c r="G287" s="14">
        <f t="shared" si="140"/>
        <v>10.7</v>
      </c>
      <c r="H287">
        <f t="shared" si="141"/>
        <v>5.35</v>
      </c>
      <c r="K287" s="36">
        <f t="shared" si="115"/>
        <v>44.563815686249995</v>
      </c>
      <c r="L287" s="37" t="str">
        <f t="shared" si="125"/>
        <v>1</v>
      </c>
      <c r="M287" s="37">
        <f t="shared" si="126"/>
        <v>139.46877000000001</v>
      </c>
      <c r="N287" s="38">
        <f>Table2[[#This Row],[Change in KE]]-Table2[[#This Row],[Tractive energy]]*-1</f>
        <v>-17002.522629453419</v>
      </c>
      <c r="O287" s="38">
        <f t="shared" si="116"/>
        <v>-1786.5277777777778</v>
      </c>
      <c r="P287" s="38">
        <f t="shared" si="117"/>
        <v>-1602.4951920915278</v>
      </c>
      <c r="Q287" s="38">
        <f t="shared" si="118"/>
        <v>-17146.698555379346</v>
      </c>
      <c r="R287" s="38">
        <f t="shared" si="119"/>
        <v>7933.8020836915075</v>
      </c>
      <c r="S287" s="38">
        <f t="shared" si="120"/>
        <v>-17.146698555379345</v>
      </c>
      <c r="T287" s="38">
        <f t="shared" si="121"/>
        <v>-17146.698555379346</v>
      </c>
      <c r="U287" s="38">
        <f t="shared" si="135"/>
        <v>1692152.1806254254</v>
      </c>
      <c r="V287" s="38">
        <f t="shared" si="122"/>
        <v>-4.7629722019764529</v>
      </c>
      <c r="W287" s="38">
        <f t="shared" si="127"/>
        <v>39051.255599999902</v>
      </c>
      <c r="X287" s="38">
        <f t="shared" si="123"/>
        <v>1178.6120756172838</v>
      </c>
      <c r="Y287" s="38">
        <f t="shared" si="128"/>
        <v>144.17592592592609</v>
      </c>
      <c r="Z287" s="38">
        <f t="shared" si="114"/>
        <v>1127580.6881093865</v>
      </c>
      <c r="AA287" s="38">
        <f t="shared" si="124"/>
        <v>313.21688286551154</v>
      </c>
      <c r="AC287" s="31">
        <f t="shared" si="129"/>
        <v>-13783.878270019693</v>
      </c>
      <c r="AD287" s="14">
        <f t="shared" si="136"/>
        <v>-13508.200704619299</v>
      </c>
      <c r="AE287" s="14">
        <f t="shared" si="137"/>
        <v>-12427.544648249755</v>
      </c>
      <c r="AF287" s="14">
        <f t="shared" si="130"/>
        <v>-12681.168008418119</v>
      </c>
      <c r="AG287" s="14">
        <f t="shared" si="131"/>
        <v>-9874.6733541390895</v>
      </c>
      <c r="AH287" s="14">
        <f t="shared" si="132"/>
        <v>-11666.674567744671</v>
      </c>
      <c r="AI287" s="14">
        <f t="shared" si="133"/>
        <v>-10733.340602325097</v>
      </c>
      <c r="AJ287" s="14">
        <f t="shared" si="138"/>
        <v>-11666.674567744671</v>
      </c>
      <c r="AK287" s="14">
        <f t="shared" si="139"/>
        <v>-10518.673790278595</v>
      </c>
    </row>
    <row r="288" spans="2:37" x14ac:dyDescent="0.25">
      <c r="B288" s="3" t="s">
        <v>63</v>
      </c>
      <c r="C288" s="3">
        <v>280</v>
      </c>
      <c r="D288" s="3">
        <v>280</v>
      </c>
      <c r="E288" s="10">
        <v>21.4</v>
      </c>
      <c r="F288" s="14">
        <f t="shared" si="134"/>
        <v>-0.73611111111111116</v>
      </c>
      <c r="G288" s="14">
        <f t="shared" si="140"/>
        <v>10.1</v>
      </c>
      <c r="H288">
        <f t="shared" si="141"/>
        <v>5.05</v>
      </c>
      <c r="K288" s="36">
        <f t="shared" si="115"/>
        <v>39.706130126250002</v>
      </c>
      <c r="L288" s="37" t="str">
        <f t="shared" si="125"/>
        <v>1</v>
      </c>
      <c r="M288" s="37">
        <f t="shared" si="126"/>
        <v>139.46877000000001</v>
      </c>
      <c r="N288" s="38">
        <f>Table2[[#This Row],[Change in KE]]-Table2[[#This Row],[Tractive energy]]*-1</f>
        <v>-9068.7205457619111</v>
      </c>
      <c r="O288" s="38">
        <f t="shared" si="116"/>
        <v>-996.69444444444446</v>
      </c>
      <c r="P288" s="38">
        <f t="shared" si="117"/>
        <v>-817.51954431819445</v>
      </c>
      <c r="Q288" s="38">
        <f t="shared" si="118"/>
        <v>-8256.9473976137633</v>
      </c>
      <c r="R288" s="38">
        <f t="shared" si="119"/>
        <v>14142.330676641388</v>
      </c>
      <c r="S288" s="38">
        <f t="shared" si="120"/>
        <v>-8.2569473976137626</v>
      </c>
      <c r="T288" s="38">
        <f t="shared" si="121"/>
        <v>-8256.9473976137633</v>
      </c>
      <c r="U288" s="38">
        <f t="shared" si="135"/>
        <v>1692152.1806254254</v>
      </c>
      <c r="V288" s="38">
        <f t="shared" si="122"/>
        <v>-2.2935966828248762</v>
      </c>
      <c r="W288" s="38">
        <f t="shared" si="127"/>
        <v>39190.724369999902</v>
      </c>
      <c r="X288" s="38">
        <f t="shared" si="123"/>
        <v>366.83892746913585</v>
      </c>
      <c r="Y288" s="38">
        <f t="shared" si="128"/>
        <v>-811.77314814814804</v>
      </c>
      <c r="Z288" s="38">
        <f t="shared" si="114"/>
        <v>1118511.9675636245</v>
      </c>
      <c r="AA288" s="38">
        <f t="shared" si="124"/>
        <v>310.69779362349499</v>
      </c>
      <c r="AC288" s="31">
        <f t="shared" si="129"/>
        <v>-12751.891972090063</v>
      </c>
      <c r="AD288" s="14">
        <f t="shared" si="136"/>
        <v>-12496.854132648261</v>
      </c>
      <c r="AE288" s="14">
        <f t="shared" si="137"/>
        <v>-11497.1058020364</v>
      </c>
      <c r="AF288" s="14">
        <f t="shared" si="130"/>
        <v>-11731.740614322858</v>
      </c>
      <c r="AG288" s="14">
        <f t="shared" si="131"/>
        <v>-9135.3656354858394</v>
      </c>
      <c r="AH288" s="14">
        <f t="shared" si="132"/>
        <v>-10793.20136517703</v>
      </c>
      <c r="AI288" s="14">
        <f t="shared" si="133"/>
        <v>-9929.7452559628691</v>
      </c>
      <c r="AJ288" s="14">
        <f t="shared" si="138"/>
        <v>-10793.20136517703</v>
      </c>
      <c r="AK288" s="14">
        <f t="shared" si="139"/>
        <v>-9731.1503508436108</v>
      </c>
    </row>
    <row r="289" spans="2:37" x14ac:dyDescent="0.25">
      <c r="B289" s="3" t="s">
        <v>63</v>
      </c>
      <c r="C289" s="3">
        <v>281</v>
      </c>
      <c r="D289" s="3">
        <v>281</v>
      </c>
      <c r="E289" s="10">
        <v>20.2</v>
      </c>
      <c r="F289" s="14">
        <f t="shared" si="134"/>
        <v>0.20833333333333331</v>
      </c>
      <c r="G289" s="14">
        <f t="shared" si="140"/>
        <v>11.45</v>
      </c>
      <c r="H289">
        <f t="shared" si="141"/>
        <v>5.7249999999999996</v>
      </c>
      <c r="K289" s="36">
        <f t="shared" si="115"/>
        <v>51.030025731562503</v>
      </c>
      <c r="L289" s="37" t="str">
        <f t="shared" si="125"/>
        <v>0</v>
      </c>
      <c r="M289" s="37">
        <f t="shared" si="126"/>
        <v>139.46877000000001</v>
      </c>
      <c r="N289" s="38">
        <f>Table2[[#This Row],[Change in KE]]-Table2[[#This Row],[Tractive energy]]*-1</f>
        <v>5073.6101308794759</v>
      </c>
      <c r="O289" s="38">
        <f t="shared" si="116"/>
        <v>282.08333333333331</v>
      </c>
      <c r="P289" s="38">
        <f t="shared" si="117"/>
        <v>472.58212906489581</v>
      </c>
      <c r="Q289" s="38">
        <f t="shared" si="118"/>
        <v>5411.0653777930565</v>
      </c>
      <c r="R289" s="38">
        <f t="shared" si="119"/>
        <v>14209.878137067903</v>
      </c>
      <c r="S289" s="38">
        <f t="shared" si="120"/>
        <v>5.4110653777930562</v>
      </c>
      <c r="T289" s="38">
        <f t="shared" si="121"/>
        <v>5411.0653777930565</v>
      </c>
      <c r="U289" s="38">
        <f t="shared" si="135"/>
        <v>1697563.2460032185</v>
      </c>
      <c r="V289" s="38">
        <f t="shared" si="122"/>
        <v>1.5030738362995242</v>
      </c>
      <c r="W289" s="38">
        <f t="shared" si="127"/>
        <v>39330.193139999901</v>
      </c>
      <c r="X289" s="38">
        <f t="shared" si="123"/>
        <v>29.38368055555555</v>
      </c>
      <c r="Y289" s="38">
        <f t="shared" si="128"/>
        <v>-337.45524691358031</v>
      </c>
      <c r="Z289" s="38">
        <f t="shared" si="114"/>
        <v>1123585.5776945041</v>
      </c>
      <c r="AA289" s="38">
        <f t="shared" si="124"/>
        <v>312.10712988370841</v>
      </c>
      <c r="AC289" s="31">
        <f t="shared" si="129"/>
        <v>-6801.5404093214329</v>
      </c>
      <c r="AD289" s="14">
        <f t="shared" si="136"/>
        <v>-6665.5096011350042</v>
      </c>
      <c r="AE289" s="14">
        <f t="shared" si="137"/>
        <v>-6132.2688330442043</v>
      </c>
      <c r="AF289" s="14">
        <f t="shared" si="130"/>
        <v>-6257.4171765757183</v>
      </c>
      <c r="AG289" s="14">
        <f t="shared" si="131"/>
        <v>-4872.5756663933935</v>
      </c>
      <c r="AH289" s="14">
        <f t="shared" si="132"/>
        <v>-5756.8238024496613</v>
      </c>
      <c r="AI289" s="14">
        <f t="shared" si="133"/>
        <v>-5296.2778982536884</v>
      </c>
      <c r="AJ289" s="14">
        <f t="shared" si="138"/>
        <v>-5756.8238024496613</v>
      </c>
      <c r="AK289" s="14">
        <f t="shared" si="139"/>
        <v>-5190.3523402886149</v>
      </c>
    </row>
    <row r="290" spans="2:37" x14ac:dyDescent="0.25">
      <c r="B290" s="3" t="s">
        <v>63</v>
      </c>
      <c r="C290" s="3">
        <v>282</v>
      </c>
      <c r="D290" s="3">
        <v>282</v>
      </c>
      <c r="E290" s="10">
        <v>22.9</v>
      </c>
      <c r="F290" s="14">
        <f t="shared" si="134"/>
        <v>0.88888888888888917</v>
      </c>
      <c r="G290" s="14">
        <f t="shared" si="140"/>
        <v>13.3</v>
      </c>
      <c r="H290">
        <f t="shared" si="141"/>
        <v>6.65</v>
      </c>
      <c r="K290" s="36">
        <f t="shared" si="115"/>
        <v>68.852243486250018</v>
      </c>
      <c r="L290" s="37" t="str">
        <f t="shared" si="125"/>
        <v>0</v>
      </c>
      <c r="M290" s="37">
        <f t="shared" si="126"/>
        <v>139.46877000000001</v>
      </c>
      <c r="N290" s="38">
        <f>Table2[[#This Row],[Change in KE]]-Table2[[#This Row],[Tractive energy]]*-1</f>
        <v>19283.488267947378</v>
      </c>
      <c r="O290" s="38">
        <f t="shared" si="116"/>
        <v>1203.5555555555559</v>
      </c>
      <c r="P290" s="38">
        <f t="shared" si="117"/>
        <v>1411.8765690418059</v>
      </c>
      <c r="Q290" s="38">
        <f t="shared" si="118"/>
        <v>18777.958368256019</v>
      </c>
      <c r="R290" s="38">
        <f t="shared" si="119"/>
        <v>5053.0026876173361</v>
      </c>
      <c r="S290" s="38">
        <f t="shared" si="120"/>
        <v>18.777958368256019</v>
      </c>
      <c r="T290" s="38">
        <f t="shared" si="121"/>
        <v>18777.958368256019</v>
      </c>
      <c r="U290" s="38">
        <f t="shared" si="135"/>
        <v>1716341.2043714745</v>
      </c>
      <c r="V290" s="38">
        <f t="shared" si="122"/>
        <v>5.216099964025747</v>
      </c>
      <c r="W290" s="38">
        <f t="shared" si="127"/>
        <v>39469.661909999901</v>
      </c>
      <c r="X290" s="38">
        <f t="shared" si="123"/>
        <v>534.91358024691397</v>
      </c>
      <c r="Y290" s="38">
        <f t="shared" si="128"/>
        <v>505.52989969135842</v>
      </c>
      <c r="Z290" s="38">
        <f t="shared" si="114"/>
        <v>1142869.0659624515</v>
      </c>
      <c r="AA290" s="38">
        <f t="shared" si="124"/>
        <v>317.46365483110463</v>
      </c>
      <c r="AC290" s="31">
        <f t="shared" si="129"/>
        <v>3805.2075981596072</v>
      </c>
      <c r="AD290" s="14">
        <f t="shared" si="136"/>
        <v>3729.103446196415</v>
      </c>
      <c r="AE290" s="14">
        <f t="shared" si="137"/>
        <v>3430.7751705007017</v>
      </c>
      <c r="AF290" s="14">
        <f t="shared" si="130"/>
        <v>3500.7909903068389</v>
      </c>
      <c r="AG290" s="14">
        <f t="shared" si="131"/>
        <v>2726.023934660052</v>
      </c>
      <c r="AH290" s="14">
        <f t="shared" si="132"/>
        <v>3220.727711082292</v>
      </c>
      <c r="AI290" s="14">
        <f t="shared" si="133"/>
        <v>2963.0694941957086</v>
      </c>
      <c r="AJ290" s="14">
        <f t="shared" si="138"/>
        <v>3220.727711082292</v>
      </c>
      <c r="AK290" s="14">
        <f t="shared" si="139"/>
        <v>2903.8081043117945</v>
      </c>
    </row>
    <row r="291" spans="2:37" x14ac:dyDescent="0.25">
      <c r="B291" s="3" t="s">
        <v>63</v>
      </c>
      <c r="C291" s="3">
        <v>283</v>
      </c>
      <c r="D291" s="3">
        <v>283</v>
      </c>
      <c r="E291" s="10">
        <v>26.6</v>
      </c>
      <c r="F291" s="14">
        <f t="shared" si="134"/>
        <v>1.0138888888888891</v>
      </c>
      <c r="G291" s="14">
        <f t="shared" si="140"/>
        <v>15.1</v>
      </c>
      <c r="H291">
        <f t="shared" si="141"/>
        <v>7.55</v>
      </c>
      <c r="K291" s="36">
        <f t="shared" si="115"/>
        <v>88.750070876250007</v>
      </c>
      <c r="L291" s="37" t="str">
        <f t="shared" si="125"/>
        <v>0</v>
      </c>
      <c r="M291" s="37">
        <f t="shared" si="126"/>
        <v>139.46877000000001</v>
      </c>
      <c r="N291" s="38">
        <f>Table2[[#This Row],[Change in KE]]-Table2[[#This Row],[Tractive energy]]*-1</f>
        <v>24336.490955564714</v>
      </c>
      <c r="O291" s="38">
        <f t="shared" si="116"/>
        <v>1372.8055555555559</v>
      </c>
      <c r="P291" s="38">
        <f t="shared" si="117"/>
        <v>1601.0243964318058</v>
      </c>
      <c r="Q291" s="38">
        <f t="shared" si="118"/>
        <v>24175.468386120268</v>
      </c>
      <c r="R291" s="38">
        <f t="shared" si="119"/>
        <v>4056.9591829201272</v>
      </c>
      <c r="S291" s="38">
        <f t="shared" si="120"/>
        <v>24.175468386120269</v>
      </c>
      <c r="T291" s="38">
        <f t="shared" si="121"/>
        <v>24175.468386120268</v>
      </c>
      <c r="U291" s="38">
        <f t="shared" si="135"/>
        <v>1740516.6727575946</v>
      </c>
      <c r="V291" s="38">
        <f t="shared" si="122"/>
        <v>6.7154084222660382</v>
      </c>
      <c r="W291" s="38">
        <f t="shared" si="127"/>
        <v>39609.1306799999</v>
      </c>
      <c r="X291" s="38">
        <f t="shared" si="123"/>
        <v>695.9361496913582</v>
      </c>
      <c r="Y291" s="38">
        <f t="shared" si="128"/>
        <v>161.02256944444423</v>
      </c>
      <c r="Z291" s="38">
        <f t="shared" si="114"/>
        <v>1167205.5569180162</v>
      </c>
      <c r="AA291" s="38">
        <f t="shared" si="124"/>
        <v>324.22379174846128</v>
      </c>
      <c r="AC291" s="31">
        <f t="shared" si="129"/>
        <v>14462.616200960532</v>
      </c>
      <c r="AD291" s="14">
        <f t="shared" si="136"/>
        <v>14173.363876941321</v>
      </c>
      <c r="AE291" s="14">
        <f t="shared" si="137"/>
        <v>13039.494766786016</v>
      </c>
      <c r="AF291" s="14">
        <f t="shared" si="130"/>
        <v>13305.606904883691</v>
      </c>
      <c r="AG291" s="14">
        <f t="shared" si="131"/>
        <v>10360.916429550072</v>
      </c>
      <c r="AH291" s="14">
        <f t="shared" si="132"/>
        <v>12241.158352492996</v>
      </c>
      <c r="AI291" s="14">
        <f t="shared" si="133"/>
        <v>11261.865684293556</v>
      </c>
      <c r="AJ291" s="14">
        <f t="shared" si="138"/>
        <v>12241.158352492996</v>
      </c>
      <c r="AK291" s="14">
        <f t="shared" si="139"/>
        <v>11036.628370607685</v>
      </c>
    </row>
    <row r="292" spans="2:37" x14ac:dyDescent="0.25">
      <c r="B292" s="3" t="s">
        <v>63</v>
      </c>
      <c r="C292" s="3">
        <v>284</v>
      </c>
      <c r="D292" s="3">
        <v>284</v>
      </c>
      <c r="E292" s="10">
        <v>30.2</v>
      </c>
      <c r="F292" s="14">
        <f t="shared" si="134"/>
        <v>1.0416666666666667</v>
      </c>
      <c r="G292" s="14">
        <f t="shared" si="140"/>
        <v>17.05</v>
      </c>
      <c r="H292">
        <f t="shared" si="141"/>
        <v>8.5250000000000004</v>
      </c>
      <c r="K292" s="36">
        <f t="shared" si="115"/>
        <v>113.15235068156252</v>
      </c>
      <c r="L292" s="37" t="str">
        <f t="shared" si="125"/>
        <v>0</v>
      </c>
      <c r="M292" s="37">
        <f t="shared" si="126"/>
        <v>139.46877000000001</v>
      </c>
      <c r="N292" s="38">
        <f>Table2[[#This Row],[Change in KE]]-Table2[[#This Row],[Tractive energy]]*-1</f>
        <v>28393.450138484841</v>
      </c>
      <c r="O292" s="38">
        <f t="shared" si="116"/>
        <v>1410.4166666666667</v>
      </c>
      <c r="P292" s="38">
        <f t="shared" si="117"/>
        <v>1663.0377873482291</v>
      </c>
      <c r="Q292" s="38">
        <f t="shared" si="118"/>
        <v>28354.794274287309</v>
      </c>
      <c r="R292" s="38">
        <f t="shared" si="119"/>
        <v>2022.1276917391369</v>
      </c>
      <c r="S292" s="38">
        <f t="shared" si="120"/>
        <v>28.354794274287308</v>
      </c>
      <c r="T292" s="38">
        <f t="shared" si="121"/>
        <v>28354.794274287309</v>
      </c>
      <c r="U292" s="38">
        <f t="shared" si="135"/>
        <v>1768871.4670318819</v>
      </c>
      <c r="V292" s="38">
        <f t="shared" si="122"/>
        <v>7.876332372964125</v>
      </c>
      <c r="W292" s="38">
        <f t="shared" si="127"/>
        <v>39748.5994499999</v>
      </c>
      <c r="X292" s="38">
        <f t="shared" si="123"/>
        <v>734.59201388888903</v>
      </c>
      <c r="Y292" s="38">
        <f t="shared" si="128"/>
        <v>38.655864197530832</v>
      </c>
      <c r="Z292" s="38">
        <f t="shared" si="114"/>
        <v>1195599.007056501</v>
      </c>
      <c r="AA292" s="38">
        <f t="shared" si="124"/>
        <v>332.11086186233933</v>
      </c>
      <c r="AC292" s="31">
        <f t="shared" si="129"/>
        <v>18252.368216673534</v>
      </c>
      <c r="AD292" s="14">
        <f t="shared" si="136"/>
        <v>17887.320852340064</v>
      </c>
      <c r="AE292" s="14">
        <f t="shared" si="137"/>
        <v>16456.33518415286</v>
      </c>
      <c r="AF292" s="14">
        <f t="shared" si="130"/>
        <v>16792.178759339651</v>
      </c>
      <c r="AG292" s="14">
        <f t="shared" si="131"/>
        <v>13075.868093752677</v>
      </c>
      <c r="AH292" s="14">
        <f t="shared" si="132"/>
        <v>15448.80445859248</v>
      </c>
      <c r="AI292" s="14">
        <f t="shared" si="133"/>
        <v>14212.900101905083</v>
      </c>
      <c r="AJ292" s="14">
        <f t="shared" si="138"/>
        <v>15448.80445859248</v>
      </c>
      <c r="AK292" s="14">
        <f t="shared" si="139"/>
        <v>13928.642099866982</v>
      </c>
    </row>
    <row r="293" spans="2:37" x14ac:dyDescent="0.25">
      <c r="B293" s="3" t="s">
        <v>63</v>
      </c>
      <c r="C293" s="3">
        <v>285</v>
      </c>
      <c r="D293" s="3">
        <v>285</v>
      </c>
      <c r="E293" s="10">
        <v>34.1</v>
      </c>
      <c r="F293" s="14">
        <f t="shared" si="134"/>
        <v>0.99999999999999989</v>
      </c>
      <c r="G293" s="14">
        <f t="shared" si="140"/>
        <v>18.7</v>
      </c>
      <c r="H293">
        <f t="shared" si="141"/>
        <v>9.35</v>
      </c>
      <c r="K293" s="36">
        <f t="shared" si="115"/>
        <v>136.11250508625</v>
      </c>
      <c r="L293" s="37" t="str">
        <f t="shared" si="125"/>
        <v>0</v>
      </c>
      <c r="M293" s="37">
        <f t="shared" si="126"/>
        <v>139.46877000000001</v>
      </c>
      <c r="N293" s="38">
        <f>Table2[[#This Row],[Change in KE]]-Table2[[#This Row],[Tractive energy]]*-1</f>
        <v>30415.577830223978</v>
      </c>
      <c r="O293" s="38">
        <f t="shared" si="116"/>
        <v>1353.9999999999998</v>
      </c>
      <c r="P293" s="38">
        <f t="shared" si="117"/>
        <v>1629.5812750862497</v>
      </c>
      <c r="Q293" s="38">
        <f t="shared" si="118"/>
        <v>30473.169844112868</v>
      </c>
      <c r="R293" s="38">
        <f t="shared" si="119"/>
        <v>852.47974910517223</v>
      </c>
      <c r="S293" s="38">
        <f t="shared" si="120"/>
        <v>30.473169844112867</v>
      </c>
      <c r="T293" s="38">
        <f t="shared" si="121"/>
        <v>30473.169844112868</v>
      </c>
      <c r="U293" s="38">
        <f t="shared" si="135"/>
        <v>1799344.6368759947</v>
      </c>
      <c r="V293" s="38">
        <f t="shared" si="122"/>
        <v>8.4647700783240154</v>
      </c>
      <c r="W293" s="38">
        <f t="shared" si="127"/>
        <v>39888.068219999899</v>
      </c>
      <c r="X293" s="38">
        <f t="shared" si="123"/>
        <v>676.99999999999989</v>
      </c>
      <c r="Y293" s="38">
        <f t="shared" si="128"/>
        <v>-57.592013888889142</v>
      </c>
      <c r="Z293" s="38">
        <f t="shared" si="114"/>
        <v>1226014.5848867251</v>
      </c>
      <c r="AA293" s="38">
        <f t="shared" si="124"/>
        <v>340.55963415774772</v>
      </c>
      <c r="AC293" s="31">
        <f t="shared" si="129"/>
        <v>21295.087603863631</v>
      </c>
      <c r="AD293" s="14">
        <f t="shared" si="136"/>
        <v>20869.185851786358</v>
      </c>
      <c r="AE293" s="14">
        <f t="shared" si="137"/>
        <v>19199.650983643449</v>
      </c>
      <c r="AF293" s="14">
        <f t="shared" si="130"/>
        <v>19591.480595554542</v>
      </c>
      <c r="AG293" s="14">
        <f t="shared" si="131"/>
        <v>15255.650841991177</v>
      </c>
      <c r="AH293" s="14">
        <f t="shared" si="132"/>
        <v>18024.162147910178</v>
      </c>
      <c r="AI293" s="14">
        <f t="shared" si="133"/>
        <v>16582.229176077366</v>
      </c>
      <c r="AJ293" s="14">
        <f t="shared" si="138"/>
        <v>18024.162147910178</v>
      </c>
      <c r="AK293" s="14">
        <f t="shared" si="139"/>
        <v>16250.584592555819</v>
      </c>
    </row>
    <row r="294" spans="2:37" x14ac:dyDescent="0.25">
      <c r="B294" s="3" t="s">
        <v>63</v>
      </c>
      <c r="C294" s="3">
        <v>286</v>
      </c>
      <c r="D294" s="3">
        <v>286</v>
      </c>
      <c r="E294" s="10">
        <v>37.4</v>
      </c>
      <c r="F294" s="14">
        <f t="shared" si="134"/>
        <v>0.91666666666666685</v>
      </c>
      <c r="G294" s="14">
        <f t="shared" si="140"/>
        <v>20.350000000000001</v>
      </c>
      <c r="H294">
        <f t="shared" si="141"/>
        <v>10.175000000000001</v>
      </c>
      <c r="K294" s="36">
        <f t="shared" si="115"/>
        <v>161.19205835906254</v>
      </c>
      <c r="L294" s="37" t="str">
        <f t="shared" si="125"/>
        <v>0</v>
      </c>
      <c r="M294" s="37">
        <f t="shared" si="126"/>
        <v>139.46877000000001</v>
      </c>
      <c r="N294" s="38">
        <f>Table2[[#This Row],[Change in KE]]-Table2[[#This Row],[Tractive energy]]*-1</f>
        <v>31268.05757932915</v>
      </c>
      <c r="O294" s="38">
        <f t="shared" si="116"/>
        <v>1241.166666666667</v>
      </c>
      <c r="P294" s="38">
        <f t="shared" si="117"/>
        <v>1541.8274950257294</v>
      </c>
      <c r="Q294" s="38">
        <f t="shared" si="118"/>
        <v>31376.189523773595</v>
      </c>
      <c r="R294" s="38">
        <f t="shared" si="119"/>
        <v>3250.524258337522</v>
      </c>
      <c r="S294" s="38">
        <f t="shared" si="120"/>
        <v>31.376189523773597</v>
      </c>
      <c r="T294" s="38">
        <f t="shared" si="121"/>
        <v>31376.189523773595</v>
      </c>
      <c r="U294" s="38">
        <f t="shared" si="135"/>
        <v>1830720.8263997682</v>
      </c>
      <c r="V294" s="38">
        <f t="shared" si="122"/>
        <v>8.7156088982968765</v>
      </c>
      <c r="W294" s="38">
        <f t="shared" si="127"/>
        <v>40027.536989999899</v>
      </c>
      <c r="X294" s="38">
        <f t="shared" si="123"/>
        <v>568.86805555555577</v>
      </c>
      <c r="Y294" s="38">
        <f t="shared" si="128"/>
        <v>-108.13194444444412</v>
      </c>
      <c r="Z294" s="38">
        <f t="shared" si="114"/>
        <v>1257282.6424660543</v>
      </c>
      <c r="AA294" s="38">
        <f t="shared" si="124"/>
        <v>349.24520640240712</v>
      </c>
      <c r="AC294" s="31">
        <f t="shared" si="129"/>
        <v>22811.683372667983</v>
      </c>
      <c r="AD294" s="14">
        <f t="shared" si="136"/>
        <v>22355.449705214622</v>
      </c>
      <c r="AE294" s="14">
        <f t="shared" si="137"/>
        <v>20567.013728797454</v>
      </c>
      <c r="AF294" s="14">
        <f t="shared" si="130"/>
        <v>20986.748702854544</v>
      </c>
      <c r="AG294" s="14">
        <f t="shared" si="131"/>
        <v>16342.129373928399</v>
      </c>
      <c r="AH294" s="14">
        <f t="shared" si="132"/>
        <v>19307.808806626181</v>
      </c>
      <c r="AI294" s="14">
        <f t="shared" si="133"/>
        <v>17763.184102096086</v>
      </c>
      <c r="AJ294" s="14">
        <f t="shared" si="138"/>
        <v>19307.808806626181</v>
      </c>
      <c r="AK294" s="14">
        <f t="shared" si="139"/>
        <v>17407.920420054164</v>
      </c>
    </row>
    <row r="295" spans="2:37" x14ac:dyDescent="0.25">
      <c r="B295" s="3" t="s">
        <v>63</v>
      </c>
      <c r="C295" s="3">
        <v>287</v>
      </c>
      <c r="D295" s="3">
        <v>287</v>
      </c>
      <c r="E295" s="10">
        <v>40.700000000000003</v>
      </c>
      <c r="F295" s="14">
        <f t="shared" si="134"/>
        <v>0.91666666666666685</v>
      </c>
      <c r="G295" s="14">
        <f t="shared" si="140"/>
        <v>22</v>
      </c>
      <c r="H295">
        <f t="shared" si="141"/>
        <v>11</v>
      </c>
      <c r="K295" s="36">
        <f t="shared" si="115"/>
        <v>188.39101050000002</v>
      </c>
      <c r="L295" s="37" t="str">
        <f t="shared" si="125"/>
        <v>0</v>
      </c>
      <c r="M295" s="37">
        <f t="shared" si="126"/>
        <v>139.46877000000001</v>
      </c>
      <c r="N295" s="38">
        <f>Table2[[#This Row],[Change in KE]]-Table2[[#This Row],[Tractive energy]]*-1</f>
        <v>34518.581837666672</v>
      </c>
      <c r="O295" s="38">
        <f t="shared" si="116"/>
        <v>1241.166666666667</v>
      </c>
      <c r="P295" s="38">
        <f t="shared" si="117"/>
        <v>1569.0264471666669</v>
      </c>
      <c r="Q295" s="38">
        <f t="shared" si="118"/>
        <v>34518.581837666672</v>
      </c>
      <c r="R295" s="38">
        <f t="shared" si="119"/>
        <v>3282.2726391892938</v>
      </c>
      <c r="S295" s="38">
        <f t="shared" si="120"/>
        <v>34.518581837666673</v>
      </c>
      <c r="T295" s="38">
        <f t="shared" si="121"/>
        <v>34518.581837666672</v>
      </c>
      <c r="U295" s="38">
        <f t="shared" si="135"/>
        <v>1865239.4082374349</v>
      </c>
      <c r="V295" s="38">
        <f t="shared" si="122"/>
        <v>9.5884957219870053</v>
      </c>
      <c r="W295" s="38">
        <f t="shared" si="127"/>
        <v>40167.005759999898</v>
      </c>
      <c r="X295" s="38">
        <f t="shared" si="123"/>
        <v>568.86805555555577</v>
      </c>
      <c r="Y295" s="38">
        <f t="shared" si="128"/>
        <v>0</v>
      </c>
      <c r="Z295" s="38">
        <f t="shared" si="114"/>
        <v>1291801.224303721</v>
      </c>
      <c r="AA295" s="38">
        <f t="shared" si="124"/>
        <v>358.83370212439416</v>
      </c>
      <c r="AC295" s="31">
        <f t="shared" si="129"/>
        <v>23451.043184496863</v>
      </c>
      <c r="AD295" s="14">
        <f t="shared" si="136"/>
        <v>22982.022320806926</v>
      </c>
      <c r="AE295" s="14">
        <f t="shared" si="137"/>
        <v>21143.460535142371</v>
      </c>
      <c r="AF295" s="14">
        <f t="shared" si="130"/>
        <v>21574.959729737115</v>
      </c>
      <c r="AG295" s="14">
        <f t="shared" si="131"/>
        <v>16800.162242029535</v>
      </c>
      <c r="AH295" s="14">
        <f t="shared" si="132"/>
        <v>19848.962951358146</v>
      </c>
      <c r="AI295" s="14">
        <f t="shared" si="133"/>
        <v>18261.045915249495</v>
      </c>
      <c r="AJ295" s="14">
        <f t="shared" si="138"/>
        <v>19848.962951358146</v>
      </c>
      <c r="AK295" s="14">
        <f t="shared" si="139"/>
        <v>17895.824996944506</v>
      </c>
    </row>
    <row r="296" spans="2:37" x14ac:dyDescent="0.25">
      <c r="B296" s="3" t="s">
        <v>63</v>
      </c>
      <c r="C296" s="3">
        <v>288</v>
      </c>
      <c r="D296" s="3">
        <v>288</v>
      </c>
      <c r="E296" s="10">
        <v>44</v>
      </c>
      <c r="F296" s="14">
        <f t="shared" si="134"/>
        <v>0.91666666666666585</v>
      </c>
      <c r="G296" s="14">
        <f t="shared" si="140"/>
        <v>23.65</v>
      </c>
      <c r="H296">
        <f t="shared" si="141"/>
        <v>11.824999999999999</v>
      </c>
      <c r="K296" s="36">
        <f t="shared" si="115"/>
        <v>217.70936150906246</v>
      </c>
      <c r="L296" s="37" t="str">
        <f t="shared" si="125"/>
        <v>0</v>
      </c>
      <c r="M296" s="37">
        <f t="shared" si="126"/>
        <v>139.46877000000001</v>
      </c>
      <c r="N296" s="38">
        <f>Table2[[#This Row],[Change in KE]]-Table2[[#This Row],[Tractive energy]]*-1</f>
        <v>37800.854476855966</v>
      </c>
      <c r="O296" s="38">
        <f t="shared" si="116"/>
        <v>1241.1666666666656</v>
      </c>
      <c r="P296" s="38">
        <f t="shared" si="117"/>
        <v>1598.3447981757281</v>
      </c>
      <c r="Q296" s="38">
        <f t="shared" si="118"/>
        <v>37800.854476855966</v>
      </c>
      <c r="R296" s="38">
        <f t="shared" si="119"/>
        <v>-4735.0419683679575</v>
      </c>
      <c r="S296" s="38">
        <f t="shared" si="120"/>
        <v>37.800854476855967</v>
      </c>
      <c r="T296" s="38">
        <f t="shared" si="121"/>
        <v>37800.854476855966</v>
      </c>
      <c r="U296" s="38">
        <f t="shared" si="135"/>
        <v>1903040.262714291</v>
      </c>
      <c r="V296" s="38">
        <f t="shared" si="122"/>
        <v>10.5002381947012</v>
      </c>
      <c r="W296" s="38">
        <f t="shared" si="127"/>
        <v>40306.474529999898</v>
      </c>
      <c r="X296" s="38">
        <f t="shared" si="123"/>
        <v>568.86805555555452</v>
      </c>
      <c r="Y296" s="38">
        <f t="shared" si="128"/>
        <v>-1.2505552149377763E-12</v>
      </c>
      <c r="Z296" s="38">
        <f t="shared" si="114"/>
        <v>1329602.0787805771</v>
      </c>
      <c r="AA296" s="38">
        <f t="shared" si="124"/>
        <v>369.33394031909535</v>
      </c>
      <c r="AC296" s="31">
        <f t="shared" si="129"/>
        <v>25888.936378250004</v>
      </c>
      <c r="AD296" s="14">
        <f t="shared" si="136"/>
        <v>25371.157650685003</v>
      </c>
      <c r="AE296" s="14">
        <f t="shared" si="137"/>
        <v>23341.465038630206</v>
      </c>
      <c r="AF296" s="14">
        <f t="shared" si="130"/>
        <v>23817.821467990005</v>
      </c>
      <c r="AG296" s="14">
        <f t="shared" si="131"/>
        <v>18546.651763266203</v>
      </c>
      <c r="AH296" s="14">
        <f t="shared" si="132"/>
        <v>21912.395750550804</v>
      </c>
      <c r="AI296" s="14">
        <f t="shared" si="133"/>
        <v>20159.404090506741</v>
      </c>
      <c r="AJ296" s="14">
        <f t="shared" si="138"/>
        <v>21912.395750550804</v>
      </c>
      <c r="AK296" s="14">
        <f t="shared" si="139"/>
        <v>19756.216008696607</v>
      </c>
    </row>
    <row r="297" spans="2:37" x14ac:dyDescent="0.25">
      <c r="B297" s="3" t="s">
        <v>63</v>
      </c>
      <c r="C297" s="3">
        <v>289</v>
      </c>
      <c r="D297" s="3">
        <v>289</v>
      </c>
      <c r="E297" s="10">
        <v>47.3</v>
      </c>
      <c r="F297" s="14">
        <f t="shared" si="134"/>
        <v>0.72222222222222265</v>
      </c>
      <c r="G297" s="14">
        <f t="shared" si="140"/>
        <v>24.6</v>
      </c>
      <c r="H297">
        <f t="shared" si="141"/>
        <v>12.3</v>
      </c>
      <c r="K297" s="36">
        <f t="shared" si="115"/>
        <v>235.55104114500006</v>
      </c>
      <c r="L297" s="37" t="str">
        <f t="shared" si="125"/>
        <v>0</v>
      </c>
      <c r="M297" s="37">
        <f t="shared" si="126"/>
        <v>139.46877000000001</v>
      </c>
      <c r="N297" s="38">
        <f>Table2[[#This Row],[Change in KE]]-Table2[[#This Row],[Tractive energy]]*-1</f>
        <v>33065.812508488008</v>
      </c>
      <c r="O297" s="38">
        <f t="shared" si="116"/>
        <v>977.88888888888948</v>
      </c>
      <c r="P297" s="38">
        <f t="shared" si="117"/>
        <v>1352.9087000338895</v>
      </c>
      <c r="Q297" s="38">
        <f t="shared" si="118"/>
        <v>33281.554020833682</v>
      </c>
      <c r="R297" s="38">
        <f t="shared" si="119"/>
        <v>-12148.939635569386</v>
      </c>
      <c r="S297" s="38">
        <f t="shared" si="120"/>
        <v>33.281554020833681</v>
      </c>
      <c r="T297" s="38">
        <f t="shared" si="121"/>
        <v>33281.554020833682</v>
      </c>
      <c r="U297" s="38">
        <f t="shared" si="135"/>
        <v>1936321.8167351247</v>
      </c>
      <c r="V297" s="38">
        <f t="shared" si="122"/>
        <v>9.2448768564883341</v>
      </c>
      <c r="W297" s="38">
        <f t="shared" si="127"/>
        <v>40445.943299999897</v>
      </c>
      <c r="X297" s="38">
        <f t="shared" si="123"/>
        <v>353.12654320987696</v>
      </c>
      <c r="Y297" s="38">
        <f t="shared" si="128"/>
        <v>-215.74151234567756</v>
      </c>
      <c r="Z297" s="38">
        <f t="shared" si="114"/>
        <v>1362667.8912890651</v>
      </c>
      <c r="AA297" s="38">
        <f t="shared" si="124"/>
        <v>378.51888897291565</v>
      </c>
      <c r="AC297" s="31">
        <f t="shared" si="129"/>
        <v>28350.640857641974</v>
      </c>
      <c r="AD297" s="14">
        <f t="shared" si="136"/>
        <v>27783.628040489133</v>
      </c>
      <c r="AE297" s="14">
        <f t="shared" si="137"/>
        <v>25560.937797250004</v>
      </c>
      <c r="AF297" s="14">
        <f t="shared" si="130"/>
        <v>26082.589589030616</v>
      </c>
      <c r="AG297" s="14">
        <f t="shared" si="131"/>
        <v>20310.199521903076</v>
      </c>
      <c r="AH297" s="14">
        <f t="shared" si="132"/>
        <v>23995.982421908167</v>
      </c>
      <c r="AI297" s="14">
        <f t="shared" si="133"/>
        <v>22076.303828155516</v>
      </c>
      <c r="AJ297" s="14">
        <f t="shared" si="138"/>
        <v>23995.982421908167</v>
      </c>
      <c r="AK297" s="14">
        <f t="shared" si="139"/>
        <v>21634.777751592406</v>
      </c>
    </row>
    <row r="298" spans="2:37" x14ac:dyDescent="0.25">
      <c r="B298" s="3" t="s">
        <v>63</v>
      </c>
      <c r="C298" s="3">
        <v>290</v>
      </c>
      <c r="D298" s="3">
        <v>290</v>
      </c>
      <c r="E298" s="10">
        <v>49.2</v>
      </c>
      <c r="F298" s="14">
        <f t="shared" si="134"/>
        <v>0.34722222222222221</v>
      </c>
      <c r="G298" s="14">
        <f t="shared" si="140"/>
        <v>24.9</v>
      </c>
      <c r="H298">
        <f t="shared" si="141"/>
        <v>12.45</v>
      </c>
      <c r="K298" s="36">
        <f t="shared" si="115"/>
        <v>241.33121987624997</v>
      </c>
      <c r="L298" s="37" t="str">
        <f t="shared" si="125"/>
        <v>0</v>
      </c>
      <c r="M298" s="37">
        <f t="shared" si="126"/>
        <v>139.46877000000001</v>
      </c>
      <c r="N298" s="38">
        <f>Table2[[#This Row],[Change in KE]]-Table2[[#This Row],[Tractive energy]]*-1</f>
        <v>20916.872872918622</v>
      </c>
      <c r="O298" s="38">
        <f t="shared" si="116"/>
        <v>470.13888888888886</v>
      </c>
      <c r="P298" s="38">
        <f t="shared" si="117"/>
        <v>850.93887876513884</v>
      </c>
      <c r="Q298" s="38">
        <f t="shared" si="118"/>
        <v>21188.378081251954</v>
      </c>
      <c r="R298" s="38">
        <f t="shared" si="119"/>
        <v>-11773.006853628163</v>
      </c>
      <c r="S298" s="38">
        <f t="shared" si="120"/>
        <v>21.188378081251955</v>
      </c>
      <c r="T298" s="38">
        <f t="shared" si="121"/>
        <v>21188.378081251954</v>
      </c>
      <c r="U298" s="38">
        <f t="shared" si="135"/>
        <v>1957510.1948163765</v>
      </c>
      <c r="V298" s="38">
        <f t="shared" si="122"/>
        <v>5.8856610489783892</v>
      </c>
      <c r="W298" s="38">
        <f t="shared" si="127"/>
        <v>40585.412069999897</v>
      </c>
      <c r="X298" s="38">
        <f t="shared" si="123"/>
        <v>81.621334876543202</v>
      </c>
      <c r="Y298" s="38">
        <f t="shared" si="128"/>
        <v>-271.50520833333377</v>
      </c>
      <c r="Z298" s="38">
        <f t="shared" si="114"/>
        <v>1383584.7641619837</v>
      </c>
      <c r="AA298" s="38">
        <f t="shared" si="124"/>
        <v>384.32913190243465</v>
      </c>
      <c r="AC298" s="31">
        <f t="shared" si="129"/>
        <v>24799.359381366005</v>
      </c>
      <c r="AD298" s="14">
        <f t="shared" si="136"/>
        <v>24303.372193738684</v>
      </c>
      <c r="AE298" s="14">
        <f t="shared" si="137"/>
        <v>22359.102418239589</v>
      </c>
      <c r="AF298" s="14">
        <f t="shared" si="130"/>
        <v>22815.410630856724</v>
      </c>
      <c r="AG298" s="14">
        <f t="shared" si="131"/>
        <v>17766.086473320564</v>
      </c>
      <c r="AH298" s="14">
        <f t="shared" si="132"/>
        <v>20990.177780388189</v>
      </c>
      <c r="AI298" s="14">
        <f t="shared" si="133"/>
        <v>19310.963557957133</v>
      </c>
      <c r="AJ298" s="14">
        <f t="shared" si="138"/>
        <v>20990.177780388189</v>
      </c>
      <c r="AK298" s="14">
        <f t="shared" si="139"/>
        <v>18924.744286797992</v>
      </c>
    </row>
    <row r="299" spans="2:37" x14ac:dyDescent="0.25">
      <c r="B299" s="3" t="s">
        <v>63</v>
      </c>
      <c r="C299" s="3">
        <v>291</v>
      </c>
      <c r="D299" s="3">
        <v>291</v>
      </c>
      <c r="E299" s="10">
        <v>49.8</v>
      </c>
      <c r="F299" s="14">
        <f t="shared" si="134"/>
        <v>0</v>
      </c>
      <c r="G299" s="14">
        <f t="shared" si="140"/>
        <v>24.6</v>
      </c>
      <c r="H299">
        <f t="shared" si="141"/>
        <v>12.3</v>
      </c>
      <c r="K299" s="36">
        <f t="shared" si="115"/>
        <v>235.55104114500006</v>
      </c>
      <c r="L299" s="37" t="str">
        <f t="shared" si="125"/>
        <v>0</v>
      </c>
      <c r="M299" s="37">
        <f t="shared" si="126"/>
        <v>139.46877000000001</v>
      </c>
      <c r="N299" s="38">
        <f>Table2[[#This Row],[Change in KE]]-Table2[[#This Row],[Tractive energy]]*-1</f>
        <v>9143.866019290459</v>
      </c>
      <c r="O299" s="38">
        <f t="shared" si="116"/>
        <v>0</v>
      </c>
      <c r="P299" s="38">
        <f t="shared" si="117"/>
        <v>375.01981114500006</v>
      </c>
      <c r="Q299" s="38">
        <f t="shared" si="118"/>
        <v>9225.4873541670022</v>
      </c>
      <c r="R299" s="38">
        <f t="shared" si="119"/>
        <v>-8026.0306142052123</v>
      </c>
      <c r="S299" s="38">
        <f t="shared" si="120"/>
        <v>9.2254873541670026</v>
      </c>
      <c r="T299" s="38">
        <f t="shared" si="121"/>
        <v>9225.4873541670022</v>
      </c>
      <c r="U299" s="38">
        <f t="shared" si="135"/>
        <v>1966735.6821705436</v>
      </c>
      <c r="V299" s="38">
        <f t="shared" si="122"/>
        <v>2.5626355811683306</v>
      </c>
      <c r="W299" s="38">
        <f t="shared" si="127"/>
        <v>40724.880839999896</v>
      </c>
      <c r="X299" s="38">
        <f t="shared" si="123"/>
        <v>0</v>
      </c>
      <c r="Y299" s="38">
        <f t="shared" si="128"/>
        <v>-81.621334876543202</v>
      </c>
      <c r="Z299" s="38">
        <f t="shared" si="114"/>
        <v>1392728.6301812741</v>
      </c>
      <c r="AA299" s="38">
        <f t="shared" si="124"/>
        <v>386.8690948887679</v>
      </c>
      <c r="AC299" s="31">
        <f t="shared" si="129"/>
        <v>15687.654654688966</v>
      </c>
      <c r="AD299" s="14">
        <f t="shared" si="136"/>
        <v>15373.901561595187</v>
      </c>
      <c r="AE299" s="14">
        <f t="shared" si="137"/>
        <v>14143.989436667573</v>
      </c>
      <c r="AF299" s="14">
        <f t="shared" si="130"/>
        <v>14432.642282313849</v>
      </c>
      <c r="AG299" s="14">
        <f t="shared" si="131"/>
        <v>11238.525353530407</v>
      </c>
      <c r="AH299" s="14">
        <f t="shared" si="132"/>
        <v>13278.030899728741</v>
      </c>
      <c r="AI299" s="14">
        <f t="shared" si="133"/>
        <v>12215.788427750442</v>
      </c>
      <c r="AJ299" s="14">
        <f t="shared" si="138"/>
        <v>13278.030899728741</v>
      </c>
      <c r="AK299" s="14">
        <f t="shared" si="139"/>
        <v>11971.472659195433</v>
      </c>
    </row>
    <row r="300" spans="2:37" x14ac:dyDescent="0.25">
      <c r="B300" s="3" t="s">
        <v>63</v>
      </c>
      <c r="C300" s="3">
        <v>292</v>
      </c>
      <c r="D300" s="3">
        <v>292</v>
      </c>
      <c r="E300" s="10">
        <v>49.2</v>
      </c>
      <c r="F300" s="14">
        <f t="shared" si="134"/>
        <v>-0.23611111111111052</v>
      </c>
      <c r="G300" s="14">
        <f t="shared" si="140"/>
        <v>24.05</v>
      </c>
      <c r="H300">
        <f t="shared" si="141"/>
        <v>12.025</v>
      </c>
      <c r="K300" s="36">
        <f t="shared" si="115"/>
        <v>225.13601539406253</v>
      </c>
      <c r="L300" s="37" t="str">
        <f t="shared" si="125"/>
        <v>1</v>
      </c>
      <c r="M300" s="37">
        <f t="shared" si="126"/>
        <v>139.46877000000001</v>
      </c>
      <c r="N300" s="38">
        <f>Table2[[#This Row],[Change in KE]]-Table2[[#This Row],[Tractive energy]]*-1</f>
        <v>1117.8354050852472</v>
      </c>
      <c r="O300" s="38">
        <f t="shared" si="116"/>
        <v>-319.69444444444366</v>
      </c>
      <c r="P300" s="38">
        <f t="shared" si="117"/>
        <v>44.91034094961887</v>
      </c>
      <c r="Q300" s="38">
        <f t="shared" si="118"/>
        <v>1080.0936998383338</v>
      </c>
      <c r="R300" s="38">
        <f t="shared" si="119"/>
        <v>-1111.4462060070557</v>
      </c>
      <c r="S300" s="38">
        <f t="shared" si="120"/>
        <v>1.0800936998383337</v>
      </c>
      <c r="T300" s="38">
        <f t="shared" si="121"/>
        <v>1080.0936998383338</v>
      </c>
      <c r="U300" s="38">
        <f t="shared" si="135"/>
        <v>1967815.7758703819</v>
      </c>
      <c r="V300" s="38">
        <f t="shared" si="122"/>
        <v>0.30002605173495273</v>
      </c>
      <c r="W300" s="38">
        <f t="shared" si="127"/>
        <v>40864.349609999896</v>
      </c>
      <c r="X300" s="38">
        <f t="shared" si="123"/>
        <v>37.741705246913391</v>
      </c>
      <c r="Y300" s="38">
        <f t="shared" si="128"/>
        <v>37.741705246913391</v>
      </c>
      <c r="Z300" s="38">
        <f t="shared" si="114"/>
        <v>1393846.4655863594</v>
      </c>
      <c r="AA300" s="38">
        <f t="shared" si="124"/>
        <v>387.17960474835462</v>
      </c>
      <c r="AC300" s="31">
        <f t="shared" si="129"/>
        <v>6857.8995144678447</v>
      </c>
      <c r="AD300" s="14">
        <f t="shared" si="136"/>
        <v>6720.7415241784875</v>
      </c>
      <c r="AE300" s="14">
        <f t="shared" si="137"/>
        <v>6183.0822022442089</v>
      </c>
      <c r="AF300" s="14">
        <f t="shared" si="130"/>
        <v>6309.2675533104175</v>
      </c>
      <c r="AG300" s="14">
        <f t="shared" si="131"/>
        <v>4912.9509325521831</v>
      </c>
      <c r="AH300" s="14">
        <f t="shared" si="132"/>
        <v>5804.5261490455841</v>
      </c>
      <c r="AI300" s="14">
        <f t="shared" si="133"/>
        <v>5340.1640571219377</v>
      </c>
      <c r="AJ300" s="14">
        <f t="shared" si="138"/>
        <v>5804.5261490455841</v>
      </c>
      <c r="AK300" s="14">
        <f t="shared" si="139"/>
        <v>5233.3607759794986</v>
      </c>
    </row>
    <row r="301" spans="2:37" x14ac:dyDescent="0.25">
      <c r="B301" s="3" t="s">
        <v>63</v>
      </c>
      <c r="C301" s="3">
        <v>293</v>
      </c>
      <c r="D301" s="3">
        <v>293</v>
      </c>
      <c r="E301" s="10">
        <v>48.1</v>
      </c>
      <c r="F301" s="14">
        <f t="shared" si="134"/>
        <v>-0.26388888888888967</v>
      </c>
      <c r="G301" s="14">
        <f t="shared" si="140"/>
        <v>23.65</v>
      </c>
      <c r="H301">
        <f t="shared" si="141"/>
        <v>11.824999999999999</v>
      </c>
      <c r="K301" s="36">
        <f t="shared" si="115"/>
        <v>217.70936150906246</v>
      </c>
      <c r="L301" s="37" t="str">
        <f t="shared" si="125"/>
        <v>1</v>
      </c>
      <c r="M301" s="37">
        <f t="shared" si="126"/>
        <v>139.46877000000001</v>
      </c>
      <c r="N301" s="38">
        <f>Table2[[#This Row],[Change in KE]]-Table2[[#This Row],[Tractive energy]]*-1</f>
        <v>6.3891990781914743</v>
      </c>
      <c r="O301" s="38">
        <f t="shared" si="116"/>
        <v>-357.30555555555662</v>
      </c>
      <c r="P301" s="38">
        <f t="shared" si="117"/>
        <v>-0.12742404649415562</v>
      </c>
      <c r="Q301" s="38">
        <f t="shared" si="118"/>
        <v>-3.0135786995867804</v>
      </c>
      <c r="R301" s="38">
        <f t="shared" si="119"/>
        <v>2498.720267160716</v>
      </c>
      <c r="S301" s="38">
        <f t="shared" si="120"/>
        <v>-3.0135786995867803E-3</v>
      </c>
      <c r="T301" s="38">
        <f t="shared" si="121"/>
        <v>-3.0135786995867804</v>
      </c>
      <c r="U301" s="38">
        <f t="shared" si="135"/>
        <v>1967815.7758703819</v>
      </c>
      <c r="V301" s="38">
        <f t="shared" si="122"/>
        <v>-8.371052612980767E-4</v>
      </c>
      <c r="W301" s="38">
        <f t="shared" si="127"/>
        <v>41003.818379999895</v>
      </c>
      <c r="X301" s="38">
        <f t="shared" si="123"/>
        <v>47.144483024691645</v>
      </c>
      <c r="Y301" s="38">
        <f t="shared" si="128"/>
        <v>9.4027777777782546</v>
      </c>
      <c r="Z301" s="38">
        <f t="shared" si="114"/>
        <v>1393852.8547854375</v>
      </c>
      <c r="AA301" s="38">
        <f t="shared" si="124"/>
        <v>387.1813795260183</v>
      </c>
      <c r="AC301" s="31">
        <f t="shared" si="129"/>
        <v>838.3765538139354</v>
      </c>
      <c r="AD301" s="14">
        <f t="shared" si="136"/>
        <v>821.60902273765669</v>
      </c>
      <c r="AE301" s="14">
        <f t="shared" si="137"/>
        <v>755.88030091864414</v>
      </c>
      <c r="AF301" s="14">
        <f t="shared" si="130"/>
        <v>771.30642950882066</v>
      </c>
      <c r="AG301" s="14">
        <f t="shared" si="131"/>
        <v>600.60706098136461</v>
      </c>
      <c r="AH301" s="14">
        <f t="shared" si="132"/>
        <v>709.60191514811504</v>
      </c>
      <c r="AI301" s="14">
        <f t="shared" si="133"/>
        <v>652.83376193626589</v>
      </c>
      <c r="AJ301" s="14">
        <f t="shared" si="138"/>
        <v>709.60191514811504</v>
      </c>
      <c r="AK301" s="14">
        <f t="shared" si="139"/>
        <v>639.77708669754054</v>
      </c>
    </row>
    <row r="302" spans="2:37" x14ac:dyDescent="0.25">
      <c r="B302" s="3" t="s">
        <v>63</v>
      </c>
      <c r="C302" s="3">
        <v>294</v>
      </c>
      <c r="D302" s="3">
        <v>294</v>
      </c>
      <c r="E302" s="10">
        <v>47.3</v>
      </c>
      <c r="F302" s="14">
        <f t="shared" si="134"/>
        <v>-0.18055555555555614</v>
      </c>
      <c r="G302" s="14">
        <f t="shared" si="140"/>
        <v>23.4</v>
      </c>
      <c r="H302">
        <f t="shared" si="141"/>
        <v>11.7</v>
      </c>
      <c r="K302" s="36">
        <f t="shared" si="115"/>
        <v>213.13095394499999</v>
      </c>
      <c r="L302" s="37" t="str">
        <f t="shared" si="125"/>
        <v>1</v>
      </c>
      <c r="M302" s="37">
        <f t="shared" si="126"/>
        <v>139.46877000000001</v>
      </c>
      <c r="N302" s="38">
        <f>Table2[[#This Row],[Change in KE]]-Table2[[#This Row],[Tractive energy]]*-1</f>
        <v>2505.1094662389073</v>
      </c>
      <c r="O302" s="38">
        <f t="shared" si="116"/>
        <v>-244.472222222223</v>
      </c>
      <c r="P302" s="38">
        <f t="shared" si="117"/>
        <v>108.127501722777</v>
      </c>
      <c r="Q302" s="38">
        <f t="shared" si="118"/>
        <v>2530.1835403129817</v>
      </c>
      <c r="R302" s="38">
        <f t="shared" si="119"/>
        <v>3054.8219016357921</v>
      </c>
      <c r="S302" s="38">
        <f t="shared" si="120"/>
        <v>2.5301835403129815</v>
      </c>
      <c r="T302" s="38">
        <f t="shared" si="121"/>
        <v>2530.1835403129817</v>
      </c>
      <c r="U302" s="38">
        <f t="shared" si="135"/>
        <v>1970345.9594106949</v>
      </c>
      <c r="V302" s="38">
        <f t="shared" si="122"/>
        <v>0.70282881742435133</v>
      </c>
      <c r="W302" s="38">
        <f t="shared" si="127"/>
        <v>41143.287149999895</v>
      </c>
      <c r="X302" s="38">
        <f t="shared" si="123"/>
        <v>22.070408950617423</v>
      </c>
      <c r="Y302" s="38">
        <f t="shared" si="128"/>
        <v>-25.074074074074222</v>
      </c>
      <c r="Z302" s="38">
        <f t="shared" si="114"/>
        <v>1396357.9642516763</v>
      </c>
      <c r="AA302" s="38">
        <f t="shared" si="124"/>
        <v>387.87724332230931</v>
      </c>
      <c r="AC302" s="31">
        <f t="shared" si="129"/>
        <v>4.7918993086436057</v>
      </c>
      <c r="AD302" s="14">
        <f t="shared" si="136"/>
        <v>4.6960613224707339</v>
      </c>
      <c r="AE302" s="14">
        <f t="shared" si="137"/>
        <v>4.3203764166730751</v>
      </c>
      <c r="AF302" s="14">
        <f t="shared" si="130"/>
        <v>4.4085473639521178</v>
      </c>
      <c r="AG302" s="14">
        <f t="shared" si="131"/>
        <v>3.4328829297411469</v>
      </c>
      <c r="AH302" s="14">
        <f t="shared" si="132"/>
        <v>4.0558635748359482</v>
      </c>
      <c r="AI302" s="14">
        <f t="shared" si="133"/>
        <v>3.7313944888490727</v>
      </c>
      <c r="AJ302" s="14">
        <f t="shared" si="138"/>
        <v>4.0558635748359482</v>
      </c>
      <c r="AK302" s="14">
        <f t="shared" si="139"/>
        <v>3.6567665990720912</v>
      </c>
    </row>
    <row r="303" spans="2:37" x14ac:dyDescent="0.25">
      <c r="B303" s="3" t="s">
        <v>63</v>
      </c>
      <c r="C303" s="3">
        <v>295</v>
      </c>
      <c r="D303" s="3">
        <v>295</v>
      </c>
      <c r="E303" s="10">
        <v>46.8</v>
      </c>
      <c r="F303" s="14">
        <f t="shared" si="134"/>
        <v>-8.3333333333332538E-2</v>
      </c>
      <c r="G303" s="14">
        <f t="shared" si="140"/>
        <v>23.35</v>
      </c>
      <c r="H303">
        <f t="shared" si="141"/>
        <v>11.675000000000001</v>
      </c>
      <c r="K303" s="36">
        <f t="shared" si="115"/>
        <v>212.22111099656254</v>
      </c>
      <c r="L303" s="37" t="str">
        <f t="shared" si="125"/>
        <v>1</v>
      </c>
      <c r="M303" s="37">
        <f t="shared" si="126"/>
        <v>139.46877000000001</v>
      </c>
      <c r="N303" s="38">
        <f>Table2[[#This Row],[Change in KE]]-Table2[[#This Row],[Tractive energy]]*-1</f>
        <v>5559.9313678746994</v>
      </c>
      <c r="O303" s="38">
        <f t="shared" si="116"/>
        <v>-112.83333333333226</v>
      </c>
      <c r="P303" s="38">
        <f t="shared" si="117"/>
        <v>238.85654766323029</v>
      </c>
      <c r="Q303" s="38">
        <f t="shared" si="118"/>
        <v>5577.3003879364278</v>
      </c>
      <c r="R303" s="38">
        <f t="shared" si="119"/>
        <v>2686.2007835494105</v>
      </c>
      <c r="S303" s="38">
        <f t="shared" si="120"/>
        <v>5.577300387936428</v>
      </c>
      <c r="T303" s="38">
        <f t="shared" si="121"/>
        <v>5577.3003879364278</v>
      </c>
      <c r="U303" s="38">
        <f t="shared" si="135"/>
        <v>1975923.2597986313</v>
      </c>
      <c r="V303" s="38">
        <f t="shared" si="122"/>
        <v>1.5492502317001273</v>
      </c>
      <c r="W303" s="38">
        <f t="shared" si="127"/>
        <v>41282.755919999894</v>
      </c>
      <c r="X303" s="38">
        <f t="shared" si="123"/>
        <v>4.7013888888887996</v>
      </c>
      <c r="Y303" s="38">
        <f t="shared" si="128"/>
        <v>-17.369020061728623</v>
      </c>
      <c r="Z303" s="38">
        <f t="shared" si="114"/>
        <v>1401917.895619551</v>
      </c>
      <c r="AA303" s="38">
        <f t="shared" si="124"/>
        <v>389.42166882582848</v>
      </c>
      <c r="AC303" s="31">
        <f t="shared" si="129"/>
        <v>1878.8320996791804</v>
      </c>
      <c r="AD303" s="14">
        <f t="shared" si="136"/>
        <v>1841.2554576855966</v>
      </c>
      <c r="AE303" s="14">
        <f t="shared" si="137"/>
        <v>1693.9550210707489</v>
      </c>
      <c r="AF303" s="14">
        <f t="shared" si="130"/>
        <v>1728.5255317048461</v>
      </c>
      <c r="AG303" s="14">
        <f t="shared" si="131"/>
        <v>1345.9820892321834</v>
      </c>
      <c r="AH303" s="14">
        <f t="shared" si="132"/>
        <v>1590.2434891684586</v>
      </c>
      <c r="AI303" s="14">
        <f t="shared" si="133"/>
        <v>1463.024010034982</v>
      </c>
      <c r="AJ303" s="14">
        <f t="shared" si="138"/>
        <v>1590.2434891684586</v>
      </c>
      <c r="AK303" s="14">
        <f t="shared" si="139"/>
        <v>1433.7635298342823</v>
      </c>
    </row>
    <row r="304" spans="2:37" x14ac:dyDescent="0.25">
      <c r="B304" s="3" t="s">
        <v>63</v>
      </c>
      <c r="C304" s="3">
        <v>296</v>
      </c>
      <c r="D304" s="3">
        <v>296</v>
      </c>
      <c r="E304" s="10">
        <v>46.7</v>
      </c>
      <c r="F304" s="14">
        <f t="shared" si="134"/>
        <v>0</v>
      </c>
      <c r="G304" s="14">
        <f t="shared" si="140"/>
        <v>23.4</v>
      </c>
      <c r="H304">
        <f t="shared" si="141"/>
        <v>11.7</v>
      </c>
      <c r="K304" s="36">
        <f t="shared" si="115"/>
        <v>213.13095394499999</v>
      </c>
      <c r="L304" s="37" t="str">
        <f t="shared" si="125"/>
        <v>0</v>
      </c>
      <c r="M304" s="37">
        <f t="shared" si="126"/>
        <v>139.46877000000001</v>
      </c>
      <c r="N304" s="38">
        <f>Table2[[#This Row],[Change in KE]]-Table2[[#This Row],[Tractive energy]]*-1</f>
        <v>8246.1321514241099</v>
      </c>
      <c r="O304" s="38">
        <f t="shared" si="116"/>
        <v>0</v>
      </c>
      <c r="P304" s="38">
        <f t="shared" si="117"/>
        <v>352.59972394499999</v>
      </c>
      <c r="Q304" s="38">
        <f t="shared" si="118"/>
        <v>8250.8335403129986</v>
      </c>
      <c r="R304" s="38">
        <f t="shared" si="119"/>
        <v>1895.7195876759797</v>
      </c>
      <c r="S304" s="38">
        <f t="shared" si="120"/>
        <v>8.250833540312998</v>
      </c>
      <c r="T304" s="38">
        <f t="shared" si="121"/>
        <v>8250.8335403129986</v>
      </c>
      <c r="U304" s="38">
        <f t="shared" si="135"/>
        <v>1984174.0933389443</v>
      </c>
      <c r="V304" s="38">
        <f t="shared" si="122"/>
        <v>2.2918983889943561</v>
      </c>
      <c r="W304" s="38">
        <f t="shared" si="127"/>
        <v>41422.224689999894</v>
      </c>
      <c r="X304" s="38">
        <f t="shared" si="123"/>
        <v>0</v>
      </c>
      <c r="Y304" s="38">
        <f t="shared" si="128"/>
        <v>-4.7013888888887996</v>
      </c>
      <c r="Z304" s="38">
        <f t="shared" si="114"/>
        <v>1410164.0277709751</v>
      </c>
      <c r="AA304" s="38">
        <f t="shared" si="124"/>
        <v>391.71226127336035</v>
      </c>
      <c r="AC304" s="31">
        <f t="shared" si="129"/>
        <v>4169.9485259060248</v>
      </c>
      <c r="AD304" s="14">
        <f t="shared" si="136"/>
        <v>4086.5495553879041</v>
      </c>
      <c r="AE304" s="14">
        <f t="shared" si="137"/>
        <v>3759.6255909568717</v>
      </c>
      <c r="AF304" s="14">
        <f t="shared" si="130"/>
        <v>3836.352643833543</v>
      </c>
      <c r="AG304" s="14">
        <f t="shared" si="131"/>
        <v>2987.3217675214546</v>
      </c>
      <c r="AH304" s="14">
        <f t="shared" si="132"/>
        <v>3529.4444323268599</v>
      </c>
      <c r="AI304" s="14">
        <f t="shared" si="133"/>
        <v>3247.0888777407113</v>
      </c>
      <c r="AJ304" s="14">
        <f t="shared" si="138"/>
        <v>3529.4444323268599</v>
      </c>
      <c r="AK304" s="14">
        <f t="shared" si="139"/>
        <v>3182.1471001858968</v>
      </c>
    </row>
    <row r="305" spans="2:37" x14ac:dyDescent="0.25">
      <c r="B305" s="3" t="s">
        <v>63</v>
      </c>
      <c r="C305" s="3">
        <v>297</v>
      </c>
      <c r="D305" s="3">
        <v>297</v>
      </c>
      <c r="E305" s="10">
        <v>46.8</v>
      </c>
      <c r="F305" s="14">
        <f t="shared" si="134"/>
        <v>5.5555555555555358E-2</v>
      </c>
      <c r="G305" s="14">
        <f t="shared" si="140"/>
        <v>23.55</v>
      </c>
      <c r="H305">
        <f t="shared" si="141"/>
        <v>11.775</v>
      </c>
      <c r="K305" s="36">
        <f t="shared" si="115"/>
        <v>215.87215991906254</v>
      </c>
      <c r="L305" s="37" t="str">
        <f t="shared" si="125"/>
        <v>0</v>
      </c>
      <c r="M305" s="37">
        <f t="shared" si="126"/>
        <v>139.46877000000001</v>
      </c>
      <c r="N305" s="38">
        <f>Table2[[#This Row],[Change in KE]]-Table2[[#This Row],[Tractive energy]]*-1</f>
        <v>10141.85173910009</v>
      </c>
      <c r="O305" s="38">
        <f t="shared" si="116"/>
        <v>75.222222222221959</v>
      </c>
      <c r="P305" s="38">
        <f t="shared" si="117"/>
        <v>430.56315214128449</v>
      </c>
      <c r="Q305" s="38">
        <f t="shared" si="118"/>
        <v>10139.762232927251</v>
      </c>
      <c r="R305" s="38">
        <f t="shared" si="119"/>
        <v>530.34336275590249</v>
      </c>
      <c r="S305" s="38">
        <f t="shared" si="120"/>
        <v>10.13976223292725</v>
      </c>
      <c r="T305" s="38">
        <f t="shared" si="121"/>
        <v>10139.762232927251</v>
      </c>
      <c r="U305" s="38">
        <f t="shared" si="135"/>
        <v>1994313.8555718714</v>
      </c>
      <c r="V305" s="38">
        <f t="shared" si="122"/>
        <v>2.8166008455856191</v>
      </c>
      <c r="W305" s="38">
        <f t="shared" si="127"/>
        <v>41561.693459999893</v>
      </c>
      <c r="X305" s="38">
        <f t="shared" si="123"/>
        <v>2.0895061728394912</v>
      </c>
      <c r="Y305" s="38">
        <f t="shared" si="128"/>
        <v>2.0895061728394912</v>
      </c>
      <c r="Z305" s="38">
        <f t="shared" si="114"/>
        <v>1420305.8795100753</v>
      </c>
      <c r="AA305" s="38">
        <f t="shared" si="124"/>
        <v>394.52944253737377</v>
      </c>
      <c r="AC305" s="31">
        <f t="shared" si="129"/>
        <v>6184.5991135680824</v>
      </c>
      <c r="AD305" s="14">
        <f t="shared" si="136"/>
        <v>6060.9071312967208</v>
      </c>
      <c r="AE305" s="14">
        <f t="shared" si="137"/>
        <v>5576.034560792983</v>
      </c>
      <c r="AF305" s="14">
        <f t="shared" si="130"/>
        <v>5689.8311844826358</v>
      </c>
      <c r="AG305" s="14">
        <f t="shared" si="131"/>
        <v>4430.603265382415</v>
      </c>
      <c r="AH305" s="14">
        <f t="shared" si="132"/>
        <v>5234.6446897240248</v>
      </c>
      <c r="AI305" s="14">
        <f t="shared" si="133"/>
        <v>4815.8731145461034</v>
      </c>
      <c r="AJ305" s="14">
        <f t="shared" si="138"/>
        <v>5234.6446897240248</v>
      </c>
      <c r="AK305" s="14">
        <f t="shared" si="139"/>
        <v>4719.5556522551815</v>
      </c>
    </row>
    <row r="306" spans="2:37" x14ac:dyDescent="0.25">
      <c r="B306" s="3" t="s">
        <v>63</v>
      </c>
      <c r="C306" s="3">
        <v>298</v>
      </c>
      <c r="D306" s="3">
        <v>298</v>
      </c>
      <c r="E306" s="10">
        <v>47.1</v>
      </c>
      <c r="F306" s="14">
        <f t="shared" si="134"/>
        <v>6.9444444444444448E-2</v>
      </c>
      <c r="G306" s="14">
        <f t="shared" si="140"/>
        <v>23.65</v>
      </c>
      <c r="H306">
        <f t="shared" si="141"/>
        <v>11.824999999999999</v>
      </c>
      <c r="K306" s="36">
        <f t="shared" si="115"/>
        <v>217.70936150906246</v>
      </c>
      <c r="L306" s="37" t="str">
        <f t="shared" si="125"/>
        <v>0</v>
      </c>
      <c r="M306" s="37">
        <f t="shared" si="126"/>
        <v>139.46877000000001</v>
      </c>
      <c r="N306" s="38">
        <f>Table2[[#This Row],[Change in KE]]-Table2[[#This Row],[Tractive energy]]*-1</f>
        <v>10672.195101855992</v>
      </c>
      <c r="O306" s="38">
        <f t="shared" si="116"/>
        <v>94.027777777777786</v>
      </c>
      <c r="P306" s="38">
        <f t="shared" si="117"/>
        <v>451.20590928684021</v>
      </c>
      <c r="Q306" s="38">
        <f t="shared" si="118"/>
        <v>10671.019754633769</v>
      </c>
      <c r="R306" s="38">
        <f t="shared" si="119"/>
        <v>-1338.1719907407587</v>
      </c>
      <c r="S306" s="38">
        <f t="shared" si="120"/>
        <v>10.67101975463377</v>
      </c>
      <c r="T306" s="38">
        <f t="shared" si="121"/>
        <v>10671.019754633769</v>
      </c>
      <c r="U306" s="38">
        <f t="shared" si="135"/>
        <v>2004984.8753265052</v>
      </c>
      <c r="V306" s="38">
        <f t="shared" si="122"/>
        <v>2.9641723911987081</v>
      </c>
      <c r="W306" s="38">
        <f t="shared" si="127"/>
        <v>41701.162229999893</v>
      </c>
      <c r="X306" s="38">
        <f t="shared" si="123"/>
        <v>3.2648533950617287</v>
      </c>
      <c r="Y306" s="38">
        <f t="shared" si="128"/>
        <v>1.1753472222222374</v>
      </c>
      <c r="Z306" s="38">
        <f t="shared" si="114"/>
        <v>1430978.0746119313</v>
      </c>
      <c r="AA306" s="38">
        <f t="shared" si="124"/>
        <v>397.49394141393816</v>
      </c>
      <c r="AC306" s="31">
        <f t="shared" si="129"/>
        <v>7606.3888043250672</v>
      </c>
      <c r="AD306" s="14">
        <f t="shared" si="136"/>
        <v>7454.2610282385658</v>
      </c>
      <c r="AE306" s="14">
        <f t="shared" si="137"/>
        <v>6857.9201459794813</v>
      </c>
      <c r="AF306" s="14">
        <f t="shared" si="130"/>
        <v>6997.8776999790625</v>
      </c>
      <c r="AG306" s="14">
        <f t="shared" si="131"/>
        <v>5449.1633904412965</v>
      </c>
      <c r="AH306" s="14">
        <f t="shared" si="132"/>
        <v>6438.0474839807375</v>
      </c>
      <c r="AI306" s="14">
        <f t="shared" si="133"/>
        <v>5923.0036852622789</v>
      </c>
      <c r="AJ306" s="14">
        <f t="shared" si="138"/>
        <v>6438.0474839807375</v>
      </c>
      <c r="AK306" s="14">
        <f t="shared" si="139"/>
        <v>5804.5436115570328</v>
      </c>
    </row>
    <row r="307" spans="2:37" x14ac:dyDescent="0.25">
      <c r="B307" s="3" t="s">
        <v>63</v>
      </c>
      <c r="C307" s="3">
        <v>299</v>
      </c>
      <c r="D307" s="3">
        <v>299</v>
      </c>
      <c r="E307" s="10">
        <v>47.3</v>
      </c>
      <c r="F307" s="14">
        <f t="shared" si="134"/>
        <v>2.7777777777777186E-2</v>
      </c>
      <c r="G307" s="14">
        <f t="shared" si="140"/>
        <v>23.65</v>
      </c>
      <c r="H307">
        <f t="shared" si="141"/>
        <v>11.824999999999999</v>
      </c>
      <c r="K307" s="36">
        <f t="shared" si="115"/>
        <v>217.70936150906246</v>
      </c>
      <c r="L307" s="37" t="str">
        <f t="shared" si="125"/>
        <v>0</v>
      </c>
      <c r="M307" s="37">
        <f t="shared" si="126"/>
        <v>139.46877000000001</v>
      </c>
      <c r="N307" s="38">
        <f>Table2[[#This Row],[Change in KE]]-Table2[[#This Row],[Tractive energy]]*-1</f>
        <v>9334.0231111152334</v>
      </c>
      <c r="O307" s="38">
        <f t="shared" si="116"/>
        <v>37.611111111110311</v>
      </c>
      <c r="P307" s="38">
        <f t="shared" si="117"/>
        <v>394.78924262017279</v>
      </c>
      <c r="Q307" s="38">
        <f t="shared" si="118"/>
        <v>9336.7655879670856</v>
      </c>
      <c r="R307" s="38">
        <f t="shared" si="119"/>
        <v>-1851.4858781879575</v>
      </c>
      <c r="S307" s="38">
        <f t="shared" si="120"/>
        <v>9.3367655879670863</v>
      </c>
      <c r="T307" s="38">
        <f t="shared" si="121"/>
        <v>9336.7655879670856</v>
      </c>
      <c r="U307" s="38">
        <f t="shared" si="135"/>
        <v>2014321.6409144723</v>
      </c>
      <c r="V307" s="38">
        <f t="shared" si="122"/>
        <v>2.5935462041412034</v>
      </c>
      <c r="W307" s="38">
        <f t="shared" si="127"/>
        <v>41840.630999999892</v>
      </c>
      <c r="X307" s="38">
        <f t="shared" si="123"/>
        <v>0.52237654320985427</v>
      </c>
      <c r="Y307" s="38">
        <f t="shared" si="128"/>
        <v>-2.7424768518518743</v>
      </c>
      <c r="Z307" s="38">
        <f t="shared" si="114"/>
        <v>1440312.0977230466</v>
      </c>
      <c r="AA307" s="38">
        <f t="shared" si="124"/>
        <v>400.08672581889289</v>
      </c>
      <c r="AC307" s="31">
        <f t="shared" si="129"/>
        <v>8004.1463263919941</v>
      </c>
      <c r="AD307" s="14">
        <f t="shared" si="136"/>
        <v>7844.0633998641542</v>
      </c>
      <c r="AE307" s="14">
        <f t="shared" si="137"/>
        <v>7216.5383278750223</v>
      </c>
      <c r="AF307" s="14">
        <f t="shared" si="130"/>
        <v>7363.8146202806347</v>
      </c>
      <c r="AG307" s="14">
        <f t="shared" si="131"/>
        <v>5734.1140790370882</v>
      </c>
      <c r="AH307" s="14">
        <f t="shared" si="132"/>
        <v>6774.7094506581843</v>
      </c>
      <c r="AI307" s="14">
        <f t="shared" si="133"/>
        <v>6232.73269460553</v>
      </c>
      <c r="AJ307" s="14">
        <f t="shared" si="138"/>
        <v>6774.7094506581843</v>
      </c>
      <c r="AK307" s="14">
        <f t="shared" si="139"/>
        <v>6108.0780407134189</v>
      </c>
    </row>
    <row r="308" spans="2:37" x14ac:dyDescent="0.25">
      <c r="B308" s="3" t="s">
        <v>63</v>
      </c>
      <c r="C308" s="3">
        <v>300</v>
      </c>
      <c r="D308" s="3">
        <v>300</v>
      </c>
      <c r="E308" s="10">
        <v>47.3</v>
      </c>
      <c r="F308" s="14">
        <f t="shared" si="134"/>
        <v>-2.7777777777777186E-2</v>
      </c>
      <c r="G308" s="14">
        <f t="shared" si="140"/>
        <v>23.55</v>
      </c>
      <c r="H308">
        <f t="shared" si="141"/>
        <v>11.775</v>
      </c>
      <c r="K308" s="36">
        <f t="shared" si="115"/>
        <v>215.87215991906254</v>
      </c>
      <c r="L308" s="37" t="str">
        <f t="shared" si="125"/>
        <v>1</v>
      </c>
      <c r="M308" s="37">
        <f t="shared" si="126"/>
        <v>139.46877000000001</v>
      </c>
      <c r="N308" s="38">
        <f>Table2[[#This Row],[Change in KE]]-Table2[[#This Row],[Tractive energy]]*-1</f>
        <v>7482.5372329272759</v>
      </c>
      <c r="O308" s="38">
        <f t="shared" si="116"/>
        <v>-37.611111111110311</v>
      </c>
      <c r="P308" s="38">
        <f t="shared" si="117"/>
        <v>317.72981880795226</v>
      </c>
      <c r="Q308" s="38">
        <f t="shared" si="118"/>
        <v>7482.5372329272759</v>
      </c>
      <c r="R308" s="38">
        <f t="shared" si="119"/>
        <v>-2370.6263752226314</v>
      </c>
      <c r="S308" s="38">
        <f t="shared" si="120"/>
        <v>7.4825372329272763</v>
      </c>
      <c r="T308" s="38">
        <f t="shared" si="121"/>
        <v>7482.5372329272759</v>
      </c>
      <c r="U308" s="38">
        <f t="shared" si="135"/>
        <v>2021804.1781473996</v>
      </c>
      <c r="V308" s="38">
        <f t="shared" si="122"/>
        <v>2.0784827309806264</v>
      </c>
      <c r="W308" s="38">
        <f t="shared" si="127"/>
        <v>41980.099769999892</v>
      </c>
      <c r="X308" s="38">
        <f t="shared" si="123"/>
        <v>0.52237654320985427</v>
      </c>
      <c r="Y308" s="38">
        <f t="shared" si="128"/>
        <v>0</v>
      </c>
      <c r="Z308" s="38">
        <f t="shared" si="114"/>
        <v>1447794.6349559738</v>
      </c>
      <c r="AA308" s="38">
        <f t="shared" si="124"/>
        <v>402.16520854987351</v>
      </c>
      <c r="AC308" s="31">
        <f t="shared" si="129"/>
        <v>7000.5173333364255</v>
      </c>
      <c r="AD308" s="14">
        <f t="shared" si="136"/>
        <v>6860.5069866696967</v>
      </c>
      <c r="AE308" s="14">
        <f t="shared" si="137"/>
        <v>6311.6664277361215</v>
      </c>
      <c r="AF308" s="14">
        <f t="shared" si="130"/>
        <v>6440.4759466695114</v>
      </c>
      <c r="AG308" s="14">
        <f t="shared" si="131"/>
        <v>5015.1213339601891</v>
      </c>
      <c r="AH308" s="14">
        <f t="shared" si="132"/>
        <v>5925.2378709359509</v>
      </c>
      <c r="AI308" s="14">
        <f t="shared" si="133"/>
        <v>5451.2188412610749</v>
      </c>
      <c r="AJ308" s="14">
        <f t="shared" si="138"/>
        <v>5925.2378709359509</v>
      </c>
      <c r="AK308" s="14">
        <f t="shared" si="139"/>
        <v>5342.1944644358537</v>
      </c>
    </row>
    <row r="309" spans="2:37" x14ac:dyDescent="0.25">
      <c r="B309" s="3" t="s">
        <v>63</v>
      </c>
      <c r="C309" s="3">
        <v>301</v>
      </c>
      <c r="D309" s="3">
        <v>301</v>
      </c>
      <c r="E309" s="10">
        <v>47.1</v>
      </c>
      <c r="F309" s="14">
        <f t="shared" si="134"/>
        <v>-9.7222222222221627E-2</v>
      </c>
      <c r="G309" s="14">
        <f t="shared" si="140"/>
        <v>23.3</v>
      </c>
      <c r="H309">
        <f t="shared" si="141"/>
        <v>11.65</v>
      </c>
      <c r="K309" s="36">
        <f t="shared" si="115"/>
        <v>211.31321423625002</v>
      </c>
      <c r="L309" s="37" t="str">
        <f t="shared" si="125"/>
        <v>1</v>
      </c>
      <c r="M309" s="37">
        <f t="shared" si="126"/>
        <v>139.46877000000001</v>
      </c>
      <c r="N309" s="38">
        <f>Table2[[#This Row],[Change in KE]]-Table2[[#This Row],[Tractive energy]]*-1</f>
        <v>5111.9108577046445</v>
      </c>
      <c r="O309" s="38">
        <f t="shared" si="116"/>
        <v>-131.63888888888809</v>
      </c>
      <c r="P309" s="38">
        <f t="shared" si="117"/>
        <v>219.14309534736194</v>
      </c>
      <c r="Q309" s="38">
        <f t="shared" si="118"/>
        <v>5106.0341215935332</v>
      </c>
      <c r="R309" s="38">
        <f t="shared" si="119"/>
        <v>-2826.4682602861294</v>
      </c>
      <c r="S309" s="38">
        <f t="shared" si="120"/>
        <v>5.1060341215935328</v>
      </c>
      <c r="T309" s="38">
        <f t="shared" si="121"/>
        <v>5106.0341215935332</v>
      </c>
      <c r="U309" s="38">
        <f t="shared" si="135"/>
        <v>2026910.212268993</v>
      </c>
      <c r="V309" s="38">
        <f t="shared" si="122"/>
        <v>1.4183429250211841</v>
      </c>
      <c r="W309" s="38">
        <f t="shared" si="127"/>
        <v>42119.568539999891</v>
      </c>
      <c r="X309" s="38">
        <f t="shared" si="123"/>
        <v>6.3991126543209091</v>
      </c>
      <c r="Y309" s="38">
        <f t="shared" si="128"/>
        <v>5.8767361111110548</v>
      </c>
      <c r="Z309" s="38">
        <f t="shared" ref="Z309:Z372" si="142">N309+Z308</f>
        <v>1452906.5458136785</v>
      </c>
      <c r="AA309" s="38">
        <f t="shared" si="124"/>
        <v>403.58518390172281</v>
      </c>
      <c r="AC309" s="31">
        <f t="shared" si="129"/>
        <v>5611.9029246954569</v>
      </c>
      <c r="AD309" s="14">
        <f t="shared" si="136"/>
        <v>5499.6648662015477</v>
      </c>
      <c r="AE309" s="14">
        <f t="shared" si="137"/>
        <v>5059.6916769054242</v>
      </c>
      <c r="AF309" s="14">
        <f t="shared" si="130"/>
        <v>5162.9506907198202</v>
      </c>
      <c r="AG309" s="14">
        <f t="shared" si="131"/>
        <v>4020.3277474552356</v>
      </c>
      <c r="AH309" s="14">
        <f t="shared" si="132"/>
        <v>4749.9146354622344</v>
      </c>
      <c r="AI309" s="14">
        <f t="shared" si="133"/>
        <v>4369.9214646252558</v>
      </c>
      <c r="AJ309" s="14">
        <f t="shared" si="138"/>
        <v>4749.9146354622344</v>
      </c>
      <c r="AK309" s="14">
        <f t="shared" si="139"/>
        <v>4282.5230353327506</v>
      </c>
    </row>
    <row r="310" spans="2:37" x14ac:dyDescent="0.25">
      <c r="B310" s="3" t="s">
        <v>63</v>
      </c>
      <c r="C310" s="3">
        <v>302</v>
      </c>
      <c r="D310" s="3">
        <v>302</v>
      </c>
      <c r="E310" s="10">
        <v>46.6</v>
      </c>
      <c r="F310" s="14">
        <f t="shared" si="134"/>
        <v>-0.18055555555555614</v>
      </c>
      <c r="G310" s="14">
        <f t="shared" si="140"/>
        <v>22.9</v>
      </c>
      <c r="H310">
        <f t="shared" si="141"/>
        <v>11.45</v>
      </c>
      <c r="K310" s="36">
        <f t="shared" si="115"/>
        <v>204.12010292625001</v>
      </c>
      <c r="L310" s="37" t="str">
        <f t="shared" si="125"/>
        <v>1</v>
      </c>
      <c r="M310" s="37">
        <f t="shared" si="126"/>
        <v>139.46877000000001</v>
      </c>
      <c r="N310" s="38">
        <f>Table2[[#This Row],[Change in KE]]-Table2[[#This Row],[Tractive energy]]*-1</f>
        <v>2285.4425974185151</v>
      </c>
      <c r="O310" s="38">
        <f t="shared" si="116"/>
        <v>-244.472222222223</v>
      </c>
      <c r="P310" s="38">
        <f t="shared" si="117"/>
        <v>99.116650704027023</v>
      </c>
      <c r="Q310" s="38">
        <f t="shared" si="118"/>
        <v>2269.7713011222186</v>
      </c>
      <c r="R310" s="38">
        <f t="shared" si="119"/>
        <v>-2348.6933542411516</v>
      </c>
      <c r="S310" s="38">
        <f t="shared" si="120"/>
        <v>2.2697713011222187</v>
      </c>
      <c r="T310" s="38">
        <f t="shared" si="121"/>
        <v>2269.7713011222186</v>
      </c>
      <c r="U310" s="38">
        <f t="shared" si="135"/>
        <v>2029179.9835701152</v>
      </c>
      <c r="V310" s="38">
        <f t="shared" si="122"/>
        <v>0.63049207852886735</v>
      </c>
      <c r="W310" s="38">
        <f t="shared" si="127"/>
        <v>42259.037309999891</v>
      </c>
      <c r="X310" s="38">
        <f t="shared" si="123"/>
        <v>22.070408950617423</v>
      </c>
      <c r="Y310" s="38">
        <f t="shared" si="128"/>
        <v>15.671296296296514</v>
      </c>
      <c r="Z310" s="38">
        <f t="shared" si="142"/>
        <v>1455191.9884110971</v>
      </c>
      <c r="AA310" s="38">
        <f t="shared" si="124"/>
        <v>404.22002911846005</v>
      </c>
      <c r="AC310" s="31">
        <f t="shared" si="129"/>
        <v>3833.9331432784834</v>
      </c>
      <c r="AD310" s="14">
        <f t="shared" si="136"/>
        <v>3757.2544804129138</v>
      </c>
      <c r="AE310" s="14">
        <f t="shared" si="137"/>
        <v>3456.674121979881</v>
      </c>
      <c r="AF310" s="14">
        <f t="shared" si="130"/>
        <v>3527.2184918162047</v>
      </c>
      <c r="AG310" s="14">
        <f t="shared" si="131"/>
        <v>2746.6027129553768</v>
      </c>
      <c r="AH310" s="14">
        <f t="shared" si="132"/>
        <v>3245.0410124709083</v>
      </c>
      <c r="AI310" s="14">
        <f t="shared" si="133"/>
        <v>2985.4377314732355</v>
      </c>
      <c r="AJ310" s="14">
        <f t="shared" si="138"/>
        <v>3245.0410124709083</v>
      </c>
      <c r="AK310" s="14">
        <f t="shared" si="139"/>
        <v>2925.7289768437709</v>
      </c>
    </row>
    <row r="311" spans="2:37" x14ac:dyDescent="0.25">
      <c r="B311" s="3" t="s">
        <v>63</v>
      </c>
      <c r="C311" s="3">
        <v>303</v>
      </c>
      <c r="D311" s="3">
        <v>303</v>
      </c>
      <c r="E311" s="10">
        <v>45.8</v>
      </c>
      <c r="F311" s="14">
        <f t="shared" si="134"/>
        <v>-0.25000000000000061</v>
      </c>
      <c r="G311" s="14">
        <f t="shared" si="140"/>
        <v>22.4</v>
      </c>
      <c r="H311">
        <f t="shared" si="141"/>
        <v>11.2</v>
      </c>
      <c r="K311" s="36">
        <f t="shared" si="115"/>
        <v>195.30387071999999</v>
      </c>
      <c r="L311" s="37" t="str">
        <f t="shared" si="125"/>
        <v>1</v>
      </c>
      <c r="M311" s="37">
        <f t="shared" si="126"/>
        <v>139.46877000000001</v>
      </c>
      <c r="N311" s="38">
        <f>Table2[[#This Row],[Change in KE]]-Table2[[#This Row],[Tractive energy]]*-1</f>
        <v>-63.250756822636347</v>
      </c>
      <c r="O311" s="38">
        <f t="shared" si="116"/>
        <v>-338.50000000000085</v>
      </c>
      <c r="P311" s="38">
        <f t="shared" si="117"/>
        <v>-3.7273592800008544</v>
      </c>
      <c r="Q311" s="38">
        <f t="shared" si="118"/>
        <v>-83.492847872019126</v>
      </c>
      <c r="R311" s="38">
        <f t="shared" si="119"/>
        <v>-3106.5265146353108</v>
      </c>
      <c r="S311" s="38">
        <f t="shared" si="120"/>
        <v>-8.3492847872019132E-2</v>
      </c>
      <c r="T311" s="38">
        <f t="shared" si="121"/>
        <v>-83.492847872019126</v>
      </c>
      <c r="U311" s="38">
        <f t="shared" si="135"/>
        <v>2029179.9835701152</v>
      </c>
      <c r="V311" s="38">
        <f t="shared" si="122"/>
        <v>-2.3192459597624154E-2</v>
      </c>
      <c r="W311" s="38">
        <f t="shared" si="127"/>
        <v>42398.50607999989</v>
      </c>
      <c r="X311" s="38">
        <f t="shared" si="123"/>
        <v>42.312500000000206</v>
      </c>
      <c r="Y311" s="38">
        <f t="shared" si="128"/>
        <v>20.242091049382783</v>
      </c>
      <c r="Z311" s="38">
        <f t="shared" si="142"/>
        <v>1455128.7376542746</v>
      </c>
      <c r="AA311" s="38">
        <f t="shared" si="124"/>
        <v>404.20245946238157</v>
      </c>
      <c r="AC311" s="31">
        <f t="shared" si="129"/>
        <v>1714.0819480638863</v>
      </c>
      <c r="AD311" s="14">
        <f t="shared" si="136"/>
        <v>1679.8003091026085</v>
      </c>
      <c r="AE311" s="14">
        <f t="shared" si="137"/>
        <v>1545.4162843743998</v>
      </c>
      <c r="AF311" s="14">
        <f t="shared" si="130"/>
        <v>1576.9553922187754</v>
      </c>
      <c r="AG311" s="14">
        <f t="shared" si="131"/>
        <v>1227.956240456054</v>
      </c>
      <c r="AH311" s="14">
        <f t="shared" si="132"/>
        <v>1450.7989608412734</v>
      </c>
      <c r="AI311" s="14">
        <f t="shared" si="133"/>
        <v>1334.7350439739716</v>
      </c>
      <c r="AJ311" s="14">
        <f t="shared" si="138"/>
        <v>1450.7989608412734</v>
      </c>
      <c r="AK311" s="14">
        <f t="shared" si="139"/>
        <v>1308.0403430944921</v>
      </c>
    </row>
    <row r="312" spans="2:37" x14ac:dyDescent="0.25">
      <c r="B312" s="3" t="s">
        <v>63</v>
      </c>
      <c r="C312" s="3">
        <v>304</v>
      </c>
      <c r="D312" s="3">
        <v>304</v>
      </c>
      <c r="E312" s="10">
        <v>44.8</v>
      </c>
      <c r="F312" s="14">
        <f t="shared" si="134"/>
        <v>-0.34722222222222221</v>
      </c>
      <c r="G312" s="14">
        <f t="shared" si="140"/>
        <v>21.65</v>
      </c>
      <c r="H312">
        <f t="shared" si="141"/>
        <v>10.824999999999999</v>
      </c>
      <c r="K312" s="36">
        <f t="shared" si="115"/>
        <v>182.44443268406249</v>
      </c>
      <c r="L312" s="37" t="str">
        <f t="shared" si="125"/>
        <v>1</v>
      </c>
      <c r="M312" s="37">
        <f t="shared" si="126"/>
        <v>139.46877000000001</v>
      </c>
      <c r="N312" s="38">
        <f>Table2[[#This Row],[Change in KE]]-Table2[[#This Row],[Tractive energy]]*-1</f>
        <v>-3169.7772714579473</v>
      </c>
      <c r="O312" s="38">
        <f t="shared" si="116"/>
        <v>-470.13888888888886</v>
      </c>
      <c r="P312" s="38">
        <f t="shared" si="117"/>
        <v>-148.22568620482636</v>
      </c>
      <c r="Q312" s="38">
        <f t="shared" si="118"/>
        <v>-3209.0861063344905</v>
      </c>
      <c r="R312" s="38">
        <f t="shared" si="119"/>
        <v>-2117.0170437260808</v>
      </c>
      <c r="S312" s="38">
        <f t="shared" si="120"/>
        <v>-3.2090861063344907</v>
      </c>
      <c r="T312" s="38">
        <f t="shared" si="121"/>
        <v>-3209.0861063344905</v>
      </c>
      <c r="U312" s="38">
        <f t="shared" si="135"/>
        <v>2029179.9835701152</v>
      </c>
      <c r="V312" s="38">
        <f t="shared" si="122"/>
        <v>-0.89141287862816088</v>
      </c>
      <c r="W312" s="38">
        <f t="shared" si="127"/>
        <v>42537.97484999989</v>
      </c>
      <c r="X312" s="38">
        <f t="shared" si="123"/>
        <v>81.621334876543202</v>
      </c>
      <c r="Y312" s="38">
        <f t="shared" si="128"/>
        <v>39.308834876542996</v>
      </c>
      <c r="Z312" s="38">
        <f t="shared" si="142"/>
        <v>1451958.9603828166</v>
      </c>
      <c r="AA312" s="38">
        <f t="shared" si="124"/>
        <v>403.32196570542595</v>
      </c>
      <c r="AC312" s="31">
        <f t="shared" si="129"/>
        <v>-47.438067616977264</v>
      </c>
      <c r="AD312" s="14">
        <f t="shared" si="136"/>
        <v>-46.489306264637719</v>
      </c>
      <c r="AE312" s="14">
        <f t="shared" si="137"/>
        <v>-42.770161763466703</v>
      </c>
      <c r="AF312" s="14">
        <f t="shared" si="130"/>
        <v>-43.643022207619083</v>
      </c>
      <c r="AG312" s="14">
        <f t="shared" si="131"/>
        <v>-33.984297676806491</v>
      </c>
      <c r="AH312" s="14">
        <f t="shared" si="132"/>
        <v>-40.151580431009556</v>
      </c>
      <c r="AI312" s="14">
        <f t="shared" si="133"/>
        <v>-36.93945399652879</v>
      </c>
      <c r="AJ312" s="14">
        <f t="shared" si="138"/>
        <v>-40.151580431009556</v>
      </c>
      <c r="AK312" s="14">
        <f t="shared" si="139"/>
        <v>-36.200664916598214</v>
      </c>
    </row>
    <row r="313" spans="2:37" x14ac:dyDescent="0.25">
      <c r="B313" s="3" t="s">
        <v>63</v>
      </c>
      <c r="C313" s="3">
        <v>305</v>
      </c>
      <c r="D313" s="3">
        <v>305</v>
      </c>
      <c r="E313" s="10">
        <v>43.3</v>
      </c>
      <c r="F313" s="14">
        <f t="shared" si="134"/>
        <v>-0.41666666666666663</v>
      </c>
      <c r="G313" s="14">
        <f t="shared" si="140"/>
        <v>20.9</v>
      </c>
      <c r="H313">
        <f t="shared" si="141"/>
        <v>10.45</v>
      </c>
      <c r="K313" s="36">
        <f t="shared" si="115"/>
        <v>170.02288697624999</v>
      </c>
      <c r="L313" s="37" t="str">
        <f t="shared" si="125"/>
        <v>1</v>
      </c>
      <c r="M313" s="37">
        <f t="shared" si="126"/>
        <v>139.46877000000001</v>
      </c>
      <c r="N313" s="38">
        <f>Table2[[#This Row],[Change in KE]]-Table2[[#This Row],[Tractive energy]]*-1</f>
        <v>-5286.7943151840282</v>
      </c>
      <c r="O313" s="38">
        <f t="shared" si="116"/>
        <v>-564.16666666666663</v>
      </c>
      <c r="P313" s="38">
        <f t="shared" si="117"/>
        <v>-254.67500969041663</v>
      </c>
      <c r="Q313" s="38">
        <f t="shared" si="118"/>
        <v>-5322.7077025297076</v>
      </c>
      <c r="R313" s="38">
        <f t="shared" si="119"/>
        <v>1809.7071549130173</v>
      </c>
      <c r="S313" s="38">
        <f t="shared" si="120"/>
        <v>-5.3227077025297076</v>
      </c>
      <c r="T313" s="38">
        <f t="shared" si="121"/>
        <v>-5322.7077025297076</v>
      </c>
      <c r="U313" s="38">
        <f t="shared" si="135"/>
        <v>2029179.9835701152</v>
      </c>
      <c r="V313" s="38">
        <f t="shared" si="122"/>
        <v>-1.4785300356517566</v>
      </c>
      <c r="W313" s="38">
        <f t="shared" si="127"/>
        <v>42677.443619999889</v>
      </c>
      <c r="X313" s="38">
        <f t="shared" si="123"/>
        <v>117.5347222222222</v>
      </c>
      <c r="Y313" s="38">
        <f t="shared" si="128"/>
        <v>35.913387345678998</v>
      </c>
      <c r="Z313" s="38">
        <f t="shared" si="142"/>
        <v>1446672.1660676326</v>
      </c>
      <c r="AA313" s="38">
        <f t="shared" si="124"/>
        <v>401.85341161150166</v>
      </c>
      <c r="AC313" s="31">
        <f t="shared" si="129"/>
        <v>-2377.3329535934604</v>
      </c>
      <c r="AD313" s="14">
        <f t="shared" si="136"/>
        <v>-2329.7862945215911</v>
      </c>
      <c r="AE313" s="14">
        <f t="shared" si="137"/>
        <v>-2143.4033909598638</v>
      </c>
      <c r="AF313" s="14">
        <f t="shared" si="130"/>
        <v>-2187.1463173059838</v>
      </c>
      <c r="AG313" s="14">
        <f t="shared" si="131"/>
        <v>-1703.1045915303621</v>
      </c>
      <c r="AH313" s="14">
        <f t="shared" si="132"/>
        <v>-2012.1746119215052</v>
      </c>
      <c r="AI313" s="14">
        <f t="shared" si="133"/>
        <v>-1851.2006429677849</v>
      </c>
      <c r="AJ313" s="14">
        <f t="shared" si="138"/>
        <v>-2012.1746119215052</v>
      </c>
      <c r="AK313" s="14">
        <f t="shared" si="139"/>
        <v>-1814.1766301084292</v>
      </c>
    </row>
    <row r="314" spans="2:37" x14ac:dyDescent="0.25">
      <c r="B314" s="3" t="s">
        <v>63</v>
      </c>
      <c r="C314" s="3">
        <v>306</v>
      </c>
      <c r="D314" s="3">
        <v>306</v>
      </c>
      <c r="E314" s="10">
        <v>41.8</v>
      </c>
      <c r="F314" s="14">
        <f t="shared" si="134"/>
        <v>-0.34722222222222221</v>
      </c>
      <c r="G314" s="14">
        <f t="shared" si="140"/>
        <v>20.399999999999999</v>
      </c>
      <c r="H314">
        <f t="shared" si="141"/>
        <v>10.199999999999999</v>
      </c>
      <c r="K314" s="36">
        <f t="shared" si="115"/>
        <v>161.98513002000001</v>
      </c>
      <c r="L314" s="37" t="str">
        <f t="shared" si="125"/>
        <v>1</v>
      </c>
      <c r="M314" s="37">
        <f t="shared" si="126"/>
        <v>139.46877000000001</v>
      </c>
      <c r="N314" s="38">
        <f>Table2[[#This Row],[Change in KE]]-Table2[[#This Row],[Tractive energy]]*-1</f>
        <v>-3477.0871602710108</v>
      </c>
      <c r="O314" s="38">
        <f t="shared" si="116"/>
        <v>-470.13888888888886</v>
      </c>
      <c r="P314" s="38">
        <f t="shared" si="117"/>
        <v>-168.68498886888884</v>
      </c>
      <c r="Q314" s="38">
        <f t="shared" si="118"/>
        <v>-3441.1737729253318</v>
      </c>
      <c r="R314" s="38">
        <f t="shared" si="119"/>
        <v>3735.6566117540915</v>
      </c>
      <c r="S314" s="38">
        <f t="shared" si="120"/>
        <v>-3.4411737729253318</v>
      </c>
      <c r="T314" s="38">
        <f t="shared" si="121"/>
        <v>-3441.1737729253318</v>
      </c>
      <c r="U314" s="38">
        <f t="shared" si="135"/>
        <v>2029179.9835701152</v>
      </c>
      <c r="V314" s="38">
        <f t="shared" si="122"/>
        <v>-0.95588168006089824</v>
      </c>
      <c r="W314" s="38">
        <f t="shared" si="127"/>
        <v>42816.912389999889</v>
      </c>
      <c r="X314" s="38">
        <f t="shared" si="123"/>
        <v>81.621334876543202</v>
      </c>
      <c r="Y314" s="38">
        <f t="shared" si="128"/>
        <v>-35.913387345678998</v>
      </c>
      <c r="Z314" s="38">
        <f t="shared" si="142"/>
        <v>1443195.0789073615</v>
      </c>
      <c r="AA314" s="38">
        <f t="shared" si="124"/>
        <v>400.8875539897133</v>
      </c>
      <c r="AC314" s="31">
        <f t="shared" si="129"/>
        <v>-3965.0957363880211</v>
      </c>
      <c r="AD314" s="14">
        <f t="shared" si="136"/>
        <v>-3885.7938216602606</v>
      </c>
      <c r="AE314" s="14">
        <f t="shared" si="137"/>
        <v>-3574.93031592744</v>
      </c>
      <c r="AF314" s="14">
        <f t="shared" si="130"/>
        <v>-3647.8880774769796</v>
      </c>
      <c r="AG314" s="14">
        <f t="shared" si="131"/>
        <v>-2840.5666712743946</v>
      </c>
      <c r="AH314" s="14">
        <f t="shared" si="132"/>
        <v>-3356.0570312788213</v>
      </c>
      <c r="AI314" s="14">
        <f t="shared" si="133"/>
        <v>-3087.572468776516</v>
      </c>
      <c r="AJ314" s="14">
        <f t="shared" si="138"/>
        <v>-3356.0570312788213</v>
      </c>
      <c r="AK314" s="14">
        <f t="shared" si="139"/>
        <v>-3025.8210194009857</v>
      </c>
    </row>
    <row r="315" spans="2:37" x14ac:dyDescent="0.25">
      <c r="B315" s="3" t="s">
        <v>63</v>
      </c>
      <c r="C315" s="3">
        <v>307</v>
      </c>
      <c r="D315" s="3">
        <v>307</v>
      </c>
      <c r="E315" s="10">
        <v>40.799999999999997</v>
      </c>
      <c r="F315" s="14">
        <f t="shared" si="134"/>
        <v>-0.20833333333333331</v>
      </c>
      <c r="G315" s="14">
        <f t="shared" si="140"/>
        <v>20.149999999999999</v>
      </c>
      <c r="H315">
        <f t="shared" si="141"/>
        <v>10.074999999999999</v>
      </c>
      <c r="K315" s="36">
        <f t="shared" si="115"/>
        <v>158.0392335965625</v>
      </c>
      <c r="L315" s="37" t="str">
        <f t="shared" si="125"/>
        <v>1</v>
      </c>
      <c r="M315" s="37">
        <f t="shared" si="126"/>
        <v>139.46877000000001</v>
      </c>
      <c r="N315" s="38">
        <f>Table2[[#This Row],[Change in KE]]-Table2[[#This Row],[Tractive energy]]*-1</f>
        <v>258.56945148308046</v>
      </c>
      <c r="O315" s="38">
        <f t="shared" si="116"/>
        <v>-282.08333333333331</v>
      </c>
      <c r="P315" s="38">
        <f t="shared" si="117"/>
        <v>15.424670263229189</v>
      </c>
      <c r="Q315" s="38">
        <f t="shared" si="118"/>
        <v>310.8071058040681</v>
      </c>
      <c r="R315" s="38">
        <f t="shared" si="119"/>
        <v>3012.7487886919325</v>
      </c>
      <c r="S315" s="38">
        <f t="shared" si="120"/>
        <v>0.31080710580406812</v>
      </c>
      <c r="T315" s="38">
        <f t="shared" si="121"/>
        <v>310.8071058040681</v>
      </c>
      <c r="U315" s="38">
        <f t="shared" si="135"/>
        <v>2029490.7906759193</v>
      </c>
      <c r="V315" s="38">
        <f t="shared" si="122"/>
        <v>8.6335314074621264E-2</v>
      </c>
      <c r="W315" s="38">
        <f t="shared" si="127"/>
        <v>42956.381159999888</v>
      </c>
      <c r="X315" s="38">
        <f t="shared" si="123"/>
        <v>29.38368055555555</v>
      </c>
      <c r="Y315" s="38">
        <f t="shared" si="128"/>
        <v>-52.237654320987652</v>
      </c>
      <c r="Z315" s="38">
        <f t="shared" si="142"/>
        <v>1443453.6483588445</v>
      </c>
      <c r="AA315" s="38">
        <f t="shared" si="124"/>
        <v>400.95937884309342</v>
      </c>
      <c r="AC315" s="31">
        <f t="shared" si="129"/>
        <v>-2607.8153702032582</v>
      </c>
      <c r="AD315" s="14">
        <f t="shared" si="136"/>
        <v>-2555.6590627991932</v>
      </c>
      <c r="AE315" s="14">
        <f t="shared" si="137"/>
        <v>-2351.2063377752579</v>
      </c>
      <c r="AF315" s="14">
        <f t="shared" si="130"/>
        <v>-2399.1901405869976</v>
      </c>
      <c r="AG315" s="14">
        <f t="shared" si="131"/>
        <v>-1868.2205721934083</v>
      </c>
      <c r="AH315" s="14">
        <f t="shared" si="132"/>
        <v>-2207.254929340038</v>
      </c>
      <c r="AI315" s="14">
        <f t="shared" si="133"/>
        <v>-2030.6745349928351</v>
      </c>
      <c r="AJ315" s="14">
        <f t="shared" si="138"/>
        <v>-2207.254929340038</v>
      </c>
      <c r="AK315" s="14">
        <f t="shared" si="139"/>
        <v>-1990.0610442929783</v>
      </c>
    </row>
    <row r="316" spans="2:37" x14ac:dyDescent="0.25">
      <c r="B316" s="3" t="s">
        <v>63</v>
      </c>
      <c r="C316" s="3">
        <v>308</v>
      </c>
      <c r="D316" s="3">
        <v>308</v>
      </c>
      <c r="E316" s="10">
        <v>40.299999999999997</v>
      </c>
      <c r="F316" s="14">
        <f t="shared" si="134"/>
        <v>-9.7222222222221627E-2</v>
      </c>
      <c r="G316" s="14">
        <f t="shared" si="140"/>
        <v>20.05</v>
      </c>
      <c r="H316">
        <f t="shared" si="141"/>
        <v>10.025</v>
      </c>
      <c r="K316" s="36">
        <f t="shared" si="115"/>
        <v>156.47449834406254</v>
      </c>
      <c r="L316" s="37" t="str">
        <f t="shared" si="125"/>
        <v>1</v>
      </c>
      <c r="M316" s="37">
        <f t="shared" si="126"/>
        <v>139.46877000000001</v>
      </c>
      <c r="N316" s="38">
        <f>Table2[[#This Row],[Change in KE]]-Table2[[#This Row],[Tractive energy]]*-1</f>
        <v>3271.3182401750132</v>
      </c>
      <c r="O316" s="38">
        <f t="shared" si="116"/>
        <v>-131.63888888888809</v>
      </c>
      <c r="P316" s="38">
        <f t="shared" si="117"/>
        <v>164.30437945517446</v>
      </c>
      <c r="Q316" s="38">
        <f t="shared" si="118"/>
        <v>3294.3028080762479</v>
      </c>
      <c r="R316" s="38">
        <f t="shared" si="119"/>
        <v>300.0598385096755</v>
      </c>
      <c r="S316" s="38">
        <f t="shared" si="120"/>
        <v>3.2943028080762478</v>
      </c>
      <c r="T316" s="38">
        <f t="shared" si="121"/>
        <v>3294.3028080762479</v>
      </c>
      <c r="U316" s="38">
        <f t="shared" si="135"/>
        <v>2032785.0934839954</v>
      </c>
      <c r="V316" s="38">
        <f t="shared" si="122"/>
        <v>0.91508418656124235</v>
      </c>
      <c r="W316" s="38">
        <f t="shared" si="127"/>
        <v>43095.849929999888</v>
      </c>
      <c r="X316" s="38">
        <f t="shared" si="123"/>
        <v>6.3991126543209091</v>
      </c>
      <c r="Y316" s="38">
        <f t="shared" si="128"/>
        <v>-22.984567901234641</v>
      </c>
      <c r="Z316" s="38">
        <f t="shared" si="142"/>
        <v>1446724.9665990195</v>
      </c>
      <c r="AA316" s="38">
        <f t="shared" si="124"/>
        <v>401.86807842694913</v>
      </c>
      <c r="AC316" s="31">
        <f t="shared" si="129"/>
        <v>193.92708861231034</v>
      </c>
      <c r="AD316" s="14">
        <f t="shared" si="136"/>
        <v>190.04854684006412</v>
      </c>
      <c r="AE316" s="14">
        <f t="shared" si="137"/>
        <v>174.84466309285901</v>
      </c>
      <c r="AF316" s="14">
        <f t="shared" si="130"/>
        <v>178.41292152332554</v>
      </c>
      <c r="AG316" s="14">
        <f t="shared" si="131"/>
        <v>138.92800103515535</v>
      </c>
      <c r="AH316" s="14">
        <f t="shared" si="132"/>
        <v>164.13988780145951</v>
      </c>
      <c r="AI316" s="14">
        <f t="shared" si="133"/>
        <v>151.00869677734275</v>
      </c>
      <c r="AJ316" s="14">
        <f t="shared" si="138"/>
        <v>164.13988780145951</v>
      </c>
      <c r="AK316" s="14">
        <f t="shared" si="139"/>
        <v>147.98852284179588</v>
      </c>
    </row>
    <row r="317" spans="2:37" x14ac:dyDescent="0.25">
      <c r="B317" s="3" t="s">
        <v>63</v>
      </c>
      <c r="C317" s="3">
        <v>309</v>
      </c>
      <c r="D317" s="3">
        <v>309</v>
      </c>
      <c r="E317" s="10">
        <v>40.1</v>
      </c>
      <c r="F317" s="14">
        <f t="shared" si="134"/>
        <v>-8.3333333333332538E-2</v>
      </c>
      <c r="G317" s="14">
        <f t="shared" si="140"/>
        <v>19.850000000000001</v>
      </c>
      <c r="H317">
        <f t="shared" si="141"/>
        <v>9.9250000000000007</v>
      </c>
      <c r="K317" s="36">
        <f t="shared" si="115"/>
        <v>153.36838209656253</v>
      </c>
      <c r="L317" s="37" t="str">
        <f t="shared" si="125"/>
        <v>1</v>
      </c>
      <c r="M317" s="37">
        <f t="shared" si="126"/>
        <v>139.46877000000001</v>
      </c>
      <c r="N317" s="38">
        <f>Table2[[#This Row],[Change in KE]]-Table2[[#This Row],[Tractive energy]]*-1</f>
        <v>3571.3780786846887</v>
      </c>
      <c r="O317" s="38">
        <f t="shared" si="116"/>
        <v>-112.83333333333226</v>
      </c>
      <c r="P317" s="38">
        <f t="shared" si="117"/>
        <v>180.00381876323027</v>
      </c>
      <c r="Q317" s="38">
        <f t="shared" si="118"/>
        <v>3573.075802450121</v>
      </c>
      <c r="R317" s="38">
        <f t="shared" si="119"/>
        <v>-1218.4347405815711</v>
      </c>
      <c r="S317" s="38">
        <f t="shared" si="120"/>
        <v>3.5730758024501212</v>
      </c>
      <c r="T317" s="38">
        <f t="shared" si="121"/>
        <v>3573.075802450121</v>
      </c>
      <c r="U317" s="38">
        <f t="shared" si="135"/>
        <v>2036358.1692864455</v>
      </c>
      <c r="V317" s="38">
        <f t="shared" si="122"/>
        <v>0.99252113563782918</v>
      </c>
      <c r="W317" s="38">
        <f t="shared" si="127"/>
        <v>43235.318699999887</v>
      </c>
      <c r="X317" s="38">
        <f t="shared" si="123"/>
        <v>4.7013888888887996</v>
      </c>
      <c r="Y317" s="38">
        <f t="shared" si="128"/>
        <v>-1.6977237654321096</v>
      </c>
      <c r="Z317" s="38">
        <f t="shared" si="142"/>
        <v>1450296.3446777042</v>
      </c>
      <c r="AA317" s="38">
        <f t="shared" si="124"/>
        <v>402.86012797261435</v>
      </c>
      <c r="AC317" s="31">
        <f t="shared" si="129"/>
        <v>2453.48868013126</v>
      </c>
      <c r="AD317" s="14">
        <f t="shared" si="136"/>
        <v>2404.4189065286346</v>
      </c>
      <c r="AE317" s="14">
        <f t="shared" si="137"/>
        <v>2212.0653940063439</v>
      </c>
      <c r="AF317" s="14">
        <f t="shared" si="130"/>
        <v>2257.2095857207592</v>
      </c>
      <c r="AG317" s="14">
        <f t="shared" si="131"/>
        <v>1757.6620178857268</v>
      </c>
      <c r="AH317" s="14">
        <f t="shared" si="132"/>
        <v>2076.6328188630987</v>
      </c>
      <c r="AI317" s="14">
        <f t="shared" si="133"/>
        <v>1910.5021933540509</v>
      </c>
      <c r="AJ317" s="14">
        <f t="shared" si="138"/>
        <v>2076.6328188630987</v>
      </c>
      <c r="AK317" s="14">
        <f t="shared" si="139"/>
        <v>1872.2921494869697</v>
      </c>
    </row>
    <row r="318" spans="2:37" x14ac:dyDescent="0.25">
      <c r="B318" s="3" t="s">
        <v>63</v>
      </c>
      <c r="C318" s="3">
        <v>310</v>
      </c>
      <c r="D318" s="3">
        <v>310</v>
      </c>
      <c r="E318" s="10">
        <v>39.700000000000003</v>
      </c>
      <c r="F318" s="14">
        <f t="shared" si="134"/>
        <v>-0.12499999999999981</v>
      </c>
      <c r="G318" s="14">
        <f t="shared" si="140"/>
        <v>19.600000000000001</v>
      </c>
      <c r="H318">
        <f t="shared" si="141"/>
        <v>9.8000000000000007</v>
      </c>
      <c r="K318" s="36">
        <f t="shared" si="115"/>
        <v>149.52952602000005</v>
      </c>
      <c r="L318" s="37" t="str">
        <f t="shared" si="125"/>
        <v>1</v>
      </c>
      <c r="M318" s="37">
        <f t="shared" si="126"/>
        <v>139.46877000000001</v>
      </c>
      <c r="N318" s="38">
        <f>Table2[[#This Row],[Change in KE]]-Table2[[#This Row],[Tractive energy]]*-1</f>
        <v>2352.9433381031176</v>
      </c>
      <c r="O318" s="38">
        <f t="shared" si="116"/>
        <v>-169.24999999999974</v>
      </c>
      <c r="P318" s="38">
        <f t="shared" si="117"/>
        <v>119.74829602000031</v>
      </c>
      <c r="Q318" s="38">
        <f t="shared" si="118"/>
        <v>2347.0666019920063</v>
      </c>
      <c r="R318" s="38">
        <f t="shared" si="119"/>
        <v>-1227.4657206602014</v>
      </c>
      <c r="S318" s="38">
        <f t="shared" si="120"/>
        <v>2.3470666019920063</v>
      </c>
      <c r="T318" s="38">
        <f t="shared" si="121"/>
        <v>2347.0666019920063</v>
      </c>
      <c r="U318" s="38">
        <f t="shared" si="135"/>
        <v>2038705.2358884376</v>
      </c>
      <c r="V318" s="38">
        <f t="shared" si="122"/>
        <v>0.65196299715481509</v>
      </c>
      <c r="W318" s="38">
        <f t="shared" si="127"/>
        <v>43374.787469999887</v>
      </c>
      <c r="X318" s="38">
        <f t="shared" si="123"/>
        <v>10.578124999999966</v>
      </c>
      <c r="Y318" s="38">
        <f t="shared" si="128"/>
        <v>5.8767361111111667</v>
      </c>
      <c r="Z318" s="38">
        <f t="shared" si="142"/>
        <v>1452649.2880158073</v>
      </c>
      <c r="AA318" s="38">
        <f t="shared" si="124"/>
        <v>403.5137233965973</v>
      </c>
      <c r="AC318" s="31">
        <f t="shared" si="129"/>
        <v>2678.5335590135164</v>
      </c>
      <c r="AD318" s="14">
        <f t="shared" si="136"/>
        <v>2624.962887833246</v>
      </c>
      <c r="AE318" s="14">
        <f t="shared" si="137"/>
        <v>2414.9658568065865</v>
      </c>
      <c r="AF318" s="14">
        <f t="shared" si="130"/>
        <v>2464.2508742924351</v>
      </c>
      <c r="AG318" s="14">
        <f t="shared" si="131"/>
        <v>1918.8825848010279</v>
      </c>
      <c r="AH318" s="14">
        <f t="shared" si="132"/>
        <v>2267.1108043490403</v>
      </c>
      <c r="AI318" s="14">
        <f t="shared" si="133"/>
        <v>2085.7419400011172</v>
      </c>
      <c r="AJ318" s="14">
        <f t="shared" si="138"/>
        <v>2267.1108043490403</v>
      </c>
      <c r="AK318" s="14">
        <f t="shared" si="139"/>
        <v>2044.0271012010949</v>
      </c>
    </row>
    <row r="319" spans="2:37" x14ac:dyDescent="0.25">
      <c r="B319" s="3" t="s">
        <v>63</v>
      </c>
      <c r="C319" s="3">
        <v>311</v>
      </c>
      <c r="D319" s="3">
        <v>311</v>
      </c>
      <c r="E319" s="10">
        <v>39.200000000000003</v>
      </c>
      <c r="F319" s="14">
        <f t="shared" si="134"/>
        <v>-0.16666666666666705</v>
      </c>
      <c r="G319" s="14">
        <f t="shared" si="140"/>
        <v>19.25</v>
      </c>
      <c r="H319">
        <f t="shared" si="141"/>
        <v>9.625</v>
      </c>
      <c r="K319" s="36">
        <f t="shared" si="115"/>
        <v>144.23686741406252</v>
      </c>
      <c r="L319" s="37" t="str">
        <f t="shared" si="125"/>
        <v>1</v>
      </c>
      <c r="M319" s="37">
        <f t="shared" si="126"/>
        <v>139.46877000000001</v>
      </c>
      <c r="N319" s="38">
        <f>Table2[[#This Row],[Change in KE]]-Table2[[#This Row],[Tractive energy]]*-1</f>
        <v>1125.4776174429162</v>
      </c>
      <c r="O319" s="38">
        <f t="shared" si="116"/>
        <v>-225.66666666666717</v>
      </c>
      <c r="P319" s="38">
        <f t="shared" si="117"/>
        <v>58.038970747395354</v>
      </c>
      <c r="Q319" s="38">
        <f t="shared" si="118"/>
        <v>1117.2501868873605</v>
      </c>
      <c r="R319" s="38">
        <f t="shared" si="119"/>
        <v>-2278.5508288856126</v>
      </c>
      <c r="S319" s="38">
        <f t="shared" si="120"/>
        <v>1.1172501868873606</v>
      </c>
      <c r="T319" s="38">
        <f t="shared" si="121"/>
        <v>1117.2501868873605</v>
      </c>
      <c r="U319" s="38">
        <f t="shared" si="135"/>
        <v>2039822.4860753249</v>
      </c>
      <c r="V319" s="38">
        <f t="shared" si="122"/>
        <v>0.31034729896315988</v>
      </c>
      <c r="W319" s="38">
        <f t="shared" si="127"/>
        <v>43514.256239999886</v>
      </c>
      <c r="X319" s="38">
        <f t="shared" si="123"/>
        <v>18.805555555555642</v>
      </c>
      <c r="Y319" s="38">
        <f t="shared" si="128"/>
        <v>8.2274305555556762</v>
      </c>
      <c r="Z319" s="38">
        <f t="shared" si="142"/>
        <v>1453774.7656332501</v>
      </c>
      <c r="AA319" s="38">
        <f t="shared" si="124"/>
        <v>403.82635609311984</v>
      </c>
      <c r="AC319" s="31">
        <f t="shared" si="129"/>
        <v>1764.7075035773382</v>
      </c>
      <c r="AD319" s="14">
        <f t="shared" si="136"/>
        <v>1729.4133535057915</v>
      </c>
      <c r="AE319" s="14">
        <f t="shared" si="137"/>
        <v>1591.0602852253282</v>
      </c>
      <c r="AF319" s="14">
        <f t="shared" si="130"/>
        <v>1623.5309032911512</v>
      </c>
      <c r="AG319" s="14">
        <f t="shared" si="131"/>
        <v>1264.2240320219801</v>
      </c>
      <c r="AH319" s="14">
        <f t="shared" si="132"/>
        <v>1493.648431027859</v>
      </c>
      <c r="AI319" s="14">
        <f t="shared" si="133"/>
        <v>1374.1565565456303</v>
      </c>
      <c r="AJ319" s="14">
        <f t="shared" si="138"/>
        <v>1493.648431027859</v>
      </c>
      <c r="AK319" s="14">
        <f t="shared" si="139"/>
        <v>1346.6734254147177</v>
      </c>
    </row>
    <row r="320" spans="2:37" x14ac:dyDescent="0.25">
      <c r="B320" s="3" t="s">
        <v>63</v>
      </c>
      <c r="C320" s="3">
        <v>312</v>
      </c>
      <c r="D320" s="3">
        <v>312</v>
      </c>
      <c r="E320" s="10">
        <v>38.5</v>
      </c>
      <c r="F320" s="14">
        <f t="shared" si="134"/>
        <v>-0.25000000000000061</v>
      </c>
      <c r="G320" s="14">
        <f t="shared" si="140"/>
        <v>18.7</v>
      </c>
      <c r="H320">
        <f t="shared" si="141"/>
        <v>9.35</v>
      </c>
      <c r="K320" s="36">
        <f t="shared" si="115"/>
        <v>136.11250508625</v>
      </c>
      <c r="L320" s="37" t="str">
        <f t="shared" si="125"/>
        <v>1</v>
      </c>
      <c r="M320" s="37">
        <f t="shared" si="126"/>
        <v>139.46877000000001</v>
      </c>
      <c r="N320" s="38">
        <f>Table2[[#This Row],[Change in KE]]-Table2[[#This Row],[Tractive energy]]*-1</f>
        <v>-1153.0732114426962</v>
      </c>
      <c r="O320" s="38">
        <f t="shared" si="116"/>
        <v>-338.50000000000085</v>
      </c>
      <c r="P320" s="38">
        <f t="shared" si="117"/>
        <v>-62.91872491375085</v>
      </c>
      <c r="Q320" s="38">
        <f t="shared" si="118"/>
        <v>-1176.5801558871408</v>
      </c>
      <c r="R320" s="38">
        <f t="shared" si="119"/>
        <v>-2489.6462646807595</v>
      </c>
      <c r="S320" s="38">
        <f t="shared" si="120"/>
        <v>-1.1765801558871407</v>
      </c>
      <c r="T320" s="38">
        <f t="shared" si="121"/>
        <v>-1176.5801558871408</v>
      </c>
      <c r="U320" s="38">
        <f t="shared" si="135"/>
        <v>2039822.4860753249</v>
      </c>
      <c r="V320" s="38">
        <f t="shared" si="122"/>
        <v>-0.32682784722598701</v>
      </c>
      <c r="W320" s="38">
        <f t="shared" si="127"/>
        <v>43653.725009999886</v>
      </c>
      <c r="X320" s="38">
        <f t="shared" si="123"/>
        <v>42.312500000000206</v>
      </c>
      <c r="Y320" s="38">
        <f t="shared" si="128"/>
        <v>23.506944444444564</v>
      </c>
      <c r="Z320" s="38">
        <f t="shared" si="142"/>
        <v>1452621.6924218074</v>
      </c>
      <c r="AA320" s="38">
        <f t="shared" si="124"/>
        <v>403.50605795320632</v>
      </c>
      <c r="AC320" s="31">
        <f t="shared" si="129"/>
        <v>844.10821308218715</v>
      </c>
      <c r="AD320" s="14">
        <f t="shared" si="136"/>
        <v>827.22604882054338</v>
      </c>
      <c r="AE320" s="14">
        <f t="shared" si="137"/>
        <v>761.04796491489992</v>
      </c>
      <c r="AF320" s="14">
        <f t="shared" si="130"/>
        <v>776.5795560356122</v>
      </c>
      <c r="AG320" s="14">
        <f t="shared" si="131"/>
        <v>604.71318133025886</v>
      </c>
      <c r="AH320" s="14">
        <f t="shared" si="132"/>
        <v>714.4531915527632</v>
      </c>
      <c r="AI320" s="14">
        <f t="shared" si="133"/>
        <v>657.29693622854222</v>
      </c>
      <c r="AJ320" s="14">
        <f t="shared" si="138"/>
        <v>714.4531915527632</v>
      </c>
      <c r="AK320" s="14">
        <f t="shared" si="139"/>
        <v>644.15099750397133</v>
      </c>
    </row>
    <row r="321" spans="2:37" x14ac:dyDescent="0.25">
      <c r="B321" s="3" t="s">
        <v>63</v>
      </c>
      <c r="C321" s="3">
        <v>313</v>
      </c>
      <c r="D321" s="3">
        <v>313</v>
      </c>
      <c r="E321" s="10">
        <v>37.4</v>
      </c>
      <c r="F321" s="14">
        <f t="shared" si="134"/>
        <v>-0.34722222222222221</v>
      </c>
      <c r="G321" s="14">
        <f t="shared" si="140"/>
        <v>18</v>
      </c>
      <c r="H321">
        <f t="shared" si="141"/>
        <v>9</v>
      </c>
      <c r="K321" s="36">
        <f t="shared" si="115"/>
        <v>126.11299050000001</v>
      </c>
      <c r="L321" s="37" t="str">
        <f t="shared" si="125"/>
        <v>1</v>
      </c>
      <c r="M321" s="37">
        <f t="shared" si="126"/>
        <v>139.46877000000001</v>
      </c>
      <c r="N321" s="38">
        <f>Table2[[#This Row],[Change in KE]]-Table2[[#This Row],[Tractive energy]]*-1</f>
        <v>-3642.7194761234559</v>
      </c>
      <c r="O321" s="38">
        <f t="shared" si="116"/>
        <v>-470.13888888888886</v>
      </c>
      <c r="P321" s="38">
        <f t="shared" si="117"/>
        <v>-204.55712838888883</v>
      </c>
      <c r="Q321" s="38">
        <f t="shared" si="118"/>
        <v>-3682.0283109999991</v>
      </c>
      <c r="R321" s="38">
        <f t="shared" si="119"/>
        <v>-1645.5555447415309</v>
      </c>
      <c r="S321" s="38">
        <f t="shared" si="120"/>
        <v>-3.6820283109999989</v>
      </c>
      <c r="T321" s="38">
        <f t="shared" si="121"/>
        <v>-3682.0283109999991</v>
      </c>
      <c r="U321" s="38">
        <f t="shared" si="135"/>
        <v>2039822.4860753249</v>
      </c>
      <c r="V321" s="38">
        <f t="shared" si="122"/>
        <v>-1.0227857237672955</v>
      </c>
      <c r="W321" s="38">
        <f t="shared" si="127"/>
        <v>43793.193779999885</v>
      </c>
      <c r="X321" s="38">
        <f t="shared" si="123"/>
        <v>81.621334876543202</v>
      </c>
      <c r="Y321" s="38">
        <f t="shared" si="128"/>
        <v>39.308834876542996</v>
      </c>
      <c r="Z321" s="38">
        <f t="shared" si="142"/>
        <v>1448978.9729456841</v>
      </c>
      <c r="AA321" s="38">
        <f t="shared" si="124"/>
        <v>402.49419135111162</v>
      </c>
      <c r="AC321" s="31">
        <f t="shared" si="129"/>
        <v>-864.80490858202211</v>
      </c>
      <c r="AD321" s="14">
        <f t="shared" si="136"/>
        <v>-847.50881041038167</v>
      </c>
      <c r="AE321" s="14">
        <f t="shared" si="137"/>
        <v>-779.70810557755112</v>
      </c>
      <c r="AF321" s="14">
        <f t="shared" si="130"/>
        <v>-795.62051589546036</v>
      </c>
      <c r="AG321" s="14">
        <f t="shared" si="131"/>
        <v>-619.54014828160427</v>
      </c>
      <c r="AH321" s="14">
        <f t="shared" si="132"/>
        <v>-731.97087462382353</v>
      </c>
      <c r="AI321" s="14">
        <f t="shared" si="133"/>
        <v>-673.41320465391766</v>
      </c>
      <c r="AJ321" s="14">
        <f t="shared" si="138"/>
        <v>-731.97087462382353</v>
      </c>
      <c r="AK321" s="14">
        <f t="shared" si="139"/>
        <v>-659.94494056083931</v>
      </c>
    </row>
    <row r="322" spans="2:37" x14ac:dyDescent="0.25">
      <c r="B322" s="3" t="s">
        <v>63</v>
      </c>
      <c r="C322" s="3">
        <v>314</v>
      </c>
      <c r="D322" s="3">
        <v>314</v>
      </c>
      <c r="E322" s="10">
        <v>36</v>
      </c>
      <c r="F322" s="14">
        <f t="shared" si="134"/>
        <v>-0.41666666666666663</v>
      </c>
      <c r="G322" s="14">
        <f t="shared" si="140"/>
        <v>17.2</v>
      </c>
      <c r="H322">
        <f t="shared" si="141"/>
        <v>8.6</v>
      </c>
      <c r="K322" s="36">
        <f t="shared" si="115"/>
        <v>115.15205897999999</v>
      </c>
      <c r="L322" s="37" t="str">
        <f t="shared" si="125"/>
        <v>1</v>
      </c>
      <c r="M322" s="37">
        <f t="shared" si="126"/>
        <v>139.46877000000001</v>
      </c>
      <c r="N322" s="38">
        <f>Table2[[#This Row],[Change in KE]]-Table2[[#This Row],[Tractive energy]]*-1</f>
        <v>-5288.2750208649868</v>
      </c>
      <c r="O322" s="38">
        <f t="shared" si="116"/>
        <v>-564.16666666666663</v>
      </c>
      <c r="P322" s="38">
        <f t="shared" si="117"/>
        <v>-309.54583768666663</v>
      </c>
      <c r="Q322" s="38">
        <f t="shared" si="118"/>
        <v>-5324.1884082106662</v>
      </c>
      <c r="R322" s="38">
        <f t="shared" si="119"/>
        <v>29.263792068112707</v>
      </c>
      <c r="S322" s="38">
        <f t="shared" si="120"/>
        <v>-5.3241884082106665</v>
      </c>
      <c r="T322" s="38">
        <f t="shared" si="121"/>
        <v>-5324.1884082106662</v>
      </c>
      <c r="U322" s="38">
        <f t="shared" si="135"/>
        <v>2039822.4860753249</v>
      </c>
      <c r="V322" s="38">
        <f t="shared" si="122"/>
        <v>-1.4789413428182607</v>
      </c>
      <c r="W322" s="38">
        <f t="shared" si="127"/>
        <v>43932.662549999885</v>
      </c>
      <c r="X322" s="38">
        <f t="shared" si="123"/>
        <v>117.5347222222222</v>
      </c>
      <c r="Y322" s="38">
        <f t="shared" si="128"/>
        <v>35.913387345678998</v>
      </c>
      <c r="Z322" s="38">
        <f t="shared" si="142"/>
        <v>1443690.6979248191</v>
      </c>
      <c r="AA322" s="38">
        <f t="shared" si="124"/>
        <v>401.0252259500208</v>
      </c>
      <c r="AC322" s="31">
        <f t="shared" si="129"/>
        <v>-2732.0396070925917</v>
      </c>
      <c r="AD322" s="14">
        <f t="shared" si="136"/>
        <v>-2677.39881495074</v>
      </c>
      <c r="AE322" s="14">
        <f t="shared" si="137"/>
        <v>-2463.206909754681</v>
      </c>
      <c r="AF322" s="14">
        <f t="shared" si="130"/>
        <v>-2513.4764385251847</v>
      </c>
      <c r="AG322" s="14">
        <f t="shared" si="131"/>
        <v>-1957.2139409622989</v>
      </c>
      <c r="AH322" s="14">
        <f t="shared" si="132"/>
        <v>-2312.3983234431698</v>
      </c>
      <c r="AI322" s="14">
        <f t="shared" si="133"/>
        <v>-2127.4064575677162</v>
      </c>
      <c r="AJ322" s="14">
        <f t="shared" si="138"/>
        <v>-2312.3983234431698</v>
      </c>
      <c r="AK322" s="14">
        <f t="shared" si="139"/>
        <v>-2084.8583284163619</v>
      </c>
    </row>
    <row r="323" spans="2:37" x14ac:dyDescent="0.25">
      <c r="B323" s="3" t="s">
        <v>63</v>
      </c>
      <c r="C323" s="3">
        <v>315</v>
      </c>
      <c r="D323" s="3">
        <v>315</v>
      </c>
      <c r="E323" s="10">
        <v>34.4</v>
      </c>
      <c r="F323" s="14">
        <f t="shared" si="134"/>
        <v>-0.41666666666666663</v>
      </c>
      <c r="G323" s="14">
        <f t="shared" si="140"/>
        <v>16.5</v>
      </c>
      <c r="H323">
        <f t="shared" si="141"/>
        <v>8.25</v>
      </c>
      <c r="K323" s="36">
        <f t="shared" si="115"/>
        <v>105.96994340625001</v>
      </c>
      <c r="L323" s="37" t="str">
        <f t="shared" si="125"/>
        <v>1</v>
      </c>
      <c r="M323" s="37">
        <f t="shared" si="126"/>
        <v>139.46877000000001</v>
      </c>
      <c r="N323" s="38">
        <f>Table2[[#This Row],[Change in KE]]-Table2[[#This Row],[Tractive energy]]*-1</f>
        <v>-5259.0112287968741</v>
      </c>
      <c r="O323" s="38">
        <f t="shared" si="116"/>
        <v>-564.16666666666663</v>
      </c>
      <c r="P323" s="38">
        <f t="shared" si="117"/>
        <v>-318.7279532604166</v>
      </c>
      <c r="Q323" s="38">
        <f t="shared" si="118"/>
        <v>-5259.0112287968741</v>
      </c>
      <c r="R323" s="38">
        <f t="shared" si="119"/>
        <v>949.31833663267025</v>
      </c>
      <c r="S323" s="38">
        <f t="shared" si="120"/>
        <v>-5.259011228796874</v>
      </c>
      <c r="T323" s="38">
        <f t="shared" si="121"/>
        <v>-5259.0112287968741</v>
      </c>
      <c r="U323" s="38">
        <f t="shared" si="135"/>
        <v>2039822.4860753249</v>
      </c>
      <c r="V323" s="38">
        <f t="shared" si="122"/>
        <v>-1.4608365693104923</v>
      </c>
      <c r="W323" s="38">
        <f t="shared" si="127"/>
        <v>44072.131319999884</v>
      </c>
      <c r="X323" s="38">
        <f t="shared" si="123"/>
        <v>117.5347222222222</v>
      </c>
      <c r="Y323" s="38">
        <f t="shared" si="128"/>
        <v>0</v>
      </c>
      <c r="Z323" s="38">
        <f t="shared" si="142"/>
        <v>1438431.6866960223</v>
      </c>
      <c r="AA323" s="38">
        <f t="shared" si="124"/>
        <v>399.56438938071034</v>
      </c>
      <c r="AC323" s="31">
        <f t="shared" si="129"/>
        <v>-3966.2062656487401</v>
      </c>
      <c r="AD323" s="14">
        <f t="shared" si="136"/>
        <v>-3886.8821403357651</v>
      </c>
      <c r="AE323" s="14">
        <f t="shared" si="137"/>
        <v>-3575.9315691089041</v>
      </c>
      <c r="AF323" s="14">
        <f t="shared" si="130"/>
        <v>-3648.9097643968412</v>
      </c>
      <c r="AG323" s="14">
        <f t="shared" si="131"/>
        <v>-2841.3622466186475</v>
      </c>
      <c r="AH323" s="14">
        <f t="shared" si="132"/>
        <v>-3356.9969832450938</v>
      </c>
      <c r="AI323" s="14">
        <f t="shared" si="133"/>
        <v>-3088.4372245854865</v>
      </c>
      <c r="AJ323" s="14">
        <f t="shared" si="138"/>
        <v>-3356.9969832450938</v>
      </c>
      <c r="AK323" s="14">
        <f t="shared" si="139"/>
        <v>-3026.6684800937769</v>
      </c>
    </row>
    <row r="324" spans="2:37" x14ac:dyDescent="0.25">
      <c r="B324" s="3" t="s">
        <v>63</v>
      </c>
      <c r="C324" s="3">
        <v>316</v>
      </c>
      <c r="D324" s="3">
        <v>316</v>
      </c>
      <c r="E324" s="10">
        <v>33</v>
      </c>
      <c r="F324" s="14">
        <f t="shared" si="134"/>
        <v>-0.37499999999999989</v>
      </c>
      <c r="G324" s="14">
        <f t="shared" si="140"/>
        <v>15.85</v>
      </c>
      <c r="H324">
        <f t="shared" si="141"/>
        <v>7.9249999999999998</v>
      </c>
      <c r="K324" s="36">
        <f t="shared" si="115"/>
        <v>97.785249246562501</v>
      </c>
      <c r="L324" s="37" t="str">
        <f t="shared" si="125"/>
        <v>1</v>
      </c>
      <c r="M324" s="37">
        <f t="shared" si="126"/>
        <v>139.46877000000001</v>
      </c>
      <c r="N324" s="38">
        <f>Table2[[#This Row],[Change in KE]]-Table2[[#This Row],[Tractive energy]]*-1</f>
        <v>-4309.6928921642038</v>
      </c>
      <c r="O324" s="38">
        <f t="shared" si="116"/>
        <v>-507.74999999999983</v>
      </c>
      <c r="P324" s="38">
        <f t="shared" si="117"/>
        <v>-270.49598075343732</v>
      </c>
      <c r="Q324" s="38">
        <f t="shared" si="118"/>
        <v>-4287.3612949419812</v>
      </c>
      <c r="R324" s="38">
        <f t="shared" si="119"/>
        <v>-724.76697623857308</v>
      </c>
      <c r="S324" s="38">
        <f t="shared" si="120"/>
        <v>-4.2873612949419808</v>
      </c>
      <c r="T324" s="38">
        <f t="shared" si="121"/>
        <v>-4287.3612949419812</v>
      </c>
      <c r="U324" s="38">
        <f t="shared" si="135"/>
        <v>2039822.4860753249</v>
      </c>
      <c r="V324" s="38">
        <f t="shared" si="122"/>
        <v>-1.1909337883141347</v>
      </c>
      <c r="W324" s="38">
        <f t="shared" si="127"/>
        <v>44211.600089999883</v>
      </c>
      <c r="X324" s="38">
        <f t="shared" si="123"/>
        <v>95.203124999999943</v>
      </c>
      <c r="Y324" s="38">
        <f t="shared" si="128"/>
        <v>-22.331597222222257</v>
      </c>
      <c r="Z324" s="38">
        <f t="shared" si="142"/>
        <v>1434121.9938038581</v>
      </c>
      <c r="AA324" s="38">
        <f t="shared" si="124"/>
        <v>398.36725237044931</v>
      </c>
      <c r="AC324" s="31">
        <f t="shared" si="129"/>
        <v>-3944.2584215976558</v>
      </c>
      <c r="AD324" s="14">
        <f t="shared" si="136"/>
        <v>-3865.3732531657024</v>
      </c>
      <c r="AE324" s="14">
        <f t="shared" si="137"/>
        <v>-3556.1433929124464</v>
      </c>
      <c r="AF324" s="14">
        <f t="shared" si="130"/>
        <v>-3628.7177478698436</v>
      </c>
      <c r="AG324" s="14">
        <f t="shared" si="131"/>
        <v>-2825.6389656532729</v>
      </c>
      <c r="AH324" s="14">
        <f t="shared" si="132"/>
        <v>-3338.4203280402562</v>
      </c>
      <c r="AI324" s="14">
        <f t="shared" si="133"/>
        <v>-3071.3467017970356</v>
      </c>
      <c r="AJ324" s="14">
        <f t="shared" si="138"/>
        <v>-3338.4203280402562</v>
      </c>
      <c r="AK324" s="14">
        <f t="shared" si="139"/>
        <v>-3009.919767761095</v>
      </c>
    </row>
    <row r="325" spans="2:37" x14ac:dyDescent="0.25">
      <c r="B325" s="3" t="s">
        <v>63</v>
      </c>
      <c r="C325" s="3">
        <v>317</v>
      </c>
      <c r="D325" s="3">
        <v>317</v>
      </c>
      <c r="E325" s="10">
        <v>31.7</v>
      </c>
      <c r="F325" s="14">
        <f t="shared" si="134"/>
        <v>-0.41666666666666663</v>
      </c>
      <c r="G325" s="14">
        <f t="shared" si="140"/>
        <v>15</v>
      </c>
      <c r="H325">
        <f t="shared" si="141"/>
        <v>7.5</v>
      </c>
      <c r="K325" s="36">
        <f t="shared" si="115"/>
        <v>87.578465625000007</v>
      </c>
      <c r="L325" s="37" t="str">
        <f t="shared" si="125"/>
        <v>1</v>
      </c>
      <c r="M325" s="37">
        <f t="shared" si="126"/>
        <v>139.46877000000001</v>
      </c>
      <c r="N325" s="38">
        <f>Table2[[#This Row],[Change in KE]]-Table2[[#This Row],[Tractive energy]]*-1</f>
        <v>-5034.4598684027769</v>
      </c>
      <c r="O325" s="38">
        <f t="shared" si="116"/>
        <v>-564.16666666666663</v>
      </c>
      <c r="P325" s="38">
        <f t="shared" si="117"/>
        <v>-337.11943104166664</v>
      </c>
      <c r="Q325" s="38">
        <f t="shared" si="118"/>
        <v>-5056.7914656249995</v>
      </c>
      <c r="R325" s="38">
        <f t="shared" si="119"/>
        <v>-1624.9384366836384</v>
      </c>
      <c r="S325" s="38">
        <f t="shared" si="120"/>
        <v>-5.0567914656249995</v>
      </c>
      <c r="T325" s="38">
        <f t="shared" si="121"/>
        <v>-5056.7914656249995</v>
      </c>
      <c r="U325" s="38">
        <f t="shared" si="135"/>
        <v>2039822.4860753249</v>
      </c>
      <c r="V325" s="38">
        <f t="shared" si="122"/>
        <v>-1.4046644083800879</v>
      </c>
      <c r="W325" s="38">
        <f t="shared" si="127"/>
        <v>44351.068859999883</v>
      </c>
      <c r="X325" s="38">
        <f t="shared" si="123"/>
        <v>117.5347222222222</v>
      </c>
      <c r="Y325" s="38">
        <f t="shared" si="128"/>
        <v>22.331597222222257</v>
      </c>
      <c r="Z325" s="38">
        <f t="shared" si="142"/>
        <v>1429087.5339354554</v>
      </c>
      <c r="AA325" s="38">
        <f t="shared" si="124"/>
        <v>396.96879118401614</v>
      </c>
      <c r="AC325" s="31">
        <f t="shared" si="129"/>
        <v>-3232.2696691231531</v>
      </c>
      <c r="AD325" s="14">
        <f t="shared" si="136"/>
        <v>-3167.6242757406899</v>
      </c>
      <c r="AE325" s="14">
        <f t="shared" si="137"/>
        <v>-2914.2143336814347</v>
      </c>
      <c r="AF325" s="14">
        <f t="shared" si="130"/>
        <v>-2973.6880955933011</v>
      </c>
      <c r="AG325" s="14">
        <f t="shared" si="131"/>
        <v>-2315.5752357813572</v>
      </c>
      <c r="AH325" s="14">
        <f t="shared" si="132"/>
        <v>-2735.7930479458373</v>
      </c>
      <c r="AI325" s="14">
        <f t="shared" si="133"/>
        <v>-2516.9296041101707</v>
      </c>
      <c r="AJ325" s="14">
        <f t="shared" si="138"/>
        <v>-2735.7930479458373</v>
      </c>
      <c r="AK325" s="14">
        <f t="shared" si="139"/>
        <v>-2466.5910120279673</v>
      </c>
    </row>
    <row r="326" spans="2:37" x14ac:dyDescent="0.25">
      <c r="B326" s="3" t="s">
        <v>63</v>
      </c>
      <c r="C326" s="3">
        <v>318</v>
      </c>
      <c r="D326" s="3">
        <v>318</v>
      </c>
      <c r="E326" s="10">
        <v>30</v>
      </c>
      <c r="F326" s="14">
        <f t="shared" si="134"/>
        <v>-0.51388888888888873</v>
      </c>
      <c r="G326" s="14">
        <f t="shared" si="140"/>
        <v>14</v>
      </c>
      <c r="H326">
        <f t="shared" si="141"/>
        <v>7</v>
      </c>
      <c r="K326" s="36">
        <f t="shared" si="115"/>
        <v>76.290574500000005</v>
      </c>
      <c r="L326" s="37" t="str">
        <f t="shared" si="125"/>
        <v>1</v>
      </c>
      <c r="M326" s="37">
        <f t="shared" si="126"/>
        <v>139.46877000000001</v>
      </c>
      <c r="N326" s="38">
        <f>Table2[[#This Row],[Change in KE]]-Table2[[#This Row],[Tractive energy]]*-1</f>
        <v>-6659.3983050864153</v>
      </c>
      <c r="O326" s="38">
        <f t="shared" si="116"/>
        <v>-695.80555555555532</v>
      </c>
      <c r="P326" s="38">
        <f t="shared" si="117"/>
        <v>-480.04621105555526</v>
      </c>
      <c r="Q326" s="38">
        <f t="shared" si="118"/>
        <v>-6720.6469547777733</v>
      </c>
      <c r="R326" s="38">
        <f t="shared" si="119"/>
        <v>-206.71120252971468</v>
      </c>
      <c r="S326" s="38">
        <f t="shared" si="120"/>
        <v>-6.7206469547777736</v>
      </c>
      <c r="T326" s="38">
        <f t="shared" si="121"/>
        <v>-6720.6469547777733</v>
      </c>
      <c r="U326" s="38">
        <f t="shared" si="135"/>
        <v>2039822.4860753249</v>
      </c>
      <c r="V326" s="38">
        <f t="shared" si="122"/>
        <v>-1.8668465256748694</v>
      </c>
      <c r="W326" s="38">
        <f t="shared" si="127"/>
        <v>44490.537629999882</v>
      </c>
      <c r="X326" s="38">
        <f t="shared" si="123"/>
        <v>178.78337191358014</v>
      </c>
      <c r="Y326" s="38">
        <f t="shared" si="128"/>
        <v>61.24864969135794</v>
      </c>
      <c r="Z326" s="38">
        <f t="shared" si="142"/>
        <v>1422428.135630369</v>
      </c>
      <c r="AA326" s="38">
        <f t="shared" si="124"/>
        <v>395.11895817350552</v>
      </c>
      <c r="AC326" s="31">
        <f t="shared" si="129"/>
        <v>-3775.8449013020827</v>
      </c>
      <c r="AD326" s="14">
        <f t="shared" si="136"/>
        <v>-3700.3280032760408</v>
      </c>
      <c r="AE326" s="14">
        <f t="shared" si="137"/>
        <v>-3404.3017630139575</v>
      </c>
      <c r="AF326" s="14">
        <f t="shared" si="130"/>
        <v>-3473.7773091979161</v>
      </c>
      <c r="AG326" s="14">
        <f t="shared" si="131"/>
        <v>-2704.9887053447073</v>
      </c>
      <c r="AH326" s="14">
        <f t="shared" si="132"/>
        <v>-3195.875124462083</v>
      </c>
      <c r="AI326" s="14">
        <f t="shared" si="133"/>
        <v>-2940.2051145051164</v>
      </c>
      <c r="AJ326" s="14">
        <f t="shared" si="138"/>
        <v>-3195.875124462083</v>
      </c>
      <c r="AK326" s="14">
        <f t="shared" si="139"/>
        <v>-2881.4010122150139</v>
      </c>
    </row>
    <row r="327" spans="2:37" x14ac:dyDescent="0.25">
      <c r="B327" s="3" t="s">
        <v>63</v>
      </c>
      <c r="C327" s="3">
        <v>319</v>
      </c>
      <c r="D327" s="3">
        <v>319</v>
      </c>
      <c r="E327" s="10">
        <v>28</v>
      </c>
      <c r="F327" s="14">
        <f t="shared" si="134"/>
        <v>-0.54166666666666641</v>
      </c>
      <c r="G327" s="14">
        <f t="shared" si="140"/>
        <v>13.05</v>
      </c>
      <c r="H327">
        <f t="shared" si="141"/>
        <v>6.5250000000000004</v>
      </c>
      <c r="K327" s="36">
        <f t="shared" si="115"/>
        <v>66.288140631562513</v>
      </c>
      <c r="L327" s="37" t="str">
        <f t="shared" si="125"/>
        <v>1</v>
      </c>
      <c r="M327" s="37">
        <f t="shared" si="126"/>
        <v>139.46877000000001</v>
      </c>
      <c r="N327" s="38">
        <f>Table2[[#This Row],[Change in KE]]-Table2[[#This Row],[Tractive energy]]*-1</f>
        <v>-6866.10950761613</v>
      </c>
      <c r="O327" s="38">
        <f t="shared" si="116"/>
        <v>-733.41666666666629</v>
      </c>
      <c r="P327" s="38">
        <f t="shared" si="117"/>
        <v>-527.65975603510378</v>
      </c>
      <c r="Q327" s="38">
        <f t="shared" si="118"/>
        <v>-6885.9598162581051</v>
      </c>
      <c r="R327" s="38">
        <f t="shared" si="119"/>
        <v>3567.1221023601338</v>
      </c>
      <c r="S327" s="38">
        <f t="shared" si="120"/>
        <v>-6.8859598162581053</v>
      </c>
      <c r="T327" s="38">
        <f t="shared" si="121"/>
        <v>-6885.9598162581051</v>
      </c>
      <c r="U327" s="38">
        <f t="shared" si="135"/>
        <v>2039822.4860753249</v>
      </c>
      <c r="V327" s="38">
        <f t="shared" si="122"/>
        <v>-1.9127667686485805</v>
      </c>
      <c r="W327" s="38">
        <f t="shared" si="127"/>
        <v>44630.006399999882</v>
      </c>
      <c r="X327" s="38">
        <f t="shared" si="123"/>
        <v>198.63368055555537</v>
      </c>
      <c r="Y327" s="38">
        <f t="shared" si="128"/>
        <v>19.850308641975232</v>
      </c>
      <c r="Z327" s="38">
        <f t="shared" si="142"/>
        <v>1415562.0261227528</v>
      </c>
      <c r="AA327" s="38">
        <f t="shared" si="124"/>
        <v>393.21170537992077</v>
      </c>
      <c r="AC327" s="31">
        <f t="shared" si="129"/>
        <v>-4994.5487288148115</v>
      </c>
      <c r="AD327" s="14">
        <f t="shared" si="136"/>
        <v>-4894.6577542385148</v>
      </c>
      <c r="AE327" s="14">
        <f t="shared" si="137"/>
        <v>-4503.0851338994335</v>
      </c>
      <c r="AF327" s="14">
        <f t="shared" si="130"/>
        <v>-4594.9848305096266</v>
      </c>
      <c r="AG327" s="14">
        <f t="shared" si="131"/>
        <v>-3578.0595476998806</v>
      </c>
      <c r="AH327" s="14">
        <f t="shared" si="132"/>
        <v>-4227.3860440688568</v>
      </c>
      <c r="AI327" s="14">
        <f t="shared" si="133"/>
        <v>-3889.1951605433483</v>
      </c>
      <c r="AJ327" s="14">
        <f t="shared" si="138"/>
        <v>-4227.3860440688568</v>
      </c>
      <c r="AK327" s="14">
        <f t="shared" si="139"/>
        <v>-3811.4112573324815</v>
      </c>
    </row>
    <row r="328" spans="2:37" x14ac:dyDescent="0.25">
      <c r="B328" s="3" t="s">
        <v>63</v>
      </c>
      <c r="C328" s="3">
        <v>320</v>
      </c>
      <c r="D328" s="3">
        <v>320</v>
      </c>
      <c r="E328" s="10">
        <v>26.1</v>
      </c>
      <c r="F328" s="14">
        <f t="shared" si="134"/>
        <v>-0.33333333333333315</v>
      </c>
      <c r="G328" s="14">
        <f t="shared" si="140"/>
        <v>12.8</v>
      </c>
      <c r="H328">
        <f t="shared" si="141"/>
        <v>6.4</v>
      </c>
      <c r="K328" s="36">
        <f t="shared" ref="K328:K391" si="143">0.5*$F$4*$I$2*$I$4*(G328)^2</f>
        <v>63.772692480000018</v>
      </c>
      <c r="L328" s="37" t="str">
        <f t="shared" si="125"/>
        <v>1</v>
      </c>
      <c r="M328" s="37">
        <f t="shared" si="126"/>
        <v>139.46877000000001</v>
      </c>
      <c r="N328" s="38">
        <f>Table2[[#This Row],[Change in KE]]-Table2[[#This Row],[Tractive energy]]*-1</f>
        <v>-3298.9874052559962</v>
      </c>
      <c r="O328" s="38">
        <f t="shared" ref="O328:O391" si="144">$C$2*F328</f>
        <v>-451.33333333333309</v>
      </c>
      <c r="P328" s="38">
        <f t="shared" ref="P328:P391" si="145">O328+M328+K328</f>
        <v>-248.09187085333306</v>
      </c>
      <c r="Q328" s="38">
        <f t="shared" ref="Q328:Q391" si="146">P328*G328</f>
        <v>-3175.5759469226632</v>
      </c>
      <c r="R328" s="38">
        <f t="shared" ref="R328:R391" si="147">(N329-N328)/(C329-C328)</f>
        <v>2920.5503469541518</v>
      </c>
      <c r="S328" s="38">
        <f t="shared" ref="S328:S391" si="148">Q328/1000</f>
        <v>-3.1755759469226632</v>
      </c>
      <c r="T328" s="38">
        <f t="shared" ref="T328:T391" si="149">P328*G328</f>
        <v>-3175.5759469226632</v>
      </c>
      <c r="U328" s="38">
        <f t="shared" si="135"/>
        <v>2039822.4860753249</v>
      </c>
      <c r="V328" s="38">
        <f t="shared" ref="V328:V391" si="150">T328*0.0002777778</f>
        <v>-0.88210450026909415</v>
      </c>
      <c r="W328" s="38">
        <f t="shared" si="127"/>
        <v>44769.475169999881</v>
      </c>
      <c r="X328" s="38">
        <f t="shared" ref="X328:X391" si="151">0.5*$C$2*F328^2</f>
        <v>75.222222222222143</v>
      </c>
      <c r="Y328" s="38">
        <f t="shared" si="128"/>
        <v>-123.41145833333323</v>
      </c>
      <c r="Z328" s="38">
        <f t="shared" si="142"/>
        <v>1412263.0387174969</v>
      </c>
      <c r="AA328" s="38">
        <f t="shared" ref="AA328:AA391" si="152">Z328*0.0002777778</f>
        <v>392.29531991626112</v>
      </c>
      <c r="AC328" s="31">
        <f t="shared" si="129"/>
        <v>-5149.5821307120978</v>
      </c>
      <c r="AD328" s="14">
        <f t="shared" si="136"/>
        <v>-5046.590488097856</v>
      </c>
      <c r="AE328" s="14">
        <f t="shared" si="137"/>
        <v>-4642.8632490500277</v>
      </c>
      <c r="AF328" s="14">
        <f t="shared" si="130"/>
        <v>-4737.6155602551298</v>
      </c>
      <c r="AG328" s="14">
        <f t="shared" si="131"/>
        <v>-3689.1243853839469</v>
      </c>
      <c r="AH328" s="14">
        <f t="shared" si="132"/>
        <v>-4358.6063154347194</v>
      </c>
      <c r="AI328" s="14">
        <f t="shared" si="133"/>
        <v>-4009.9178101999419</v>
      </c>
      <c r="AJ328" s="14">
        <f t="shared" si="138"/>
        <v>-4358.6063154347194</v>
      </c>
      <c r="AK328" s="14">
        <f t="shared" si="139"/>
        <v>-3929.7194539959428</v>
      </c>
    </row>
    <row r="329" spans="2:37" x14ac:dyDescent="0.25">
      <c r="B329" s="3" t="s">
        <v>63</v>
      </c>
      <c r="C329" s="3">
        <v>321</v>
      </c>
      <c r="D329" s="3">
        <v>321</v>
      </c>
      <c r="E329" s="10">
        <v>25.6</v>
      </c>
      <c r="F329" s="14">
        <f t="shared" si="134"/>
        <v>-0.16666666666666705</v>
      </c>
      <c r="G329" s="14">
        <f t="shared" si="140"/>
        <v>12.45</v>
      </c>
      <c r="H329">
        <f t="shared" si="141"/>
        <v>6.2249999999999996</v>
      </c>
      <c r="K329" s="36">
        <f t="shared" si="143"/>
        <v>60.332804969062494</v>
      </c>
      <c r="L329" s="37" t="str">
        <f t="shared" ref="L329:L392" si="153">IF((F329)&lt;0,"1","0")</f>
        <v>1</v>
      </c>
      <c r="M329" s="37">
        <f t="shared" ref="M329:M392" si="154">$C$2*$F$2*$C$4</f>
        <v>139.46877000000001</v>
      </c>
      <c r="N329" s="38">
        <f>Table2[[#This Row],[Change in KE]]-Table2[[#This Row],[Tractive energy]]*-1</f>
        <v>-378.43705830184462</v>
      </c>
      <c r="O329" s="38">
        <f t="shared" si="144"/>
        <v>-225.66666666666717</v>
      </c>
      <c r="P329" s="38">
        <f t="shared" si="145"/>
        <v>-25.865091697604669</v>
      </c>
      <c r="Q329" s="38">
        <f t="shared" si="146"/>
        <v>-322.0203916351781</v>
      </c>
      <c r="R329" s="38">
        <f t="shared" si="147"/>
        <v>1214.6560570987647</v>
      </c>
      <c r="S329" s="38">
        <f t="shared" si="148"/>
        <v>-0.32202039163517809</v>
      </c>
      <c r="T329" s="38">
        <f t="shared" si="149"/>
        <v>-322.0203916351781</v>
      </c>
      <c r="U329" s="38">
        <f t="shared" si="135"/>
        <v>2039822.4860753249</v>
      </c>
      <c r="V329" s="38">
        <f t="shared" si="150"/>
        <v>-8.9450115943558173E-2</v>
      </c>
      <c r="W329" s="38">
        <f t="shared" ref="W329:W392" si="155">M329+W328</f>
        <v>44908.943939999881</v>
      </c>
      <c r="X329" s="38">
        <f t="shared" si="151"/>
        <v>18.805555555555642</v>
      </c>
      <c r="Y329" s="38">
        <f t="shared" ref="Y329:Y392" si="156">X329-X328</f>
        <v>-56.416666666666501</v>
      </c>
      <c r="Z329" s="38">
        <f t="shared" si="142"/>
        <v>1411884.601659195</v>
      </c>
      <c r="AA329" s="38">
        <f t="shared" si="152"/>
        <v>392.19019850276754</v>
      </c>
      <c r="AC329" s="31">
        <f t="shared" ref="AC329:AC392" si="157">N328*0.75</f>
        <v>-2474.240553941997</v>
      </c>
      <c r="AD329" s="14">
        <f t="shared" si="136"/>
        <v>-2424.7557428631571</v>
      </c>
      <c r="AE329" s="14">
        <f t="shared" si="137"/>
        <v>-2230.7752834341045</v>
      </c>
      <c r="AF329" s="14">
        <f t="shared" ref="AF329:AF392" si="158">AC329*0.92</f>
        <v>-2276.3013096266372</v>
      </c>
      <c r="AG329" s="14">
        <f t="shared" ref="AG329:AG392" si="159">AI329*0.92</f>
        <v>-1772.528514190547</v>
      </c>
      <c r="AH329" s="14">
        <f t="shared" ref="AH329:AH392" si="160">AF329*0.92</f>
        <v>-2094.1972048565062</v>
      </c>
      <c r="AI329" s="14">
        <f t="shared" ref="AI329:AI392" si="161">AH329*0.92</f>
        <v>-1926.6614284679858</v>
      </c>
      <c r="AJ329" s="14">
        <f t="shared" si="138"/>
        <v>-2094.1972048565062</v>
      </c>
      <c r="AK329" s="14">
        <f t="shared" si="139"/>
        <v>-1888.128199898626</v>
      </c>
    </row>
    <row r="330" spans="2:37" x14ac:dyDescent="0.25">
      <c r="B330" s="3" t="s">
        <v>63</v>
      </c>
      <c r="C330" s="3">
        <v>322</v>
      </c>
      <c r="D330" s="3">
        <v>322</v>
      </c>
      <c r="E330" s="10">
        <v>24.9</v>
      </c>
      <c r="F330" s="14">
        <f t="shared" ref="F330:F393" si="162">($E331-$E329)/2/3.6</f>
        <v>-9.7222222222222612E-2</v>
      </c>
      <c r="G330" s="14">
        <f t="shared" si="140"/>
        <v>12.45</v>
      </c>
      <c r="H330">
        <f t="shared" si="141"/>
        <v>6.2249999999999996</v>
      </c>
      <c r="K330" s="36">
        <f t="shared" si="143"/>
        <v>60.332804969062494</v>
      </c>
      <c r="L330" s="37" t="str">
        <f t="shared" si="153"/>
        <v>1</v>
      </c>
      <c r="M330" s="37">
        <f t="shared" si="154"/>
        <v>139.46877000000001</v>
      </c>
      <c r="N330" s="38">
        <f>Table2[[#This Row],[Change in KE]]-Table2[[#This Row],[Tractive energy]]*-1</f>
        <v>836.21899879692012</v>
      </c>
      <c r="O330" s="38">
        <f t="shared" si="144"/>
        <v>-131.63888888888943</v>
      </c>
      <c r="P330" s="38">
        <f t="shared" si="145"/>
        <v>68.162686080173074</v>
      </c>
      <c r="Q330" s="38">
        <f t="shared" si="146"/>
        <v>848.62544169815476</v>
      </c>
      <c r="R330" s="38">
        <f t="shared" si="147"/>
        <v>183.84564319088702</v>
      </c>
      <c r="S330" s="38">
        <f t="shared" si="148"/>
        <v>0.84862544169815479</v>
      </c>
      <c r="T330" s="38">
        <f t="shared" si="149"/>
        <v>848.62544169815476</v>
      </c>
      <c r="U330" s="38">
        <f t="shared" ref="U330:U393" si="163">U329 + IF(Q330&gt;0, Q330, 0)</f>
        <v>2040671.1115170231</v>
      </c>
      <c r="V330" s="38">
        <f t="shared" si="150"/>
        <v>0.2357293082189417</v>
      </c>
      <c r="W330" s="38">
        <f t="shared" si="155"/>
        <v>45048.41270999988</v>
      </c>
      <c r="X330" s="38">
        <f t="shared" si="151"/>
        <v>6.3991126543210397</v>
      </c>
      <c r="Y330" s="38">
        <f t="shared" si="156"/>
        <v>-12.406442901234602</v>
      </c>
      <c r="Z330" s="38">
        <f t="shared" si="142"/>
        <v>1412720.820657992</v>
      </c>
      <c r="AA330" s="38">
        <f t="shared" si="152"/>
        <v>392.42248157657156</v>
      </c>
      <c r="AC330" s="31">
        <f t="shared" si="157"/>
        <v>-283.82779372638345</v>
      </c>
      <c r="AD330" s="14">
        <f t="shared" ref="AD330:AD393" si="164">AC330*0.98</f>
        <v>-278.1512378518558</v>
      </c>
      <c r="AE330" s="14">
        <f t="shared" ref="AE330:AE393" si="165">AD330*0.92</f>
        <v>-255.89913882370735</v>
      </c>
      <c r="AF330" s="14">
        <f t="shared" si="158"/>
        <v>-261.12157022827279</v>
      </c>
      <c r="AG330" s="14">
        <f t="shared" si="159"/>
        <v>-203.3322332779133</v>
      </c>
      <c r="AH330" s="14">
        <f t="shared" si="160"/>
        <v>-240.23184461001097</v>
      </c>
      <c r="AI330" s="14">
        <f t="shared" si="161"/>
        <v>-221.01329704121011</v>
      </c>
      <c r="AJ330" s="14">
        <f t="shared" ref="AJ330:AJ393" si="166">AF330*0.92</f>
        <v>-240.23184461001097</v>
      </c>
      <c r="AK330" s="14">
        <f t="shared" ref="AK330:AK393" si="167">N329*0.75*0.92*0.92*0.92*0.98</f>
        <v>-216.5930311003859</v>
      </c>
    </row>
    <row r="331" spans="2:37" x14ac:dyDescent="0.25">
      <c r="B331" s="3" t="s">
        <v>63</v>
      </c>
      <c r="C331" s="3">
        <v>323</v>
      </c>
      <c r="D331" s="3">
        <v>323</v>
      </c>
      <c r="E331" s="10">
        <v>24.9</v>
      </c>
      <c r="F331" s="14">
        <f t="shared" si="162"/>
        <v>-8.3333333333333037E-2</v>
      </c>
      <c r="G331" s="14">
        <f t="shared" si="140"/>
        <v>12.15</v>
      </c>
      <c r="H331">
        <f t="shared" si="141"/>
        <v>6.0750000000000002</v>
      </c>
      <c r="K331" s="36">
        <f t="shared" si="143"/>
        <v>57.460231296562505</v>
      </c>
      <c r="L331" s="37" t="str">
        <f t="shared" si="153"/>
        <v>1</v>
      </c>
      <c r="M331" s="37">
        <f t="shared" si="154"/>
        <v>139.46877000000001</v>
      </c>
      <c r="N331" s="38">
        <f>Table2[[#This Row],[Change in KE]]-Table2[[#This Row],[Tractive energy]]*-1</f>
        <v>1020.0646419878071</v>
      </c>
      <c r="O331" s="38">
        <f t="shared" si="144"/>
        <v>-112.83333333333293</v>
      </c>
      <c r="P331" s="38">
        <f t="shared" si="145"/>
        <v>84.095667963229573</v>
      </c>
      <c r="Q331" s="38">
        <f t="shared" si="146"/>
        <v>1021.7623657532394</v>
      </c>
      <c r="R331" s="38">
        <f t="shared" si="147"/>
        <v>-928.08863865379124</v>
      </c>
      <c r="S331" s="38">
        <f t="shared" si="148"/>
        <v>1.0217623657532393</v>
      </c>
      <c r="T331" s="38">
        <f t="shared" si="149"/>
        <v>1021.7623657532394</v>
      </c>
      <c r="U331" s="38">
        <f t="shared" si="163"/>
        <v>2041692.8738827764</v>
      </c>
      <c r="V331" s="38">
        <f t="shared" si="150"/>
        <v>0.28382290208173017</v>
      </c>
      <c r="W331" s="38">
        <f t="shared" si="155"/>
        <v>45187.88147999988</v>
      </c>
      <c r="X331" s="38">
        <f t="shared" si="151"/>
        <v>4.7013888888888555</v>
      </c>
      <c r="Y331" s="38">
        <f t="shared" si="156"/>
        <v>-1.6977237654321842</v>
      </c>
      <c r="Z331" s="38">
        <f t="shared" si="142"/>
        <v>1413740.8852999799</v>
      </c>
      <c r="AA331" s="38">
        <f t="shared" si="152"/>
        <v>392.70583288868079</v>
      </c>
      <c r="AC331" s="31">
        <f t="shared" si="157"/>
        <v>627.16424909769012</v>
      </c>
      <c r="AD331" s="14">
        <f t="shared" si="164"/>
        <v>614.62096411573634</v>
      </c>
      <c r="AE331" s="14">
        <f t="shared" si="165"/>
        <v>565.4512869864775</v>
      </c>
      <c r="AF331" s="14">
        <f t="shared" si="158"/>
        <v>576.9911091698749</v>
      </c>
      <c r="AG331" s="14">
        <f t="shared" si="159"/>
        <v>449.29605281727163</v>
      </c>
      <c r="AH331" s="14">
        <f t="shared" si="160"/>
        <v>530.83182043628494</v>
      </c>
      <c r="AI331" s="14">
        <f t="shared" si="161"/>
        <v>488.36527480138216</v>
      </c>
      <c r="AJ331" s="14">
        <f t="shared" si="166"/>
        <v>530.83182043628494</v>
      </c>
      <c r="AK331" s="14">
        <f t="shared" si="167"/>
        <v>478.59796930535452</v>
      </c>
    </row>
    <row r="332" spans="2:37" x14ac:dyDescent="0.25">
      <c r="B332" s="3" t="s">
        <v>63</v>
      </c>
      <c r="C332" s="3">
        <v>324</v>
      </c>
      <c r="D332" s="3">
        <v>324</v>
      </c>
      <c r="E332" s="10">
        <v>24.3</v>
      </c>
      <c r="F332" s="14">
        <f t="shared" si="162"/>
        <v>-0.1388888888888889</v>
      </c>
      <c r="G332" s="14">
        <f t="shared" si="140"/>
        <v>11.95</v>
      </c>
      <c r="H332">
        <f t="shared" si="141"/>
        <v>5.9749999999999996</v>
      </c>
      <c r="K332" s="36">
        <f t="shared" si="143"/>
        <v>55.5841059440625</v>
      </c>
      <c r="L332" s="37" t="str">
        <f t="shared" si="153"/>
        <v>1</v>
      </c>
      <c r="M332" s="37">
        <f t="shared" si="154"/>
        <v>139.46877000000001</v>
      </c>
      <c r="N332" s="38">
        <f>Table2[[#This Row],[Change in KE]]-Table2[[#This Row],[Tractive energy]]*-1</f>
        <v>91.976003334015928</v>
      </c>
      <c r="O332" s="38">
        <f t="shared" si="144"/>
        <v>-188.05555555555557</v>
      </c>
      <c r="P332" s="38">
        <f t="shared" si="145"/>
        <v>6.9973203885069353</v>
      </c>
      <c r="Q332" s="38">
        <f t="shared" si="146"/>
        <v>83.617978642657874</v>
      </c>
      <c r="R332" s="38">
        <f t="shared" si="147"/>
        <v>1329.030401234563</v>
      </c>
      <c r="S332" s="38">
        <f t="shared" si="148"/>
        <v>8.3617978642657881E-2</v>
      </c>
      <c r="T332" s="38">
        <f t="shared" si="149"/>
        <v>83.617978642657874</v>
      </c>
      <c r="U332" s="38">
        <f t="shared" si="163"/>
        <v>2041776.4918614191</v>
      </c>
      <c r="V332" s="38">
        <f t="shared" si="150"/>
        <v>2.3227218147804492E-2</v>
      </c>
      <c r="W332" s="38">
        <f t="shared" si="155"/>
        <v>45327.350249999879</v>
      </c>
      <c r="X332" s="38">
        <f t="shared" si="151"/>
        <v>13.059413580246915</v>
      </c>
      <c r="Y332" s="38">
        <f t="shared" si="156"/>
        <v>8.3580246913580591</v>
      </c>
      <c r="Z332" s="38">
        <f t="shared" si="142"/>
        <v>1413832.8613033139</v>
      </c>
      <c r="AA332" s="38">
        <f t="shared" si="152"/>
        <v>392.73138178053966</v>
      </c>
      <c r="AC332" s="31">
        <f t="shared" si="157"/>
        <v>765.04848149085535</v>
      </c>
      <c r="AD332" s="14">
        <f t="shared" si="164"/>
        <v>749.74751186103822</v>
      </c>
      <c r="AE332" s="14">
        <f t="shared" si="165"/>
        <v>689.76771091215517</v>
      </c>
      <c r="AF332" s="14">
        <f t="shared" si="158"/>
        <v>703.84460297158694</v>
      </c>
      <c r="AG332" s="14">
        <f t="shared" si="159"/>
        <v>548.07534619873911</v>
      </c>
      <c r="AH332" s="14">
        <f t="shared" si="160"/>
        <v>647.53703473385997</v>
      </c>
      <c r="AI332" s="14">
        <f t="shared" si="161"/>
        <v>595.73407195515119</v>
      </c>
      <c r="AJ332" s="14">
        <f t="shared" si="166"/>
        <v>647.53703473385997</v>
      </c>
      <c r="AK332" s="14">
        <f t="shared" si="167"/>
        <v>583.8193905160482</v>
      </c>
    </row>
    <row r="333" spans="2:37" x14ac:dyDescent="0.25">
      <c r="B333" s="3" t="s">
        <v>63</v>
      </c>
      <c r="C333" s="3">
        <v>325</v>
      </c>
      <c r="D333" s="3">
        <v>325</v>
      </c>
      <c r="E333" s="10">
        <v>23.9</v>
      </c>
      <c r="F333" s="14">
        <f t="shared" si="162"/>
        <v>-5.5555555555555851E-2</v>
      </c>
      <c r="G333" s="14">
        <f t="shared" si="140"/>
        <v>11.95</v>
      </c>
      <c r="H333">
        <f t="shared" si="141"/>
        <v>5.9749999999999996</v>
      </c>
      <c r="K333" s="36">
        <f t="shared" si="143"/>
        <v>55.5841059440625</v>
      </c>
      <c r="L333" s="37" t="str">
        <f t="shared" si="153"/>
        <v>1</v>
      </c>
      <c r="M333" s="37">
        <f t="shared" si="154"/>
        <v>139.46877000000001</v>
      </c>
      <c r="N333" s="38">
        <f>Table2[[#This Row],[Change in KE]]-Table2[[#This Row],[Tractive energy]]*-1</f>
        <v>1421.006404568579</v>
      </c>
      <c r="O333" s="38">
        <f t="shared" si="144"/>
        <v>-75.222222222222626</v>
      </c>
      <c r="P333" s="38">
        <f t="shared" si="145"/>
        <v>119.83065372183988</v>
      </c>
      <c r="Q333" s="38">
        <f t="shared" si="146"/>
        <v>1431.9763119759864</v>
      </c>
      <c r="R333" s="38">
        <f t="shared" si="147"/>
        <v>197.6241292931436</v>
      </c>
      <c r="S333" s="38">
        <f t="shared" si="148"/>
        <v>1.4319763119759863</v>
      </c>
      <c r="T333" s="38">
        <f t="shared" si="149"/>
        <v>1431.9763119759864</v>
      </c>
      <c r="U333" s="38">
        <f t="shared" si="163"/>
        <v>2043208.4681733951</v>
      </c>
      <c r="V333" s="38">
        <f t="shared" si="150"/>
        <v>0.39777122959280314</v>
      </c>
      <c r="W333" s="38">
        <f t="shared" si="155"/>
        <v>45466.819019999879</v>
      </c>
      <c r="X333" s="38">
        <f t="shared" si="151"/>
        <v>2.0895061728395286</v>
      </c>
      <c r="Y333" s="38">
        <f t="shared" si="156"/>
        <v>-10.969907407407387</v>
      </c>
      <c r="Z333" s="38">
        <f t="shared" si="142"/>
        <v>1415253.8677078825</v>
      </c>
      <c r="AA333" s="38">
        <f t="shared" si="152"/>
        <v>393.12610581338663</v>
      </c>
      <c r="AC333" s="31">
        <f t="shared" si="157"/>
        <v>68.982002500511953</v>
      </c>
      <c r="AD333" s="14">
        <f t="shared" si="164"/>
        <v>67.602362450501715</v>
      </c>
      <c r="AE333" s="14">
        <f t="shared" si="165"/>
        <v>62.194173454461584</v>
      </c>
      <c r="AF333" s="14">
        <f t="shared" si="158"/>
        <v>63.463442300471002</v>
      </c>
      <c r="AG333" s="14">
        <f t="shared" si="159"/>
        <v>49.41822095806917</v>
      </c>
      <c r="AH333" s="14">
        <f t="shared" si="160"/>
        <v>58.386366916433325</v>
      </c>
      <c r="AI333" s="14">
        <f t="shared" si="161"/>
        <v>53.715457563118662</v>
      </c>
      <c r="AJ333" s="14">
        <f t="shared" si="166"/>
        <v>58.386366916433325</v>
      </c>
      <c r="AK333" s="14">
        <f t="shared" si="167"/>
        <v>52.641148411856285</v>
      </c>
    </row>
    <row r="334" spans="2:37" x14ac:dyDescent="0.25">
      <c r="B334" s="3" t="s">
        <v>63</v>
      </c>
      <c r="C334" s="3">
        <v>326</v>
      </c>
      <c r="D334" s="3">
        <v>326</v>
      </c>
      <c r="E334" s="10">
        <v>23.9</v>
      </c>
      <c r="F334" s="14">
        <f t="shared" si="162"/>
        <v>-4.1666666666666269E-2</v>
      </c>
      <c r="G334" s="14">
        <f t="shared" si="140"/>
        <v>11.8</v>
      </c>
      <c r="H334">
        <f t="shared" si="141"/>
        <v>5.9</v>
      </c>
      <c r="K334" s="36">
        <f t="shared" si="143"/>
        <v>54.197446905000007</v>
      </c>
      <c r="L334" s="37" t="str">
        <f t="shared" si="153"/>
        <v>1</v>
      </c>
      <c r="M334" s="37">
        <f t="shared" si="154"/>
        <v>139.46877000000001</v>
      </c>
      <c r="N334" s="38">
        <f>Table2[[#This Row],[Change in KE]]-Table2[[#This Row],[Tractive energy]]*-1</f>
        <v>1618.6305338617226</v>
      </c>
      <c r="O334" s="38">
        <f t="shared" si="144"/>
        <v>-56.416666666666131</v>
      </c>
      <c r="P334" s="38">
        <f t="shared" si="145"/>
        <v>137.24955023833388</v>
      </c>
      <c r="Q334" s="38">
        <f t="shared" si="146"/>
        <v>1619.5446928123399</v>
      </c>
      <c r="R334" s="38">
        <f t="shared" si="147"/>
        <v>-689.35191856530628</v>
      </c>
      <c r="S334" s="38">
        <f t="shared" si="148"/>
        <v>1.6195446928123398</v>
      </c>
      <c r="T334" s="38">
        <f t="shared" si="149"/>
        <v>1619.5446928123399</v>
      </c>
      <c r="U334" s="38">
        <f t="shared" si="163"/>
        <v>2044828.0128662074</v>
      </c>
      <c r="V334" s="38">
        <f t="shared" si="150"/>
        <v>0.44987356177108756</v>
      </c>
      <c r="W334" s="38">
        <f t="shared" si="155"/>
        <v>45606.287789999878</v>
      </c>
      <c r="X334" s="38">
        <f t="shared" si="151"/>
        <v>1.1753472222221999</v>
      </c>
      <c r="Y334" s="38">
        <f t="shared" si="156"/>
        <v>-0.91415895061732866</v>
      </c>
      <c r="Z334" s="38">
        <f t="shared" si="142"/>
        <v>1416872.4982417442</v>
      </c>
      <c r="AA334" s="38">
        <f t="shared" si="152"/>
        <v>393.57572544209557</v>
      </c>
      <c r="AC334" s="31">
        <f t="shared" si="157"/>
        <v>1065.7548034264341</v>
      </c>
      <c r="AD334" s="14">
        <f t="shared" si="164"/>
        <v>1044.4397073579055</v>
      </c>
      <c r="AE334" s="14">
        <f t="shared" si="165"/>
        <v>960.88453076927306</v>
      </c>
      <c r="AF334" s="14">
        <f t="shared" si="158"/>
        <v>980.49441915231944</v>
      </c>
      <c r="AG334" s="14">
        <f t="shared" si="159"/>
        <v>763.4992382608815</v>
      </c>
      <c r="AH334" s="14">
        <f t="shared" si="160"/>
        <v>902.05486562013391</v>
      </c>
      <c r="AI334" s="14">
        <f t="shared" si="161"/>
        <v>829.89047637052329</v>
      </c>
      <c r="AJ334" s="14">
        <f t="shared" si="166"/>
        <v>902.05486562013391</v>
      </c>
      <c r="AK334" s="14">
        <f t="shared" si="167"/>
        <v>813.29266684311278</v>
      </c>
    </row>
    <row r="335" spans="2:37" x14ac:dyDescent="0.25">
      <c r="B335" s="3" t="s">
        <v>63</v>
      </c>
      <c r="C335" s="3">
        <v>327</v>
      </c>
      <c r="D335" s="3">
        <v>327</v>
      </c>
      <c r="E335" s="10">
        <v>23.6</v>
      </c>
      <c r="F335" s="14">
        <f t="shared" si="162"/>
        <v>-8.3333333333333037E-2</v>
      </c>
      <c r="G335" s="14">
        <f t="shared" si="140"/>
        <v>11.65</v>
      </c>
      <c r="H335">
        <f t="shared" si="141"/>
        <v>5.8250000000000002</v>
      </c>
      <c r="K335" s="36">
        <f t="shared" si="143"/>
        <v>52.828303559062505</v>
      </c>
      <c r="L335" s="37" t="str">
        <f t="shared" si="153"/>
        <v>1</v>
      </c>
      <c r="M335" s="37">
        <f t="shared" si="154"/>
        <v>139.46877000000001</v>
      </c>
      <c r="N335" s="38">
        <f>Table2[[#This Row],[Change in KE]]-Table2[[#This Row],[Tractive energy]]*-1</f>
        <v>929.27861529641632</v>
      </c>
      <c r="O335" s="38">
        <f t="shared" si="144"/>
        <v>-112.83333333333293</v>
      </c>
      <c r="P335" s="38">
        <f t="shared" si="145"/>
        <v>79.46374022572958</v>
      </c>
      <c r="Q335" s="38">
        <f t="shared" si="146"/>
        <v>925.75257362974969</v>
      </c>
      <c r="R335" s="38">
        <f t="shared" si="147"/>
        <v>-4935.2230756971476</v>
      </c>
      <c r="S335" s="38">
        <f t="shared" si="148"/>
        <v>0.92575257362974972</v>
      </c>
      <c r="T335" s="38">
        <f t="shared" si="149"/>
        <v>925.75257362974969</v>
      </c>
      <c r="U335" s="38">
        <f t="shared" si="163"/>
        <v>2045753.7654398372</v>
      </c>
      <c r="V335" s="38">
        <f t="shared" si="150"/>
        <v>0.25715351324720986</v>
      </c>
      <c r="W335" s="38">
        <f t="shared" si="155"/>
        <v>45745.756559999878</v>
      </c>
      <c r="X335" s="38">
        <f t="shared" si="151"/>
        <v>4.7013888888888555</v>
      </c>
      <c r="Y335" s="38">
        <f t="shared" si="156"/>
        <v>3.5260416666666554</v>
      </c>
      <c r="Z335" s="38">
        <f t="shared" si="142"/>
        <v>1417801.7768570406</v>
      </c>
      <c r="AA335" s="38">
        <f t="shared" si="152"/>
        <v>393.83385841143962</v>
      </c>
      <c r="AC335" s="31">
        <f t="shared" si="157"/>
        <v>1213.9729003962921</v>
      </c>
      <c r="AD335" s="14">
        <f t="shared" si="164"/>
        <v>1189.6934423883663</v>
      </c>
      <c r="AE335" s="14">
        <f t="shared" si="165"/>
        <v>1094.517966997297</v>
      </c>
      <c r="AF335" s="14">
        <f t="shared" si="158"/>
        <v>1116.8550683645888</v>
      </c>
      <c r="AG335" s="14">
        <f t="shared" si="159"/>
        <v>869.68163947468497</v>
      </c>
      <c r="AH335" s="14">
        <f t="shared" si="160"/>
        <v>1027.5066628954216</v>
      </c>
      <c r="AI335" s="14">
        <f t="shared" si="161"/>
        <v>945.30612986378799</v>
      </c>
      <c r="AJ335" s="14">
        <f t="shared" si="166"/>
        <v>1027.5066628954216</v>
      </c>
      <c r="AK335" s="14">
        <f t="shared" si="167"/>
        <v>926.40000726651226</v>
      </c>
    </row>
    <row r="336" spans="2:37" x14ac:dyDescent="0.25">
      <c r="B336" s="3" t="s">
        <v>63</v>
      </c>
      <c r="C336" s="3">
        <v>328</v>
      </c>
      <c r="D336" s="3">
        <v>328</v>
      </c>
      <c r="E336" s="10">
        <v>23.3</v>
      </c>
      <c r="F336" s="14">
        <f t="shared" si="162"/>
        <v>-0.43055555555555575</v>
      </c>
      <c r="G336" s="14">
        <f t="shared" si="140"/>
        <v>10.25</v>
      </c>
      <c r="H336">
        <f t="shared" si="141"/>
        <v>5.125</v>
      </c>
      <c r="K336" s="36">
        <f t="shared" si="143"/>
        <v>40.894277976562506</v>
      </c>
      <c r="L336" s="37" t="str">
        <f t="shared" si="153"/>
        <v>1</v>
      </c>
      <c r="M336" s="37">
        <f t="shared" si="154"/>
        <v>139.46877000000001</v>
      </c>
      <c r="N336" s="38">
        <f>Table2[[#This Row],[Change in KE]]-Table2[[#This Row],[Tractive energy]]*-1</f>
        <v>-4005.9444604007313</v>
      </c>
      <c r="O336" s="38">
        <f t="shared" si="144"/>
        <v>-582.97222222222251</v>
      </c>
      <c r="P336" s="38">
        <f t="shared" si="145"/>
        <v>-402.60917424566003</v>
      </c>
      <c r="Q336" s="38">
        <f t="shared" si="146"/>
        <v>-4126.7440360180153</v>
      </c>
      <c r="R336" s="38">
        <f t="shared" si="147"/>
        <v>-3742.9467386498336</v>
      </c>
      <c r="S336" s="38">
        <f t="shared" si="148"/>
        <v>-4.1267440360180156</v>
      </c>
      <c r="T336" s="38">
        <f t="shared" si="149"/>
        <v>-4126.7440360180153</v>
      </c>
      <c r="U336" s="38">
        <f t="shared" si="163"/>
        <v>2045753.7654398372</v>
      </c>
      <c r="V336" s="38">
        <f t="shared" si="150"/>
        <v>-1.146317879488205</v>
      </c>
      <c r="W336" s="38">
        <f t="shared" si="155"/>
        <v>45885.225329999877</v>
      </c>
      <c r="X336" s="38">
        <f t="shared" si="151"/>
        <v>125.50096450617295</v>
      </c>
      <c r="Y336" s="38">
        <f t="shared" si="156"/>
        <v>120.79957561728409</v>
      </c>
      <c r="Z336" s="38">
        <f t="shared" si="142"/>
        <v>1413795.8323966397</v>
      </c>
      <c r="AA336" s="38">
        <f t="shared" si="152"/>
        <v>392.7210959723073</v>
      </c>
      <c r="AC336" s="31">
        <f t="shared" si="157"/>
        <v>696.95896147231224</v>
      </c>
      <c r="AD336" s="14">
        <f t="shared" si="164"/>
        <v>683.01978224286597</v>
      </c>
      <c r="AE336" s="14">
        <f t="shared" si="165"/>
        <v>628.3781996634367</v>
      </c>
      <c r="AF336" s="14">
        <f t="shared" si="158"/>
        <v>641.20224455452728</v>
      </c>
      <c r="AG336" s="14">
        <f t="shared" si="159"/>
        <v>499.29649340767583</v>
      </c>
      <c r="AH336" s="14">
        <f t="shared" si="160"/>
        <v>589.90606499016508</v>
      </c>
      <c r="AI336" s="14">
        <f t="shared" si="161"/>
        <v>542.71357979095194</v>
      </c>
      <c r="AJ336" s="14">
        <f t="shared" si="166"/>
        <v>589.90606499016508</v>
      </c>
      <c r="AK336" s="14">
        <f t="shared" si="167"/>
        <v>531.85930819513294</v>
      </c>
    </row>
    <row r="337" spans="2:37" x14ac:dyDescent="0.25">
      <c r="B337" s="3" t="s">
        <v>63</v>
      </c>
      <c r="C337" s="3">
        <v>329</v>
      </c>
      <c r="D337" s="3">
        <v>329</v>
      </c>
      <c r="E337" s="10">
        <v>20.5</v>
      </c>
      <c r="F337" s="14">
        <f t="shared" si="162"/>
        <v>-0.80555555555555558</v>
      </c>
      <c r="G337" s="14">
        <f t="shared" si="140"/>
        <v>8.75</v>
      </c>
      <c r="H337">
        <f t="shared" si="141"/>
        <v>4.375</v>
      </c>
      <c r="K337" s="36">
        <f t="shared" si="143"/>
        <v>29.801005664062501</v>
      </c>
      <c r="L337" s="37" t="str">
        <f t="shared" si="153"/>
        <v>1</v>
      </c>
      <c r="M337" s="37">
        <f t="shared" si="154"/>
        <v>139.46877000000001</v>
      </c>
      <c r="N337" s="38">
        <f>Table2[[#This Row],[Change in KE]]-Table2[[#This Row],[Tractive energy]]*-1</f>
        <v>-7748.8911990505649</v>
      </c>
      <c r="O337" s="38">
        <f t="shared" si="144"/>
        <v>-1090.7222222222222</v>
      </c>
      <c r="P337" s="38">
        <f t="shared" si="145"/>
        <v>-921.45244655815975</v>
      </c>
      <c r="Q337" s="38">
        <f t="shared" si="146"/>
        <v>-8062.7089073838979</v>
      </c>
      <c r="R337" s="38">
        <f t="shared" si="147"/>
        <v>3171.5305916471352</v>
      </c>
      <c r="S337" s="38">
        <f t="shared" si="148"/>
        <v>-8.0627089073838984</v>
      </c>
      <c r="T337" s="38">
        <f t="shared" si="149"/>
        <v>-8062.7089073838979</v>
      </c>
      <c r="U337" s="38">
        <f t="shared" si="163"/>
        <v>2045753.7654398372</v>
      </c>
      <c r="V337" s="38">
        <f t="shared" si="150"/>
        <v>-2.2396415423335028</v>
      </c>
      <c r="W337" s="38">
        <f t="shared" si="155"/>
        <v>46024.694099999877</v>
      </c>
      <c r="X337" s="38">
        <f t="shared" si="151"/>
        <v>439.31867283950623</v>
      </c>
      <c r="Y337" s="38">
        <f t="shared" si="156"/>
        <v>313.81770833333326</v>
      </c>
      <c r="Z337" s="38">
        <f t="shared" si="142"/>
        <v>1406046.9411975893</v>
      </c>
      <c r="AA337" s="38">
        <f t="shared" si="152"/>
        <v>390.56862602259571</v>
      </c>
      <c r="AC337" s="31">
        <f t="shared" si="157"/>
        <v>-3004.4583453005484</v>
      </c>
      <c r="AD337" s="14">
        <f t="shared" si="164"/>
        <v>-2944.3691783945374</v>
      </c>
      <c r="AE337" s="14">
        <f t="shared" si="165"/>
        <v>-2708.8196441229743</v>
      </c>
      <c r="AF337" s="14">
        <f t="shared" si="158"/>
        <v>-2764.1016776765046</v>
      </c>
      <c r="AG337" s="14">
        <f t="shared" si="159"/>
        <v>-2152.3728071865626</v>
      </c>
      <c r="AH337" s="14">
        <f t="shared" si="160"/>
        <v>-2542.9735434623844</v>
      </c>
      <c r="AI337" s="14">
        <f t="shared" si="161"/>
        <v>-2339.535659985394</v>
      </c>
      <c r="AJ337" s="14">
        <f t="shared" si="166"/>
        <v>-2542.9735434623844</v>
      </c>
      <c r="AK337" s="14">
        <f t="shared" si="167"/>
        <v>-2292.7449467856859</v>
      </c>
    </row>
    <row r="338" spans="2:37" x14ac:dyDescent="0.25">
      <c r="B338" s="3" t="s">
        <v>63</v>
      </c>
      <c r="C338" s="3">
        <v>330</v>
      </c>
      <c r="D338" s="3">
        <v>330</v>
      </c>
      <c r="E338" s="10">
        <v>17.5</v>
      </c>
      <c r="F338" s="14">
        <f t="shared" si="162"/>
        <v>-0.50000000000000022</v>
      </c>
      <c r="G338" s="14">
        <f t="shared" si="140"/>
        <v>8.4499999999999993</v>
      </c>
      <c r="H338">
        <f t="shared" si="141"/>
        <v>4.2249999999999996</v>
      </c>
      <c r="K338" s="36">
        <f t="shared" si="143"/>
        <v>27.792539519062498</v>
      </c>
      <c r="L338" s="37" t="str">
        <f t="shared" si="153"/>
        <v>1</v>
      </c>
      <c r="M338" s="37">
        <f t="shared" si="154"/>
        <v>139.46877000000001</v>
      </c>
      <c r="N338" s="38">
        <f>Table2[[#This Row],[Change in KE]]-Table2[[#This Row],[Tractive energy]]*-1</f>
        <v>-4577.3606074034296</v>
      </c>
      <c r="O338" s="38">
        <f t="shared" si="144"/>
        <v>-677.00000000000034</v>
      </c>
      <c r="P338" s="38">
        <f t="shared" si="145"/>
        <v>-509.73869048093781</v>
      </c>
      <c r="Q338" s="38">
        <f t="shared" si="146"/>
        <v>-4307.2919345639239</v>
      </c>
      <c r="R338" s="38">
        <f t="shared" si="147"/>
        <v>4551.4292300643474</v>
      </c>
      <c r="S338" s="38">
        <f t="shared" si="148"/>
        <v>-4.3072919345639242</v>
      </c>
      <c r="T338" s="38">
        <f t="shared" si="149"/>
        <v>-4307.2919345639239</v>
      </c>
      <c r="U338" s="38">
        <f t="shared" si="163"/>
        <v>2045753.7654398372</v>
      </c>
      <c r="V338" s="38">
        <f t="shared" si="150"/>
        <v>-1.1964700775409107</v>
      </c>
      <c r="W338" s="38">
        <f t="shared" si="155"/>
        <v>46164.162869999876</v>
      </c>
      <c r="X338" s="38">
        <f t="shared" si="151"/>
        <v>169.25000000000014</v>
      </c>
      <c r="Y338" s="38">
        <f t="shared" si="156"/>
        <v>-270.06867283950612</v>
      </c>
      <c r="Z338" s="38">
        <f t="shared" si="142"/>
        <v>1401469.5805901859</v>
      </c>
      <c r="AA338" s="38">
        <f t="shared" si="152"/>
        <v>389.29713686326454</v>
      </c>
      <c r="AC338" s="31">
        <f t="shared" si="157"/>
        <v>-5811.6683992879234</v>
      </c>
      <c r="AD338" s="14">
        <f t="shared" si="164"/>
        <v>-5695.435031302165</v>
      </c>
      <c r="AE338" s="14">
        <f t="shared" si="165"/>
        <v>-5239.8002287979916</v>
      </c>
      <c r="AF338" s="14">
        <f t="shared" si="158"/>
        <v>-5346.7349273448899</v>
      </c>
      <c r="AG338" s="14">
        <f t="shared" si="159"/>
        <v>-4163.438327104338</v>
      </c>
      <c r="AH338" s="14">
        <f t="shared" si="160"/>
        <v>-4918.9961331572986</v>
      </c>
      <c r="AI338" s="14">
        <f t="shared" si="161"/>
        <v>-4525.4764425047151</v>
      </c>
      <c r="AJ338" s="14">
        <f t="shared" si="166"/>
        <v>-4918.9961331572986</v>
      </c>
      <c r="AK338" s="14">
        <f t="shared" si="167"/>
        <v>-4434.9669136546208</v>
      </c>
    </row>
    <row r="339" spans="2:37" x14ac:dyDescent="0.25">
      <c r="B339" s="3" t="s">
        <v>63</v>
      </c>
      <c r="C339" s="3">
        <v>331</v>
      </c>
      <c r="D339" s="3">
        <v>331</v>
      </c>
      <c r="E339" s="10">
        <v>16.899999999999999</v>
      </c>
      <c r="F339" s="14">
        <f t="shared" si="162"/>
        <v>-0.1111111111111112</v>
      </c>
      <c r="G339" s="14">
        <f t="shared" si="140"/>
        <v>8.35</v>
      </c>
      <c r="H339">
        <f t="shared" si="141"/>
        <v>4.1749999999999998</v>
      </c>
      <c r="K339" s="36">
        <f t="shared" si="143"/>
        <v>27.1386203090625</v>
      </c>
      <c r="L339" s="37" t="str">
        <f t="shared" si="153"/>
        <v>1</v>
      </c>
      <c r="M339" s="37">
        <f t="shared" si="154"/>
        <v>139.46877000000001</v>
      </c>
      <c r="N339" s="38">
        <f>Table2[[#This Row],[Change in KE]]-Table2[[#This Row],[Tractive energy]]*-1</f>
        <v>-25.93137733908236</v>
      </c>
      <c r="O339" s="38">
        <f t="shared" si="144"/>
        <v>-150.44444444444457</v>
      </c>
      <c r="P339" s="38">
        <f t="shared" si="145"/>
        <v>16.162945864617935</v>
      </c>
      <c r="Q339" s="38">
        <f t="shared" si="146"/>
        <v>134.96059796955976</v>
      </c>
      <c r="R339" s="38">
        <f t="shared" si="147"/>
        <v>-160.05589053589594</v>
      </c>
      <c r="S339" s="38">
        <f t="shared" si="148"/>
        <v>0.13496059796955975</v>
      </c>
      <c r="T339" s="38">
        <f t="shared" si="149"/>
        <v>134.96059796955976</v>
      </c>
      <c r="U339" s="38">
        <f t="shared" si="163"/>
        <v>2045888.7260378068</v>
      </c>
      <c r="V339" s="38">
        <f t="shared" si="150"/>
        <v>3.7489057990668775E-2</v>
      </c>
      <c r="W339" s="38">
        <f t="shared" si="155"/>
        <v>46303.631639999876</v>
      </c>
      <c r="X339" s="38">
        <f t="shared" si="151"/>
        <v>8.3580246913580378</v>
      </c>
      <c r="Y339" s="38">
        <f t="shared" si="156"/>
        <v>-160.89197530864212</v>
      </c>
      <c r="Z339" s="38">
        <f t="shared" si="142"/>
        <v>1401443.6492128468</v>
      </c>
      <c r="AA339" s="38">
        <f t="shared" si="152"/>
        <v>389.28993370231632</v>
      </c>
      <c r="AC339" s="31">
        <f t="shared" si="157"/>
        <v>-3433.0204555525725</v>
      </c>
      <c r="AD339" s="14">
        <f t="shared" si="164"/>
        <v>-3364.3600464415208</v>
      </c>
      <c r="AE339" s="14">
        <f t="shared" si="165"/>
        <v>-3095.2112427261991</v>
      </c>
      <c r="AF339" s="14">
        <f t="shared" si="158"/>
        <v>-3158.3788191083668</v>
      </c>
      <c r="AG339" s="14">
        <f t="shared" si="159"/>
        <v>-2459.391685893856</v>
      </c>
      <c r="AH339" s="14">
        <f t="shared" si="160"/>
        <v>-2905.7085135796974</v>
      </c>
      <c r="AI339" s="14">
        <f t="shared" si="161"/>
        <v>-2673.2518324933217</v>
      </c>
      <c r="AJ339" s="14">
        <f t="shared" si="166"/>
        <v>-2905.7085135796974</v>
      </c>
      <c r="AK339" s="14">
        <f t="shared" si="167"/>
        <v>-2619.7867958434554</v>
      </c>
    </row>
    <row r="340" spans="2:37" x14ac:dyDescent="0.25">
      <c r="B340" s="3" t="s">
        <v>63</v>
      </c>
      <c r="C340" s="3">
        <v>332</v>
      </c>
      <c r="D340" s="3">
        <v>332</v>
      </c>
      <c r="E340" s="10">
        <v>16.7</v>
      </c>
      <c r="F340" s="14">
        <f t="shared" si="162"/>
        <v>-0.13888888888888865</v>
      </c>
      <c r="G340" s="14">
        <f t="shared" ref="G340:G403" si="168">(E341-0)/2</f>
        <v>7.95</v>
      </c>
      <c r="H340">
        <f t="shared" ref="H340:H403" si="169">($E341-0)/2/2</f>
        <v>3.9750000000000001</v>
      </c>
      <c r="K340" s="36">
        <f t="shared" si="143"/>
        <v>24.600790994062503</v>
      </c>
      <c r="L340" s="37" t="str">
        <f t="shared" si="153"/>
        <v>1</v>
      </c>
      <c r="M340" s="37">
        <f t="shared" si="154"/>
        <v>139.46877000000001</v>
      </c>
      <c r="N340" s="38">
        <f>Table2[[#This Row],[Change in KE]]-Table2[[#This Row],[Tractive energy]]*-1</f>
        <v>-185.9872678749783</v>
      </c>
      <c r="O340" s="38">
        <f t="shared" si="144"/>
        <v>-188.05555555555523</v>
      </c>
      <c r="P340" s="38">
        <f t="shared" si="145"/>
        <v>-23.985994561492721</v>
      </c>
      <c r="Q340" s="38">
        <f t="shared" si="146"/>
        <v>-190.68865676386713</v>
      </c>
      <c r="R340" s="38">
        <f t="shared" si="147"/>
        <v>-152.21702252083597</v>
      </c>
      <c r="S340" s="38">
        <f t="shared" si="148"/>
        <v>-0.19068865676386712</v>
      </c>
      <c r="T340" s="38">
        <f t="shared" si="149"/>
        <v>-190.68865676386713</v>
      </c>
      <c r="U340" s="38">
        <f t="shared" si="163"/>
        <v>2045888.7260378068</v>
      </c>
      <c r="V340" s="38">
        <f t="shared" si="150"/>
        <v>-5.2969075560822129E-2</v>
      </c>
      <c r="W340" s="38">
        <f t="shared" si="155"/>
        <v>46443.100409999875</v>
      </c>
      <c r="X340" s="38">
        <f t="shared" si="151"/>
        <v>13.059413580246868</v>
      </c>
      <c r="Y340" s="38">
        <f t="shared" si="156"/>
        <v>4.7013888888888307</v>
      </c>
      <c r="Z340" s="38">
        <f t="shared" si="142"/>
        <v>1401257.6619449719</v>
      </c>
      <c r="AA340" s="38">
        <f t="shared" si="152"/>
        <v>389.23827056821801</v>
      </c>
      <c r="AC340" s="31">
        <f t="shared" si="157"/>
        <v>-19.44853300431177</v>
      </c>
      <c r="AD340" s="14">
        <f t="shared" si="164"/>
        <v>-19.059562344225533</v>
      </c>
      <c r="AE340" s="14">
        <f t="shared" si="165"/>
        <v>-17.534797356687491</v>
      </c>
      <c r="AF340" s="14">
        <f t="shared" si="158"/>
        <v>-17.89265036396683</v>
      </c>
      <c r="AG340" s="14">
        <f t="shared" si="159"/>
        <v>-13.932792126616604</v>
      </c>
      <c r="AH340" s="14">
        <f t="shared" si="160"/>
        <v>-16.461238334849483</v>
      </c>
      <c r="AI340" s="14">
        <f t="shared" si="161"/>
        <v>-15.144339268061525</v>
      </c>
      <c r="AJ340" s="14">
        <f t="shared" si="166"/>
        <v>-16.461238334849483</v>
      </c>
      <c r="AK340" s="14">
        <f t="shared" si="167"/>
        <v>-14.841452482700294</v>
      </c>
    </row>
    <row r="341" spans="2:37" x14ac:dyDescent="0.25">
      <c r="B341" s="3" t="s">
        <v>63</v>
      </c>
      <c r="C341" s="3">
        <v>333</v>
      </c>
      <c r="D341" s="3">
        <v>333</v>
      </c>
      <c r="E341" s="10">
        <v>15.9</v>
      </c>
      <c r="F341" s="14">
        <f t="shared" si="162"/>
        <v>-0.15277777777777773</v>
      </c>
      <c r="G341" s="14">
        <f t="shared" si="168"/>
        <v>7.8</v>
      </c>
      <c r="H341">
        <f t="shared" si="169"/>
        <v>3.9</v>
      </c>
      <c r="K341" s="36">
        <f t="shared" si="143"/>
        <v>23.681217105000002</v>
      </c>
      <c r="L341" s="37" t="str">
        <f t="shared" si="153"/>
        <v>1</v>
      </c>
      <c r="M341" s="37">
        <f t="shared" si="154"/>
        <v>139.46877000000001</v>
      </c>
      <c r="N341" s="38">
        <f>Table2[[#This Row],[Change in KE]]-Table2[[#This Row],[Tractive energy]]*-1</f>
        <v>-338.20429039581427</v>
      </c>
      <c r="O341" s="38">
        <f t="shared" si="144"/>
        <v>-206.86111111111106</v>
      </c>
      <c r="P341" s="38">
        <f t="shared" si="145"/>
        <v>-43.711124006111049</v>
      </c>
      <c r="Q341" s="38">
        <f t="shared" si="146"/>
        <v>-340.94676724766617</v>
      </c>
      <c r="R341" s="38">
        <f t="shared" si="147"/>
        <v>273.83092301058991</v>
      </c>
      <c r="S341" s="38">
        <f t="shared" si="148"/>
        <v>-0.34094676724766615</v>
      </c>
      <c r="T341" s="38">
        <f t="shared" si="149"/>
        <v>-340.94676724766617</v>
      </c>
      <c r="U341" s="38">
        <f t="shared" si="163"/>
        <v>2045888.7260378068</v>
      </c>
      <c r="V341" s="38">
        <f t="shared" si="150"/>
        <v>-9.4707442923168766E-2</v>
      </c>
      <c r="W341" s="38">
        <f t="shared" si="155"/>
        <v>46582.569179999875</v>
      </c>
      <c r="X341" s="38">
        <f t="shared" si="151"/>
        <v>15.801890432098755</v>
      </c>
      <c r="Y341" s="38">
        <f t="shared" si="156"/>
        <v>2.7424768518518867</v>
      </c>
      <c r="Z341" s="38">
        <f t="shared" si="142"/>
        <v>1400919.4576545761</v>
      </c>
      <c r="AA341" s="38">
        <f t="shared" si="152"/>
        <v>389.14432492448128</v>
      </c>
      <c r="AC341" s="31">
        <f t="shared" si="157"/>
        <v>-139.49045090623372</v>
      </c>
      <c r="AD341" s="14">
        <f t="shared" si="164"/>
        <v>-136.70064188810903</v>
      </c>
      <c r="AE341" s="14">
        <f t="shared" si="165"/>
        <v>-125.76459053706031</v>
      </c>
      <c r="AF341" s="14">
        <f t="shared" si="158"/>
        <v>-128.33121483373503</v>
      </c>
      <c r="AG341" s="14">
        <f t="shared" si="159"/>
        <v>-99.929977016451474</v>
      </c>
      <c r="AH341" s="14">
        <f t="shared" si="160"/>
        <v>-118.06471764703623</v>
      </c>
      <c r="AI341" s="14">
        <f t="shared" si="161"/>
        <v>-108.61954023527333</v>
      </c>
      <c r="AJ341" s="14">
        <f t="shared" si="166"/>
        <v>-118.06471764703623</v>
      </c>
      <c r="AK341" s="14">
        <f t="shared" si="167"/>
        <v>-106.44714943056786</v>
      </c>
    </row>
    <row r="342" spans="2:37" x14ac:dyDescent="0.25">
      <c r="B342" s="3" t="s">
        <v>63</v>
      </c>
      <c r="C342" s="3">
        <v>334</v>
      </c>
      <c r="D342" s="3">
        <v>334</v>
      </c>
      <c r="E342" s="10">
        <v>15.6</v>
      </c>
      <c r="F342" s="14">
        <f t="shared" si="162"/>
        <v>-0.12500000000000006</v>
      </c>
      <c r="G342" s="14">
        <f t="shared" si="168"/>
        <v>7.5</v>
      </c>
      <c r="H342">
        <f t="shared" si="169"/>
        <v>3.75</v>
      </c>
      <c r="K342" s="36">
        <f t="shared" si="143"/>
        <v>21.894616406250002</v>
      </c>
      <c r="L342" s="37" t="str">
        <f t="shared" si="153"/>
        <v>1</v>
      </c>
      <c r="M342" s="37">
        <f t="shared" si="154"/>
        <v>139.46877000000001</v>
      </c>
      <c r="N342" s="38">
        <f>Table2[[#This Row],[Change in KE]]-Table2[[#This Row],[Tractive energy]]*-1</f>
        <v>-64.373367385224327</v>
      </c>
      <c r="O342" s="38">
        <f t="shared" si="144"/>
        <v>-169.25000000000009</v>
      </c>
      <c r="P342" s="38">
        <f t="shared" si="145"/>
        <v>-7.8866135937500772</v>
      </c>
      <c r="Q342" s="38">
        <f t="shared" si="146"/>
        <v>-59.149601953125583</v>
      </c>
      <c r="R342" s="38">
        <f t="shared" si="147"/>
        <v>-270.66739592377894</v>
      </c>
      <c r="S342" s="38">
        <f t="shared" si="148"/>
        <v>-5.9149601953125581E-2</v>
      </c>
      <c r="T342" s="38">
        <f t="shared" si="149"/>
        <v>-59.149601953125583</v>
      </c>
      <c r="U342" s="38">
        <f t="shared" si="163"/>
        <v>2045888.7260378068</v>
      </c>
      <c r="V342" s="38">
        <f t="shared" si="150"/>
        <v>-1.6430446301414926E-2</v>
      </c>
      <c r="W342" s="38">
        <f t="shared" si="155"/>
        <v>46722.037949999874</v>
      </c>
      <c r="X342" s="38">
        <f t="shared" si="151"/>
        <v>10.578125000000009</v>
      </c>
      <c r="Y342" s="38">
        <f t="shared" si="156"/>
        <v>-5.2237654320987463</v>
      </c>
      <c r="Z342" s="38">
        <f t="shared" si="142"/>
        <v>1400855.0842871908</v>
      </c>
      <c r="AA342" s="38">
        <f t="shared" si="152"/>
        <v>389.12644343211042</v>
      </c>
      <c r="AC342" s="31">
        <f t="shared" si="157"/>
        <v>-253.6532177968607</v>
      </c>
      <c r="AD342" s="14">
        <f t="shared" si="164"/>
        <v>-248.58015344092348</v>
      </c>
      <c r="AE342" s="14">
        <f t="shared" si="165"/>
        <v>-228.69374116564961</v>
      </c>
      <c r="AF342" s="14">
        <f t="shared" si="158"/>
        <v>-233.36096037311185</v>
      </c>
      <c r="AG342" s="14">
        <f t="shared" si="159"/>
        <v>-181.71537951101777</v>
      </c>
      <c r="AH342" s="14">
        <f t="shared" si="160"/>
        <v>-214.69208354326292</v>
      </c>
      <c r="AI342" s="14">
        <f t="shared" si="161"/>
        <v>-197.5167168598019</v>
      </c>
      <c r="AJ342" s="14">
        <f t="shared" si="166"/>
        <v>-214.69208354326292</v>
      </c>
      <c r="AK342" s="14">
        <f t="shared" si="167"/>
        <v>-193.56638252260586</v>
      </c>
    </row>
    <row r="343" spans="2:37" x14ac:dyDescent="0.25">
      <c r="B343" s="3" t="s">
        <v>63</v>
      </c>
      <c r="C343" s="3">
        <v>335</v>
      </c>
      <c r="D343" s="3">
        <v>335</v>
      </c>
      <c r="E343" s="10">
        <v>15</v>
      </c>
      <c r="F343" s="14">
        <f t="shared" si="162"/>
        <v>-0.15277777777777773</v>
      </c>
      <c r="G343" s="14">
        <f t="shared" si="168"/>
        <v>7.25</v>
      </c>
      <c r="H343">
        <f t="shared" si="169"/>
        <v>3.625</v>
      </c>
      <c r="K343" s="36">
        <f t="shared" si="143"/>
        <v>20.459302664062502</v>
      </c>
      <c r="L343" s="37" t="str">
        <f t="shared" si="153"/>
        <v>1</v>
      </c>
      <c r="M343" s="37">
        <f t="shared" si="154"/>
        <v>139.46877000000001</v>
      </c>
      <c r="N343" s="38">
        <f>Table2[[#This Row],[Change in KE]]-Table2[[#This Row],[Tractive energy]]*-1</f>
        <v>-335.04076330900324</v>
      </c>
      <c r="O343" s="38">
        <f t="shared" si="144"/>
        <v>-206.86111111111106</v>
      </c>
      <c r="P343" s="38">
        <f t="shared" si="145"/>
        <v>-46.933038447048546</v>
      </c>
      <c r="Q343" s="38">
        <f t="shared" si="146"/>
        <v>-340.26452874110197</v>
      </c>
      <c r="R343" s="38">
        <f t="shared" si="147"/>
        <v>523.89805893671769</v>
      </c>
      <c r="S343" s="38">
        <f t="shared" si="148"/>
        <v>-0.34026452874110197</v>
      </c>
      <c r="T343" s="38">
        <f t="shared" si="149"/>
        <v>-340.26452874110197</v>
      </c>
      <c r="U343" s="38">
        <f t="shared" si="163"/>
        <v>2045888.7260378068</v>
      </c>
      <c r="V343" s="38">
        <f t="shared" si="150"/>
        <v>-9.4517932211740069E-2</v>
      </c>
      <c r="W343" s="38">
        <f t="shared" si="155"/>
        <v>46861.506719999874</v>
      </c>
      <c r="X343" s="38">
        <f t="shared" si="151"/>
        <v>15.801890432098755</v>
      </c>
      <c r="Y343" s="38">
        <f t="shared" si="156"/>
        <v>5.2237654320987463</v>
      </c>
      <c r="Z343" s="38">
        <f t="shared" si="142"/>
        <v>1400520.0435238818</v>
      </c>
      <c r="AA343" s="38">
        <f t="shared" si="152"/>
        <v>389.03337654596811</v>
      </c>
      <c r="AC343" s="31">
        <f t="shared" si="157"/>
        <v>-48.280025538918245</v>
      </c>
      <c r="AD343" s="14">
        <f t="shared" si="164"/>
        <v>-47.31442502813988</v>
      </c>
      <c r="AE343" s="14">
        <f t="shared" si="165"/>
        <v>-43.52927102588869</v>
      </c>
      <c r="AF343" s="14">
        <f t="shared" si="158"/>
        <v>-44.41762349580479</v>
      </c>
      <c r="AG343" s="14">
        <f t="shared" si="159"/>
        <v>-34.587470404701243</v>
      </c>
      <c r="AH343" s="14">
        <f t="shared" si="160"/>
        <v>-40.864213616140411</v>
      </c>
      <c r="AI343" s="14">
        <f t="shared" si="161"/>
        <v>-37.595076526849176</v>
      </c>
      <c r="AJ343" s="14">
        <f t="shared" si="166"/>
        <v>-40.864213616140411</v>
      </c>
      <c r="AK343" s="14">
        <f t="shared" si="167"/>
        <v>-36.843174996312193</v>
      </c>
    </row>
    <row r="344" spans="2:37" x14ac:dyDescent="0.25">
      <c r="B344" s="3" t="s">
        <v>63</v>
      </c>
      <c r="C344" s="3">
        <v>336</v>
      </c>
      <c r="D344" s="3">
        <v>336</v>
      </c>
      <c r="E344" s="10">
        <v>14.5</v>
      </c>
      <c r="F344" s="14">
        <f t="shared" si="162"/>
        <v>-9.7222222222222127E-2</v>
      </c>
      <c r="G344" s="14">
        <f t="shared" si="168"/>
        <v>7.15</v>
      </c>
      <c r="H344">
        <f t="shared" si="169"/>
        <v>3.5750000000000002</v>
      </c>
      <c r="K344" s="36">
        <f t="shared" si="143"/>
        <v>19.898800484062502</v>
      </c>
      <c r="L344" s="37" t="str">
        <f t="shared" si="153"/>
        <v>1</v>
      </c>
      <c r="M344" s="37">
        <f t="shared" si="154"/>
        <v>139.46877000000001</v>
      </c>
      <c r="N344" s="38">
        <f>Table2[[#This Row],[Change in KE]]-Table2[[#This Row],[Tractive energy]]*-1</f>
        <v>188.85729562771445</v>
      </c>
      <c r="O344" s="38">
        <f t="shared" si="144"/>
        <v>-131.63888888888877</v>
      </c>
      <c r="P344" s="38">
        <f t="shared" si="145"/>
        <v>27.728681595173736</v>
      </c>
      <c r="Q344" s="38">
        <f t="shared" si="146"/>
        <v>198.26007340549222</v>
      </c>
      <c r="R344" s="38">
        <f t="shared" si="147"/>
        <v>964.22211853241788</v>
      </c>
      <c r="S344" s="38">
        <f t="shared" si="148"/>
        <v>0.19826007340549223</v>
      </c>
      <c r="T344" s="38">
        <f t="shared" si="149"/>
        <v>198.26007340549222</v>
      </c>
      <c r="U344" s="38">
        <f t="shared" si="163"/>
        <v>2046086.9861112123</v>
      </c>
      <c r="V344" s="38">
        <f t="shared" si="150"/>
        <v>5.5072247018416134E-2</v>
      </c>
      <c r="W344" s="38">
        <f t="shared" si="155"/>
        <v>47000.975489999873</v>
      </c>
      <c r="X344" s="38">
        <f t="shared" si="151"/>
        <v>6.3991126543209749</v>
      </c>
      <c r="Y344" s="38">
        <f t="shared" si="156"/>
        <v>-9.4027777777777803</v>
      </c>
      <c r="Z344" s="38">
        <f t="shared" si="142"/>
        <v>1400708.9008195095</v>
      </c>
      <c r="AA344" s="38">
        <f t="shared" si="152"/>
        <v>389.08583691006157</v>
      </c>
      <c r="AC344" s="31">
        <f t="shared" si="157"/>
        <v>-251.28057248175242</v>
      </c>
      <c r="AD344" s="14">
        <f t="shared" si="164"/>
        <v>-246.25496103211736</v>
      </c>
      <c r="AE344" s="14">
        <f t="shared" si="165"/>
        <v>-226.55456414954799</v>
      </c>
      <c r="AF344" s="14">
        <f t="shared" si="158"/>
        <v>-231.17812668321224</v>
      </c>
      <c r="AG344" s="14">
        <f t="shared" si="159"/>
        <v>-180.01563311069719</v>
      </c>
      <c r="AH344" s="14">
        <f t="shared" si="160"/>
        <v>-212.68387654855528</v>
      </c>
      <c r="AI344" s="14">
        <f t="shared" si="161"/>
        <v>-195.66916642467086</v>
      </c>
      <c r="AJ344" s="14">
        <f t="shared" si="166"/>
        <v>-212.68387654855528</v>
      </c>
      <c r="AK344" s="14">
        <f t="shared" si="167"/>
        <v>-191.75578309617745</v>
      </c>
    </row>
    <row r="345" spans="2:37" x14ac:dyDescent="0.25">
      <c r="B345" s="3" t="s">
        <v>63</v>
      </c>
      <c r="C345" s="3">
        <v>337</v>
      </c>
      <c r="D345" s="3">
        <v>337</v>
      </c>
      <c r="E345" s="10">
        <v>14.3</v>
      </c>
      <c r="F345" s="14">
        <f t="shared" si="162"/>
        <v>0</v>
      </c>
      <c r="G345" s="14">
        <f t="shared" si="168"/>
        <v>7.25</v>
      </c>
      <c r="H345">
        <f t="shared" si="169"/>
        <v>3.625</v>
      </c>
      <c r="K345" s="36">
        <f t="shared" si="143"/>
        <v>20.459302664062502</v>
      </c>
      <c r="L345" s="37" t="str">
        <f t="shared" si="153"/>
        <v>0</v>
      </c>
      <c r="M345" s="37">
        <f t="shared" si="154"/>
        <v>139.46877000000001</v>
      </c>
      <c r="N345" s="38">
        <f>Table2[[#This Row],[Change in KE]]-Table2[[#This Row],[Tractive energy]]*-1</f>
        <v>1153.0794141601323</v>
      </c>
      <c r="O345" s="38">
        <f t="shared" si="144"/>
        <v>0</v>
      </c>
      <c r="P345" s="38">
        <f t="shared" si="145"/>
        <v>159.92807266406251</v>
      </c>
      <c r="Q345" s="38">
        <f t="shared" si="146"/>
        <v>1159.4785268144533</v>
      </c>
      <c r="R345" s="38">
        <f t="shared" si="147"/>
        <v>1707.1623814816467</v>
      </c>
      <c r="S345" s="38">
        <f t="shared" si="148"/>
        <v>1.1594785268144532</v>
      </c>
      <c r="T345" s="38">
        <f t="shared" si="149"/>
        <v>1159.4785268144533</v>
      </c>
      <c r="U345" s="38">
        <f t="shared" si="163"/>
        <v>2047246.4646380267</v>
      </c>
      <c r="V345" s="38">
        <f t="shared" si="150"/>
        <v>0.32207739432575982</v>
      </c>
      <c r="W345" s="38">
        <f t="shared" si="155"/>
        <v>47140.444259999873</v>
      </c>
      <c r="X345" s="38">
        <f t="shared" si="151"/>
        <v>0</v>
      </c>
      <c r="Y345" s="38">
        <f t="shared" si="156"/>
        <v>-6.3991126543209749</v>
      </c>
      <c r="Z345" s="38">
        <f t="shared" si="142"/>
        <v>1401861.9802336697</v>
      </c>
      <c r="AA345" s="38">
        <f t="shared" si="152"/>
        <v>389.40613677295227</v>
      </c>
      <c r="AC345" s="31">
        <f t="shared" si="157"/>
        <v>141.64297172078585</v>
      </c>
      <c r="AD345" s="14">
        <f t="shared" si="164"/>
        <v>138.81011228637013</v>
      </c>
      <c r="AE345" s="14">
        <f t="shared" si="165"/>
        <v>127.70530330346052</v>
      </c>
      <c r="AF345" s="14">
        <f t="shared" si="158"/>
        <v>130.31153398312298</v>
      </c>
      <c r="AG345" s="14">
        <f t="shared" si="159"/>
        <v>101.47202777425008</v>
      </c>
      <c r="AH345" s="14">
        <f t="shared" si="160"/>
        <v>119.88661126447315</v>
      </c>
      <c r="AI345" s="14">
        <f t="shared" si="161"/>
        <v>110.29568236331529</v>
      </c>
      <c r="AJ345" s="14">
        <f t="shared" si="166"/>
        <v>119.88661126447315</v>
      </c>
      <c r="AK345" s="14">
        <f t="shared" si="167"/>
        <v>108.08976871604898</v>
      </c>
    </row>
    <row r="346" spans="2:37" x14ac:dyDescent="0.25">
      <c r="B346" s="3" t="s">
        <v>63</v>
      </c>
      <c r="C346" s="3">
        <v>338</v>
      </c>
      <c r="D346" s="3">
        <v>338</v>
      </c>
      <c r="E346" s="10">
        <v>14.5</v>
      </c>
      <c r="F346" s="14">
        <f t="shared" si="162"/>
        <v>0.15277777777777773</v>
      </c>
      <c r="G346" s="14">
        <f t="shared" si="168"/>
        <v>7.7</v>
      </c>
      <c r="H346">
        <f t="shared" si="169"/>
        <v>3.85</v>
      </c>
      <c r="K346" s="36">
        <f t="shared" si="143"/>
        <v>23.077898786250003</v>
      </c>
      <c r="L346" s="37" t="str">
        <f t="shared" si="153"/>
        <v>0</v>
      </c>
      <c r="M346" s="37">
        <f t="shared" si="154"/>
        <v>139.46877000000001</v>
      </c>
      <c r="N346" s="38">
        <f>Table2[[#This Row],[Change in KE]]-Table2[[#This Row],[Tractive energy]]*-1</f>
        <v>2860.2417956417789</v>
      </c>
      <c r="O346" s="38">
        <f t="shared" si="144"/>
        <v>206.86111111111106</v>
      </c>
      <c r="P346" s="38">
        <f t="shared" si="145"/>
        <v>369.40777989736102</v>
      </c>
      <c r="Q346" s="38">
        <f t="shared" si="146"/>
        <v>2844.4399052096801</v>
      </c>
      <c r="R346" s="38">
        <f t="shared" si="147"/>
        <v>4305.0375067403038</v>
      </c>
      <c r="S346" s="38">
        <f t="shared" si="148"/>
        <v>2.84443990520968</v>
      </c>
      <c r="T346" s="38">
        <f t="shared" si="149"/>
        <v>2844.4399052096801</v>
      </c>
      <c r="U346" s="38">
        <f t="shared" si="163"/>
        <v>2050090.9045432364</v>
      </c>
      <c r="V346" s="38">
        <f t="shared" si="150"/>
        <v>0.79012225910135347</v>
      </c>
      <c r="W346" s="38">
        <f t="shared" si="155"/>
        <v>47279.913029999872</v>
      </c>
      <c r="X346" s="38">
        <f t="shared" si="151"/>
        <v>15.801890432098755</v>
      </c>
      <c r="Y346" s="38">
        <f t="shared" si="156"/>
        <v>15.801890432098755</v>
      </c>
      <c r="Z346" s="38">
        <f t="shared" si="142"/>
        <v>1404722.2220293116</v>
      </c>
      <c r="AA346" s="38">
        <f t="shared" si="152"/>
        <v>390.20064844641371</v>
      </c>
      <c r="AC346" s="31">
        <f t="shared" si="157"/>
        <v>864.80956062009921</v>
      </c>
      <c r="AD346" s="14">
        <f t="shared" si="164"/>
        <v>847.51336940769716</v>
      </c>
      <c r="AE346" s="14">
        <f t="shared" si="165"/>
        <v>779.71229985508137</v>
      </c>
      <c r="AF346" s="14">
        <f t="shared" si="158"/>
        <v>795.62479577049135</v>
      </c>
      <c r="AG346" s="14">
        <f t="shared" si="159"/>
        <v>619.5434809689325</v>
      </c>
      <c r="AH346" s="14">
        <f t="shared" si="160"/>
        <v>731.97481210885212</v>
      </c>
      <c r="AI346" s="14">
        <f t="shared" si="161"/>
        <v>673.41682714014394</v>
      </c>
      <c r="AJ346" s="14">
        <f t="shared" si="166"/>
        <v>731.97481210885212</v>
      </c>
      <c r="AK346" s="14">
        <f t="shared" si="167"/>
        <v>659.94849059734099</v>
      </c>
    </row>
    <row r="347" spans="2:37" x14ac:dyDescent="0.25">
      <c r="B347" s="3" t="s">
        <v>63</v>
      </c>
      <c r="C347" s="3">
        <v>339</v>
      </c>
      <c r="D347" s="3">
        <v>339</v>
      </c>
      <c r="E347" s="10">
        <v>15.4</v>
      </c>
      <c r="F347" s="14">
        <f t="shared" si="162"/>
        <v>0.45833333333333343</v>
      </c>
      <c r="G347" s="14">
        <f t="shared" si="168"/>
        <v>8.9</v>
      </c>
      <c r="H347">
        <f t="shared" si="169"/>
        <v>4.45</v>
      </c>
      <c r="K347" s="36">
        <f t="shared" si="143"/>
        <v>30.831512276250006</v>
      </c>
      <c r="L347" s="37" t="str">
        <f t="shared" si="153"/>
        <v>0</v>
      </c>
      <c r="M347" s="37">
        <f t="shared" si="154"/>
        <v>139.46877000000001</v>
      </c>
      <c r="N347" s="38">
        <f>Table2[[#This Row],[Change in KE]]-Table2[[#This Row],[Tractive energy]]*-1</f>
        <v>7165.2793023820832</v>
      </c>
      <c r="O347" s="38">
        <f t="shared" si="144"/>
        <v>620.58333333333348</v>
      </c>
      <c r="P347" s="38">
        <f t="shared" si="145"/>
        <v>790.88361560958344</v>
      </c>
      <c r="Q347" s="38">
        <f t="shared" si="146"/>
        <v>7038.8641789252933</v>
      </c>
      <c r="R347" s="38">
        <f t="shared" si="147"/>
        <v>6353.9793117663194</v>
      </c>
      <c r="S347" s="38">
        <f t="shared" si="148"/>
        <v>7.0388641789252935</v>
      </c>
      <c r="T347" s="38">
        <f t="shared" si="149"/>
        <v>7038.8641789252933</v>
      </c>
      <c r="U347" s="38">
        <f t="shared" si="163"/>
        <v>2057129.7687221617</v>
      </c>
      <c r="V347" s="38">
        <f t="shared" si="150"/>
        <v>1.9552402061206744</v>
      </c>
      <c r="W347" s="38">
        <f t="shared" si="155"/>
        <v>47419.381799999872</v>
      </c>
      <c r="X347" s="38">
        <f t="shared" si="151"/>
        <v>142.21701388888894</v>
      </c>
      <c r="Y347" s="38">
        <f t="shared" si="156"/>
        <v>126.41512345679018</v>
      </c>
      <c r="Z347" s="38">
        <f t="shared" si="142"/>
        <v>1411887.5013316937</v>
      </c>
      <c r="AA347" s="38">
        <f t="shared" si="152"/>
        <v>392.19100396741493</v>
      </c>
      <c r="AC347" s="31">
        <f t="shared" si="157"/>
        <v>2145.1813467313341</v>
      </c>
      <c r="AD347" s="14">
        <f t="shared" si="164"/>
        <v>2102.2777197967075</v>
      </c>
      <c r="AE347" s="14">
        <f t="shared" si="165"/>
        <v>1934.095502212971</v>
      </c>
      <c r="AF347" s="14">
        <f t="shared" si="158"/>
        <v>1973.5668389928273</v>
      </c>
      <c r="AG347" s="14">
        <f t="shared" si="159"/>
        <v>1536.7928147216469</v>
      </c>
      <c r="AH347" s="14">
        <f t="shared" si="160"/>
        <v>1815.6814918734012</v>
      </c>
      <c r="AI347" s="14">
        <f t="shared" si="161"/>
        <v>1670.4269725235292</v>
      </c>
      <c r="AJ347" s="14">
        <f t="shared" si="166"/>
        <v>1815.6814918734012</v>
      </c>
      <c r="AK347" s="14">
        <f t="shared" si="167"/>
        <v>1637.0184330730585</v>
      </c>
    </row>
    <row r="348" spans="2:37" x14ac:dyDescent="0.25">
      <c r="B348" s="3" t="s">
        <v>63</v>
      </c>
      <c r="C348" s="3">
        <v>340</v>
      </c>
      <c r="D348" s="3">
        <v>340</v>
      </c>
      <c r="E348" s="10">
        <v>17.8</v>
      </c>
      <c r="F348" s="14">
        <f t="shared" si="162"/>
        <v>0.79166666666666674</v>
      </c>
      <c r="G348" s="14">
        <f t="shared" si="168"/>
        <v>10.55</v>
      </c>
      <c r="H348">
        <f t="shared" si="169"/>
        <v>5.2750000000000004</v>
      </c>
      <c r="K348" s="36">
        <f t="shared" si="143"/>
        <v>43.32312075656251</v>
      </c>
      <c r="L348" s="37" t="str">
        <f t="shared" si="153"/>
        <v>0</v>
      </c>
      <c r="M348" s="37">
        <f t="shared" si="154"/>
        <v>139.46877000000001</v>
      </c>
      <c r="N348" s="38">
        <f>Table2[[#This Row],[Change in KE]]-Table2[[#This Row],[Tractive energy]]*-1</f>
        <v>13519.258614148403</v>
      </c>
      <c r="O348" s="38">
        <f t="shared" si="144"/>
        <v>1071.9166666666667</v>
      </c>
      <c r="P348" s="38">
        <f t="shared" si="145"/>
        <v>1254.7085574232292</v>
      </c>
      <c r="Q348" s="38">
        <f t="shared" si="146"/>
        <v>13237.175280815069</v>
      </c>
      <c r="R348" s="38">
        <f t="shared" si="147"/>
        <v>3212.6505708703298</v>
      </c>
      <c r="S348" s="38">
        <f t="shared" si="148"/>
        <v>13.237175280815068</v>
      </c>
      <c r="T348" s="38">
        <f t="shared" si="149"/>
        <v>13237.175280815069</v>
      </c>
      <c r="U348" s="38">
        <f t="shared" si="163"/>
        <v>2070366.9440029766</v>
      </c>
      <c r="V348" s="38">
        <f t="shared" si="150"/>
        <v>3.676993427719192</v>
      </c>
      <c r="W348" s="38">
        <f t="shared" si="155"/>
        <v>47558.850569999871</v>
      </c>
      <c r="X348" s="38">
        <f t="shared" si="151"/>
        <v>424.30034722222234</v>
      </c>
      <c r="Y348" s="38">
        <f t="shared" si="156"/>
        <v>282.08333333333337</v>
      </c>
      <c r="Z348" s="38">
        <f t="shared" si="142"/>
        <v>1425406.7599458422</v>
      </c>
      <c r="AA348" s="38">
        <f t="shared" si="152"/>
        <v>395.94635388288418</v>
      </c>
      <c r="AC348" s="31">
        <f t="shared" si="157"/>
        <v>5373.9594767865619</v>
      </c>
      <c r="AD348" s="14">
        <f t="shared" si="164"/>
        <v>5266.4802872508308</v>
      </c>
      <c r="AE348" s="14">
        <f t="shared" si="165"/>
        <v>4845.1618642707645</v>
      </c>
      <c r="AF348" s="14">
        <f t="shared" si="158"/>
        <v>4944.0427186436373</v>
      </c>
      <c r="AG348" s="14">
        <f t="shared" si="159"/>
        <v>3849.8667364951775</v>
      </c>
      <c r="AH348" s="14">
        <f t="shared" si="160"/>
        <v>4548.5193011521469</v>
      </c>
      <c r="AI348" s="14">
        <f t="shared" si="161"/>
        <v>4184.6377570599752</v>
      </c>
      <c r="AJ348" s="14">
        <f t="shared" si="166"/>
        <v>4548.5193011521469</v>
      </c>
      <c r="AK348" s="14">
        <f t="shared" si="167"/>
        <v>4100.9450019187752</v>
      </c>
    </row>
    <row r="349" spans="2:37" x14ac:dyDescent="0.25">
      <c r="B349" s="3" t="s">
        <v>63</v>
      </c>
      <c r="C349" s="3">
        <v>341</v>
      </c>
      <c r="D349" s="3">
        <v>341</v>
      </c>
      <c r="E349" s="10">
        <v>21.1</v>
      </c>
      <c r="F349" s="14">
        <f t="shared" si="162"/>
        <v>0.87500000000000011</v>
      </c>
      <c r="G349" s="14">
        <f t="shared" si="168"/>
        <v>12.05</v>
      </c>
      <c r="H349">
        <f t="shared" si="169"/>
        <v>6.0250000000000004</v>
      </c>
      <c r="K349" s="36">
        <f t="shared" si="143"/>
        <v>56.518276244062513</v>
      </c>
      <c r="L349" s="37" t="str">
        <f t="shared" si="153"/>
        <v>0</v>
      </c>
      <c r="M349" s="37">
        <f t="shared" si="154"/>
        <v>139.46877000000001</v>
      </c>
      <c r="N349" s="38">
        <f>Table2[[#This Row],[Change in KE]]-Table2[[#This Row],[Tractive energy]]*-1</f>
        <v>16731.909185018732</v>
      </c>
      <c r="O349" s="38">
        <f t="shared" si="144"/>
        <v>1184.7500000000002</v>
      </c>
      <c r="P349" s="38">
        <f t="shared" si="145"/>
        <v>1380.7370462440626</v>
      </c>
      <c r="Q349" s="38">
        <f t="shared" si="146"/>
        <v>16637.881407240955</v>
      </c>
      <c r="R349" s="38">
        <f t="shared" si="147"/>
        <v>-5380.305934801725</v>
      </c>
      <c r="S349" s="38">
        <f t="shared" si="148"/>
        <v>16.637881407240954</v>
      </c>
      <c r="T349" s="38">
        <f t="shared" si="149"/>
        <v>16637.881407240955</v>
      </c>
      <c r="U349" s="38">
        <f t="shared" si="163"/>
        <v>2087004.8254102175</v>
      </c>
      <c r="V349" s="38">
        <f t="shared" si="150"/>
        <v>4.6216340939642961</v>
      </c>
      <c r="W349" s="38">
        <f t="shared" si="155"/>
        <v>47698.319339999871</v>
      </c>
      <c r="X349" s="38">
        <f t="shared" si="151"/>
        <v>518.32812500000011</v>
      </c>
      <c r="Y349" s="38">
        <f t="shared" si="156"/>
        <v>94.027777777777771</v>
      </c>
      <c r="Z349" s="38">
        <f t="shared" si="142"/>
        <v>1442138.6691308608</v>
      </c>
      <c r="AA349" s="38">
        <f t="shared" si="152"/>
        <v>400.59410680609841</v>
      </c>
      <c r="AC349" s="31">
        <f t="shared" si="157"/>
        <v>10139.443960611301</v>
      </c>
      <c r="AD349" s="14">
        <f t="shared" si="164"/>
        <v>9936.6550813990743</v>
      </c>
      <c r="AE349" s="14">
        <f t="shared" si="165"/>
        <v>9141.722674887149</v>
      </c>
      <c r="AF349" s="14">
        <f t="shared" si="158"/>
        <v>9328.2884437623979</v>
      </c>
      <c r="AG349" s="14">
        <f t="shared" si="159"/>
        <v>7263.8262716964537</v>
      </c>
      <c r="AH349" s="14">
        <f t="shared" si="160"/>
        <v>8582.0253682614057</v>
      </c>
      <c r="AI349" s="14">
        <f t="shared" si="161"/>
        <v>7895.4633388004931</v>
      </c>
      <c r="AJ349" s="14">
        <f t="shared" si="166"/>
        <v>8582.0253682614057</v>
      </c>
      <c r="AK349" s="14">
        <f t="shared" si="167"/>
        <v>7737.5540720244835</v>
      </c>
    </row>
    <row r="350" spans="2:37" x14ac:dyDescent="0.25">
      <c r="B350" s="3" t="s">
        <v>63</v>
      </c>
      <c r="C350" s="3">
        <v>342</v>
      </c>
      <c r="D350" s="3">
        <v>342</v>
      </c>
      <c r="E350" s="10">
        <v>24.1</v>
      </c>
      <c r="F350" s="14">
        <f t="shared" si="162"/>
        <v>0.54166666666666641</v>
      </c>
      <c r="G350" s="14">
        <f t="shared" si="168"/>
        <v>12.5</v>
      </c>
      <c r="H350">
        <f t="shared" si="169"/>
        <v>6.25</v>
      </c>
      <c r="K350" s="36">
        <f t="shared" si="143"/>
        <v>60.818378906250004</v>
      </c>
      <c r="L350" s="37" t="str">
        <f t="shared" si="153"/>
        <v>0</v>
      </c>
      <c r="M350" s="37">
        <f t="shared" si="154"/>
        <v>139.46877000000001</v>
      </c>
      <c r="N350" s="38">
        <f>Table2[[#This Row],[Change in KE]]-Table2[[#This Row],[Tractive energy]]*-1</f>
        <v>11351.603250217007</v>
      </c>
      <c r="O350" s="38">
        <f t="shared" si="144"/>
        <v>733.41666666666629</v>
      </c>
      <c r="P350" s="38">
        <f t="shared" si="145"/>
        <v>933.70381557291626</v>
      </c>
      <c r="Q350" s="38">
        <f t="shared" si="146"/>
        <v>11671.297694661453</v>
      </c>
      <c r="R350" s="38">
        <f t="shared" si="147"/>
        <v>-6124.5403616246595</v>
      </c>
      <c r="S350" s="38">
        <f t="shared" si="148"/>
        <v>11.671297694661453</v>
      </c>
      <c r="T350" s="38">
        <f t="shared" si="149"/>
        <v>11671.297694661453</v>
      </c>
      <c r="U350" s="38">
        <f t="shared" si="163"/>
        <v>2098676.1231048792</v>
      </c>
      <c r="V350" s="38">
        <f t="shared" si="150"/>
        <v>3.2420273967681301</v>
      </c>
      <c r="W350" s="38">
        <f t="shared" si="155"/>
        <v>47837.78810999987</v>
      </c>
      <c r="X350" s="38">
        <f t="shared" si="151"/>
        <v>198.63368055555537</v>
      </c>
      <c r="Y350" s="38">
        <f t="shared" si="156"/>
        <v>-319.69444444444474</v>
      </c>
      <c r="Z350" s="38">
        <f t="shared" si="142"/>
        <v>1453490.2723810778</v>
      </c>
      <c r="AA350" s="38">
        <f t="shared" si="152"/>
        <v>403.74733018341652</v>
      </c>
      <c r="AC350" s="31">
        <f t="shared" si="157"/>
        <v>12548.931888764049</v>
      </c>
      <c r="AD350" s="14">
        <f t="shared" si="164"/>
        <v>12297.953250988769</v>
      </c>
      <c r="AE350" s="14">
        <f t="shared" si="165"/>
        <v>11314.116990909668</v>
      </c>
      <c r="AF350" s="14">
        <f t="shared" si="158"/>
        <v>11545.017337662926</v>
      </c>
      <c r="AG350" s="14">
        <f t="shared" si="159"/>
        <v>8989.9664606300703</v>
      </c>
      <c r="AH350" s="14">
        <f t="shared" si="160"/>
        <v>10621.415950649893</v>
      </c>
      <c r="AI350" s="14">
        <f t="shared" si="161"/>
        <v>9771.7026745979019</v>
      </c>
      <c r="AJ350" s="14">
        <f t="shared" si="166"/>
        <v>10621.415950649893</v>
      </c>
      <c r="AK350" s="14">
        <f t="shared" si="167"/>
        <v>9576.2686211059445</v>
      </c>
    </row>
    <row r="351" spans="2:37" x14ac:dyDescent="0.25">
      <c r="B351" s="3" t="s">
        <v>63</v>
      </c>
      <c r="C351" s="3">
        <v>343</v>
      </c>
      <c r="D351" s="3">
        <v>343</v>
      </c>
      <c r="E351" s="10">
        <v>25</v>
      </c>
      <c r="F351" s="14">
        <f t="shared" si="162"/>
        <v>0.16666666666666657</v>
      </c>
      <c r="G351" s="14">
        <f t="shared" si="168"/>
        <v>12.65</v>
      </c>
      <c r="H351">
        <f t="shared" si="169"/>
        <v>6.3250000000000002</v>
      </c>
      <c r="K351" s="36">
        <f t="shared" si="143"/>
        <v>62.286777846562508</v>
      </c>
      <c r="L351" s="37" t="str">
        <f t="shared" si="153"/>
        <v>0</v>
      </c>
      <c r="M351" s="37">
        <f t="shared" si="154"/>
        <v>139.46877000000001</v>
      </c>
      <c r="N351" s="38">
        <f>Table2[[#This Row],[Change in KE]]-Table2[[#This Row],[Tractive energy]]*-1</f>
        <v>5227.0628885923479</v>
      </c>
      <c r="O351" s="38">
        <f t="shared" si="144"/>
        <v>225.66666666666654</v>
      </c>
      <c r="P351" s="38">
        <f t="shared" si="145"/>
        <v>427.42221451322911</v>
      </c>
      <c r="Q351" s="38">
        <f t="shared" si="146"/>
        <v>5406.8910135923479</v>
      </c>
      <c r="R351" s="38">
        <f t="shared" si="147"/>
        <v>-1458.7607285568779</v>
      </c>
      <c r="S351" s="38">
        <f t="shared" si="148"/>
        <v>5.4068910135923476</v>
      </c>
      <c r="T351" s="38">
        <f t="shared" si="149"/>
        <v>5406.8910135923479</v>
      </c>
      <c r="U351" s="38">
        <f t="shared" si="163"/>
        <v>2104083.0141184716</v>
      </c>
      <c r="V351" s="38">
        <f t="shared" si="150"/>
        <v>1.5019142905954526</v>
      </c>
      <c r="W351" s="38">
        <f t="shared" si="155"/>
        <v>47977.25687999987</v>
      </c>
      <c r="X351" s="38">
        <f t="shared" si="151"/>
        <v>18.805555555555536</v>
      </c>
      <c r="Y351" s="38">
        <f t="shared" si="156"/>
        <v>-179.82812499999983</v>
      </c>
      <c r="Z351" s="38">
        <f t="shared" si="142"/>
        <v>1458717.33526967</v>
      </c>
      <c r="AA351" s="38">
        <f t="shared" si="152"/>
        <v>405.19929221307132</v>
      </c>
      <c r="AC351" s="31">
        <f t="shared" si="157"/>
        <v>8513.702437662756</v>
      </c>
      <c r="AD351" s="14">
        <f t="shared" si="164"/>
        <v>8343.4283889095004</v>
      </c>
      <c r="AE351" s="14">
        <f t="shared" si="165"/>
        <v>7675.9541177967403</v>
      </c>
      <c r="AF351" s="14">
        <f t="shared" si="158"/>
        <v>7832.6062426497356</v>
      </c>
      <c r="AG351" s="14">
        <f t="shared" si="159"/>
        <v>6099.1564898764382</v>
      </c>
      <c r="AH351" s="14">
        <f t="shared" si="160"/>
        <v>7205.9977432377573</v>
      </c>
      <c r="AI351" s="14">
        <f t="shared" si="161"/>
        <v>6629.517923778737</v>
      </c>
      <c r="AJ351" s="14">
        <f t="shared" si="166"/>
        <v>7205.9977432377573</v>
      </c>
      <c r="AK351" s="14">
        <f t="shared" si="167"/>
        <v>6496.9275653031618</v>
      </c>
    </row>
    <row r="352" spans="2:37" x14ac:dyDescent="0.25">
      <c r="B352" s="3" t="s">
        <v>63</v>
      </c>
      <c r="C352" s="3">
        <v>344</v>
      </c>
      <c r="D352" s="3">
        <v>344</v>
      </c>
      <c r="E352" s="10">
        <v>25.3</v>
      </c>
      <c r="F352" s="14">
        <f t="shared" si="162"/>
        <v>6.9444444444444448E-2</v>
      </c>
      <c r="G352" s="14">
        <f t="shared" si="168"/>
        <v>12.75</v>
      </c>
      <c r="H352">
        <f t="shared" si="169"/>
        <v>6.375</v>
      </c>
      <c r="K352" s="36">
        <f t="shared" si="143"/>
        <v>63.275441414062506</v>
      </c>
      <c r="L352" s="37" t="str">
        <f t="shared" si="153"/>
        <v>0</v>
      </c>
      <c r="M352" s="37">
        <f t="shared" si="154"/>
        <v>139.46877000000001</v>
      </c>
      <c r="N352" s="38">
        <f>Table2[[#This Row],[Change in KE]]-Table2[[#This Row],[Tractive energy]]*-1</f>
        <v>3768.30216003547</v>
      </c>
      <c r="O352" s="38">
        <f t="shared" si="144"/>
        <v>94.027777777777786</v>
      </c>
      <c r="P352" s="38">
        <f t="shared" si="145"/>
        <v>296.77198919184031</v>
      </c>
      <c r="Q352" s="38">
        <f t="shared" si="146"/>
        <v>3783.8428621959638</v>
      </c>
      <c r="R352" s="38">
        <f t="shared" si="147"/>
        <v>1711.0233895642282</v>
      </c>
      <c r="S352" s="38">
        <f t="shared" si="148"/>
        <v>3.7838428621959639</v>
      </c>
      <c r="T352" s="38">
        <f t="shared" si="149"/>
        <v>3783.8428621959638</v>
      </c>
      <c r="U352" s="38">
        <f t="shared" si="163"/>
        <v>2107866.8569806674</v>
      </c>
      <c r="V352" s="38">
        <f t="shared" si="150"/>
        <v>1.051067545806498</v>
      </c>
      <c r="W352" s="38">
        <f t="shared" si="155"/>
        <v>48116.725649999869</v>
      </c>
      <c r="X352" s="38">
        <f t="shared" si="151"/>
        <v>3.2648533950617287</v>
      </c>
      <c r="Y352" s="38">
        <f t="shared" si="156"/>
        <v>-15.540702160493808</v>
      </c>
      <c r="Z352" s="38">
        <f t="shared" si="142"/>
        <v>1462485.6374297056</v>
      </c>
      <c r="AA352" s="38">
        <f t="shared" si="152"/>
        <v>406.24604289682128</v>
      </c>
      <c r="AC352" s="31">
        <f t="shared" si="157"/>
        <v>3920.2971664442612</v>
      </c>
      <c r="AD352" s="14">
        <f t="shared" si="164"/>
        <v>3841.8912231153759</v>
      </c>
      <c r="AE352" s="14">
        <f t="shared" si="165"/>
        <v>3534.5399252661459</v>
      </c>
      <c r="AF352" s="14">
        <f t="shared" si="158"/>
        <v>3606.6733931287204</v>
      </c>
      <c r="AG352" s="14">
        <f t="shared" si="159"/>
        <v>2808.4732911486176</v>
      </c>
      <c r="AH352" s="14">
        <f t="shared" si="160"/>
        <v>3318.1395216784231</v>
      </c>
      <c r="AI352" s="14">
        <f t="shared" si="161"/>
        <v>3052.6883599441494</v>
      </c>
      <c r="AJ352" s="14">
        <f t="shared" si="166"/>
        <v>3318.1395216784231</v>
      </c>
      <c r="AK352" s="14">
        <f t="shared" si="167"/>
        <v>2991.6345927452662</v>
      </c>
    </row>
    <row r="353" spans="2:37" x14ac:dyDescent="0.25">
      <c r="B353" s="3" t="s">
        <v>63</v>
      </c>
      <c r="C353" s="3">
        <v>345</v>
      </c>
      <c r="D353" s="3">
        <v>345</v>
      </c>
      <c r="E353" s="10">
        <v>25.5</v>
      </c>
      <c r="F353" s="14">
        <f t="shared" si="162"/>
        <v>0.15277777777777748</v>
      </c>
      <c r="G353" s="14">
        <f t="shared" si="168"/>
        <v>13.2</v>
      </c>
      <c r="H353">
        <f t="shared" si="169"/>
        <v>6.6</v>
      </c>
      <c r="K353" s="36">
        <f t="shared" si="143"/>
        <v>67.820763779999993</v>
      </c>
      <c r="L353" s="37" t="str">
        <f t="shared" si="153"/>
        <v>0</v>
      </c>
      <c r="M353" s="37">
        <f t="shared" si="154"/>
        <v>139.46877000000001</v>
      </c>
      <c r="N353" s="38">
        <f>Table2[[#This Row],[Change in KE]]-Table2[[#This Row],[Tractive energy]]*-1</f>
        <v>5479.3255495996982</v>
      </c>
      <c r="O353" s="38">
        <f t="shared" si="144"/>
        <v>206.86111111111072</v>
      </c>
      <c r="P353" s="38">
        <f t="shared" si="145"/>
        <v>414.15064489111069</v>
      </c>
      <c r="Q353" s="38">
        <f t="shared" si="146"/>
        <v>5466.7885125626608</v>
      </c>
      <c r="R353" s="38">
        <f t="shared" si="147"/>
        <v>42.596707545209028</v>
      </c>
      <c r="S353" s="38">
        <f t="shared" si="148"/>
        <v>5.466788512562661</v>
      </c>
      <c r="T353" s="38">
        <f t="shared" si="149"/>
        <v>5466.7885125626608</v>
      </c>
      <c r="U353" s="38">
        <f t="shared" si="163"/>
        <v>2113333.6454932303</v>
      </c>
      <c r="V353" s="38">
        <f t="shared" si="150"/>
        <v>1.5185524860849282</v>
      </c>
      <c r="W353" s="38">
        <f t="shared" si="155"/>
        <v>48256.194419999869</v>
      </c>
      <c r="X353" s="38">
        <f t="shared" si="151"/>
        <v>15.801890432098704</v>
      </c>
      <c r="Y353" s="38">
        <f t="shared" si="156"/>
        <v>12.537037037036974</v>
      </c>
      <c r="Z353" s="38">
        <f t="shared" si="142"/>
        <v>1467964.9629793053</v>
      </c>
      <c r="AA353" s="38">
        <f t="shared" si="152"/>
        <v>407.76807789347288</v>
      </c>
      <c r="AC353" s="31">
        <f t="shared" si="157"/>
        <v>2826.2266200266026</v>
      </c>
      <c r="AD353" s="14">
        <f t="shared" si="164"/>
        <v>2769.7020876260704</v>
      </c>
      <c r="AE353" s="14">
        <f t="shared" si="165"/>
        <v>2548.1259206159848</v>
      </c>
      <c r="AF353" s="14">
        <f t="shared" si="158"/>
        <v>2600.1284904244744</v>
      </c>
      <c r="AG353" s="14">
        <f t="shared" si="159"/>
        <v>2024.6888539516535</v>
      </c>
      <c r="AH353" s="14">
        <f t="shared" si="160"/>
        <v>2392.1182111905164</v>
      </c>
      <c r="AI353" s="14">
        <f t="shared" si="161"/>
        <v>2200.7487542952754</v>
      </c>
      <c r="AJ353" s="14">
        <f t="shared" si="166"/>
        <v>2392.1182111905164</v>
      </c>
      <c r="AK353" s="14">
        <f t="shared" si="167"/>
        <v>2156.7337792093699</v>
      </c>
    </row>
    <row r="354" spans="2:37" x14ac:dyDescent="0.25">
      <c r="B354" s="3" t="s">
        <v>63</v>
      </c>
      <c r="C354" s="3">
        <v>346</v>
      </c>
      <c r="D354" s="3">
        <v>346</v>
      </c>
      <c r="E354" s="10">
        <v>26.4</v>
      </c>
      <c r="F354" s="14">
        <f t="shared" si="162"/>
        <v>0.15277777777777798</v>
      </c>
      <c r="G354" s="14">
        <f t="shared" si="168"/>
        <v>13.3</v>
      </c>
      <c r="H354">
        <f t="shared" si="169"/>
        <v>6.65</v>
      </c>
      <c r="K354" s="36">
        <f t="shared" si="143"/>
        <v>68.852243486250018</v>
      </c>
      <c r="L354" s="37" t="str">
        <f t="shared" si="153"/>
        <v>0</v>
      </c>
      <c r="M354" s="37">
        <f t="shared" si="154"/>
        <v>139.46877000000001</v>
      </c>
      <c r="N354" s="38">
        <f>Table2[[#This Row],[Change in KE]]-Table2[[#This Row],[Tractive energy]]*-1</f>
        <v>5521.9222571449072</v>
      </c>
      <c r="O354" s="38">
        <f t="shared" si="144"/>
        <v>206.8611111111114</v>
      </c>
      <c r="P354" s="38">
        <f t="shared" si="145"/>
        <v>415.18212459736139</v>
      </c>
      <c r="Q354" s="38">
        <f t="shared" si="146"/>
        <v>5521.9222571449072</v>
      </c>
      <c r="R354" s="38">
        <f t="shared" si="147"/>
        <v>-889.46549283118475</v>
      </c>
      <c r="S354" s="38">
        <f t="shared" si="148"/>
        <v>5.5219222571449071</v>
      </c>
      <c r="T354" s="38">
        <f t="shared" si="149"/>
        <v>5521.9222571449072</v>
      </c>
      <c r="U354" s="38">
        <f t="shared" si="163"/>
        <v>2118855.5677503753</v>
      </c>
      <c r="V354" s="38">
        <f t="shared" si="150"/>
        <v>1.5338674163607466</v>
      </c>
      <c r="W354" s="38">
        <f t="shared" si="155"/>
        <v>48395.663189999868</v>
      </c>
      <c r="X354" s="38">
        <f t="shared" si="151"/>
        <v>15.801890432098807</v>
      </c>
      <c r="Y354" s="38">
        <f t="shared" si="156"/>
        <v>1.0302869668521453E-13</v>
      </c>
      <c r="Z354" s="38">
        <f t="shared" si="142"/>
        <v>1473486.8852364502</v>
      </c>
      <c r="AA354" s="38">
        <f t="shared" si="152"/>
        <v>409.30194530983363</v>
      </c>
      <c r="AC354" s="31">
        <f t="shared" si="157"/>
        <v>4109.4941621997732</v>
      </c>
      <c r="AD354" s="14">
        <f t="shared" si="164"/>
        <v>4027.3042789557776</v>
      </c>
      <c r="AE354" s="14">
        <f t="shared" si="165"/>
        <v>3705.1199366393157</v>
      </c>
      <c r="AF354" s="14">
        <f t="shared" si="158"/>
        <v>3780.7346292237917</v>
      </c>
      <c r="AG354" s="14">
        <f t="shared" si="159"/>
        <v>2944.0126869610158</v>
      </c>
      <c r="AH354" s="14">
        <f t="shared" si="160"/>
        <v>3478.2758588858883</v>
      </c>
      <c r="AI354" s="14">
        <f t="shared" si="161"/>
        <v>3200.0137901750172</v>
      </c>
      <c r="AJ354" s="14">
        <f t="shared" si="166"/>
        <v>3478.2758588858883</v>
      </c>
      <c r="AK354" s="14">
        <f t="shared" si="167"/>
        <v>3136.013514371517</v>
      </c>
    </row>
    <row r="355" spans="2:37" x14ac:dyDescent="0.25">
      <c r="B355" s="3" t="s">
        <v>63</v>
      </c>
      <c r="C355" s="3">
        <v>347</v>
      </c>
      <c r="D355" s="3">
        <v>347</v>
      </c>
      <c r="E355" s="10">
        <v>26.6</v>
      </c>
      <c r="F355" s="14">
        <f t="shared" si="162"/>
        <v>9.7222222222222612E-2</v>
      </c>
      <c r="G355" s="14">
        <f t="shared" si="168"/>
        <v>13.55</v>
      </c>
      <c r="H355">
        <f t="shared" si="169"/>
        <v>6.7750000000000004</v>
      </c>
      <c r="K355" s="36">
        <f t="shared" si="143"/>
        <v>71.465001044062518</v>
      </c>
      <c r="L355" s="37" t="str">
        <f t="shared" si="153"/>
        <v>0</v>
      </c>
      <c r="M355" s="37">
        <f t="shared" si="154"/>
        <v>139.46877000000001</v>
      </c>
      <c r="N355" s="38">
        <f>Table2[[#This Row],[Change in KE]]-Table2[[#This Row],[Tractive energy]]*-1</f>
        <v>4632.4567643137225</v>
      </c>
      <c r="O355" s="38">
        <f t="shared" si="144"/>
        <v>131.63888888888943</v>
      </c>
      <c r="P355" s="38">
        <f t="shared" si="145"/>
        <v>342.57265993295198</v>
      </c>
      <c r="Q355" s="38">
        <f t="shared" si="146"/>
        <v>4641.8595420914999</v>
      </c>
      <c r="R355" s="38">
        <f t="shared" si="147"/>
        <v>1207.7186672065782</v>
      </c>
      <c r="S355" s="38">
        <f t="shared" si="148"/>
        <v>4.6418595420914999</v>
      </c>
      <c r="T355" s="38">
        <f t="shared" si="149"/>
        <v>4641.8595420914999</v>
      </c>
      <c r="U355" s="38">
        <f t="shared" si="163"/>
        <v>2123497.4272924666</v>
      </c>
      <c r="V355" s="38">
        <f t="shared" si="150"/>
        <v>1.2894055315111843</v>
      </c>
      <c r="W355" s="38">
        <f t="shared" si="155"/>
        <v>48535.131959999868</v>
      </c>
      <c r="X355" s="38">
        <f t="shared" si="151"/>
        <v>6.3991126543210397</v>
      </c>
      <c r="Y355" s="38">
        <f t="shared" si="156"/>
        <v>-9.4027777777777679</v>
      </c>
      <c r="Z355" s="38">
        <f t="shared" si="142"/>
        <v>1478119.3420007639</v>
      </c>
      <c r="AA355" s="38">
        <f t="shared" si="152"/>
        <v>410.58873895841975</v>
      </c>
      <c r="AC355" s="31">
        <f t="shared" si="157"/>
        <v>4141.4416928586807</v>
      </c>
      <c r="AD355" s="14">
        <f t="shared" si="164"/>
        <v>4058.6128590015069</v>
      </c>
      <c r="AE355" s="14">
        <f t="shared" si="165"/>
        <v>3733.9238302813865</v>
      </c>
      <c r="AF355" s="14">
        <f t="shared" si="158"/>
        <v>3810.1263574299865</v>
      </c>
      <c r="AG355" s="14">
        <f t="shared" si="159"/>
        <v>2966.8996730144422</v>
      </c>
      <c r="AH355" s="14">
        <f t="shared" si="160"/>
        <v>3505.3162488355879</v>
      </c>
      <c r="AI355" s="14">
        <f t="shared" si="161"/>
        <v>3224.8909489287412</v>
      </c>
      <c r="AJ355" s="14">
        <f t="shared" si="166"/>
        <v>3505.3162488355879</v>
      </c>
      <c r="AK355" s="14">
        <f t="shared" si="167"/>
        <v>3160.3931299501664</v>
      </c>
    </row>
    <row r="356" spans="2:37" x14ac:dyDescent="0.25">
      <c r="B356" s="3" t="s">
        <v>63</v>
      </c>
      <c r="C356" s="3">
        <v>348</v>
      </c>
      <c r="D356" s="3">
        <v>348</v>
      </c>
      <c r="E356" s="10">
        <v>27.1</v>
      </c>
      <c r="F356" s="14">
        <f t="shared" si="162"/>
        <v>0.15277777777777748</v>
      </c>
      <c r="G356" s="14">
        <f t="shared" si="168"/>
        <v>13.85</v>
      </c>
      <c r="H356">
        <f t="shared" si="169"/>
        <v>6.9249999999999998</v>
      </c>
      <c r="K356" s="36">
        <f t="shared" si="143"/>
        <v>74.664534321562499</v>
      </c>
      <c r="L356" s="37" t="str">
        <f t="shared" si="153"/>
        <v>0</v>
      </c>
      <c r="M356" s="37">
        <f t="shared" si="154"/>
        <v>139.46877000000001</v>
      </c>
      <c r="N356" s="38">
        <f>Table2[[#This Row],[Change in KE]]-Table2[[#This Row],[Tractive energy]]*-1</f>
        <v>5840.1754315203007</v>
      </c>
      <c r="O356" s="38">
        <f t="shared" si="144"/>
        <v>206.86111111111072</v>
      </c>
      <c r="P356" s="38">
        <f t="shared" si="145"/>
        <v>420.99441543267318</v>
      </c>
      <c r="Q356" s="38">
        <f t="shared" si="146"/>
        <v>5830.7726537425233</v>
      </c>
      <c r="R356" s="38">
        <f t="shared" si="147"/>
        <v>-161.64858653626834</v>
      </c>
      <c r="S356" s="38">
        <f t="shared" si="148"/>
        <v>5.8307726537425228</v>
      </c>
      <c r="T356" s="38">
        <f t="shared" si="149"/>
        <v>5830.7726537425233</v>
      </c>
      <c r="U356" s="38">
        <f t="shared" si="163"/>
        <v>2129328.1999462093</v>
      </c>
      <c r="V356" s="38">
        <f t="shared" si="150"/>
        <v>1.6196592000567598</v>
      </c>
      <c r="W356" s="38">
        <f t="shared" si="155"/>
        <v>48674.600729999867</v>
      </c>
      <c r="X356" s="38">
        <f t="shared" si="151"/>
        <v>15.801890432098704</v>
      </c>
      <c r="Y356" s="38">
        <f t="shared" si="156"/>
        <v>9.4027777777776649</v>
      </c>
      <c r="Z356" s="38">
        <f t="shared" si="142"/>
        <v>1483959.5174322841</v>
      </c>
      <c r="AA356" s="38">
        <f t="shared" si="152"/>
        <v>412.21101004140149</v>
      </c>
      <c r="AC356" s="31">
        <f t="shared" si="157"/>
        <v>3474.3425732352916</v>
      </c>
      <c r="AD356" s="14">
        <f t="shared" si="164"/>
        <v>3404.8557217705857</v>
      </c>
      <c r="AE356" s="14">
        <f t="shared" si="165"/>
        <v>3132.4672640289391</v>
      </c>
      <c r="AF356" s="14">
        <f t="shared" si="158"/>
        <v>3196.3951673764686</v>
      </c>
      <c r="AG356" s="14">
        <f t="shared" si="159"/>
        <v>2488.9945600940482</v>
      </c>
      <c r="AH356" s="14">
        <f t="shared" si="160"/>
        <v>2940.6835539863514</v>
      </c>
      <c r="AI356" s="14">
        <f t="shared" si="161"/>
        <v>2705.4288696674435</v>
      </c>
      <c r="AJ356" s="14">
        <f t="shared" si="166"/>
        <v>2940.6835539863514</v>
      </c>
      <c r="AK356" s="14">
        <f t="shared" si="167"/>
        <v>2651.3202922740948</v>
      </c>
    </row>
    <row r="357" spans="2:37" x14ac:dyDescent="0.25">
      <c r="B357" s="3" t="s">
        <v>63</v>
      </c>
      <c r="C357" s="3">
        <v>349</v>
      </c>
      <c r="D357" s="3">
        <v>349</v>
      </c>
      <c r="E357" s="10">
        <v>27.7</v>
      </c>
      <c r="F357" s="14">
        <f t="shared" si="162"/>
        <v>0.1388888888888889</v>
      </c>
      <c r="G357" s="14">
        <f t="shared" si="168"/>
        <v>14.05</v>
      </c>
      <c r="H357">
        <f t="shared" si="169"/>
        <v>7.0250000000000004</v>
      </c>
      <c r="K357" s="36">
        <f t="shared" si="143"/>
        <v>76.83648026906252</v>
      </c>
      <c r="L357" s="37" t="str">
        <f t="shared" si="153"/>
        <v>0</v>
      </c>
      <c r="M357" s="37">
        <f t="shared" si="154"/>
        <v>139.46877000000001</v>
      </c>
      <c r="N357" s="38">
        <f>Table2[[#This Row],[Change in KE]]-Table2[[#This Row],[Tractive energy]]*-1</f>
        <v>5678.5268449840323</v>
      </c>
      <c r="O357" s="38">
        <f t="shared" si="144"/>
        <v>188.05555555555557</v>
      </c>
      <c r="P357" s="38">
        <f t="shared" si="145"/>
        <v>404.36080582461813</v>
      </c>
      <c r="Q357" s="38">
        <f t="shared" si="146"/>
        <v>5681.2693218358845</v>
      </c>
      <c r="R357" s="38">
        <f t="shared" si="147"/>
        <v>-1304.900997112426</v>
      </c>
      <c r="S357" s="38">
        <f t="shared" si="148"/>
        <v>5.6812693218358845</v>
      </c>
      <c r="T357" s="38">
        <f t="shared" si="149"/>
        <v>5681.2693218358845</v>
      </c>
      <c r="U357" s="38">
        <f t="shared" si="163"/>
        <v>2135009.4692680454</v>
      </c>
      <c r="V357" s="38">
        <f t="shared" si="150"/>
        <v>1.5781304934270639</v>
      </c>
      <c r="W357" s="38">
        <f t="shared" si="155"/>
        <v>48814.069499999867</v>
      </c>
      <c r="X357" s="38">
        <f t="shared" si="151"/>
        <v>13.059413580246915</v>
      </c>
      <c r="Y357" s="38">
        <f t="shared" si="156"/>
        <v>-2.742476851851789</v>
      </c>
      <c r="Z357" s="38">
        <f t="shared" si="142"/>
        <v>1489638.044277268</v>
      </c>
      <c r="AA357" s="38">
        <f t="shared" si="152"/>
        <v>413.78837873564208</v>
      </c>
      <c r="AC357" s="31">
        <f t="shared" si="157"/>
        <v>4380.1315736402257</v>
      </c>
      <c r="AD357" s="14">
        <f t="shared" si="164"/>
        <v>4292.5289421674215</v>
      </c>
      <c r="AE357" s="14">
        <f t="shared" si="165"/>
        <v>3949.1266267940277</v>
      </c>
      <c r="AF357" s="14">
        <f t="shared" si="158"/>
        <v>4029.721047749008</v>
      </c>
      <c r="AG357" s="14">
        <f t="shared" si="159"/>
        <v>3137.89542322958</v>
      </c>
      <c r="AH357" s="14">
        <f t="shared" si="160"/>
        <v>3707.3433639290874</v>
      </c>
      <c r="AI357" s="14">
        <f t="shared" si="161"/>
        <v>3410.7558948147607</v>
      </c>
      <c r="AJ357" s="14">
        <f t="shared" si="166"/>
        <v>3707.3433639290874</v>
      </c>
      <c r="AK357" s="14">
        <f t="shared" si="167"/>
        <v>3342.5407769184653</v>
      </c>
    </row>
    <row r="358" spans="2:37" x14ac:dyDescent="0.25">
      <c r="B358" s="3" t="s">
        <v>63</v>
      </c>
      <c r="C358" s="3">
        <v>350</v>
      </c>
      <c r="D358" s="3">
        <v>350</v>
      </c>
      <c r="E358" s="10">
        <v>28.1</v>
      </c>
      <c r="F358" s="14">
        <f t="shared" si="162"/>
        <v>6.9444444444444448E-2</v>
      </c>
      <c r="G358" s="14">
        <f t="shared" si="168"/>
        <v>14.1</v>
      </c>
      <c r="H358">
        <f t="shared" si="169"/>
        <v>7.05</v>
      </c>
      <c r="K358" s="36">
        <f t="shared" si="143"/>
        <v>77.38433222625001</v>
      </c>
      <c r="L358" s="37" t="str">
        <f t="shared" si="153"/>
        <v>0</v>
      </c>
      <c r="M358" s="37">
        <f t="shared" si="154"/>
        <v>139.46877000000001</v>
      </c>
      <c r="N358" s="38">
        <f>Table2[[#This Row],[Change in KE]]-Table2[[#This Row],[Tractive energy]]*-1</f>
        <v>4373.6258478716063</v>
      </c>
      <c r="O358" s="38">
        <f t="shared" si="144"/>
        <v>94.027777777777786</v>
      </c>
      <c r="P358" s="38">
        <f t="shared" si="145"/>
        <v>310.8808800040278</v>
      </c>
      <c r="Q358" s="38">
        <f t="shared" si="146"/>
        <v>4383.4204080567915</v>
      </c>
      <c r="R358" s="38">
        <f t="shared" si="147"/>
        <v>-1337.8019349863393</v>
      </c>
      <c r="S358" s="38">
        <f t="shared" si="148"/>
        <v>4.3834204080567911</v>
      </c>
      <c r="T358" s="38">
        <f t="shared" si="149"/>
        <v>4383.4204080567915</v>
      </c>
      <c r="U358" s="38">
        <f t="shared" si="163"/>
        <v>2139392.889676102</v>
      </c>
      <c r="V358" s="38">
        <f t="shared" si="150"/>
        <v>1.2176168774251177</v>
      </c>
      <c r="W358" s="38">
        <f t="shared" si="155"/>
        <v>48953.538269999866</v>
      </c>
      <c r="X358" s="38">
        <f t="shared" si="151"/>
        <v>3.2648533950617287</v>
      </c>
      <c r="Y358" s="38">
        <f t="shared" si="156"/>
        <v>-9.7945601851851869</v>
      </c>
      <c r="Z358" s="38">
        <f t="shared" si="142"/>
        <v>1494011.6701251396</v>
      </c>
      <c r="AA358" s="38">
        <f t="shared" si="152"/>
        <v>415.00327490168701</v>
      </c>
      <c r="AC358" s="31">
        <f t="shared" si="157"/>
        <v>4258.895133738024</v>
      </c>
      <c r="AD358" s="14">
        <f t="shared" si="164"/>
        <v>4173.7172310632632</v>
      </c>
      <c r="AE358" s="14">
        <f t="shared" si="165"/>
        <v>3839.8198525782022</v>
      </c>
      <c r="AF358" s="14">
        <f t="shared" si="158"/>
        <v>3918.1835230389825</v>
      </c>
      <c r="AG358" s="14">
        <f t="shared" si="159"/>
        <v>3051.0424911881796</v>
      </c>
      <c r="AH358" s="14">
        <f t="shared" si="160"/>
        <v>3604.7288411958639</v>
      </c>
      <c r="AI358" s="14">
        <f t="shared" si="161"/>
        <v>3316.3505339001949</v>
      </c>
      <c r="AJ358" s="14">
        <f t="shared" si="166"/>
        <v>3604.7288411958639</v>
      </c>
      <c r="AK358" s="14">
        <f t="shared" si="167"/>
        <v>3250.0235232221908</v>
      </c>
    </row>
    <row r="359" spans="2:37" x14ac:dyDescent="0.25">
      <c r="B359" s="3" t="s">
        <v>63</v>
      </c>
      <c r="C359" s="3">
        <v>351</v>
      </c>
      <c r="D359" s="3">
        <v>351</v>
      </c>
      <c r="E359" s="10">
        <v>28.2</v>
      </c>
      <c r="F359" s="14">
        <f t="shared" si="162"/>
        <v>0</v>
      </c>
      <c r="G359" s="14">
        <f t="shared" si="168"/>
        <v>14.05</v>
      </c>
      <c r="H359">
        <f t="shared" si="169"/>
        <v>7.0250000000000004</v>
      </c>
      <c r="K359" s="36">
        <f t="shared" si="143"/>
        <v>76.83648026906252</v>
      </c>
      <c r="L359" s="37" t="str">
        <f t="shared" si="153"/>
        <v>0</v>
      </c>
      <c r="M359" s="37">
        <f t="shared" si="154"/>
        <v>139.46877000000001</v>
      </c>
      <c r="N359" s="38">
        <f>Table2[[#This Row],[Change in KE]]-Table2[[#This Row],[Tractive energy]]*-1</f>
        <v>3035.823912885267</v>
      </c>
      <c r="O359" s="38">
        <f t="shared" si="144"/>
        <v>0</v>
      </c>
      <c r="P359" s="38">
        <f t="shared" si="145"/>
        <v>216.30525026906253</v>
      </c>
      <c r="Q359" s="38">
        <f t="shared" si="146"/>
        <v>3039.0887662803289</v>
      </c>
      <c r="R359" s="38">
        <f t="shared" si="147"/>
        <v>-541.22626889761068</v>
      </c>
      <c r="S359" s="38">
        <f t="shared" si="148"/>
        <v>3.039088766280329</v>
      </c>
      <c r="T359" s="38">
        <f t="shared" si="149"/>
        <v>3039.0887662803289</v>
      </c>
      <c r="U359" s="38">
        <f t="shared" si="163"/>
        <v>2142431.9784423821</v>
      </c>
      <c r="V359" s="38">
        <f t="shared" si="150"/>
        <v>0.8441913915020639</v>
      </c>
      <c r="W359" s="38">
        <f t="shared" si="155"/>
        <v>49093.007039999866</v>
      </c>
      <c r="X359" s="38">
        <f t="shared" si="151"/>
        <v>0</v>
      </c>
      <c r="Y359" s="38">
        <f t="shared" si="156"/>
        <v>-3.2648533950617287</v>
      </c>
      <c r="Z359" s="38">
        <f t="shared" si="142"/>
        <v>1497047.4940380249</v>
      </c>
      <c r="AA359" s="38">
        <f t="shared" si="152"/>
        <v>415.84655938939568</v>
      </c>
      <c r="AC359" s="31">
        <f t="shared" si="157"/>
        <v>3280.2193859037047</v>
      </c>
      <c r="AD359" s="14">
        <f t="shared" si="164"/>
        <v>3214.6149981856306</v>
      </c>
      <c r="AE359" s="14">
        <f t="shared" si="165"/>
        <v>2957.4457983307802</v>
      </c>
      <c r="AF359" s="14">
        <f t="shared" si="158"/>
        <v>3017.8018350314087</v>
      </c>
      <c r="AG359" s="14">
        <f t="shared" si="159"/>
        <v>2349.9260753169378</v>
      </c>
      <c r="AH359" s="14">
        <f t="shared" si="160"/>
        <v>2776.3776882288962</v>
      </c>
      <c r="AI359" s="14">
        <f t="shared" si="161"/>
        <v>2554.2674731705847</v>
      </c>
      <c r="AJ359" s="14">
        <f t="shared" si="166"/>
        <v>2776.3776882288962</v>
      </c>
      <c r="AK359" s="14">
        <f t="shared" si="167"/>
        <v>2503.1821237071731</v>
      </c>
    </row>
    <row r="360" spans="2:37" x14ac:dyDescent="0.25">
      <c r="B360" s="3" t="s">
        <v>63</v>
      </c>
      <c r="C360" s="3">
        <v>352</v>
      </c>
      <c r="D360" s="3">
        <v>352</v>
      </c>
      <c r="E360" s="10">
        <v>28.1</v>
      </c>
      <c r="F360" s="14">
        <f t="shared" si="162"/>
        <v>-2.7777777777777679E-2</v>
      </c>
      <c r="G360" s="14">
        <f t="shared" si="168"/>
        <v>14</v>
      </c>
      <c r="H360">
        <f t="shared" si="169"/>
        <v>7</v>
      </c>
      <c r="K360" s="36">
        <f t="shared" si="143"/>
        <v>76.290574500000005</v>
      </c>
      <c r="L360" s="37" t="str">
        <f t="shared" si="153"/>
        <v>1</v>
      </c>
      <c r="M360" s="37">
        <f t="shared" si="154"/>
        <v>139.46877000000001</v>
      </c>
      <c r="N360" s="38">
        <f>Table2[[#This Row],[Change in KE]]-Table2[[#This Row],[Tractive energy]]*-1</f>
        <v>2494.5976439876563</v>
      </c>
      <c r="O360" s="38">
        <f t="shared" si="144"/>
        <v>-37.611111111110979</v>
      </c>
      <c r="P360" s="38">
        <f t="shared" si="145"/>
        <v>178.14823338888903</v>
      </c>
      <c r="Q360" s="38">
        <f t="shared" si="146"/>
        <v>2494.0752674444466</v>
      </c>
      <c r="R360" s="38">
        <f t="shared" si="147"/>
        <v>-17.018024366741884</v>
      </c>
      <c r="S360" s="38">
        <f t="shared" si="148"/>
        <v>2.4940752674444466</v>
      </c>
      <c r="T360" s="38">
        <f t="shared" si="149"/>
        <v>2494.0752674444466</v>
      </c>
      <c r="U360" s="38">
        <f t="shared" si="163"/>
        <v>2144926.0537098264</v>
      </c>
      <c r="V360" s="38">
        <f t="shared" si="150"/>
        <v>0.69279874082512993</v>
      </c>
      <c r="W360" s="38">
        <f t="shared" si="155"/>
        <v>49232.475809999865</v>
      </c>
      <c r="X360" s="38">
        <f t="shared" si="151"/>
        <v>0.52237654320987281</v>
      </c>
      <c r="Y360" s="38">
        <f t="shared" si="156"/>
        <v>0.52237654320987281</v>
      </c>
      <c r="Z360" s="38">
        <f t="shared" si="142"/>
        <v>1499542.0916820127</v>
      </c>
      <c r="AA360" s="38">
        <f t="shared" si="152"/>
        <v>416.53950323482775</v>
      </c>
      <c r="AC360" s="31">
        <f t="shared" si="157"/>
        <v>2276.8679346639501</v>
      </c>
      <c r="AD360" s="14">
        <f t="shared" si="164"/>
        <v>2231.3305759706709</v>
      </c>
      <c r="AE360" s="14">
        <f t="shared" si="165"/>
        <v>2052.8241298930175</v>
      </c>
      <c r="AF360" s="14">
        <f t="shared" si="158"/>
        <v>2094.7184998908342</v>
      </c>
      <c r="AG360" s="14">
        <f t="shared" si="159"/>
        <v>1631.1321592429942</v>
      </c>
      <c r="AH360" s="14">
        <f t="shared" si="160"/>
        <v>1927.1410198995675</v>
      </c>
      <c r="AI360" s="14">
        <f t="shared" si="161"/>
        <v>1772.9697383076023</v>
      </c>
      <c r="AJ360" s="14">
        <f t="shared" si="166"/>
        <v>1927.1410198995675</v>
      </c>
      <c r="AK360" s="14">
        <f t="shared" si="167"/>
        <v>1737.5103435414501</v>
      </c>
    </row>
    <row r="361" spans="2:37" x14ac:dyDescent="0.25">
      <c r="B361" s="3" t="s">
        <v>63</v>
      </c>
      <c r="C361" s="3">
        <v>353</v>
      </c>
      <c r="D361" s="3">
        <v>353</v>
      </c>
      <c r="E361" s="10">
        <v>28</v>
      </c>
      <c r="F361" s="14">
        <f t="shared" si="162"/>
        <v>-2.7777777777778172E-2</v>
      </c>
      <c r="G361" s="14">
        <f t="shared" si="168"/>
        <v>13.95</v>
      </c>
      <c r="H361">
        <f t="shared" si="169"/>
        <v>6.9749999999999996</v>
      </c>
      <c r="K361" s="36">
        <f t="shared" si="143"/>
        <v>75.746614919062509</v>
      </c>
      <c r="L361" s="37" t="str">
        <f t="shared" si="153"/>
        <v>1</v>
      </c>
      <c r="M361" s="37">
        <f t="shared" si="154"/>
        <v>139.46877000000001</v>
      </c>
      <c r="N361" s="38">
        <f>Table2[[#This Row],[Change in KE]]-Table2[[#This Row],[Tractive energy]]*-1</f>
        <v>2477.5796196209144</v>
      </c>
      <c r="O361" s="38">
        <f t="shared" si="144"/>
        <v>-37.611111111111647</v>
      </c>
      <c r="P361" s="38">
        <f t="shared" si="145"/>
        <v>177.60427380795085</v>
      </c>
      <c r="Q361" s="38">
        <f t="shared" si="146"/>
        <v>2477.5796196209144</v>
      </c>
      <c r="R361" s="38">
        <f t="shared" si="147"/>
        <v>261.94571759259634</v>
      </c>
      <c r="S361" s="38">
        <f t="shared" si="148"/>
        <v>2.4775796196209146</v>
      </c>
      <c r="T361" s="38">
        <f t="shared" si="149"/>
        <v>2477.5796196209144</v>
      </c>
      <c r="U361" s="38">
        <f t="shared" si="163"/>
        <v>2147403.6333294474</v>
      </c>
      <c r="V361" s="38">
        <f t="shared" si="150"/>
        <v>0.68821661606313445</v>
      </c>
      <c r="W361" s="38">
        <f t="shared" si="155"/>
        <v>49371.944579999865</v>
      </c>
      <c r="X361" s="38">
        <f t="shared" si="151"/>
        <v>0.52237654320989135</v>
      </c>
      <c r="Y361" s="38">
        <f t="shared" si="156"/>
        <v>1.8540724511240114E-14</v>
      </c>
      <c r="Z361" s="38">
        <f t="shared" si="142"/>
        <v>1502019.6713016336</v>
      </c>
      <c r="AA361" s="38">
        <f t="shared" si="152"/>
        <v>417.22771985089094</v>
      </c>
      <c r="AC361" s="31">
        <f t="shared" si="157"/>
        <v>1870.9482329907423</v>
      </c>
      <c r="AD361" s="14">
        <f t="shared" si="164"/>
        <v>1833.5292683309274</v>
      </c>
      <c r="AE361" s="14">
        <f t="shared" si="165"/>
        <v>1686.8469268644533</v>
      </c>
      <c r="AF361" s="14">
        <f t="shared" si="158"/>
        <v>1721.272374351483</v>
      </c>
      <c r="AG361" s="14">
        <f t="shared" si="159"/>
        <v>1340.3341426390077</v>
      </c>
      <c r="AH361" s="14">
        <f t="shared" si="160"/>
        <v>1583.5705844033644</v>
      </c>
      <c r="AI361" s="14">
        <f t="shared" si="161"/>
        <v>1456.8849376510952</v>
      </c>
      <c r="AJ361" s="14">
        <f t="shared" si="166"/>
        <v>1583.5705844033644</v>
      </c>
      <c r="AK361" s="14">
        <f t="shared" si="167"/>
        <v>1427.7472388980734</v>
      </c>
    </row>
    <row r="362" spans="2:37" x14ac:dyDescent="0.25">
      <c r="B362" s="3" t="s">
        <v>63</v>
      </c>
      <c r="C362" s="3">
        <v>354</v>
      </c>
      <c r="D362" s="3">
        <v>354</v>
      </c>
      <c r="E362" s="10">
        <v>27.9</v>
      </c>
      <c r="F362" s="14">
        <f t="shared" si="162"/>
        <v>-1.3888888888889086E-2</v>
      </c>
      <c r="G362" s="14">
        <f t="shared" si="168"/>
        <v>13.95</v>
      </c>
      <c r="H362">
        <f t="shared" si="169"/>
        <v>6.9749999999999996</v>
      </c>
      <c r="K362" s="36">
        <f t="shared" si="143"/>
        <v>75.746614919062509</v>
      </c>
      <c r="L362" s="37" t="str">
        <f t="shared" si="153"/>
        <v>1</v>
      </c>
      <c r="M362" s="37">
        <f t="shared" si="154"/>
        <v>139.46877000000001</v>
      </c>
      <c r="N362" s="38">
        <f>Table2[[#This Row],[Change in KE]]-Table2[[#This Row],[Tractive energy]]*-1</f>
        <v>2739.5253372135107</v>
      </c>
      <c r="O362" s="38">
        <f t="shared" si="144"/>
        <v>-18.805555555555824</v>
      </c>
      <c r="P362" s="38">
        <f t="shared" si="145"/>
        <v>196.40982936350667</v>
      </c>
      <c r="Q362" s="38">
        <f t="shared" si="146"/>
        <v>2739.9171196209181</v>
      </c>
      <c r="R362" s="38">
        <f t="shared" si="147"/>
        <v>828.39132258534391</v>
      </c>
      <c r="S362" s="38">
        <f t="shared" si="148"/>
        <v>2.7399171196209182</v>
      </c>
      <c r="T362" s="38">
        <f t="shared" si="149"/>
        <v>2739.9171196209181</v>
      </c>
      <c r="U362" s="38">
        <f t="shared" si="163"/>
        <v>2150143.5504490682</v>
      </c>
      <c r="V362" s="38">
        <f t="shared" si="150"/>
        <v>0.76108814967063543</v>
      </c>
      <c r="W362" s="38">
        <f t="shared" si="155"/>
        <v>49511.413349999864</v>
      </c>
      <c r="X362" s="38">
        <f t="shared" si="151"/>
        <v>0.13059413580247284</v>
      </c>
      <c r="Y362" s="38">
        <f t="shared" si="156"/>
        <v>-0.39178240740741854</v>
      </c>
      <c r="Z362" s="38">
        <f t="shared" si="142"/>
        <v>1504759.196638847</v>
      </c>
      <c r="AA362" s="38">
        <f t="shared" si="152"/>
        <v>417.98869917210629</v>
      </c>
      <c r="AC362" s="31">
        <f t="shared" si="157"/>
        <v>1858.1847147156859</v>
      </c>
      <c r="AD362" s="14">
        <f t="shared" si="164"/>
        <v>1821.0210204213722</v>
      </c>
      <c r="AE362" s="14">
        <f t="shared" si="165"/>
        <v>1675.3393387876624</v>
      </c>
      <c r="AF362" s="14">
        <f t="shared" si="158"/>
        <v>1709.5299375384311</v>
      </c>
      <c r="AG362" s="14">
        <f t="shared" si="159"/>
        <v>1331.1904480019259</v>
      </c>
      <c r="AH362" s="14">
        <f t="shared" si="160"/>
        <v>1572.7675425353566</v>
      </c>
      <c r="AI362" s="14">
        <f t="shared" si="161"/>
        <v>1446.9461391325281</v>
      </c>
      <c r="AJ362" s="14">
        <f t="shared" si="166"/>
        <v>1572.7675425353566</v>
      </c>
      <c r="AK362" s="14">
        <f t="shared" si="167"/>
        <v>1418.0072163498776</v>
      </c>
    </row>
    <row r="363" spans="2:37" x14ac:dyDescent="0.25">
      <c r="B363" s="3" t="s">
        <v>63</v>
      </c>
      <c r="C363" s="3">
        <v>355</v>
      </c>
      <c r="D363" s="3">
        <v>355</v>
      </c>
      <c r="E363" s="10">
        <v>27.9</v>
      </c>
      <c r="F363" s="14">
        <f t="shared" si="162"/>
        <v>2.7777777777778172E-2</v>
      </c>
      <c r="G363" s="14">
        <f t="shared" si="168"/>
        <v>14.05</v>
      </c>
      <c r="H363">
        <f t="shared" si="169"/>
        <v>7.0250000000000004</v>
      </c>
      <c r="K363" s="36">
        <f t="shared" si="143"/>
        <v>76.83648026906252</v>
      </c>
      <c r="L363" s="37" t="str">
        <f t="shared" si="153"/>
        <v>0</v>
      </c>
      <c r="M363" s="37">
        <f t="shared" si="154"/>
        <v>139.46877000000001</v>
      </c>
      <c r="N363" s="38">
        <f>Table2[[#This Row],[Change in KE]]-Table2[[#This Row],[Tractive energy]]*-1</f>
        <v>3567.9166597988547</v>
      </c>
      <c r="O363" s="38">
        <f t="shared" si="144"/>
        <v>37.611111111111647</v>
      </c>
      <c r="P363" s="38">
        <f t="shared" si="145"/>
        <v>253.91636138017418</v>
      </c>
      <c r="Q363" s="38">
        <f t="shared" si="146"/>
        <v>3567.5248773914473</v>
      </c>
      <c r="R363" s="38">
        <f t="shared" si="147"/>
        <v>285.84005227028501</v>
      </c>
      <c r="S363" s="38">
        <f t="shared" si="148"/>
        <v>3.5675248773914472</v>
      </c>
      <c r="T363" s="38">
        <f t="shared" si="149"/>
        <v>3567.5248773914473</v>
      </c>
      <c r="U363" s="38">
        <f t="shared" si="163"/>
        <v>2153711.0753264595</v>
      </c>
      <c r="V363" s="38">
        <f t="shared" si="150"/>
        <v>0.99097921188706595</v>
      </c>
      <c r="W363" s="38">
        <f t="shared" si="155"/>
        <v>49650.882119999864</v>
      </c>
      <c r="X363" s="38">
        <f t="shared" si="151"/>
        <v>0.52237654320989135</v>
      </c>
      <c r="Y363" s="38">
        <f t="shared" si="156"/>
        <v>0.39178240740741854</v>
      </c>
      <c r="Z363" s="38">
        <f t="shared" si="142"/>
        <v>1508327.1132986459</v>
      </c>
      <c r="AA363" s="38">
        <f t="shared" si="152"/>
        <v>418.97978721244863</v>
      </c>
      <c r="AC363" s="31">
        <f t="shared" si="157"/>
        <v>2054.6440029101332</v>
      </c>
      <c r="AD363" s="14">
        <f t="shared" si="164"/>
        <v>2013.5511228519304</v>
      </c>
      <c r="AE363" s="14">
        <f t="shared" si="165"/>
        <v>1852.4670330237759</v>
      </c>
      <c r="AF363" s="14">
        <f t="shared" si="158"/>
        <v>1890.2724826773226</v>
      </c>
      <c r="AG363" s="14">
        <f t="shared" si="159"/>
        <v>1471.9324989910392</v>
      </c>
      <c r="AH363" s="14">
        <f t="shared" si="160"/>
        <v>1739.0506840631369</v>
      </c>
      <c r="AI363" s="14">
        <f t="shared" si="161"/>
        <v>1599.9266293380861</v>
      </c>
      <c r="AJ363" s="14">
        <f t="shared" si="166"/>
        <v>1739.0506840631369</v>
      </c>
      <c r="AK363" s="14">
        <f t="shared" si="167"/>
        <v>1567.9280967513243</v>
      </c>
    </row>
    <row r="364" spans="2:37" x14ac:dyDescent="0.25">
      <c r="B364" s="3" t="s">
        <v>63</v>
      </c>
      <c r="C364" s="3">
        <v>356</v>
      </c>
      <c r="D364" s="3">
        <v>356</v>
      </c>
      <c r="E364" s="10">
        <v>28.1</v>
      </c>
      <c r="F364" s="14">
        <f t="shared" si="162"/>
        <v>4.1666666666666761E-2</v>
      </c>
      <c r="G364" s="14">
        <f t="shared" si="168"/>
        <v>14.1</v>
      </c>
      <c r="H364">
        <f t="shared" si="169"/>
        <v>7.05</v>
      </c>
      <c r="K364" s="36">
        <f t="shared" si="143"/>
        <v>77.38433222625001</v>
      </c>
      <c r="L364" s="37" t="str">
        <f t="shared" si="153"/>
        <v>0</v>
      </c>
      <c r="M364" s="37">
        <f t="shared" si="154"/>
        <v>139.46877000000001</v>
      </c>
      <c r="N364" s="38">
        <f>Table2[[#This Row],[Change in KE]]-Table2[[#This Row],[Tractive energy]]*-1</f>
        <v>3853.7567120691397</v>
      </c>
      <c r="O364" s="38">
        <f t="shared" si="144"/>
        <v>56.416666666666792</v>
      </c>
      <c r="P364" s="38">
        <f t="shared" si="145"/>
        <v>273.26976889291683</v>
      </c>
      <c r="Q364" s="38">
        <f t="shared" si="146"/>
        <v>3853.1037413901272</v>
      </c>
      <c r="R364" s="38">
        <f t="shared" si="147"/>
        <v>-1097.448419933341</v>
      </c>
      <c r="S364" s="38">
        <f t="shared" si="148"/>
        <v>3.853103741390127</v>
      </c>
      <c r="T364" s="38">
        <f t="shared" si="149"/>
        <v>3853.1037413901272</v>
      </c>
      <c r="U364" s="38">
        <f t="shared" si="163"/>
        <v>2157564.1790678496</v>
      </c>
      <c r="V364" s="38">
        <f t="shared" si="150"/>
        <v>1.0703066804551185</v>
      </c>
      <c r="W364" s="38">
        <f t="shared" si="155"/>
        <v>49790.350889999863</v>
      </c>
      <c r="X364" s="38">
        <f t="shared" si="151"/>
        <v>1.1753472222222276</v>
      </c>
      <c r="Y364" s="38">
        <f t="shared" si="156"/>
        <v>0.6529706790123363</v>
      </c>
      <c r="Z364" s="38">
        <f t="shared" si="142"/>
        <v>1512180.870010715</v>
      </c>
      <c r="AA364" s="38">
        <f t="shared" si="152"/>
        <v>420.05027527366235</v>
      </c>
      <c r="AC364" s="31">
        <f t="shared" si="157"/>
        <v>2675.9374948491409</v>
      </c>
      <c r="AD364" s="14">
        <f t="shared" si="164"/>
        <v>2622.4187449521578</v>
      </c>
      <c r="AE364" s="14">
        <f t="shared" si="165"/>
        <v>2412.6252453559855</v>
      </c>
      <c r="AF364" s="14">
        <f t="shared" si="158"/>
        <v>2461.8624952612099</v>
      </c>
      <c r="AG364" s="14">
        <f t="shared" si="159"/>
        <v>1917.0227827099611</v>
      </c>
      <c r="AH364" s="14">
        <f t="shared" si="160"/>
        <v>2264.9134956403132</v>
      </c>
      <c r="AI364" s="14">
        <f t="shared" si="161"/>
        <v>2083.720415989088</v>
      </c>
      <c r="AJ364" s="14">
        <f t="shared" si="166"/>
        <v>2264.9134956403132</v>
      </c>
      <c r="AK364" s="14">
        <f t="shared" si="167"/>
        <v>2042.0460076693062</v>
      </c>
    </row>
    <row r="365" spans="2:37" x14ac:dyDescent="0.25">
      <c r="B365" s="3" t="s">
        <v>63</v>
      </c>
      <c r="C365" s="3">
        <v>357</v>
      </c>
      <c r="D365" s="3">
        <v>357</v>
      </c>
      <c r="E365" s="10">
        <v>28.2</v>
      </c>
      <c r="F365" s="14">
        <f t="shared" si="162"/>
        <v>-1.3888888888889086E-2</v>
      </c>
      <c r="G365" s="14">
        <f t="shared" si="168"/>
        <v>14</v>
      </c>
      <c r="H365">
        <f t="shared" si="169"/>
        <v>7</v>
      </c>
      <c r="K365" s="36">
        <f t="shared" si="143"/>
        <v>76.290574500000005</v>
      </c>
      <c r="L365" s="37" t="str">
        <f t="shared" si="153"/>
        <v>1</v>
      </c>
      <c r="M365" s="37">
        <f t="shared" si="154"/>
        <v>139.46877000000001</v>
      </c>
      <c r="N365" s="38">
        <f>Table2[[#This Row],[Change in KE]]-Table2[[#This Row],[Tractive energy]]*-1</f>
        <v>2756.3082921357986</v>
      </c>
      <c r="O365" s="38">
        <f t="shared" si="144"/>
        <v>-18.805555555555824</v>
      </c>
      <c r="P365" s="38">
        <f t="shared" si="145"/>
        <v>196.95378894444417</v>
      </c>
      <c r="Q365" s="38">
        <f t="shared" si="146"/>
        <v>2757.3530452222185</v>
      </c>
      <c r="R365" s="38">
        <f t="shared" si="147"/>
        <v>-3199.5958100191092</v>
      </c>
      <c r="S365" s="38">
        <f t="shared" si="148"/>
        <v>2.7573530452222186</v>
      </c>
      <c r="T365" s="38">
        <f t="shared" si="149"/>
        <v>2757.3530452222185</v>
      </c>
      <c r="U365" s="38">
        <f t="shared" si="163"/>
        <v>2160321.532113072</v>
      </c>
      <c r="V365" s="38">
        <f t="shared" si="150"/>
        <v>0.76593146272512835</v>
      </c>
      <c r="W365" s="38">
        <f t="shared" si="155"/>
        <v>49929.819659999863</v>
      </c>
      <c r="X365" s="38">
        <f t="shared" si="151"/>
        <v>0.13059413580247284</v>
      </c>
      <c r="Y365" s="38">
        <f t="shared" si="156"/>
        <v>-1.0447530864197547</v>
      </c>
      <c r="Z365" s="38">
        <f t="shared" si="142"/>
        <v>1514937.1783028508</v>
      </c>
      <c r="AA365" s="38">
        <f t="shared" si="152"/>
        <v>420.81591652717361</v>
      </c>
      <c r="AC365" s="31">
        <f t="shared" si="157"/>
        <v>2890.3175340518546</v>
      </c>
      <c r="AD365" s="14">
        <f t="shared" si="164"/>
        <v>2832.5111833708174</v>
      </c>
      <c r="AE365" s="14">
        <f t="shared" si="165"/>
        <v>2605.9102887011522</v>
      </c>
      <c r="AF365" s="14">
        <f t="shared" si="158"/>
        <v>2659.0921313277063</v>
      </c>
      <c r="AG365" s="14">
        <f t="shared" si="159"/>
        <v>2070.6031335593093</v>
      </c>
      <c r="AH365" s="14">
        <f t="shared" si="160"/>
        <v>2446.3647608214901</v>
      </c>
      <c r="AI365" s="14">
        <f t="shared" si="161"/>
        <v>2250.6555799557709</v>
      </c>
      <c r="AJ365" s="14">
        <f t="shared" si="166"/>
        <v>2446.3647608214901</v>
      </c>
      <c r="AK365" s="14">
        <f t="shared" si="167"/>
        <v>2205.6424683566556</v>
      </c>
    </row>
    <row r="366" spans="2:37" x14ac:dyDescent="0.25">
      <c r="B366" s="3" t="s">
        <v>63</v>
      </c>
      <c r="C366" s="3">
        <v>358</v>
      </c>
      <c r="D366" s="3">
        <v>358</v>
      </c>
      <c r="E366" s="10">
        <v>28</v>
      </c>
      <c r="F366" s="14">
        <f t="shared" si="162"/>
        <v>-0.18055555555555566</v>
      </c>
      <c r="G366" s="14">
        <f t="shared" si="168"/>
        <v>13.45</v>
      </c>
      <c r="H366">
        <f t="shared" si="169"/>
        <v>6.7249999999999996</v>
      </c>
      <c r="K366" s="36">
        <f t="shared" si="143"/>
        <v>70.414059456562498</v>
      </c>
      <c r="L366" s="37" t="str">
        <f t="shared" si="153"/>
        <v>1</v>
      </c>
      <c r="M366" s="37">
        <f t="shared" si="154"/>
        <v>139.46877000000001</v>
      </c>
      <c r="N366" s="38">
        <f>Table2[[#This Row],[Change in KE]]-Table2[[#This Row],[Tractive energy]]*-1</f>
        <v>-443.28751788331033</v>
      </c>
      <c r="O366" s="38">
        <f t="shared" si="144"/>
        <v>-244.47222222222237</v>
      </c>
      <c r="P366" s="38">
        <f t="shared" si="145"/>
        <v>-34.589392765659866</v>
      </c>
      <c r="Q366" s="38">
        <f t="shared" si="146"/>
        <v>-465.22733269812517</v>
      </c>
      <c r="R366" s="38">
        <f t="shared" si="147"/>
        <v>-4009.7421408502933</v>
      </c>
      <c r="S366" s="38">
        <f t="shared" si="148"/>
        <v>-0.46522733269812516</v>
      </c>
      <c r="T366" s="38">
        <f t="shared" si="149"/>
        <v>-465.22733269812517</v>
      </c>
      <c r="U366" s="38">
        <f t="shared" si="163"/>
        <v>2160321.532113072</v>
      </c>
      <c r="V366" s="38">
        <f t="shared" si="150"/>
        <v>-0.12922982497675328</v>
      </c>
      <c r="W366" s="38">
        <f t="shared" si="155"/>
        <v>50069.288429999862</v>
      </c>
      <c r="X366" s="38">
        <f t="shared" si="151"/>
        <v>22.07040895061731</v>
      </c>
      <c r="Y366" s="38">
        <f t="shared" si="156"/>
        <v>21.939814814814838</v>
      </c>
      <c r="Z366" s="38">
        <f t="shared" si="142"/>
        <v>1514493.8907849675</v>
      </c>
      <c r="AA366" s="38">
        <f t="shared" si="152"/>
        <v>420.69278109568853</v>
      </c>
      <c r="AC366" s="31">
        <f t="shared" si="157"/>
        <v>2067.2312191018491</v>
      </c>
      <c r="AD366" s="14">
        <f t="shared" si="164"/>
        <v>2025.8865947198121</v>
      </c>
      <c r="AE366" s="14">
        <f t="shared" si="165"/>
        <v>1863.8156671422273</v>
      </c>
      <c r="AF366" s="14">
        <f t="shared" si="158"/>
        <v>1901.8527215737013</v>
      </c>
      <c r="AG366" s="14">
        <f t="shared" si="159"/>
        <v>1480.9498920567826</v>
      </c>
      <c r="AH366" s="14">
        <f t="shared" si="160"/>
        <v>1749.7045038478052</v>
      </c>
      <c r="AI366" s="14">
        <f t="shared" si="161"/>
        <v>1609.7281435399809</v>
      </c>
      <c r="AJ366" s="14">
        <f t="shared" si="166"/>
        <v>1749.7045038478052</v>
      </c>
      <c r="AK366" s="14">
        <f t="shared" si="167"/>
        <v>1577.5335806691812</v>
      </c>
    </row>
    <row r="367" spans="2:37" x14ac:dyDescent="0.25">
      <c r="B367" s="3" t="s">
        <v>63</v>
      </c>
      <c r="C367" s="3">
        <v>359</v>
      </c>
      <c r="D367" s="3">
        <v>359</v>
      </c>
      <c r="E367" s="10">
        <v>26.9</v>
      </c>
      <c r="F367" s="14">
        <f t="shared" si="162"/>
        <v>-0.41666666666666663</v>
      </c>
      <c r="G367" s="14">
        <f t="shared" si="168"/>
        <v>12.5</v>
      </c>
      <c r="H367">
        <f t="shared" si="169"/>
        <v>6.25</v>
      </c>
      <c r="K367" s="36">
        <f t="shared" si="143"/>
        <v>60.818378906250004</v>
      </c>
      <c r="L367" s="37" t="str">
        <f t="shared" si="153"/>
        <v>1</v>
      </c>
      <c r="M367" s="37">
        <f t="shared" si="154"/>
        <v>139.46877000000001</v>
      </c>
      <c r="N367" s="38">
        <f>Table2[[#This Row],[Change in KE]]-Table2[[#This Row],[Tractive energy]]*-1</f>
        <v>-4453.0296587336034</v>
      </c>
      <c r="O367" s="38">
        <f t="shared" si="144"/>
        <v>-564.16666666666663</v>
      </c>
      <c r="P367" s="38">
        <f t="shared" si="145"/>
        <v>-363.8795177604166</v>
      </c>
      <c r="Q367" s="38">
        <f t="shared" si="146"/>
        <v>-4548.493972005208</v>
      </c>
      <c r="R367" s="38">
        <f t="shared" si="147"/>
        <v>-1331.6689521074795</v>
      </c>
      <c r="S367" s="38">
        <f t="shared" si="148"/>
        <v>-4.5484939720052076</v>
      </c>
      <c r="T367" s="38">
        <f t="shared" si="149"/>
        <v>-4548.493972005208</v>
      </c>
      <c r="U367" s="38">
        <f t="shared" si="163"/>
        <v>2160321.532113072</v>
      </c>
      <c r="V367" s="38">
        <f t="shared" si="150"/>
        <v>-1.2634706488568683</v>
      </c>
      <c r="W367" s="38">
        <f t="shared" si="155"/>
        <v>50208.757199999862</v>
      </c>
      <c r="X367" s="38">
        <f t="shared" si="151"/>
        <v>117.5347222222222</v>
      </c>
      <c r="Y367" s="38">
        <f t="shared" si="156"/>
        <v>95.464313271604894</v>
      </c>
      <c r="Z367" s="38">
        <f t="shared" si="142"/>
        <v>1510040.8611262338</v>
      </c>
      <c r="AA367" s="38">
        <f t="shared" si="152"/>
        <v>419.45582831375077</v>
      </c>
      <c r="AC367" s="31">
        <f t="shared" si="157"/>
        <v>-332.46563841248275</v>
      </c>
      <c r="AD367" s="14">
        <f t="shared" si="164"/>
        <v>-325.81632564423307</v>
      </c>
      <c r="AE367" s="14">
        <f t="shared" si="165"/>
        <v>-299.75101959269443</v>
      </c>
      <c r="AF367" s="14">
        <f t="shared" si="158"/>
        <v>-305.86838733948412</v>
      </c>
      <c r="AG367" s="14">
        <f t="shared" si="159"/>
        <v>-238.17604280060823</v>
      </c>
      <c r="AH367" s="14">
        <f t="shared" si="160"/>
        <v>-281.39891635232539</v>
      </c>
      <c r="AI367" s="14">
        <f t="shared" si="161"/>
        <v>-258.88700304413936</v>
      </c>
      <c r="AJ367" s="14">
        <f t="shared" si="166"/>
        <v>-281.39891635232539</v>
      </c>
      <c r="AK367" s="14">
        <f t="shared" si="167"/>
        <v>-253.70926298325656</v>
      </c>
    </row>
    <row r="368" spans="2:37" x14ac:dyDescent="0.25">
      <c r="B368" s="3" t="s">
        <v>63</v>
      </c>
      <c r="C368" s="3">
        <v>360</v>
      </c>
      <c r="D368" s="3">
        <v>360</v>
      </c>
      <c r="E368" s="10">
        <v>25</v>
      </c>
      <c r="F368" s="14">
        <f t="shared" si="162"/>
        <v>-0.51388888888888873</v>
      </c>
      <c r="G368" s="14">
        <f t="shared" si="168"/>
        <v>11.6</v>
      </c>
      <c r="H368">
        <f t="shared" si="169"/>
        <v>5.8</v>
      </c>
      <c r="K368" s="36">
        <f t="shared" si="143"/>
        <v>52.375814820000002</v>
      </c>
      <c r="L368" s="37" t="str">
        <f t="shared" si="153"/>
        <v>1</v>
      </c>
      <c r="M368" s="37">
        <f t="shared" si="154"/>
        <v>139.46877000000001</v>
      </c>
      <c r="N368" s="38">
        <f>Table2[[#This Row],[Change in KE]]-Table2[[#This Row],[Tractive energy]]*-1</f>
        <v>-5784.6986108410829</v>
      </c>
      <c r="O368" s="38">
        <f t="shared" si="144"/>
        <v>-695.80555555555532</v>
      </c>
      <c r="P368" s="38">
        <f t="shared" si="145"/>
        <v>-503.96097073555524</v>
      </c>
      <c r="Q368" s="38">
        <f t="shared" si="146"/>
        <v>-5845.9472605324409</v>
      </c>
      <c r="R368" s="38">
        <f t="shared" si="147"/>
        <v>1386.0960810309489</v>
      </c>
      <c r="S368" s="38">
        <f t="shared" si="148"/>
        <v>-5.8459472605324407</v>
      </c>
      <c r="T368" s="38">
        <f t="shared" si="149"/>
        <v>-5845.9472605324409</v>
      </c>
      <c r="U368" s="38">
        <f t="shared" si="163"/>
        <v>2160321.532113072</v>
      </c>
      <c r="V368" s="38">
        <f t="shared" si="150"/>
        <v>-1.6238743689467283</v>
      </c>
      <c r="W368" s="38">
        <f t="shared" si="155"/>
        <v>50348.225969999861</v>
      </c>
      <c r="X368" s="38">
        <f t="shared" si="151"/>
        <v>178.78337191358014</v>
      </c>
      <c r="Y368" s="38">
        <f t="shared" si="156"/>
        <v>61.24864969135794</v>
      </c>
      <c r="Z368" s="38">
        <f t="shared" si="142"/>
        <v>1504256.1625153928</v>
      </c>
      <c r="AA368" s="38">
        <f t="shared" si="152"/>
        <v>417.84896745996826</v>
      </c>
      <c r="AC368" s="31">
        <f t="shared" si="157"/>
        <v>-3339.7722440502025</v>
      </c>
      <c r="AD368" s="14">
        <f t="shared" si="164"/>
        <v>-3272.9767991691983</v>
      </c>
      <c r="AE368" s="14">
        <f t="shared" si="165"/>
        <v>-3011.1386552356626</v>
      </c>
      <c r="AF368" s="14">
        <f t="shared" si="158"/>
        <v>-3072.5904645261862</v>
      </c>
      <c r="AG368" s="14">
        <f t="shared" si="159"/>
        <v>-2392.589323640967</v>
      </c>
      <c r="AH368" s="14">
        <f t="shared" si="160"/>
        <v>-2826.7832273640915</v>
      </c>
      <c r="AI368" s="14">
        <f t="shared" si="161"/>
        <v>-2600.6405691749642</v>
      </c>
      <c r="AJ368" s="14">
        <f t="shared" si="166"/>
        <v>-2826.7832273640915</v>
      </c>
      <c r="AK368" s="14">
        <f t="shared" si="167"/>
        <v>-2548.6277577914648</v>
      </c>
    </row>
    <row r="369" spans="2:37" x14ac:dyDescent="0.25">
      <c r="B369" s="3" t="s">
        <v>63</v>
      </c>
      <c r="C369" s="3">
        <v>361</v>
      </c>
      <c r="D369" s="3">
        <v>361</v>
      </c>
      <c r="E369" s="10">
        <v>23.2</v>
      </c>
      <c r="F369" s="14">
        <f t="shared" si="162"/>
        <v>-0.43055555555555575</v>
      </c>
      <c r="G369" s="14">
        <f t="shared" si="168"/>
        <v>10.95</v>
      </c>
      <c r="H369">
        <f t="shared" si="169"/>
        <v>5.4749999999999996</v>
      </c>
      <c r="K369" s="36">
        <f t="shared" si="143"/>
        <v>46.670564331562503</v>
      </c>
      <c r="L369" s="37" t="str">
        <f t="shared" si="153"/>
        <v>1</v>
      </c>
      <c r="M369" s="37">
        <f t="shared" si="154"/>
        <v>139.46877000000001</v>
      </c>
      <c r="N369" s="38">
        <f>Table2[[#This Row],[Change in KE]]-Table2[[#This Row],[Tractive energy]]*-1</f>
        <v>-4398.602529810134</v>
      </c>
      <c r="O369" s="38">
        <f t="shared" si="144"/>
        <v>-582.97222222222251</v>
      </c>
      <c r="P369" s="38">
        <f t="shared" si="145"/>
        <v>-396.83288789066</v>
      </c>
      <c r="Q369" s="38">
        <f t="shared" si="146"/>
        <v>-4345.3201224027271</v>
      </c>
      <c r="R369" s="38">
        <f t="shared" si="147"/>
        <v>2092.7771933412555</v>
      </c>
      <c r="S369" s="38">
        <f t="shared" si="148"/>
        <v>-4.3453201224027271</v>
      </c>
      <c r="T369" s="38">
        <f t="shared" si="149"/>
        <v>-4345.3201224027271</v>
      </c>
      <c r="U369" s="38">
        <f t="shared" si="163"/>
        <v>2160321.532113072</v>
      </c>
      <c r="V369" s="38">
        <f t="shared" si="150"/>
        <v>-1.2070334638967601</v>
      </c>
      <c r="W369" s="38">
        <f t="shared" si="155"/>
        <v>50487.694739999861</v>
      </c>
      <c r="X369" s="38">
        <f t="shared" si="151"/>
        <v>125.50096450617295</v>
      </c>
      <c r="Y369" s="38">
        <f t="shared" si="156"/>
        <v>-53.282407407407192</v>
      </c>
      <c r="Z369" s="38">
        <f t="shared" si="142"/>
        <v>1499857.5599855827</v>
      </c>
      <c r="AA369" s="38">
        <f t="shared" si="152"/>
        <v>416.62713332616318</v>
      </c>
      <c r="AC369" s="31">
        <f t="shared" si="157"/>
        <v>-4338.5239581308124</v>
      </c>
      <c r="AD369" s="14">
        <f t="shared" si="164"/>
        <v>-4251.7534789681959</v>
      </c>
      <c r="AE369" s="14">
        <f t="shared" si="165"/>
        <v>-3911.6132006507405</v>
      </c>
      <c r="AF369" s="14">
        <f t="shared" si="158"/>
        <v>-3991.4420414803476</v>
      </c>
      <c r="AG369" s="14">
        <f t="shared" si="159"/>
        <v>-3108.0880203962492</v>
      </c>
      <c r="AH369" s="14">
        <f t="shared" si="160"/>
        <v>-3672.1266781619202</v>
      </c>
      <c r="AI369" s="14">
        <f t="shared" si="161"/>
        <v>-3378.3565439089666</v>
      </c>
      <c r="AJ369" s="14">
        <f t="shared" si="166"/>
        <v>-3672.1266781619202</v>
      </c>
      <c r="AK369" s="14">
        <f t="shared" si="167"/>
        <v>-3310.7894130307873</v>
      </c>
    </row>
    <row r="370" spans="2:37" x14ac:dyDescent="0.25">
      <c r="B370" s="3" t="s">
        <v>63</v>
      </c>
      <c r="C370" s="3">
        <v>362</v>
      </c>
      <c r="D370" s="3">
        <v>362</v>
      </c>
      <c r="E370" s="10">
        <v>21.9</v>
      </c>
      <c r="F370" s="14">
        <f t="shared" si="162"/>
        <v>-0.29166666666666635</v>
      </c>
      <c r="G370" s="14">
        <f t="shared" si="168"/>
        <v>10.55</v>
      </c>
      <c r="H370">
        <f t="shared" si="169"/>
        <v>5.2750000000000004</v>
      </c>
      <c r="K370" s="36">
        <f t="shared" si="143"/>
        <v>43.32312075656251</v>
      </c>
      <c r="L370" s="37" t="str">
        <f t="shared" si="153"/>
        <v>1</v>
      </c>
      <c r="M370" s="37">
        <f t="shared" si="154"/>
        <v>139.46877000000001</v>
      </c>
      <c r="N370" s="38">
        <f>Table2[[#This Row],[Change in KE]]-Table2[[#This Row],[Tractive energy]]*-1</f>
        <v>-2305.8253364688785</v>
      </c>
      <c r="O370" s="38">
        <f t="shared" si="144"/>
        <v>-394.91666666666623</v>
      </c>
      <c r="P370" s="38">
        <f t="shared" si="145"/>
        <v>-212.12477591010372</v>
      </c>
      <c r="Q370" s="38">
        <f t="shared" si="146"/>
        <v>-2237.9163858515944</v>
      </c>
      <c r="R370" s="38">
        <f t="shared" si="147"/>
        <v>1806.4453600955935</v>
      </c>
      <c r="S370" s="38">
        <f t="shared" si="148"/>
        <v>-2.2379163858515945</v>
      </c>
      <c r="T370" s="38">
        <f t="shared" si="149"/>
        <v>-2237.9163858515944</v>
      </c>
      <c r="U370" s="38">
        <f t="shared" si="163"/>
        <v>2160321.532113072</v>
      </c>
      <c r="V370" s="38">
        <f t="shared" si="150"/>
        <v>-0.62164349024580701</v>
      </c>
      <c r="W370" s="38">
        <f t="shared" si="155"/>
        <v>50627.16350999986</v>
      </c>
      <c r="X370" s="38">
        <f t="shared" si="151"/>
        <v>57.592013888888772</v>
      </c>
      <c r="Y370" s="38">
        <f t="shared" si="156"/>
        <v>-67.908950617284177</v>
      </c>
      <c r="Z370" s="38">
        <f t="shared" si="142"/>
        <v>1497551.7346491138</v>
      </c>
      <c r="AA370" s="38">
        <f t="shared" si="152"/>
        <v>415.9866262370146</v>
      </c>
      <c r="AC370" s="31">
        <f t="shared" si="157"/>
        <v>-3298.9518973576005</v>
      </c>
      <c r="AD370" s="14">
        <f t="shared" si="164"/>
        <v>-3232.9728594104486</v>
      </c>
      <c r="AE370" s="14">
        <f t="shared" si="165"/>
        <v>-2974.3350306576126</v>
      </c>
      <c r="AF370" s="14">
        <f t="shared" si="158"/>
        <v>-3035.0357455689928</v>
      </c>
      <c r="AG370" s="14">
        <f t="shared" si="159"/>
        <v>-2363.3459146456285</v>
      </c>
      <c r="AH370" s="14">
        <f t="shared" si="160"/>
        <v>-2792.2328859234735</v>
      </c>
      <c r="AI370" s="14">
        <f t="shared" si="161"/>
        <v>-2568.8542550495958</v>
      </c>
      <c r="AJ370" s="14">
        <f t="shared" si="166"/>
        <v>-2792.2328859234735</v>
      </c>
      <c r="AK370" s="14">
        <f t="shared" si="167"/>
        <v>-2517.4771699486037</v>
      </c>
    </row>
    <row r="371" spans="2:37" x14ac:dyDescent="0.25">
      <c r="B371" s="3" t="s">
        <v>63</v>
      </c>
      <c r="C371" s="3">
        <v>363</v>
      </c>
      <c r="D371" s="3">
        <v>363</v>
      </c>
      <c r="E371" s="10">
        <v>21.1</v>
      </c>
      <c r="F371" s="14">
        <f t="shared" si="162"/>
        <v>-0.16666666666666657</v>
      </c>
      <c r="G371" s="14">
        <f t="shared" si="168"/>
        <v>10.35</v>
      </c>
      <c r="H371">
        <f t="shared" si="169"/>
        <v>5.1749999999999998</v>
      </c>
      <c r="K371" s="36">
        <f t="shared" si="143"/>
        <v>41.696107484062502</v>
      </c>
      <c r="L371" s="37" t="str">
        <f t="shared" si="153"/>
        <v>1</v>
      </c>
      <c r="M371" s="37">
        <f t="shared" si="154"/>
        <v>139.46877000000001</v>
      </c>
      <c r="N371" s="38">
        <f>Table2[[#This Row],[Change in KE]]-Table2[[#This Row],[Tractive energy]]*-1</f>
        <v>-499.37997637328499</v>
      </c>
      <c r="O371" s="38">
        <f t="shared" si="144"/>
        <v>-225.66666666666654</v>
      </c>
      <c r="P371" s="38">
        <f t="shared" si="145"/>
        <v>-44.501789182604035</v>
      </c>
      <c r="Q371" s="38">
        <f t="shared" si="146"/>
        <v>-460.59351803995173</v>
      </c>
      <c r="R371" s="38">
        <f t="shared" si="147"/>
        <v>1579.1704089506118</v>
      </c>
      <c r="S371" s="38">
        <f t="shared" si="148"/>
        <v>-0.46059351803995174</v>
      </c>
      <c r="T371" s="38">
        <f t="shared" si="149"/>
        <v>-460.59351803995173</v>
      </c>
      <c r="U371" s="38">
        <f t="shared" si="163"/>
        <v>2160321.532113072</v>
      </c>
      <c r="V371" s="38">
        <f t="shared" si="150"/>
        <v>-0.1279426541353981</v>
      </c>
      <c r="W371" s="38">
        <f t="shared" si="155"/>
        <v>50766.63227999986</v>
      </c>
      <c r="X371" s="38">
        <f t="shared" si="151"/>
        <v>18.805555555555536</v>
      </c>
      <c r="Y371" s="38">
        <f t="shared" si="156"/>
        <v>-38.786458333333236</v>
      </c>
      <c r="Z371" s="38">
        <f t="shared" si="142"/>
        <v>1497052.3546727404</v>
      </c>
      <c r="AA371" s="38">
        <f t="shared" si="152"/>
        <v>415.84790956581355</v>
      </c>
      <c r="AC371" s="31">
        <f t="shared" si="157"/>
        <v>-1729.3690023516588</v>
      </c>
      <c r="AD371" s="14">
        <f t="shared" si="164"/>
        <v>-1694.7816223046257</v>
      </c>
      <c r="AE371" s="14">
        <f t="shared" si="165"/>
        <v>-1559.1990925202556</v>
      </c>
      <c r="AF371" s="14">
        <f t="shared" si="158"/>
        <v>-1591.0194821635262</v>
      </c>
      <c r="AG371" s="14">
        <f t="shared" si="159"/>
        <v>-1238.9077785269519</v>
      </c>
      <c r="AH371" s="14">
        <f t="shared" si="160"/>
        <v>-1463.7379235904441</v>
      </c>
      <c r="AI371" s="14">
        <f t="shared" si="161"/>
        <v>-1346.6388897032086</v>
      </c>
      <c r="AJ371" s="14">
        <f t="shared" si="166"/>
        <v>-1463.7379235904441</v>
      </c>
      <c r="AK371" s="14">
        <f t="shared" si="167"/>
        <v>-1319.7061119091445</v>
      </c>
    </row>
    <row r="372" spans="2:37" x14ac:dyDescent="0.25">
      <c r="B372" s="3" t="s">
        <v>63</v>
      </c>
      <c r="C372" s="3">
        <v>364</v>
      </c>
      <c r="D372" s="3">
        <v>364</v>
      </c>
      <c r="E372" s="10">
        <v>20.7</v>
      </c>
      <c r="F372" s="14">
        <f t="shared" si="162"/>
        <v>-5.5555555555555851E-2</v>
      </c>
      <c r="G372" s="14">
        <f t="shared" si="168"/>
        <v>10.35</v>
      </c>
      <c r="H372">
        <f t="shared" si="169"/>
        <v>5.1749999999999998</v>
      </c>
      <c r="K372" s="36">
        <f t="shared" si="143"/>
        <v>41.696107484062502</v>
      </c>
      <c r="L372" s="37" t="str">
        <f t="shared" si="153"/>
        <v>1</v>
      </c>
      <c r="M372" s="37">
        <f t="shared" si="154"/>
        <v>139.46877000000001</v>
      </c>
      <c r="N372" s="38">
        <f>Table2[[#This Row],[Change in KE]]-Table2[[#This Row],[Tractive energy]]*-1</f>
        <v>1079.7904325773268</v>
      </c>
      <c r="O372" s="38">
        <f t="shared" si="144"/>
        <v>-75.222222222222626</v>
      </c>
      <c r="P372" s="38">
        <f t="shared" si="145"/>
        <v>105.94265526183989</v>
      </c>
      <c r="Q372" s="38">
        <f t="shared" si="146"/>
        <v>1096.5064819600427</v>
      </c>
      <c r="R372" s="38">
        <f t="shared" si="147"/>
        <v>1002.1430329714174</v>
      </c>
      <c r="S372" s="38">
        <f t="shared" si="148"/>
        <v>1.0965064819600427</v>
      </c>
      <c r="T372" s="38">
        <f t="shared" si="149"/>
        <v>1096.5064819600427</v>
      </c>
      <c r="U372" s="38">
        <f t="shared" si="163"/>
        <v>2161418.0385950319</v>
      </c>
      <c r="V372" s="38">
        <f t="shared" si="150"/>
        <v>0.30458515824460036</v>
      </c>
      <c r="W372" s="38">
        <f t="shared" si="155"/>
        <v>50906.101049999859</v>
      </c>
      <c r="X372" s="38">
        <f t="shared" si="151"/>
        <v>2.0895061728395286</v>
      </c>
      <c r="Y372" s="38">
        <f t="shared" si="156"/>
        <v>-16.716049382716008</v>
      </c>
      <c r="Z372" s="38">
        <f t="shared" si="142"/>
        <v>1498132.1451053177</v>
      </c>
      <c r="AA372" s="38">
        <f t="shared" si="152"/>
        <v>416.14785137663591</v>
      </c>
      <c r="AC372" s="31">
        <f t="shared" si="157"/>
        <v>-374.53498227996374</v>
      </c>
      <c r="AD372" s="14">
        <f t="shared" si="164"/>
        <v>-367.04428263436444</v>
      </c>
      <c r="AE372" s="14">
        <f t="shared" si="165"/>
        <v>-337.68074002361527</v>
      </c>
      <c r="AF372" s="14">
        <f t="shared" si="158"/>
        <v>-344.57218369756669</v>
      </c>
      <c r="AG372" s="14">
        <f t="shared" si="159"/>
        <v>-268.31422457909088</v>
      </c>
      <c r="AH372" s="14">
        <f t="shared" si="160"/>
        <v>-317.00640900176137</v>
      </c>
      <c r="AI372" s="14">
        <f t="shared" si="161"/>
        <v>-291.64589628162048</v>
      </c>
      <c r="AJ372" s="14">
        <f t="shared" si="166"/>
        <v>-317.00640900176137</v>
      </c>
      <c r="AK372" s="14">
        <f t="shared" si="167"/>
        <v>-285.81297835598809</v>
      </c>
    </row>
    <row r="373" spans="2:37" x14ac:dyDescent="0.25">
      <c r="B373" s="3" t="s">
        <v>63</v>
      </c>
      <c r="C373" s="3">
        <v>365</v>
      </c>
      <c r="D373" s="3">
        <v>365</v>
      </c>
      <c r="E373" s="10">
        <v>20.7</v>
      </c>
      <c r="F373" s="14">
        <f t="shared" si="162"/>
        <v>1.3888888888889086E-2</v>
      </c>
      <c r="G373" s="14">
        <f t="shared" si="168"/>
        <v>10.4</v>
      </c>
      <c r="H373">
        <f t="shared" si="169"/>
        <v>5.2</v>
      </c>
      <c r="K373" s="36">
        <f t="shared" si="143"/>
        <v>42.099941520000009</v>
      </c>
      <c r="L373" s="37" t="str">
        <f t="shared" si="153"/>
        <v>0</v>
      </c>
      <c r="M373" s="37">
        <f t="shared" si="154"/>
        <v>139.46877000000001</v>
      </c>
      <c r="N373" s="38">
        <f>Table2[[#This Row],[Change in KE]]-Table2[[#This Row],[Tractive energy]]*-1</f>
        <v>2081.9334655487442</v>
      </c>
      <c r="O373" s="38">
        <f t="shared" si="144"/>
        <v>18.805555555555824</v>
      </c>
      <c r="P373" s="38">
        <f t="shared" si="145"/>
        <v>200.37426707555585</v>
      </c>
      <c r="Q373" s="38">
        <f t="shared" si="146"/>
        <v>2083.8923775857811</v>
      </c>
      <c r="R373" s="38">
        <f t="shared" si="147"/>
        <v>859.85243933195943</v>
      </c>
      <c r="S373" s="38">
        <f t="shared" si="148"/>
        <v>2.0838923775857809</v>
      </c>
      <c r="T373" s="38">
        <f t="shared" si="149"/>
        <v>2083.8923775857811</v>
      </c>
      <c r="U373" s="38">
        <f t="shared" si="163"/>
        <v>2163501.9309726176</v>
      </c>
      <c r="V373" s="38">
        <f t="shared" si="150"/>
        <v>0.57885904008254763</v>
      </c>
      <c r="W373" s="38">
        <f t="shared" si="155"/>
        <v>51045.569819999859</v>
      </c>
      <c r="X373" s="38">
        <f t="shared" si="151"/>
        <v>0.13059413580247284</v>
      </c>
      <c r="Y373" s="38">
        <f t="shared" si="156"/>
        <v>-1.9589120370370556</v>
      </c>
      <c r="Z373" s="38">
        <f t="shared" ref="Z373:Z436" si="170">N373+Z372</f>
        <v>1500214.0785708665</v>
      </c>
      <c r="AA373" s="38">
        <f t="shared" si="152"/>
        <v>416.72616627444245</v>
      </c>
      <c r="AC373" s="31">
        <f t="shared" si="157"/>
        <v>809.84282443299503</v>
      </c>
      <c r="AD373" s="14">
        <f t="shared" si="164"/>
        <v>793.6459679443351</v>
      </c>
      <c r="AE373" s="14">
        <f t="shared" si="165"/>
        <v>730.15429050878834</v>
      </c>
      <c r="AF373" s="14">
        <f t="shared" si="158"/>
        <v>745.05539847835541</v>
      </c>
      <c r="AG373" s="14">
        <f t="shared" si="159"/>
        <v>580.16569813031367</v>
      </c>
      <c r="AH373" s="14">
        <f t="shared" si="160"/>
        <v>685.45096660008699</v>
      </c>
      <c r="AI373" s="14">
        <f t="shared" si="161"/>
        <v>630.61488927208006</v>
      </c>
      <c r="AJ373" s="14">
        <f t="shared" si="166"/>
        <v>685.45096660008699</v>
      </c>
      <c r="AK373" s="14">
        <f t="shared" si="167"/>
        <v>618.00259148663849</v>
      </c>
    </row>
    <row r="374" spans="2:37" x14ac:dyDescent="0.25">
      <c r="B374" s="3" t="s">
        <v>63</v>
      </c>
      <c r="C374" s="3">
        <v>366</v>
      </c>
      <c r="D374" s="3">
        <v>366</v>
      </c>
      <c r="E374" s="10">
        <v>20.8</v>
      </c>
      <c r="F374" s="14">
        <f t="shared" si="162"/>
        <v>6.9444444444444448E-2</v>
      </c>
      <c r="G374" s="14">
        <f t="shared" si="168"/>
        <v>10.6</v>
      </c>
      <c r="H374">
        <f t="shared" si="169"/>
        <v>5.3</v>
      </c>
      <c r="K374" s="36">
        <f t="shared" si="143"/>
        <v>43.734739545000004</v>
      </c>
      <c r="L374" s="37" t="str">
        <f t="shared" si="153"/>
        <v>0</v>
      </c>
      <c r="M374" s="37">
        <f t="shared" si="154"/>
        <v>139.46877000000001</v>
      </c>
      <c r="N374" s="38">
        <f>Table2[[#This Row],[Change in KE]]-Table2[[#This Row],[Tractive energy]]*-1</f>
        <v>2941.7859048807036</v>
      </c>
      <c r="O374" s="38">
        <f t="shared" si="144"/>
        <v>94.027777777777786</v>
      </c>
      <c r="P374" s="38">
        <f t="shared" si="145"/>
        <v>277.2312873227778</v>
      </c>
      <c r="Q374" s="38">
        <f t="shared" si="146"/>
        <v>2938.6516456214445</v>
      </c>
      <c r="R374" s="38">
        <f t="shared" si="147"/>
        <v>1844.7397172579253</v>
      </c>
      <c r="S374" s="38">
        <f t="shared" si="148"/>
        <v>2.9386516456214444</v>
      </c>
      <c r="T374" s="38">
        <f t="shared" si="149"/>
        <v>2938.6516456214445</v>
      </c>
      <c r="U374" s="38">
        <f t="shared" si="163"/>
        <v>2166440.5826182389</v>
      </c>
      <c r="V374" s="38">
        <f t="shared" si="150"/>
        <v>0.81629218908710444</v>
      </c>
      <c r="W374" s="38">
        <f t="shared" si="155"/>
        <v>51185.038589999858</v>
      </c>
      <c r="X374" s="38">
        <f t="shared" si="151"/>
        <v>3.2648533950617287</v>
      </c>
      <c r="Y374" s="38">
        <f t="shared" si="156"/>
        <v>3.134259259259256</v>
      </c>
      <c r="Z374" s="38">
        <f t="shared" si="170"/>
        <v>1503155.8644757471</v>
      </c>
      <c r="AA374" s="38">
        <f t="shared" si="152"/>
        <v>417.54332909117119</v>
      </c>
      <c r="AC374" s="31">
        <f t="shared" si="157"/>
        <v>1561.4500991615582</v>
      </c>
      <c r="AD374" s="14">
        <f t="shared" si="164"/>
        <v>1530.221097178327</v>
      </c>
      <c r="AE374" s="14">
        <f t="shared" si="165"/>
        <v>1407.8034094040609</v>
      </c>
      <c r="AF374" s="14">
        <f t="shared" si="158"/>
        <v>1436.5340912286335</v>
      </c>
      <c r="AG374" s="14">
        <f t="shared" si="159"/>
        <v>1118.6118584306423</v>
      </c>
      <c r="AH374" s="14">
        <f t="shared" si="160"/>
        <v>1321.6113639303428</v>
      </c>
      <c r="AI374" s="14">
        <f t="shared" si="161"/>
        <v>1215.8824548159155</v>
      </c>
      <c r="AJ374" s="14">
        <f t="shared" si="166"/>
        <v>1321.6113639303428</v>
      </c>
      <c r="AK374" s="14">
        <f t="shared" si="167"/>
        <v>1191.5648057195972</v>
      </c>
    </row>
    <row r="375" spans="2:37" x14ac:dyDescent="0.25">
      <c r="B375" s="3" t="s">
        <v>63</v>
      </c>
      <c r="C375" s="3">
        <v>367</v>
      </c>
      <c r="D375" s="3">
        <v>367</v>
      </c>
      <c r="E375" s="10">
        <v>21.2</v>
      </c>
      <c r="F375" s="14">
        <f t="shared" si="162"/>
        <v>0.18055555555555566</v>
      </c>
      <c r="G375" s="14">
        <f t="shared" si="168"/>
        <v>11.05</v>
      </c>
      <c r="H375">
        <f t="shared" si="169"/>
        <v>5.5250000000000004</v>
      </c>
      <c r="K375" s="36">
        <f t="shared" si="143"/>
        <v>47.526887106562512</v>
      </c>
      <c r="L375" s="37" t="str">
        <f t="shared" si="153"/>
        <v>0</v>
      </c>
      <c r="M375" s="37">
        <f t="shared" si="154"/>
        <v>139.46877000000001</v>
      </c>
      <c r="N375" s="38">
        <f>Table2[[#This Row],[Change in KE]]-Table2[[#This Row],[Tractive energy]]*-1</f>
        <v>4786.5256221386289</v>
      </c>
      <c r="O375" s="38">
        <f t="shared" si="144"/>
        <v>244.47222222222237</v>
      </c>
      <c r="P375" s="38">
        <f t="shared" si="145"/>
        <v>431.46787932878487</v>
      </c>
      <c r="Q375" s="38">
        <f t="shared" si="146"/>
        <v>4767.7200665830733</v>
      </c>
      <c r="R375" s="38">
        <f t="shared" si="147"/>
        <v>2612.8823584575093</v>
      </c>
      <c r="S375" s="38">
        <f t="shared" si="148"/>
        <v>4.767720066583073</v>
      </c>
      <c r="T375" s="38">
        <f t="shared" si="149"/>
        <v>4767.7200665830733</v>
      </c>
      <c r="U375" s="38">
        <f t="shared" si="163"/>
        <v>2171208.3026848221</v>
      </c>
      <c r="V375" s="38">
        <f t="shared" si="150"/>
        <v>1.3243667911112995</v>
      </c>
      <c r="W375" s="38">
        <f t="shared" si="155"/>
        <v>51324.507359999858</v>
      </c>
      <c r="X375" s="38">
        <f t="shared" si="151"/>
        <v>22.07040895061731</v>
      </c>
      <c r="Y375" s="38">
        <f t="shared" si="156"/>
        <v>18.805555555555582</v>
      </c>
      <c r="Z375" s="38">
        <f t="shared" si="170"/>
        <v>1507942.3900978856</v>
      </c>
      <c r="AA375" s="38">
        <f t="shared" si="152"/>
        <v>418.87291964813244</v>
      </c>
      <c r="AC375" s="31">
        <f t="shared" si="157"/>
        <v>2206.3394286605276</v>
      </c>
      <c r="AD375" s="14">
        <f t="shared" si="164"/>
        <v>2162.2126400873171</v>
      </c>
      <c r="AE375" s="14">
        <f t="shared" si="165"/>
        <v>1989.2356288803319</v>
      </c>
      <c r="AF375" s="14">
        <f t="shared" si="158"/>
        <v>2029.8322743676854</v>
      </c>
      <c r="AG375" s="14">
        <f t="shared" si="159"/>
        <v>1580.6060340628246</v>
      </c>
      <c r="AH375" s="14">
        <f t="shared" si="160"/>
        <v>1867.4456924182707</v>
      </c>
      <c r="AI375" s="14">
        <f t="shared" si="161"/>
        <v>1718.0500370248092</v>
      </c>
      <c r="AJ375" s="14">
        <f t="shared" si="166"/>
        <v>1867.4456924182707</v>
      </c>
      <c r="AK375" s="14">
        <f t="shared" si="167"/>
        <v>1683.689036284313</v>
      </c>
    </row>
    <row r="376" spans="2:37" x14ac:dyDescent="0.25">
      <c r="B376" s="3" t="s">
        <v>63</v>
      </c>
      <c r="C376" s="3">
        <v>368</v>
      </c>
      <c r="D376" s="3">
        <v>368</v>
      </c>
      <c r="E376" s="10">
        <v>22.1</v>
      </c>
      <c r="F376" s="14">
        <f t="shared" si="162"/>
        <v>0.31944444444444453</v>
      </c>
      <c r="G376" s="14">
        <f t="shared" si="168"/>
        <v>11.75</v>
      </c>
      <c r="H376">
        <f t="shared" si="169"/>
        <v>5.875</v>
      </c>
      <c r="K376" s="36">
        <f t="shared" si="143"/>
        <v>53.739119601562507</v>
      </c>
      <c r="L376" s="37" t="str">
        <f t="shared" si="153"/>
        <v>0</v>
      </c>
      <c r="M376" s="37">
        <f t="shared" si="154"/>
        <v>139.46877000000001</v>
      </c>
      <c r="N376" s="38">
        <f>Table2[[#This Row],[Change in KE]]-Table2[[#This Row],[Tractive energy]]*-1</f>
        <v>7399.4079805961383</v>
      </c>
      <c r="O376" s="38">
        <f t="shared" si="144"/>
        <v>432.52777777777789</v>
      </c>
      <c r="P376" s="38">
        <f t="shared" si="145"/>
        <v>625.73566737934038</v>
      </c>
      <c r="Q376" s="38">
        <f t="shared" si="146"/>
        <v>7352.3940917072496</v>
      </c>
      <c r="R376" s="38">
        <f t="shared" si="147"/>
        <v>14.127649045983162</v>
      </c>
      <c r="S376" s="38">
        <f t="shared" si="148"/>
        <v>7.3523940917072492</v>
      </c>
      <c r="T376" s="38">
        <f t="shared" si="149"/>
        <v>7352.3940917072496</v>
      </c>
      <c r="U376" s="38">
        <f t="shared" si="163"/>
        <v>2178560.6967765293</v>
      </c>
      <c r="V376" s="38">
        <f t="shared" si="150"/>
        <v>2.0423318555274381</v>
      </c>
      <c r="W376" s="38">
        <f t="shared" si="155"/>
        <v>51463.976129999857</v>
      </c>
      <c r="X376" s="38">
        <f t="shared" si="151"/>
        <v>69.084297839506206</v>
      </c>
      <c r="Y376" s="38">
        <f t="shared" si="156"/>
        <v>47.0138888888889</v>
      </c>
      <c r="Z376" s="38">
        <f t="shared" si="170"/>
        <v>1515341.7980784818</v>
      </c>
      <c r="AA376" s="38">
        <f t="shared" si="152"/>
        <v>420.92831091828492</v>
      </c>
      <c r="AC376" s="31">
        <f t="shared" si="157"/>
        <v>3589.8942166039715</v>
      </c>
      <c r="AD376" s="14">
        <f t="shared" si="164"/>
        <v>3518.0963322718922</v>
      </c>
      <c r="AE376" s="14">
        <f t="shared" si="165"/>
        <v>3236.6486256901408</v>
      </c>
      <c r="AF376" s="14">
        <f t="shared" si="158"/>
        <v>3302.7026792756537</v>
      </c>
      <c r="AG376" s="14">
        <f t="shared" si="159"/>
        <v>2571.7749439198005</v>
      </c>
      <c r="AH376" s="14">
        <f t="shared" si="160"/>
        <v>3038.4864649336014</v>
      </c>
      <c r="AI376" s="14">
        <f t="shared" si="161"/>
        <v>2795.4075477389133</v>
      </c>
      <c r="AJ376" s="14">
        <f t="shared" si="166"/>
        <v>3038.4864649336014</v>
      </c>
      <c r="AK376" s="14">
        <f t="shared" si="167"/>
        <v>2739.4993967841351</v>
      </c>
    </row>
    <row r="377" spans="2:37" x14ac:dyDescent="0.25">
      <c r="B377" s="3" t="s">
        <v>63</v>
      </c>
      <c r="C377" s="3">
        <v>369</v>
      </c>
      <c r="D377" s="3">
        <v>369</v>
      </c>
      <c r="E377" s="10">
        <v>23.5</v>
      </c>
      <c r="F377" s="14">
        <f t="shared" si="162"/>
        <v>0.30555555555555547</v>
      </c>
      <c r="G377" s="14">
        <f t="shared" si="168"/>
        <v>12.15</v>
      </c>
      <c r="H377">
        <f t="shared" si="169"/>
        <v>6.0750000000000002</v>
      </c>
      <c r="K377" s="36">
        <f t="shared" si="143"/>
        <v>57.460231296562505</v>
      </c>
      <c r="L377" s="37" t="str">
        <f t="shared" si="153"/>
        <v>0</v>
      </c>
      <c r="M377" s="37">
        <f t="shared" si="154"/>
        <v>139.46877000000001</v>
      </c>
      <c r="N377" s="38">
        <f>Table2[[#This Row],[Change in KE]]-Table2[[#This Row],[Tractive energy]]*-1</f>
        <v>7413.5356296421214</v>
      </c>
      <c r="O377" s="38">
        <f t="shared" si="144"/>
        <v>413.72222222222211</v>
      </c>
      <c r="P377" s="38">
        <f t="shared" si="145"/>
        <v>610.6512235187846</v>
      </c>
      <c r="Q377" s="38">
        <f t="shared" si="146"/>
        <v>7419.4123657532327</v>
      </c>
      <c r="R377" s="38">
        <f t="shared" si="147"/>
        <v>-2735.9886437405721</v>
      </c>
      <c r="S377" s="38">
        <f t="shared" si="148"/>
        <v>7.4194123657532325</v>
      </c>
      <c r="T377" s="38">
        <f t="shared" si="149"/>
        <v>7419.4123657532327</v>
      </c>
      <c r="U377" s="38">
        <f t="shared" si="163"/>
        <v>2185980.1091422825</v>
      </c>
      <c r="V377" s="38">
        <f t="shared" si="150"/>
        <v>2.0609480442517283</v>
      </c>
      <c r="W377" s="38">
        <f t="shared" si="155"/>
        <v>51603.444899999857</v>
      </c>
      <c r="X377" s="38">
        <f t="shared" si="151"/>
        <v>63.207561728395021</v>
      </c>
      <c r="Y377" s="38">
        <f t="shared" si="156"/>
        <v>-5.8767361111111853</v>
      </c>
      <c r="Z377" s="38">
        <f t="shared" si="170"/>
        <v>1522755.333708124</v>
      </c>
      <c r="AA377" s="38">
        <f t="shared" si="152"/>
        <v>422.9876265357085</v>
      </c>
      <c r="AC377" s="31">
        <f t="shared" si="157"/>
        <v>5549.5559854471039</v>
      </c>
      <c r="AD377" s="14">
        <f t="shared" si="164"/>
        <v>5438.5648657381616</v>
      </c>
      <c r="AE377" s="14">
        <f t="shared" si="165"/>
        <v>5003.479676479109</v>
      </c>
      <c r="AF377" s="14">
        <f t="shared" si="158"/>
        <v>5105.5915066113357</v>
      </c>
      <c r="AG377" s="14">
        <f t="shared" si="159"/>
        <v>3975.6628391001682</v>
      </c>
      <c r="AH377" s="14">
        <f t="shared" si="160"/>
        <v>4697.1441860824289</v>
      </c>
      <c r="AI377" s="14">
        <f t="shared" si="161"/>
        <v>4321.3726511958348</v>
      </c>
      <c r="AJ377" s="14">
        <f t="shared" si="166"/>
        <v>4697.1441860824289</v>
      </c>
      <c r="AK377" s="14">
        <f t="shared" si="167"/>
        <v>4234.9451981719176</v>
      </c>
    </row>
    <row r="378" spans="2:37" x14ac:dyDescent="0.25">
      <c r="B378" s="3" t="s">
        <v>63</v>
      </c>
      <c r="C378" s="3">
        <v>370</v>
      </c>
      <c r="D378" s="3">
        <v>370</v>
      </c>
      <c r="E378" s="10">
        <v>24.3</v>
      </c>
      <c r="F378" s="14">
        <f t="shared" si="162"/>
        <v>0.1388888888888889</v>
      </c>
      <c r="G378" s="14">
        <f t="shared" si="168"/>
        <v>12.25</v>
      </c>
      <c r="H378">
        <f t="shared" si="169"/>
        <v>6.125</v>
      </c>
      <c r="K378" s="36">
        <f t="shared" si="143"/>
        <v>58.409971101562505</v>
      </c>
      <c r="L378" s="37" t="str">
        <f t="shared" si="153"/>
        <v>0</v>
      </c>
      <c r="M378" s="37">
        <f t="shared" si="154"/>
        <v>139.46877000000001</v>
      </c>
      <c r="N378" s="38">
        <f>Table2[[#This Row],[Change in KE]]-Table2[[#This Row],[Tractive energy]]*-1</f>
        <v>4677.5469859015493</v>
      </c>
      <c r="O378" s="38">
        <f t="shared" si="144"/>
        <v>188.05555555555557</v>
      </c>
      <c r="P378" s="38">
        <f t="shared" si="145"/>
        <v>385.93429665711813</v>
      </c>
      <c r="Q378" s="38">
        <f t="shared" si="146"/>
        <v>4727.6951340496971</v>
      </c>
      <c r="R378" s="38">
        <f t="shared" si="147"/>
        <v>-3490.6664517349145</v>
      </c>
      <c r="S378" s="38">
        <f t="shared" si="148"/>
        <v>4.7276951340496973</v>
      </c>
      <c r="T378" s="38">
        <f t="shared" si="149"/>
        <v>4727.6951340496971</v>
      </c>
      <c r="U378" s="38">
        <f t="shared" si="163"/>
        <v>2190707.8042763323</v>
      </c>
      <c r="V378" s="38">
        <f t="shared" si="150"/>
        <v>1.3132487534070298</v>
      </c>
      <c r="W378" s="38">
        <f t="shared" si="155"/>
        <v>51742.913669999856</v>
      </c>
      <c r="X378" s="38">
        <f t="shared" si="151"/>
        <v>13.059413580246915</v>
      </c>
      <c r="Y378" s="38">
        <f t="shared" si="156"/>
        <v>-50.14814814814811</v>
      </c>
      <c r="Z378" s="38">
        <f t="shared" si="170"/>
        <v>1527432.8806940257</v>
      </c>
      <c r="AA378" s="38">
        <f t="shared" si="152"/>
        <v>424.28694524684892</v>
      </c>
      <c r="AC378" s="31">
        <f t="shared" si="157"/>
        <v>5560.1517222315906</v>
      </c>
      <c r="AD378" s="14">
        <f t="shared" si="164"/>
        <v>5448.9486877869585</v>
      </c>
      <c r="AE378" s="14">
        <f t="shared" si="165"/>
        <v>5013.0327927640019</v>
      </c>
      <c r="AF378" s="14">
        <f t="shared" si="158"/>
        <v>5115.3395844530633</v>
      </c>
      <c r="AG378" s="14">
        <f t="shared" si="159"/>
        <v>3983.2535503385875</v>
      </c>
      <c r="AH378" s="14">
        <f t="shared" si="160"/>
        <v>4706.1124176968187</v>
      </c>
      <c r="AI378" s="14">
        <f t="shared" si="161"/>
        <v>4329.6234242810733</v>
      </c>
      <c r="AJ378" s="14">
        <f t="shared" si="166"/>
        <v>4706.1124176968187</v>
      </c>
      <c r="AK378" s="14">
        <f t="shared" si="167"/>
        <v>4243.0309557954515</v>
      </c>
    </row>
    <row r="379" spans="2:37" x14ac:dyDescent="0.25">
      <c r="B379" s="3" t="s">
        <v>63</v>
      </c>
      <c r="C379" s="3">
        <v>371</v>
      </c>
      <c r="D379" s="3">
        <v>371</v>
      </c>
      <c r="E379" s="10">
        <v>24.5</v>
      </c>
      <c r="F379" s="14">
        <f t="shared" si="162"/>
        <v>-6.9444444444444448E-2</v>
      </c>
      <c r="G379" s="14">
        <f t="shared" si="168"/>
        <v>11.9</v>
      </c>
      <c r="H379">
        <f t="shared" si="169"/>
        <v>5.95</v>
      </c>
      <c r="K379" s="36">
        <f t="shared" si="143"/>
        <v>55.11994007625001</v>
      </c>
      <c r="L379" s="37" t="str">
        <f t="shared" si="153"/>
        <v>1</v>
      </c>
      <c r="M379" s="37">
        <f t="shared" si="154"/>
        <v>139.46877000000001</v>
      </c>
      <c r="N379" s="38">
        <f>Table2[[#This Row],[Change in KE]]-Table2[[#This Row],[Tractive energy]]*-1</f>
        <v>1186.8805341666346</v>
      </c>
      <c r="O379" s="38">
        <f t="shared" si="144"/>
        <v>-94.027777777777786</v>
      </c>
      <c r="P379" s="38">
        <f t="shared" si="145"/>
        <v>100.56093229847224</v>
      </c>
      <c r="Q379" s="38">
        <f t="shared" si="146"/>
        <v>1196.6750943518198</v>
      </c>
      <c r="R379" s="38">
        <f t="shared" si="147"/>
        <v>-5509.8284821786583</v>
      </c>
      <c r="S379" s="38">
        <f t="shared" si="148"/>
        <v>1.1966750943518198</v>
      </c>
      <c r="T379" s="38">
        <f t="shared" si="149"/>
        <v>1196.6750943518198</v>
      </c>
      <c r="U379" s="38">
        <f t="shared" si="163"/>
        <v>2191904.4793706839</v>
      </c>
      <c r="V379" s="38">
        <f t="shared" si="150"/>
        <v>0.33240977502384089</v>
      </c>
      <c r="W379" s="38">
        <f t="shared" si="155"/>
        <v>51882.382439999856</v>
      </c>
      <c r="X379" s="38">
        <f t="shared" si="151"/>
        <v>3.2648533950617287</v>
      </c>
      <c r="Y379" s="38">
        <f t="shared" si="156"/>
        <v>-9.7945601851851869</v>
      </c>
      <c r="Z379" s="38">
        <f t="shared" si="170"/>
        <v>1528619.7612281924</v>
      </c>
      <c r="AA379" s="38">
        <f t="shared" si="152"/>
        <v>424.61663431049254</v>
      </c>
      <c r="AC379" s="31">
        <f t="shared" si="157"/>
        <v>3508.1602394261618</v>
      </c>
      <c r="AD379" s="14">
        <f t="shared" si="164"/>
        <v>3437.9970346376385</v>
      </c>
      <c r="AE379" s="14">
        <f t="shared" si="165"/>
        <v>3162.9572718666277</v>
      </c>
      <c r="AF379" s="14">
        <f t="shared" si="158"/>
        <v>3227.5074202720689</v>
      </c>
      <c r="AG379" s="14">
        <f t="shared" si="159"/>
        <v>2513.2212980768172</v>
      </c>
      <c r="AH379" s="14">
        <f t="shared" si="160"/>
        <v>2969.3068266503037</v>
      </c>
      <c r="AI379" s="14">
        <f t="shared" si="161"/>
        <v>2731.7622805182796</v>
      </c>
      <c r="AJ379" s="14">
        <f t="shared" si="166"/>
        <v>2969.3068266503037</v>
      </c>
      <c r="AK379" s="14">
        <f t="shared" si="167"/>
        <v>2677.1270349079141</v>
      </c>
    </row>
    <row r="380" spans="2:37" x14ac:dyDescent="0.25">
      <c r="B380" s="3" t="s">
        <v>63</v>
      </c>
      <c r="C380" s="3">
        <v>372</v>
      </c>
      <c r="D380" s="3">
        <v>372</v>
      </c>
      <c r="E380" s="10">
        <v>23.8</v>
      </c>
      <c r="F380" s="14">
        <f t="shared" si="162"/>
        <v>-0.44444444444444431</v>
      </c>
      <c r="G380" s="14">
        <f t="shared" si="168"/>
        <v>10.65</v>
      </c>
      <c r="H380">
        <f t="shared" si="169"/>
        <v>5.3250000000000002</v>
      </c>
      <c r="K380" s="36">
        <f t="shared" si="143"/>
        <v>44.148304521562508</v>
      </c>
      <c r="L380" s="37" t="str">
        <f t="shared" si="153"/>
        <v>1</v>
      </c>
      <c r="M380" s="37">
        <f t="shared" si="154"/>
        <v>139.46877000000001</v>
      </c>
      <c r="N380" s="38">
        <f>Table2[[#This Row],[Change in KE]]-Table2[[#This Row],[Tractive energy]]*-1</f>
        <v>-4322.9479480120235</v>
      </c>
      <c r="O380" s="38">
        <f t="shared" si="144"/>
        <v>-601.7777777777776</v>
      </c>
      <c r="P380" s="38">
        <f t="shared" si="145"/>
        <v>-418.16070325621507</v>
      </c>
      <c r="Q380" s="38">
        <f t="shared" si="146"/>
        <v>-4453.4114896786905</v>
      </c>
      <c r="R380" s="38">
        <f t="shared" si="147"/>
        <v>-3972.9185545214341</v>
      </c>
      <c r="S380" s="38">
        <f t="shared" si="148"/>
        <v>-4.4534114896786905</v>
      </c>
      <c r="T380" s="38">
        <f t="shared" si="149"/>
        <v>-4453.4114896786905</v>
      </c>
      <c r="U380" s="38">
        <f t="shared" si="163"/>
        <v>2191904.4793706839</v>
      </c>
      <c r="V380" s="38">
        <f t="shared" si="150"/>
        <v>-1.2370588460976693</v>
      </c>
      <c r="W380" s="38">
        <f t="shared" si="155"/>
        <v>52021.851209999855</v>
      </c>
      <c r="X380" s="38">
        <f t="shared" si="151"/>
        <v>133.72839506172832</v>
      </c>
      <c r="Y380" s="38">
        <f t="shared" si="156"/>
        <v>130.4635416666666</v>
      </c>
      <c r="Z380" s="38">
        <f t="shared" si="170"/>
        <v>1524296.8132801803</v>
      </c>
      <c r="AA380" s="38">
        <f t="shared" si="152"/>
        <v>423.41581533997925</v>
      </c>
      <c r="AC380" s="31">
        <f t="shared" si="157"/>
        <v>890.16040062497586</v>
      </c>
      <c r="AD380" s="14">
        <f t="shared" si="164"/>
        <v>872.3571926124763</v>
      </c>
      <c r="AE380" s="14">
        <f t="shared" si="165"/>
        <v>802.5686172034782</v>
      </c>
      <c r="AF380" s="14">
        <f t="shared" si="158"/>
        <v>818.94756857497782</v>
      </c>
      <c r="AG380" s="14">
        <f t="shared" si="159"/>
        <v>637.70464427851243</v>
      </c>
      <c r="AH380" s="14">
        <f t="shared" si="160"/>
        <v>753.43176308897966</v>
      </c>
      <c r="AI380" s="14">
        <f t="shared" si="161"/>
        <v>693.15722204186136</v>
      </c>
      <c r="AJ380" s="14">
        <f t="shared" si="166"/>
        <v>753.43176308897966</v>
      </c>
      <c r="AK380" s="14">
        <f t="shared" si="167"/>
        <v>679.29407760102413</v>
      </c>
    </row>
    <row r="381" spans="2:37" x14ac:dyDescent="0.25">
      <c r="B381" s="3" t="s">
        <v>63</v>
      </c>
      <c r="C381" s="3">
        <v>373</v>
      </c>
      <c r="D381" s="3">
        <v>373</v>
      </c>
      <c r="E381" s="10">
        <v>21.3</v>
      </c>
      <c r="F381" s="14">
        <f t="shared" si="162"/>
        <v>-0.84722222222222243</v>
      </c>
      <c r="G381" s="14">
        <f t="shared" si="168"/>
        <v>8.85</v>
      </c>
      <c r="H381">
        <f t="shared" si="169"/>
        <v>4.4249999999999998</v>
      </c>
      <c r="K381" s="36">
        <f t="shared" si="143"/>
        <v>30.486063884062499</v>
      </c>
      <c r="L381" s="37" t="str">
        <f t="shared" si="153"/>
        <v>1</v>
      </c>
      <c r="M381" s="37">
        <f t="shared" si="154"/>
        <v>139.46877000000001</v>
      </c>
      <c r="N381" s="38">
        <f>Table2[[#This Row],[Change in KE]]-Table2[[#This Row],[Tractive energy]]*-1</f>
        <v>-8295.8665025334576</v>
      </c>
      <c r="O381" s="38">
        <f t="shared" si="144"/>
        <v>-1147.1388888888891</v>
      </c>
      <c r="P381" s="38">
        <f t="shared" si="145"/>
        <v>-977.18405500482675</v>
      </c>
      <c r="Q381" s="38">
        <f t="shared" si="146"/>
        <v>-8648.0788867927167</v>
      </c>
      <c r="R381" s="38">
        <f t="shared" si="147"/>
        <v>238.54171282402422</v>
      </c>
      <c r="S381" s="38">
        <f t="shared" si="148"/>
        <v>-8.6480788867927174</v>
      </c>
      <c r="T381" s="38">
        <f t="shared" si="149"/>
        <v>-8648.0788867927167</v>
      </c>
      <c r="U381" s="38">
        <f t="shared" si="163"/>
        <v>2191904.4793706839</v>
      </c>
      <c r="V381" s="38">
        <f t="shared" si="150"/>
        <v>-2.40224432739973</v>
      </c>
      <c r="W381" s="38">
        <f t="shared" si="155"/>
        <v>52161.319979999855</v>
      </c>
      <c r="X381" s="38">
        <f t="shared" si="151"/>
        <v>485.94077932098787</v>
      </c>
      <c r="Y381" s="38">
        <f t="shared" si="156"/>
        <v>352.21238425925958</v>
      </c>
      <c r="Z381" s="38">
        <f t="shared" si="170"/>
        <v>1516000.9467776469</v>
      </c>
      <c r="AA381" s="38">
        <f t="shared" si="152"/>
        <v>421.11140779381185</v>
      </c>
      <c r="AC381" s="31">
        <f t="shared" si="157"/>
        <v>-3242.2109610090174</v>
      </c>
      <c r="AD381" s="14">
        <f t="shared" si="164"/>
        <v>-3177.3667417888369</v>
      </c>
      <c r="AE381" s="14">
        <f t="shared" si="165"/>
        <v>-2923.17740244573</v>
      </c>
      <c r="AF381" s="14">
        <f t="shared" si="158"/>
        <v>-2982.8340841282961</v>
      </c>
      <c r="AG381" s="14">
        <f t="shared" si="159"/>
        <v>-2322.6971073016948</v>
      </c>
      <c r="AH381" s="14">
        <f t="shared" si="160"/>
        <v>-2744.2073573980324</v>
      </c>
      <c r="AI381" s="14">
        <f t="shared" si="161"/>
        <v>-2524.6707688061897</v>
      </c>
      <c r="AJ381" s="14">
        <f t="shared" si="166"/>
        <v>-2744.2073573980324</v>
      </c>
      <c r="AK381" s="14">
        <f t="shared" si="167"/>
        <v>-2474.177353430066</v>
      </c>
    </row>
    <row r="382" spans="2:37" x14ac:dyDescent="0.25">
      <c r="B382" s="3" t="s">
        <v>63</v>
      </c>
      <c r="C382" s="3">
        <v>374</v>
      </c>
      <c r="D382" s="3">
        <v>374</v>
      </c>
      <c r="E382" s="10">
        <v>17.7</v>
      </c>
      <c r="F382" s="14">
        <f t="shared" si="162"/>
        <v>-0.95833333333333337</v>
      </c>
      <c r="G382" s="14">
        <f t="shared" si="168"/>
        <v>7.2</v>
      </c>
      <c r="H382">
        <f t="shared" si="169"/>
        <v>3.6</v>
      </c>
      <c r="K382" s="36">
        <f t="shared" si="143"/>
        <v>20.178078480000003</v>
      </c>
      <c r="L382" s="37" t="str">
        <f t="shared" si="153"/>
        <v>1</v>
      </c>
      <c r="M382" s="37">
        <f t="shared" si="154"/>
        <v>139.46877000000001</v>
      </c>
      <c r="N382" s="38">
        <f>Table2[[#This Row],[Change in KE]]-Table2[[#This Row],[Tractive energy]]*-1</f>
        <v>-8057.3247897094334</v>
      </c>
      <c r="O382" s="38">
        <f t="shared" si="144"/>
        <v>-1297.5833333333335</v>
      </c>
      <c r="P382" s="38">
        <f t="shared" si="145"/>
        <v>-1137.9364848533335</v>
      </c>
      <c r="Q382" s="38">
        <f t="shared" si="146"/>
        <v>-8193.1426909440015</v>
      </c>
      <c r="R382" s="38">
        <f t="shared" si="147"/>
        <v>2296.9176521345844</v>
      </c>
      <c r="S382" s="38">
        <f t="shared" si="148"/>
        <v>-8.1931426909440024</v>
      </c>
      <c r="T382" s="38">
        <f t="shared" si="149"/>
        <v>-8193.1426909440015</v>
      </c>
      <c r="U382" s="38">
        <f t="shared" si="163"/>
        <v>2191904.4793706839</v>
      </c>
      <c r="V382" s="38">
        <f t="shared" si="150"/>
        <v>-2.2758731517765045</v>
      </c>
      <c r="W382" s="38">
        <f t="shared" si="155"/>
        <v>52300.788749999854</v>
      </c>
      <c r="X382" s="38">
        <f t="shared" si="151"/>
        <v>621.75868055555566</v>
      </c>
      <c r="Y382" s="38">
        <f t="shared" si="156"/>
        <v>135.81790123456778</v>
      </c>
      <c r="Z382" s="38">
        <f t="shared" si="170"/>
        <v>1507943.6219879375</v>
      </c>
      <c r="AA382" s="38">
        <f t="shared" si="152"/>
        <v>418.87326183984089</v>
      </c>
      <c r="AC382" s="31">
        <f t="shared" si="157"/>
        <v>-6221.8998769000937</v>
      </c>
      <c r="AD382" s="14">
        <f t="shared" si="164"/>
        <v>-6097.4618793620921</v>
      </c>
      <c r="AE382" s="14">
        <f t="shared" si="165"/>
        <v>-5609.6649290131254</v>
      </c>
      <c r="AF382" s="14">
        <f t="shared" si="158"/>
        <v>-5724.1478867480864</v>
      </c>
      <c r="AG382" s="14">
        <f t="shared" si="159"/>
        <v>-4457.3252696360942</v>
      </c>
      <c r="AH382" s="14">
        <f t="shared" si="160"/>
        <v>-5266.2160558082396</v>
      </c>
      <c r="AI382" s="14">
        <f t="shared" si="161"/>
        <v>-4844.9187713435804</v>
      </c>
      <c r="AJ382" s="14">
        <f t="shared" si="166"/>
        <v>-5266.2160558082396</v>
      </c>
      <c r="AK382" s="14">
        <f t="shared" si="167"/>
        <v>-4748.0203959167084</v>
      </c>
    </row>
    <row r="383" spans="2:37" x14ac:dyDescent="0.25">
      <c r="B383" s="3" t="s">
        <v>63</v>
      </c>
      <c r="C383" s="3">
        <v>375</v>
      </c>
      <c r="D383" s="3">
        <v>375</v>
      </c>
      <c r="E383" s="10">
        <v>14.4</v>
      </c>
      <c r="F383" s="14">
        <f t="shared" si="162"/>
        <v>-0.80555555555555536</v>
      </c>
      <c r="G383" s="14">
        <f t="shared" si="168"/>
        <v>5.95</v>
      </c>
      <c r="H383">
        <f t="shared" si="169"/>
        <v>2.9750000000000001</v>
      </c>
      <c r="K383" s="36">
        <f t="shared" si="143"/>
        <v>13.779985019062503</v>
      </c>
      <c r="L383" s="37" t="str">
        <f t="shared" si="153"/>
        <v>1</v>
      </c>
      <c r="M383" s="37">
        <f t="shared" si="154"/>
        <v>139.46877000000001</v>
      </c>
      <c r="N383" s="38">
        <f>Table2[[#This Row],[Change in KE]]-Table2[[#This Row],[Tractive energy]]*-1</f>
        <v>-5760.407137574849</v>
      </c>
      <c r="O383" s="38">
        <f t="shared" si="144"/>
        <v>-1090.7222222222219</v>
      </c>
      <c r="P383" s="38">
        <f t="shared" si="145"/>
        <v>-937.47346720315954</v>
      </c>
      <c r="Q383" s="38">
        <f t="shared" si="146"/>
        <v>-5577.9671298587991</v>
      </c>
      <c r="R383" s="38">
        <f t="shared" si="147"/>
        <v>2286.2300074847735</v>
      </c>
      <c r="S383" s="38">
        <f t="shared" si="148"/>
        <v>-5.5779671298587994</v>
      </c>
      <c r="T383" s="38">
        <f t="shared" si="149"/>
        <v>-5577.9671298587991</v>
      </c>
      <c r="U383" s="38">
        <f t="shared" si="163"/>
        <v>2191904.4793706839</v>
      </c>
      <c r="V383" s="38">
        <f t="shared" si="150"/>
        <v>-1.5494354378044914</v>
      </c>
      <c r="W383" s="38">
        <f t="shared" si="155"/>
        <v>52440.257519999854</v>
      </c>
      <c r="X383" s="38">
        <f t="shared" si="151"/>
        <v>439.31867283950601</v>
      </c>
      <c r="Y383" s="38">
        <f t="shared" si="156"/>
        <v>-182.44000771604965</v>
      </c>
      <c r="Z383" s="38">
        <f t="shared" si="170"/>
        <v>1502183.2148503626</v>
      </c>
      <c r="AA383" s="38">
        <f t="shared" si="152"/>
        <v>417.27314861806104</v>
      </c>
      <c r="AC383" s="31">
        <f t="shared" si="157"/>
        <v>-6042.993592282075</v>
      </c>
      <c r="AD383" s="14">
        <f t="shared" si="164"/>
        <v>-5922.1337204364336</v>
      </c>
      <c r="AE383" s="14">
        <f t="shared" si="165"/>
        <v>-5448.363022801519</v>
      </c>
      <c r="AF383" s="14">
        <f t="shared" si="158"/>
        <v>-5559.5541048995092</v>
      </c>
      <c r="AG383" s="14">
        <f t="shared" si="159"/>
        <v>-4329.1580668359902</v>
      </c>
      <c r="AH383" s="14">
        <f t="shared" si="160"/>
        <v>-5114.7897765075486</v>
      </c>
      <c r="AI383" s="14">
        <f t="shared" si="161"/>
        <v>-4705.6065943869453</v>
      </c>
      <c r="AJ383" s="14">
        <f t="shared" si="166"/>
        <v>-5114.7897765075486</v>
      </c>
      <c r="AK383" s="14">
        <f t="shared" si="167"/>
        <v>-4611.4944624992067</v>
      </c>
    </row>
    <row r="384" spans="2:37" x14ac:dyDescent="0.25">
      <c r="B384" s="3" t="s">
        <v>63</v>
      </c>
      <c r="C384" s="3">
        <v>376</v>
      </c>
      <c r="D384" s="3">
        <v>376</v>
      </c>
      <c r="E384" s="10">
        <v>11.9</v>
      </c>
      <c r="F384" s="14">
        <f t="shared" si="162"/>
        <v>-0.58333333333333348</v>
      </c>
      <c r="G384" s="14">
        <f t="shared" si="168"/>
        <v>5.0999999999999996</v>
      </c>
      <c r="H384">
        <f t="shared" si="169"/>
        <v>2.5499999999999998</v>
      </c>
      <c r="K384" s="36">
        <f t="shared" si="143"/>
        <v>10.124070626250001</v>
      </c>
      <c r="L384" s="37" t="str">
        <f t="shared" si="153"/>
        <v>1</v>
      </c>
      <c r="M384" s="37">
        <f t="shared" si="154"/>
        <v>139.46877000000001</v>
      </c>
      <c r="N384" s="38">
        <f>Table2[[#This Row],[Change in KE]]-Table2[[#This Row],[Tractive energy]]*-1</f>
        <v>-3474.1771300900755</v>
      </c>
      <c r="O384" s="38">
        <f t="shared" si="144"/>
        <v>-789.83333333333348</v>
      </c>
      <c r="P384" s="38">
        <f t="shared" si="145"/>
        <v>-640.24049270708349</v>
      </c>
      <c r="Q384" s="38">
        <f t="shared" si="146"/>
        <v>-3265.2265128061254</v>
      </c>
      <c r="R384" s="38">
        <f t="shared" si="147"/>
        <v>1505.7382139974034</v>
      </c>
      <c r="S384" s="38">
        <f t="shared" si="148"/>
        <v>-3.2652265128061253</v>
      </c>
      <c r="T384" s="38">
        <f t="shared" si="149"/>
        <v>-3265.2265128061254</v>
      </c>
      <c r="U384" s="38">
        <f t="shared" si="163"/>
        <v>2191904.4793706839</v>
      </c>
      <c r="V384" s="38">
        <f t="shared" si="150"/>
        <v>-0.90700743722895727</v>
      </c>
      <c r="W384" s="38">
        <f t="shared" si="155"/>
        <v>52579.726289999853</v>
      </c>
      <c r="X384" s="38">
        <f t="shared" si="151"/>
        <v>230.36805555555569</v>
      </c>
      <c r="Y384" s="38">
        <f t="shared" si="156"/>
        <v>-208.95061728395032</v>
      </c>
      <c r="Z384" s="38">
        <f t="shared" si="170"/>
        <v>1498709.0377202726</v>
      </c>
      <c r="AA384" s="38">
        <f t="shared" si="152"/>
        <v>416.30809933805432</v>
      </c>
      <c r="AC384" s="31">
        <f t="shared" si="157"/>
        <v>-4320.3053531811365</v>
      </c>
      <c r="AD384" s="14">
        <f t="shared" si="164"/>
        <v>-4233.8992461175139</v>
      </c>
      <c r="AE384" s="14">
        <f t="shared" si="165"/>
        <v>-3895.1873064281131</v>
      </c>
      <c r="AF384" s="14">
        <f t="shared" si="158"/>
        <v>-3974.6809249266457</v>
      </c>
      <c r="AG384" s="14">
        <f t="shared" si="159"/>
        <v>-3095.0363400692804</v>
      </c>
      <c r="AH384" s="14">
        <f t="shared" si="160"/>
        <v>-3656.7064509325141</v>
      </c>
      <c r="AI384" s="14">
        <f t="shared" si="161"/>
        <v>-3364.1699348579132</v>
      </c>
      <c r="AJ384" s="14">
        <f t="shared" si="166"/>
        <v>-3656.7064509325141</v>
      </c>
      <c r="AK384" s="14">
        <f t="shared" si="167"/>
        <v>-3296.886536160755</v>
      </c>
    </row>
    <row r="385" spans="2:37" x14ac:dyDescent="0.25">
      <c r="B385" s="3" t="s">
        <v>63</v>
      </c>
      <c r="C385" s="3">
        <v>377</v>
      </c>
      <c r="D385" s="3">
        <v>377</v>
      </c>
      <c r="E385" s="10">
        <v>10.199999999999999</v>
      </c>
      <c r="F385" s="14">
        <f t="shared" si="162"/>
        <v>-0.41666666666666663</v>
      </c>
      <c r="G385" s="14">
        <f t="shared" si="168"/>
        <v>4.45</v>
      </c>
      <c r="H385">
        <f t="shared" si="169"/>
        <v>2.2250000000000001</v>
      </c>
      <c r="K385" s="36">
        <f t="shared" si="143"/>
        <v>7.7078780690625015</v>
      </c>
      <c r="L385" s="37" t="str">
        <f t="shared" si="153"/>
        <v>1</v>
      </c>
      <c r="M385" s="37">
        <f t="shared" si="154"/>
        <v>139.46877000000001</v>
      </c>
      <c r="N385" s="38">
        <f>Table2[[#This Row],[Change in KE]]-Table2[[#This Row],[Tractive energy]]*-1</f>
        <v>-1968.4389160926721</v>
      </c>
      <c r="O385" s="38">
        <f t="shared" si="144"/>
        <v>-564.16666666666663</v>
      </c>
      <c r="P385" s="38">
        <f t="shared" si="145"/>
        <v>-416.99001859760415</v>
      </c>
      <c r="Q385" s="38">
        <f t="shared" si="146"/>
        <v>-1855.6055827593386</v>
      </c>
      <c r="R385" s="38">
        <f t="shared" si="147"/>
        <v>842.00915470995642</v>
      </c>
      <c r="S385" s="38">
        <f t="shared" si="148"/>
        <v>-1.8556055827593387</v>
      </c>
      <c r="T385" s="38">
        <f t="shared" si="149"/>
        <v>-1855.6055827593386</v>
      </c>
      <c r="U385" s="38">
        <f t="shared" si="163"/>
        <v>2191904.4793706839</v>
      </c>
      <c r="V385" s="38">
        <f t="shared" si="150"/>
        <v>-0.51544603644660703</v>
      </c>
      <c r="W385" s="38">
        <f t="shared" si="155"/>
        <v>52719.195059999853</v>
      </c>
      <c r="X385" s="38">
        <f t="shared" si="151"/>
        <v>117.5347222222222</v>
      </c>
      <c r="Y385" s="38">
        <f t="shared" si="156"/>
        <v>-112.83333333333348</v>
      </c>
      <c r="Z385" s="38">
        <f t="shared" si="170"/>
        <v>1496740.5988041798</v>
      </c>
      <c r="AA385" s="38">
        <f t="shared" si="152"/>
        <v>415.76131070650769</v>
      </c>
      <c r="AC385" s="31">
        <f t="shared" si="157"/>
        <v>-2605.6328475675564</v>
      </c>
      <c r="AD385" s="14">
        <f t="shared" si="164"/>
        <v>-2553.5201906162051</v>
      </c>
      <c r="AE385" s="14">
        <f t="shared" si="165"/>
        <v>-2349.2385753669087</v>
      </c>
      <c r="AF385" s="14">
        <f t="shared" si="158"/>
        <v>-2397.1822197621518</v>
      </c>
      <c r="AG385" s="14">
        <f t="shared" si="159"/>
        <v>-1866.6570283421506</v>
      </c>
      <c r="AH385" s="14">
        <f t="shared" si="160"/>
        <v>-2205.4076421811797</v>
      </c>
      <c r="AI385" s="14">
        <f t="shared" si="161"/>
        <v>-2028.9750308066855</v>
      </c>
      <c r="AJ385" s="14">
        <f t="shared" si="166"/>
        <v>-2205.4076421811797</v>
      </c>
      <c r="AK385" s="14">
        <f t="shared" si="167"/>
        <v>-1988.3955301905517</v>
      </c>
    </row>
    <row r="386" spans="2:37" x14ac:dyDescent="0.25">
      <c r="B386" s="3" t="s">
        <v>63</v>
      </c>
      <c r="C386" s="3">
        <v>378</v>
      </c>
      <c r="D386" s="3">
        <v>378</v>
      </c>
      <c r="E386" s="10">
        <v>8.9</v>
      </c>
      <c r="F386" s="14">
        <f t="shared" si="162"/>
        <v>-0.30555555555555547</v>
      </c>
      <c r="G386" s="14">
        <f t="shared" si="168"/>
        <v>4</v>
      </c>
      <c r="H386">
        <f t="shared" si="169"/>
        <v>2</v>
      </c>
      <c r="K386" s="36">
        <f t="shared" si="143"/>
        <v>6.2278020000000005</v>
      </c>
      <c r="L386" s="37" t="str">
        <f t="shared" si="153"/>
        <v>1</v>
      </c>
      <c r="M386" s="37">
        <f t="shared" si="154"/>
        <v>139.46877000000001</v>
      </c>
      <c r="N386" s="38">
        <f>Table2[[#This Row],[Change in KE]]-Table2[[#This Row],[Tractive energy]]*-1</f>
        <v>-1126.4297613827157</v>
      </c>
      <c r="O386" s="38">
        <f t="shared" si="144"/>
        <v>-413.72222222222211</v>
      </c>
      <c r="P386" s="38">
        <f t="shared" si="145"/>
        <v>-268.02565022222211</v>
      </c>
      <c r="Q386" s="38">
        <f t="shared" si="146"/>
        <v>-1072.1026008888884</v>
      </c>
      <c r="R386" s="38">
        <f t="shared" si="147"/>
        <v>470.31174753323421</v>
      </c>
      <c r="S386" s="38">
        <f t="shared" si="148"/>
        <v>-1.0721026008888885</v>
      </c>
      <c r="T386" s="38">
        <f t="shared" si="149"/>
        <v>-1072.1026008888884</v>
      </c>
      <c r="U386" s="38">
        <f t="shared" si="163"/>
        <v>2191904.4793706839</v>
      </c>
      <c r="V386" s="38">
        <f t="shared" si="150"/>
        <v>-0.29780630184919349</v>
      </c>
      <c r="W386" s="38">
        <f t="shared" si="155"/>
        <v>52858.663829999852</v>
      </c>
      <c r="X386" s="38">
        <f t="shared" si="151"/>
        <v>63.207561728395021</v>
      </c>
      <c r="Y386" s="38">
        <f t="shared" si="156"/>
        <v>-54.327160493827179</v>
      </c>
      <c r="Z386" s="38">
        <f t="shared" si="170"/>
        <v>1495614.1690427971</v>
      </c>
      <c r="AA386" s="38">
        <f t="shared" si="152"/>
        <v>415.44841352553624</v>
      </c>
      <c r="AC386" s="31">
        <f t="shared" si="157"/>
        <v>-1476.3291870695041</v>
      </c>
      <c r="AD386" s="14">
        <f t="shared" si="164"/>
        <v>-1446.8026033281139</v>
      </c>
      <c r="AE386" s="14">
        <f t="shared" si="165"/>
        <v>-1331.058395061865</v>
      </c>
      <c r="AF386" s="14">
        <f t="shared" si="158"/>
        <v>-1358.2228521039438</v>
      </c>
      <c r="AG386" s="14">
        <f t="shared" si="159"/>
        <v>-1057.6318362591157</v>
      </c>
      <c r="AH386" s="14">
        <f t="shared" si="160"/>
        <v>-1249.5650239356282</v>
      </c>
      <c r="AI386" s="14">
        <f t="shared" si="161"/>
        <v>-1149.599822020778</v>
      </c>
      <c r="AJ386" s="14">
        <f t="shared" si="166"/>
        <v>-1249.5650239356282</v>
      </c>
      <c r="AK386" s="14">
        <f t="shared" si="167"/>
        <v>-1126.6078255803625</v>
      </c>
    </row>
    <row r="387" spans="2:37" x14ac:dyDescent="0.25">
      <c r="B387" s="3" t="s">
        <v>63</v>
      </c>
      <c r="C387" s="3">
        <v>379</v>
      </c>
      <c r="D387" s="3">
        <v>379</v>
      </c>
      <c r="E387" s="10">
        <v>8</v>
      </c>
      <c r="F387" s="14">
        <f t="shared" si="162"/>
        <v>-0.23611111111111113</v>
      </c>
      <c r="G387" s="14">
        <f t="shared" si="168"/>
        <v>3.6</v>
      </c>
      <c r="H387">
        <f t="shared" si="169"/>
        <v>1.8</v>
      </c>
      <c r="K387" s="36">
        <f t="shared" si="143"/>
        <v>5.0445196200000009</v>
      </c>
      <c r="L387" s="37" t="str">
        <f t="shared" si="153"/>
        <v>1</v>
      </c>
      <c r="M387" s="37">
        <f t="shared" si="154"/>
        <v>139.46877000000001</v>
      </c>
      <c r="N387" s="38">
        <f>Table2[[#This Row],[Change in KE]]-Table2[[#This Row],[Tractive energy]]*-1</f>
        <v>-656.11801384948149</v>
      </c>
      <c r="O387" s="38">
        <f t="shared" si="144"/>
        <v>-319.69444444444446</v>
      </c>
      <c r="P387" s="38">
        <f t="shared" si="145"/>
        <v>-175.18115482444446</v>
      </c>
      <c r="Q387" s="38">
        <f t="shared" si="146"/>
        <v>-630.65215736800008</v>
      </c>
      <c r="R387" s="38">
        <f t="shared" si="147"/>
        <v>12.162288852830216</v>
      </c>
      <c r="S387" s="38">
        <f t="shared" si="148"/>
        <v>-0.63065215736800007</v>
      </c>
      <c r="T387" s="38">
        <f t="shared" si="149"/>
        <v>-630.65215736800008</v>
      </c>
      <c r="U387" s="38">
        <f t="shared" si="163"/>
        <v>2191904.4793706839</v>
      </c>
      <c r="V387" s="38">
        <f t="shared" si="150"/>
        <v>-0.17518116883893683</v>
      </c>
      <c r="W387" s="38">
        <f t="shared" si="155"/>
        <v>52998.132599999852</v>
      </c>
      <c r="X387" s="38">
        <f t="shared" si="151"/>
        <v>37.74170524691359</v>
      </c>
      <c r="Y387" s="38">
        <f t="shared" si="156"/>
        <v>-25.465856481481431</v>
      </c>
      <c r="Z387" s="38">
        <f t="shared" si="170"/>
        <v>1494958.0510289476</v>
      </c>
      <c r="AA387" s="38">
        <f t="shared" si="152"/>
        <v>415.2661585071088</v>
      </c>
      <c r="AC387" s="31">
        <f t="shared" si="157"/>
        <v>-844.82232103703677</v>
      </c>
      <c r="AD387" s="14">
        <f t="shared" si="164"/>
        <v>-827.92587461629603</v>
      </c>
      <c r="AE387" s="14">
        <f t="shared" si="165"/>
        <v>-761.69180464699241</v>
      </c>
      <c r="AF387" s="14">
        <f t="shared" si="158"/>
        <v>-777.23653535407391</v>
      </c>
      <c r="AG387" s="14">
        <f t="shared" si="159"/>
        <v>-605.2247632417932</v>
      </c>
      <c r="AH387" s="14">
        <f t="shared" si="160"/>
        <v>-715.05761252574803</v>
      </c>
      <c r="AI387" s="14">
        <f t="shared" si="161"/>
        <v>-657.85300352368824</v>
      </c>
      <c r="AJ387" s="14">
        <f t="shared" si="166"/>
        <v>-715.05761252574803</v>
      </c>
      <c r="AK387" s="14">
        <f t="shared" si="167"/>
        <v>-644.69594345321445</v>
      </c>
    </row>
    <row r="388" spans="2:37" x14ac:dyDescent="0.25">
      <c r="B388" s="3" t="s">
        <v>63</v>
      </c>
      <c r="C388" s="3">
        <v>380</v>
      </c>
      <c r="D388" s="3">
        <v>380</v>
      </c>
      <c r="E388" s="10">
        <v>7.2</v>
      </c>
      <c r="F388" s="14">
        <f t="shared" si="162"/>
        <v>-0.26388888888888895</v>
      </c>
      <c r="G388" s="14">
        <f t="shared" si="168"/>
        <v>3.05</v>
      </c>
      <c r="H388">
        <f t="shared" si="169"/>
        <v>1.5249999999999999</v>
      </c>
      <c r="K388" s="36">
        <f t="shared" si="143"/>
        <v>3.6208830065624995</v>
      </c>
      <c r="L388" s="37" t="str">
        <f t="shared" si="153"/>
        <v>1</v>
      </c>
      <c r="M388" s="37">
        <f t="shared" si="154"/>
        <v>139.46877000000001</v>
      </c>
      <c r="N388" s="38">
        <f>Table2[[#This Row],[Change in KE]]-Table2[[#This Row],[Tractive energy]]*-1</f>
        <v>-643.95572499665127</v>
      </c>
      <c r="O388" s="38">
        <f t="shared" si="144"/>
        <v>-357.30555555555566</v>
      </c>
      <c r="P388" s="38">
        <f t="shared" si="145"/>
        <v>-214.21590254899314</v>
      </c>
      <c r="Q388" s="38">
        <f t="shared" si="146"/>
        <v>-653.3585027744291</v>
      </c>
      <c r="R388" s="38">
        <f t="shared" si="147"/>
        <v>-46.374852076136449</v>
      </c>
      <c r="S388" s="38">
        <f t="shared" si="148"/>
        <v>-0.65335850277442908</v>
      </c>
      <c r="T388" s="38">
        <f t="shared" si="149"/>
        <v>-653.3585027744291</v>
      </c>
      <c r="U388" s="38">
        <f t="shared" si="163"/>
        <v>2191904.4793706839</v>
      </c>
      <c r="V388" s="38">
        <f t="shared" si="150"/>
        <v>-0.1814884875119748</v>
      </c>
      <c r="W388" s="38">
        <f t="shared" si="155"/>
        <v>53137.601369999851</v>
      </c>
      <c r="X388" s="38">
        <f t="shared" si="151"/>
        <v>47.144483024691382</v>
      </c>
      <c r="Y388" s="38">
        <f t="shared" si="156"/>
        <v>9.4027777777777928</v>
      </c>
      <c r="Z388" s="38">
        <f t="shared" si="170"/>
        <v>1494314.0953039508</v>
      </c>
      <c r="AA388" s="38">
        <f t="shared" si="152"/>
        <v>415.0872819025218</v>
      </c>
      <c r="AC388" s="31">
        <f t="shared" si="157"/>
        <v>-492.08851038711111</v>
      </c>
      <c r="AD388" s="14">
        <f t="shared" si="164"/>
        <v>-482.24674017936889</v>
      </c>
      <c r="AE388" s="14">
        <f t="shared" si="165"/>
        <v>-443.66700096501938</v>
      </c>
      <c r="AF388" s="14">
        <f t="shared" si="158"/>
        <v>-452.72142955614225</v>
      </c>
      <c r="AG388" s="14">
        <f t="shared" si="159"/>
        <v>-352.52874453821335</v>
      </c>
      <c r="AH388" s="14">
        <f t="shared" si="160"/>
        <v>-416.50371519165088</v>
      </c>
      <c r="AI388" s="14">
        <f t="shared" si="161"/>
        <v>-383.18341797631882</v>
      </c>
      <c r="AJ388" s="14">
        <f t="shared" si="166"/>
        <v>-416.50371519165088</v>
      </c>
      <c r="AK388" s="14">
        <f t="shared" si="167"/>
        <v>-375.51974961679247</v>
      </c>
    </row>
    <row r="389" spans="2:37" x14ac:dyDescent="0.25">
      <c r="B389" s="3" t="s">
        <v>63</v>
      </c>
      <c r="C389" s="3">
        <v>381</v>
      </c>
      <c r="D389" s="3">
        <v>381</v>
      </c>
      <c r="E389" s="10">
        <v>6.1</v>
      </c>
      <c r="F389" s="14">
        <f t="shared" si="162"/>
        <v>-0.31944444444444442</v>
      </c>
      <c r="G389" s="14">
        <f t="shared" si="168"/>
        <v>2.4500000000000002</v>
      </c>
      <c r="H389">
        <f t="shared" si="169"/>
        <v>1.2250000000000001</v>
      </c>
      <c r="K389" s="36">
        <f t="shared" si="143"/>
        <v>2.3363988440625008</v>
      </c>
      <c r="L389" s="37" t="str">
        <f t="shared" si="153"/>
        <v>1</v>
      </c>
      <c r="M389" s="37">
        <f t="shared" si="154"/>
        <v>139.46877000000001</v>
      </c>
      <c r="N389" s="38">
        <f>Table2[[#This Row],[Change in KE]]-Table2[[#This Row],[Tractive energy]]*-1</f>
        <v>-690.33057707278772</v>
      </c>
      <c r="O389" s="38">
        <f t="shared" si="144"/>
        <v>-432.52777777777777</v>
      </c>
      <c r="P389" s="38">
        <f t="shared" si="145"/>
        <v>-290.72260893371526</v>
      </c>
      <c r="Q389" s="38">
        <f t="shared" si="146"/>
        <v>-712.2703918876025</v>
      </c>
      <c r="R389" s="38">
        <f t="shared" si="147"/>
        <v>121.98356596622784</v>
      </c>
      <c r="S389" s="38">
        <f t="shared" si="148"/>
        <v>-0.71227039188760255</v>
      </c>
      <c r="T389" s="38">
        <f t="shared" si="149"/>
        <v>-712.2703918876025</v>
      </c>
      <c r="U389" s="38">
        <f t="shared" si="163"/>
        <v>2191904.4793706839</v>
      </c>
      <c r="V389" s="38">
        <f t="shared" si="150"/>
        <v>-0.19785290246367607</v>
      </c>
      <c r="W389" s="38">
        <f t="shared" si="155"/>
        <v>53277.070139999851</v>
      </c>
      <c r="X389" s="38">
        <f t="shared" si="151"/>
        <v>69.084297839506164</v>
      </c>
      <c r="Y389" s="38">
        <f t="shared" si="156"/>
        <v>21.939814814814781</v>
      </c>
      <c r="Z389" s="38">
        <f t="shared" si="170"/>
        <v>1493623.7647268781</v>
      </c>
      <c r="AA389" s="38">
        <f t="shared" si="152"/>
        <v>414.89552339354981</v>
      </c>
      <c r="AC389" s="31">
        <f t="shared" si="157"/>
        <v>-482.96679374748845</v>
      </c>
      <c r="AD389" s="14">
        <f t="shared" si="164"/>
        <v>-473.30745787253869</v>
      </c>
      <c r="AE389" s="14">
        <f t="shared" si="165"/>
        <v>-435.4428612427356</v>
      </c>
      <c r="AF389" s="14">
        <f t="shared" si="158"/>
        <v>-444.32945024768941</v>
      </c>
      <c r="AG389" s="14">
        <f t="shared" si="159"/>
        <v>-345.99401095447286</v>
      </c>
      <c r="AH389" s="14">
        <f t="shared" si="160"/>
        <v>-408.7830942278743</v>
      </c>
      <c r="AI389" s="14">
        <f t="shared" si="161"/>
        <v>-376.08044668964436</v>
      </c>
      <c r="AJ389" s="14">
        <f t="shared" si="166"/>
        <v>-408.7830942278743</v>
      </c>
      <c r="AK389" s="14">
        <f t="shared" si="167"/>
        <v>-368.55883775585147</v>
      </c>
    </row>
    <row r="390" spans="2:37" x14ac:dyDescent="0.25">
      <c r="B390" s="3" t="s">
        <v>63</v>
      </c>
      <c r="C390" s="3">
        <v>382</v>
      </c>
      <c r="D390" s="3">
        <v>382</v>
      </c>
      <c r="E390" s="10">
        <v>4.9000000000000004</v>
      </c>
      <c r="F390" s="14">
        <f t="shared" si="162"/>
        <v>-0.33333333333333326</v>
      </c>
      <c r="G390" s="14">
        <f t="shared" si="168"/>
        <v>1.85</v>
      </c>
      <c r="H390">
        <f t="shared" si="169"/>
        <v>0.92500000000000004</v>
      </c>
      <c r="K390" s="36">
        <f t="shared" si="143"/>
        <v>1.3321657715625002</v>
      </c>
      <c r="L390" s="37" t="str">
        <f t="shared" si="153"/>
        <v>1</v>
      </c>
      <c r="M390" s="37">
        <f t="shared" si="154"/>
        <v>139.46877000000001</v>
      </c>
      <c r="N390" s="38">
        <f>Table2[[#This Row],[Change in KE]]-Table2[[#This Row],[Tractive energy]]*-1</f>
        <v>-568.34701110655988</v>
      </c>
      <c r="O390" s="38">
        <f t="shared" si="144"/>
        <v>-451.33333333333326</v>
      </c>
      <c r="P390" s="38">
        <f t="shared" si="145"/>
        <v>-310.53239756177078</v>
      </c>
      <c r="Q390" s="38">
        <f t="shared" si="146"/>
        <v>-574.48493548927593</v>
      </c>
      <c r="R390" s="38">
        <f t="shared" si="147"/>
        <v>180.10138084861762</v>
      </c>
      <c r="S390" s="38">
        <f t="shared" si="148"/>
        <v>-0.57448493548927593</v>
      </c>
      <c r="T390" s="38">
        <f t="shared" si="149"/>
        <v>-574.48493548927593</v>
      </c>
      <c r="U390" s="38">
        <f t="shared" si="163"/>
        <v>2191904.4793706839</v>
      </c>
      <c r="V390" s="38">
        <f t="shared" si="150"/>
        <v>-0.159579161513353</v>
      </c>
      <c r="W390" s="38">
        <f t="shared" si="155"/>
        <v>53416.53890999985</v>
      </c>
      <c r="X390" s="38">
        <f t="shared" si="151"/>
        <v>75.222222222222186</v>
      </c>
      <c r="Y390" s="38">
        <f t="shared" si="156"/>
        <v>6.1379243827160224</v>
      </c>
      <c r="Z390" s="38">
        <f t="shared" si="170"/>
        <v>1493055.4177157716</v>
      </c>
      <c r="AA390" s="38">
        <f t="shared" si="152"/>
        <v>414.73764921116805</v>
      </c>
      <c r="AC390" s="31">
        <f t="shared" si="157"/>
        <v>-517.74793280459085</v>
      </c>
      <c r="AD390" s="14">
        <f t="shared" si="164"/>
        <v>-507.39297414849904</v>
      </c>
      <c r="AE390" s="14">
        <f t="shared" si="165"/>
        <v>-466.80153621661913</v>
      </c>
      <c r="AF390" s="14">
        <f t="shared" si="158"/>
        <v>-476.32809818022361</v>
      </c>
      <c r="AG390" s="14">
        <f t="shared" si="159"/>
        <v>-370.91097411576203</v>
      </c>
      <c r="AH390" s="14">
        <f t="shared" si="160"/>
        <v>-438.22185032580575</v>
      </c>
      <c r="AI390" s="14">
        <f t="shared" si="161"/>
        <v>-403.16410229974133</v>
      </c>
      <c r="AJ390" s="14">
        <f t="shared" si="166"/>
        <v>-438.22185032580575</v>
      </c>
      <c r="AK390" s="14">
        <f t="shared" si="167"/>
        <v>-395.10082025374652</v>
      </c>
    </row>
    <row r="391" spans="2:37" x14ac:dyDescent="0.25">
      <c r="B391" s="3" t="s">
        <v>63</v>
      </c>
      <c r="C391" s="3">
        <v>383</v>
      </c>
      <c r="D391" s="3">
        <v>383</v>
      </c>
      <c r="E391" s="10">
        <v>3.7</v>
      </c>
      <c r="F391" s="14">
        <f t="shared" si="162"/>
        <v>-0.36111111111111116</v>
      </c>
      <c r="G391" s="14">
        <f t="shared" si="168"/>
        <v>1.1499999999999999</v>
      </c>
      <c r="H391">
        <f t="shared" si="169"/>
        <v>0.57499999999999996</v>
      </c>
      <c r="K391" s="36">
        <f t="shared" si="143"/>
        <v>0.51476675906249991</v>
      </c>
      <c r="L391" s="37" t="str">
        <f t="shared" si="153"/>
        <v>1</v>
      </c>
      <c r="M391" s="37">
        <f t="shared" si="154"/>
        <v>139.46877000000001</v>
      </c>
      <c r="N391" s="38">
        <f>Table2[[#This Row],[Change in KE]]-Table2[[#This Row],[Tractive energy]]*-1</f>
        <v>-388.24563025794225</v>
      </c>
      <c r="O391" s="38">
        <f t="shared" si="144"/>
        <v>-488.94444444444451</v>
      </c>
      <c r="P391" s="38">
        <f t="shared" si="145"/>
        <v>-348.96090768538198</v>
      </c>
      <c r="Q391" s="38">
        <f t="shared" si="146"/>
        <v>-401.30504383818925</v>
      </c>
      <c r="R391" s="38">
        <f t="shared" si="147"/>
        <v>228.19621270318706</v>
      </c>
      <c r="S391" s="38">
        <f t="shared" si="148"/>
        <v>-0.40130504383818927</v>
      </c>
      <c r="T391" s="38">
        <f t="shared" si="149"/>
        <v>-401.30504383818925</v>
      </c>
      <c r="U391" s="38">
        <f t="shared" si="163"/>
        <v>2191904.4793706839</v>
      </c>
      <c r="V391" s="38">
        <f t="shared" si="150"/>
        <v>-0.11147363220627576</v>
      </c>
      <c r="W391" s="38">
        <f t="shared" si="155"/>
        <v>53556.00767999985</v>
      </c>
      <c r="X391" s="38">
        <f t="shared" si="151"/>
        <v>88.281635802469154</v>
      </c>
      <c r="Y391" s="38">
        <f t="shared" si="156"/>
        <v>13.059413580246968</v>
      </c>
      <c r="Z391" s="38">
        <f t="shared" si="170"/>
        <v>1492667.1720855136</v>
      </c>
      <c r="AA391" s="38">
        <f t="shared" si="152"/>
        <v>414.62980319413538</v>
      </c>
      <c r="AC391" s="31">
        <f t="shared" si="157"/>
        <v>-426.26025832991991</v>
      </c>
      <c r="AD391" s="14">
        <f t="shared" si="164"/>
        <v>-417.73505316332148</v>
      </c>
      <c r="AE391" s="14">
        <f t="shared" si="165"/>
        <v>-384.31624891025575</v>
      </c>
      <c r="AF391" s="14">
        <f t="shared" si="158"/>
        <v>-392.15943766352632</v>
      </c>
      <c r="AG391" s="14">
        <f t="shared" si="159"/>
        <v>-305.36984819533603</v>
      </c>
      <c r="AH391" s="14">
        <f t="shared" si="160"/>
        <v>-360.78668265044422</v>
      </c>
      <c r="AI391" s="14">
        <f t="shared" si="161"/>
        <v>-331.92374803840869</v>
      </c>
      <c r="AJ391" s="14">
        <f t="shared" si="166"/>
        <v>-360.78668265044422</v>
      </c>
      <c r="AK391" s="14">
        <f t="shared" si="167"/>
        <v>-325.28527307764051</v>
      </c>
    </row>
    <row r="392" spans="2:37" x14ac:dyDescent="0.25">
      <c r="B392" s="3" t="s">
        <v>63</v>
      </c>
      <c r="C392" s="3">
        <v>384</v>
      </c>
      <c r="D392" s="3">
        <v>384</v>
      </c>
      <c r="E392" s="10">
        <v>2.2999999999999998</v>
      </c>
      <c r="F392" s="14">
        <f t="shared" si="162"/>
        <v>-0.3888888888888889</v>
      </c>
      <c r="G392" s="14">
        <f t="shared" si="168"/>
        <v>0.45</v>
      </c>
      <c r="H392">
        <f t="shared" si="169"/>
        <v>0.22500000000000001</v>
      </c>
      <c r="K392" s="36">
        <f t="shared" ref="K392:K455" si="171">0.5*$F$4*$I$2*$I$4*(G392)^2</f>
        <v>7.8820619062500014E-2</v>
      </c>
      <c r="L392" s="37" t="str">
        <f t="shared" si="153"/>
        <v>1</v>
      </c>
      <c r="M392" s="37">
        <f t="shared" si="154"/>
        <v>139.46877000000001</v>
      </c>
      <c r="N392" s="38">
        <f>Table2[[#This Row],[Change in KE]]-Table2[[#This Row],[Tractive energy]]*-1</f>
        <v>-160.04941755475519</v>
      </c>
      <c r="O392" s="38">
        <f t="shared" ref="O392:O455" si="172">$C$2*F392</f>
        <v>-526.55555555555554</v>
      </c>
      <c r="P392" s="38">
        <f t="shared" ref="P392:P455" si="173">O392+M392+K392</f>
        <v>-387.00796493649301</v>
      </c>
      <c r="Q392" s="38">
        <f t="shared" ref="Q392:Q455" si="174">P392*G392</f>
        <v>-174.15358422142185</v>
      </c>
      <c r="R392" s="38">
        <f t="shared" ref="R392:R455" si="175">(N393-N392)/(C393-C392)</f>
        <v>126.74791292512555</v>
      </c>
      <c r="S392" s="38">
        <f t="shared" ref="S392:S455" si="176">Q392/1000</f>
        <v>-0.17415358422142185</v>
      </c>
      <c r="T392" s="38">
        <f t="shared" ref="T392:T455" si="177">P392*G392</f>
        <v>-174.15358422142185</v>
      </c>
      <c r="U392" s="38">
        <f t="shared" si="163"/>
        <v>2191904.4793706839</v>
      </c>
      <c r="V392" s="38">
        <f t="shared" ref="V392:V455" si="178">T392*0.0002777778</f>
        <v>-4.8375999487141275E-2</v>
      </c>
      <c r="W392" s="38">
        <f t="shared" si="155"/>
        <v>53695.476449999849</v>
      </c>
      <c r="X392" s="38">
        <f t="shared" ref="X392:X455" si="179">0.5*$C$2*F392^2</f>
        <v>102.38580246913581</v>
      </c>
      <c r="Y392" s="38">
        <f t="shared" si="156"/>
        <v>14.104166666666657</v>
      </c>
      <c r="Z392" s="38">
        <f t="shared" si="170"/>
        <v>1492507.1226679587</v>
      </c>
      <c r="AA392" s="38">
        <f t="shared" ref="AA392:AA455" si="180">Z392*0.0002777778</f>
        <v>414.58534501903569</v>
      </c>
      <c r="AC392" s="31">
        <f t="shared" si="157"/>
        <v>-291.18422269345672</v>
      </c>
      <c r="AD392" s="14">
        <f t="shared" si="164"/>
        <v>-285.36053823958758</v>
      </c>
      <c r="AE392" s="14">
        <f t="shared" si="165"/>
        <v>-262.53169518042057</v>
      </c>
      <c r="AF392" s="14">
        <f t="shared" si="158"/>
        <v>-267.88948487798018</v>
      </c>
      <c r="AG392" s="14">
        <f t="shared" si="159"/>
        <v>-208.60232720066466</v>
      </c>
      <c r="AH392" s="14">
        <f t="shared" si="160"/>
        <v>-246.45832608774177</v>
      </c>
      <c r="AI392" s="14">
        <f t="shared" si="161"/>
        <v>-226.74166000072245</v>
      </c>
      <c r="AJ392" s="14">
        <f t="shared" si="166"/>
        <v>-246.45832608774177</v>
      </c>
      <c r="AK392" s="14">
        <f t="shared" si="167"/>
        <v>-222.206826800708</v>
      </c>
    </row>
    <row r="393" spans="2:37" x14ac:dyDescent="0.25">
      <c r="B393" s="3" t="s">
        <v>63</v>
      </c>
      <c r="C393" s="3">
        <v>385</v>
      </c>
      <c r="D393" s="3">
        <v>385</v>
      </c>
      <c r="E393" s="10">
        <v>0.9</v>
      </c>
      <c r="F393" s="14">
        <f t="shared" si="162"/>
        <v>-0.31944444444444442</v>
      </c>
      <c r="G393" s="14">
        <f t="shared" si="168"/>
        <v>0</v>
      </c>
      <c r="H393">
        <f t="shared" si="169"/>
        <v>0</v>
      </c>
      <c r="K393" s="36">
        <f t="shared" si="171"/>
        <v>0</v>
      </c>
      <c r="L393" s="37" t="str">
        <f t="shared" ref="L393:L456" si="181">IF((F393)&lt;0,"1","0")</f>
        <v>1</v>
      </c>
      <c r="M393" s="37">
        <f t="shared" ref="M393:M456" si="182">$C$2*$F$2*$C$4</f>
        <v>139.46877000000001</v>
      </c>
      <c r="N393" s="38">
        <f>Table2[[#This Row],[Change in KE]]-Table2[[#This Row],[Tractive energy]]*-1</f>
        <v>-33.301504629629648</v>
      </c>
      <c r="O393" s="38">
        <f t="shared" si="172"/>
        <v>-432.52777777777777</v>
      </c>
      <c r="P393" s="38">
        <f t="shared" si="173"/>
        <v>-293.05900777777777</v>
      </c>
      <c r="Q393" s="38">
        <f t="shared" si="174"/>
        <v>0</v>
      </c>
      <c r="R393" s="38">
        <f t="shared" si="175"/>
        <v>-25.204668209876516</v>
      </c>
      <c r="S393" s="38">
        <f t="shared" si="176"/>
        <v>0</v>
      </c>
      <c r="T393" s="38">
        <f t="shared" si="177"/>
        <v>0</v>
      </c>
      <c r="U393" s="38">
        <f t="shared" si="163"/>
        <v>2191904.4793706839</v>
      </c>
      <c r="V393" s="38">
        <f t="shared" si="178"/>
        <v>0</v>
      </c>
      <c r="W393" s="38">
        <f t="shared" ref="W393:W456" si="183">M393+W392</f>
        <v>53834.945219999849</v>
      </c>
      <c r="X393" s="38">
        <f t="shared" si="179"/>
        <v>69.084297839506164</v>
      </c>
      <c r="Y393" s="38">
        <f t="shared" ref="Y393:Y456" si="184">X393-X392</f>
        <v>-33.301504629629648</v>
      </c>
      <c r="Z393" s="38">
        <f t="shared" si="170"/>
        <v>1492473.8211633291</v>
      </c>
      <c r="AA393" s="38">
        <f t="shared" si="180"/>
        <v>414.57609460034297</v>
      </c>
      <c r="AC393" s="31">
        <f t="shared" ref="AC393:AC456" si="185">N392*0.75</f>
        <v>-120.03706316606639</v>
      </c>
      <c r="AD393" s="14">
        <f t="shared" si="164"/>
        <v>-117.63632190274505</v>
      </c>
      <c r="AE393" s="14">
        <f t="shared" si="165"/>
        <v>-108.22541615052545</v>
      </c>
      <c r="AF393" s="14">
        <f t="shared" ref="AF393:AF456" si="186">AC393*0.92</f>
        <v>-110.43409811278109</v>
      </c>
      <c r="AG393" s="14">
        <f t="shared" ref="AG393:AG456" si="187">AI393*0.92</f>
        <v>-85.99370699124529</v>
      </c>
      <c r="AH393" s="14">
        <f t="shared" ref="AH393:AH456" si="188">AF393*0.92</f>
        <v>-101.5993702637586</v>
      </c>
      <c r="AI393" s="14">
        <f t="shared" ref="AI393:AI456" si="189">AH393*0.92</f>
        <v>-93.471420642657918</v>
      </c>
      <c r="AJ393" s="14">
        <f t="shared" si="166"/>
        <v>-101.5993702637586</v>
      </c>
      <c r="AK393" s="14">
        <f t="shared" si="167"/>
        <v>-91.601992229804765</v>
      </c>
    </row>
    <row r="394" spans="2:37" x14ac:dyDescent="0.25">
      <c r="B394" s="3" t="s">
        <v>63</v>
      </c>
      <c r="C394" s="3">
        <v>386</v>
      </c>
      <c r="D394" s="3">
        <v>386</v>
      </c>
      <c r="E394" s="10">
        <v>0</v>
      </c>
      <c r="F394" s="14">
        <f t="shared" ref="F394:F457" si="190">($E395-$E393)/2/3.6</f>
        <v>-0.125</v>
      </c>
      <c r="G394" s="14">
        <f t="shared" si="168"/>
        <v>0</v>
      </c>
      <c r="H394">
        <f t="shared" si="169"/>
        <v>0</v>
      </c>
      <c r="K394" s="36">
        <f t="shared" si="171"/>
        <v>0</v>
      </c>
      <c r="L394" s="37" t="str">
        <f t="shared" si="181"/>
        <v>1</v>
      </c>
      <c r="M394" s="37">
        <f t="shared" si="182"/>
        <v>139.46877000000001</v>
      </c>
      <c r="N394" s="38">
        <f>Table2[[#This Row],[Change in KE]]-Table2[[#This Row],[Tractive energy]]*-1</f>
        <v>-58.506172839506164</v>
      </c>
      <c r="O394" s="38">
        <f t="shared" si="172"/>
        <v>-169.25</v>
      </c>
      <c r="P394" s="38">
        <f t="shared" si="173"/>
        <v>-29.781229999999994</v>
      </c>
      <c r="Q394" s="38">
        <f t="shared" si="174"/>
        <v>0</v>
      </c>
      <c r="R394" s="38">
        <f t="shared" si="175"/>
        <v>47.928047839506164</v>
      </c>
      <c r="S394" s="38">
        <f t="shared" si="176"/>
        <v>0</v>
      </c>
      <c r="T394" s="38">
        <f t="shared" si="177"/>
        <v>0</v>
      </c>
      <c r="U394" s="38">
        <f t="shared" ref="U394:U457" si="191">U393 + IF(Q394&gt;0, Q394, 0)</f>
        <v>2191904.4793706839</v>
      </c>
      <c r="V394" s="38">
        <f t="shared" si="178"/>
        <v>0</v>
      </c>
      <c r="W394" s="38">
        <f t="shared" si="183"/>
        <v>53974.413989999848</v>
      </c>
      <c r="X394" s="38">
        <f t="shared" si="179"/>
        <v>10.578125</v>
      </c>
      <c r="Y394" s="38">
        <f t="shared" si="184"/>
        <v>-58.506172839506164</v>
      </c>
      <c r="Z394" s="38">
        <f t="shared" si="170"/>
        <v>1492415.3149904895</v>
      </c>
      <c r="AA394" s="38">
        <f t="shared" si="180"/>
        <v>414.5598428843652</v>
      </c>
      <c r="AC394" s="31">
        <f t="shared" si="185"/>
        <v>-24.976128472222236</v>
      </c>
      <c r="AD394" s="14">
        <f t="shared" ref="AD394:AD457" si="192">AC394*0.98</f>
        <v>-24.476605902777791</v>
      </c>
      <c r="AE394" s="14">
        <f t="shared" ref="AE394:AE457" si="193">AD394*0.92</f>
        <v>-22.518477430555571</v>
      </c>
      <c r="AF394" s="14">
        <f t="shared" si="186"/>
        <v>-22.978038194444458</v>
      </c>
      <c r="AG394" s="14">
        <f t="shared" si="187"/>
        <v>-17.892722605555569</v>
      </c>
      <c r="AH394" s="14">
        <f t="shared" si="188"/>
        <v>-21.139795138888903</v>
      </c>
      <c r="AI394" s="14">
        <f t="shared" si="189"/>
        <v>-19.448611527777793</v>
      </c>
      <c r="AJ394" s="14">
        <f t="shared" ref="AJ394:AJ457" si="194">AF394*0.92</f>
        <v>-21.139795138888903</v>
      </c>
      <c r="AK394" s="14">
        <f t="shared" ref="AK394:AK457" si="195">N393*0.75*0.92*0.92*0.92*0.98</f>
        <v>-19.059639297222237</v>
      </c>
    </row>
    <row r="395" spans="2:37" x14ac:dyDescent="0.25">
      <c r="B395" s="3" t="s">
        <v>63</v>
      </c>
      <c r="C395" s="3">
        <v>387</v>
      </c>
      <c r="D395" s="3">
        <v>387</v>
      </c>
      <c r="E395" s="10">
        <v>0</v>
      </c>
      <c r="F395" s="14">
        <f t="shared" si="190"/>
        <v>0</v>
      </c>
      <c r="G395" s="14">
        <f t="shared" si="168"/>
        <v>0</v>
      </c>
      <c r="H395">
        <f t="shared" si="169"/>
        <v>0</v>
      </c>
      <c r="K395" s="36">
        <f t="shared" si="171"/>
        <v>0</v>
      </c>
      <c r="L395" s="37" t="str">
        <f t="shared" si="181"/>
        <v>0</v>
      </c>
      <c r="M395" s="37">
        <f t="shared" si="182"/>
        <v>139.46877000000001</v>
      </c>
      <c r="N395" s="38">
        <f>Table2[[#This Row],[Change in KE]]-Table2[[#This Row],[Tractive energy]]*-1</f>
        <v>-10.578125</v>
      </c>
      <c r="O395" s="38">
        <f t="shared" si="172"/>
        <v>0</v>
      </c>
      <c r="P395" s="38">
        <f t="shared" si="173"/>
        <v>139.46877000000001</v>
      </c>
      <c r="Q395" s="38">
        <f t="shared" si="174"/>
        <v>0</v>
      </c>
      <c r="R395" s="38">
        <f t="shared" si="175"/>
        <v>10.578125</v>
      </c>
      <c r="S395" s="38">
        <f t="shared" si="176"/>
        <v>0</v>
      </c>
      <c r="T395" s="38">
        <f t="shared" si="177"/>
        <v>0</v>
      </c>
      <c r="U395" s="38">
        <f t="shared" si="191"/>
        <v>2191904.4793706839</v>
      </c>
      <c r="V395" s="38">
        <f t="shared" si="178"/>
        <v>0</v>
      </c>
      <c r="W395" s="38">
        <f t="shared" si="183"/>
        <v>54113.882759999848</v>
      </c>
      <c r="X395" s="38">
        <f t="shared" si="179"/>
        <v>0</v>
      </c>
      <c r="Y395" s="38">
        <f t="shared" si="184"/>
        <v>-10.578125</v>
      </c>
      <c r="Z395" s="38">
        <f t="shared" si="170"/>
        <v>1492404.7368654895</v>
      </c>
      <c r="AA395" s="38">
        <f t="shared" si="180"/>
        <v>414.55690451607455</v>
      </c>
      <c r="AC395" s="31">
        <f t="shared" si="185"/>
        <v>-43.879629629629619</v>
      </c>
      <c r="AD395" s="14">
        <f t="shared" si="192"/>
        <v>-43.002037037037027</v>
      </c>
      <c r="AE395" s="14">
        <f t="shared" si="193"/>
        <v>-39.561874074074069</v>
      </c>
      <c r="AF395" s="14">
        <f t="shared" si="186"/>
        <v>-40.369259259259252</v>
      </c>
      <c r="AG395" s="14">
        <f t="shared" si="187"/>
        <v>-31.435057754074069</v>
      </c>
      <c r="AH395" s="14">
        <f t="shared" si="188"/>
        <v>-37.139718518518514</v>
      </c>
      <c r="AI395" s="14">
        <f t="shared" si="189"/>
        <v>-34.168541037037031</v>
      </c>
      <c r="AJ395" s="14">
        <f t="shared" si="194"/>
        <v>-37.139718518518514</v>
      </c>
      <c r="AK395" s="14">
        <f t="shared" si="195"/>
        <v>-33.485170216296289</v>
      </c>
    </row>
    <row r="396" spans="2:37" x14ac:dyDescent="0.25">
      <c r="B396" s="3" t="s">
        <v>63</v>
      </c>
      <c r="C396" s="3">
        <v>388</v>
      </c>
      <c r="D396" s="3">
        <v>388</v>
      </c>
      <c r="E396" s="10">
        <v>0</v>
      </c>
      <c r="F396" s="14">
        <f t="shared" si="190"/>
        <v>0</v>
      </c>
      <c r="G396" s="14">
        <f t="shared" si="168"/>
        <v>0</v>
      </c>
      <c r="H396">
        <f t="shared" si="169"/>
        <v>0</v>
      </c>
      <c r="K396" s="36">
        <f t="shared" si="171"/>
        <v>0</v>
      </c>
      <c r="L396" s="37" t="str">
        <f t="shared" si="181"/>
        <v>0</v>
      </c>
      <c r="M396" s="37">
        <f t="shared" si="182"/>
        <v>139.46877000000001</v>
      </c>
      <c r="N396" s="38">
        <f>Table2[[#This Row],[Change in KE]]-Table2[[#This Row],[Tractive energy]]*-1</f>
        <v>0</v>
      </c>
      <c r="O396" s="38">
        <f t="shared" si="172"/>
        <v>0</v>
      </c>
      <c r="P396" s="38">
        <f t="shared" si="173"/>
        <v>139.46877000000001</v>
      </c>
      <c r="Q396" s="38">
        <f t="shared" si="174"/>
        <v>0</v>
      </c>
      <c r="R396" s="38">
        <f t="shared" si="175"/>
        <v>0</v>
      </c>
      <c r="S396" s="38">
        <f t="shared" si="176"/>
        <v>0</v>
      </c>
      <c r="T396" s="38">
        <f t="shared" si="177"/>
        <v>0</v>
      </c>
      <c r="U396" s="38">
        <f t="shared" si="191"/>
        <v>2191904.4793706839</v>
      </c>
      <c r="V396" s="38">
        <f t="shared" si="178"/>
        <v>0</v>
      </c>
      <c r="W396" s="38">
        <f t="shared" si="183"/>
        <v>54253.351529999847</v>
      </c>
      <c r="X396" s="38">
        <f t="shared" si="179"/>
        <v>0</v>
      </c>
      <c r="Y396" s="38">
        <f t="shared" si="184"/>
        <v>0</v>
      </c>
      <c r="Z396" s="38">
        <f t="shared" si="170"/>
        <v>1492404.7368654895</v>
      </c>
      <c r="AA396" s="38">
        <f t="shared" si="180"/>
        <v>414.55690451607455</v>
      </c>
      <c r="AC396" s="31">
        <f t="shared" si="185"/>
        <v>-7.93359375</v>
      </c>
      <c r="AD396" s="14">
        <f t="shared" si="192"/>
        <v>-7.7749218749999995</v>
      </c>
      <c r="AE396" s="14">
        <f t="shared" si="193"/>
        <v>-7.1529281249999999</v>
      </c>
      <c r="AF396" s="14">
        <f t="shared" si="186"/>
        <v>-7.2989062499999999</v>
      </c>
      <c r="AG396" s="14">
        <f t="shared" si="187"/>
        <v>-5.6835707100000006</v>
      </c>
      <c r="AH396" s="14">
        <f t="shared" si="188"/>
        <v>-6.7149937500000005</v>
      </c>
      <c r="AI396" s="14">
        <f t="shared" si="189"/>
        <v>-6.1777942500000007</v>
      </c>
      <c r="AJ396" s="14">
        <f t="shared" si="194"/>
        <v>-6.7149937500000005</v>
      </c>
      <c r="AK396" s="14">
        <f t="shared" si="195"/>
        <v>-6.0542383650000007</v>
      </c>
    </row>
    <row r="397" spans="2:37" x14ac:dyDescent="0.25">
      <c r="B397" s="3" t="s">
        <v>63</v>
      </c>
      <c r="C397" s="3">
        <v>389</v>
      </c>
      <c r="D397" s="3">
        <v>389</v>
      </c>
      <c r="E397" s="10">
        <v>0</v>
      </c>
      <c r="F397" s="14">
        <f t="shared" si="190"/>
        <v>0</v>
      </c>
      <c r="G397" s="14">
        <f t="shared" si="168"/>
        <v>0</v>
      </c>
      <c r="H397">
        <f t="shared" si="169"/>
        <v>0</v>
      </c>
      <c r="K397" s="36">
        <f t="shared" si="171"/>
        <v>0</v>
      </c>
      <c r="L397" s="37" t="str">
        <f t="shared" si="181"/>
        <v>0</v>
      </c>
      <c r="M397" s="37">
        <f t="shared" si="182"/>
        <v>139.46877000000001</v>
      </c>
      <c r="N397" s="38">
        <f>Table2[[#This Row],[Change in KE]]-Table2[[#This Row],[Tractive energy]]*-1</f>
        <v>0</v>
      </c>
      <c r="O397" s="38">
        <f t="shared" si="172"/>
        <v>0</v>
      </c>
      <c r="P397" s="38">
        <f t="shared" si="173"/>
        <v>139.46877000000001</v>
      </c>
      <c r="Q397" s="38">
        <f t="shared" si="174"/>
        <v>0</v>
      </c>
      <c r="R397" s="38">
        <f t="shared" si="175"/>
        <v>0</v>
      </c>
      <c r="S397" s="38">
        <f t="shared" si="176"/>
        <v>0</v>
      </c>
      <c r="T397" s="38">
        <f t="shared" si="177"/>
        <v>0</v>
      </c>
      <c r="U397" s="38">
        <f t="shared" si="191"/>
        <v>2191904.4793706839</v>
      </c>
      <c r="V397" s="38">
        <f t="shared" si="178"/>
        <v>0</v>
      </c>
      <c r="W397" s="38">
        <f t="shared" si="183"/>
        <v>54392.820299999847</v>
      </c>
      <c r="X397" s="38">
        <f t="shared" si="179"/>
        <v>0</v>
      </c>
      <c r="Y397" s="38">
        <f t="shared" si="184"/>
        <v>0</v>
      </c>
      <c r="Z397" s="38">
        <f t="shared" si="170"/>
        <v>1492404.7368654895</v>
      </c>
      <c r="AA397" s="38">
        <f t="shared" si="180"/>
        <v>414.55690451607455</v>
      </c>
      <c r="AC397" s="31">
        <f t="shared" si="185"/>
        <v>0</v>
      </c>
      <c r="AD397" s="14">
        <f t="shared" si="192"/>
        <v>0</v>
      </c>
      <c r="AE397" s="14">
        <f t="shared" si="193"/>
        <v>0</v>
      </c>
      <c r="AF397" s="14">
        <f t="shared" si="186"/>
        <v>0</v>
      </c>
      <c r="AG397" s="14">
        <f t="shared" si="187"/>
        <v>0</v>
      </c>
      <c r="AH397" s="14">
        <f t="shared" si="188"/>
        <v>0</v>
      </c>
      <c r="AI397" s="14">
        <f t="shared" si="189"/>
        <v>0</v>
      </c>
      <c r="AJ397" s="14">
        <f t="shared" si="194"/>
        <v>0</v>
      </c>
      <c r="AK397" s="14">
        <f t="shared" si="195"/>
        <v>0</v>
      </c>
    </row>
    <row r="398" spans="2:37" x14ac:dyDescent="0.25">
      <c r="B398" s="3" t="s">
        <v>63</v>
      </c>
      <c r="C398" s="3">
        <v>390</v>
      </c>
      <c r="D398" s="3">
        <v>390</v>
      </c>
      <c r="E398" s="10">
        <v>0</v>
      </c>
      <c r="F398" s="14">
        <f t="shared" si="190"/>
        <v>0</v>
      </c>
      <c r="G398" s="14">
        <f t="shared" si="168"/>
        <v>0</v>
      </c>
      <c r="H398">
        <f t="shared" si="169"/>
        <v>0</v>
      </c>
      <c r="K398" s="36">
        <f t="shared" si="171"/>
        <v>0</v>
      </c>
      <c r="L398" s="37" t="str">
        <f t="shared" si="181"/>
        <v>0</v>
      </c>
      <c r="M398" s="37">
        <f t="shared" si="182"/>
        <v>139.46877000000001</v>
      </c>
      <c r="N398" s="38">
        <f>Table2[[#This Row],[Change in KE]]-Table2[[#This Row],[Tractive energy]]*-1</f>
        <v>0</v>
      </c>
      <c r="O398" s="38">
        <f t="shared" si="172"/>
        <v>0</v>
      </c>
      <c r="P398" s="38">
        <f t="shared" si="173"/>
        <v>139.46877000000001</v>
      </c>
      <c r="Q398" s="38">
        <f t="shared" si="174"/>
        <v>0</v>
      </c>
      <c r="R398" s="38">
        <f t="shared" si="175"/>
        <v>61.645072177396798</v>
      </c>
      <c r="S398" s="38">
        <f t="shared" si="176"/>
        <v>0</v>
      </c>
      <c r="T398" s="38">
        <f t="shared" si="177"/>
        <v>0</v>
      </c>
      <c r="U398" s="38">
        <f t="shared" si="191"/>
        <v>2191904.4793706839</v>
      </c>
      <c r="V398" s="38">
        <f t="shared" si="178"/>
        <v>0</v>
      </c>
      <c r="W398" s="38">
        <f t="shared" si="183"/>
        <v>54532.289069999846</v>
      </c>
      <c r="X398" s="38">
        <f t="shared" si="179"/>
        <v>0</v>
      </c>
      <c r="Y398" s="38">
        <f t="shared" si="184"/>
        <v>0</v>
      </c>
      <c r="Z398" s="38">
        <f t="shared" si="170"/>
        <v>1492404.7368654895</v>
      </c>
      <c r="AA398" s="38">
        <f t="shared" si="180"/>
        <v>414.55690451607455</v>
      </c>
      <c r="AC398" s="31">
        <f t="shared" si="185"/>
        <v>0</v>
      </c>
      <c r="AD398" s="14">
        <f t="shared" si="192"/>
        <v>0</v>
      </c>
      <c r="AE398" s="14">
        <f t="shared" si="193"/>
        <v>0</v>
      </c>
      <c r="AF398" s="14">
        <f t="shared" si="186"/>
        <v>0</v>
      </c>
      <c r="AG398" s="14">
        <f t="shared" si="187"/>
        <v>0</v>
      </c>
      <c r="AH398" s="14">
        <f t="shared" si="188"/>
        <v>0</v>
      </c>
      <c r="AI398" s="14">
        <f t="shared" si="189"/>
        <v>0</v>
      </c>
      <c r="AJ398" s="14">
        <f t="shared" si="194"/>
        <v>0</v>
      </c>
      <c r="AK398" s="14">
        <f t="shared" si="195"/>
        <v>0</v>
      </c>
    </row>
    <row r="399" spans="2:37" x14ac:dyDescent="0.25">
      <c r="B399" s="3" t="s">
        <v>63</v>
      </c>
      <c r="C399" s="3">
        <v>391</v>
      </c>
      <c r="D399" s="3">
        <v>391</v>
      </c>
      <c r="E399" s="10">
        <v>0</v>
      </c>
      <c r="F399" s="14">
        <f t="shared" si="190"/>
        <v>6.9444444444444448E-2</v>
      </c>
      <c r="G399" s="14">
        <f t="shared" si="168"/>
        <v>0.25</v>
      </c>
      <c r="H399">
        <f t="shared" si="169"/>
        <v>0.125</v>
      </c>
      <c r="K399" s="36">
        <f t="shared" si="171"/>
        <v>2.4327351562500002E-2</v>
      </c>
      <c r="L399" s="37" t="str">
        <f t="shared" si="181"/>
        <v>0</v>
      </c>
      <c r="M399" s="37">
        <f t="shared" si="182"/>
        <v>139.46877000000001</v>
      </c>
      <c r="N399" s="38">
        <f>Table2[[#This Row],[Change in KE]]-Table2[[#This Row],[Tractive energy]]*-1</f>
        <v>61.645072177396798</v>
      </c>
      <c r="O399" s="38">
        <f t="shared" si="172"/>
        <v>94.027777777777786</v>
      </c>
      <c r="P399" s="38">
        <f t="shared" si="173"/>
        <v>233.52087512934028</v>
      </c>
      <c r="Q399" s="38">
        <f t="shared" si="174"/>
        <v>58.380218782335071</v>
      </c>
      <c r="R399" s="38">
        <f t="shared" si="175"/>
        <v>554.23738802207095</v>
      </c>
      <c r="S399" s="38">
        <f t="shared" si="176"/>
        <v>5.8380218782335069E-2</v>
      </c>
      <c r="T399" s="38">
        <f t="shared" si="177"/>
        <v>58.380218782335071</v>
      </c>
      <c r="U399" s="38">
        <f t="shared" si="191"/>
        <v>2191962.8595894664</v>
      </c>
      <c r="V399" s="38">
        <f t="shared" si="178"/>
        <v>1.6216728736875713E-2</v>
      </c>
      <c r="W399" s="38">
        <f t="shared" si="183"/>
        <v>54671.757839999846</v>
      </c>
      <c r="X399" s="38">
        <f t="shared" si="179"/>
        <v>3.2648533950617287</v>
      </c>
      <c r="Y399" s="38">
        <f t="shared" si="184"/>
        <v>3.2648533950617287</v>
      </c>
      <c r="Z399" s="38">
        <f t="shared" si="170"/>
        <v>1492466.3819376668</v>
      </c>
      <c r="AA399" s="38">
        <f t="shared" si="180"/>
        <v>414.57402814860484</v>
      </c>
      <c r="AC399" s="31">
        <f t="shared" si="185"/>
        <v>0</v>
      </c>
      <c r="AD399" s="14">
        <f t="shared" si="192"/>
        <v>0</v>
      </c>
      <c r="AE399" s="14">
        <f t="shared" si="193"/>
        <v>0</v>
      </c>
      <c r="AF399" s="14">
        <f t="shared" si="186"/>
        <v>0</v>
      </c>
      <c r="AG399" s="14">
        <f t="shared" si="187"/>
        <v>0</v>
      </c>
      <c r="AH399" s="14">
        <f t="shared" si="188"/>
        <v>0</v>
      </c>
      <c r="AI399" s="14">
        <f t="shared" si="189"/>
        <v>0</v>
      </c>
      <c r="AJ399" s="14">
        <f t="shared" si="194"/>
        <v>0</v>
      </c>
      <c r="AK399" s="14">
        <f t="shared" si="195"/>
        <v>0</v>
      </c>
    </row>
    <row r="400" spans="2:37" x14ac:dyDescent="0.25">
      <c r="B400" s="3" t="s">
        <v>63</v>
      </c>
      <c r="C400" s="3">
        <v>392</v>
      </c>
      <c r="D400" s="3">
        <v>392</v>
      </c>
      <c r="E400" s="10">
        <v>0.5</v>
      </c>
      <c r="F400" s="14">
        <f t="shared" si="190"/>
        <v>0.29166666666666669</v>
      </c>
      <c r="G400" s="14">
        <f t="shared" si="168"/>
        <v>1.05</v>
      </c>
      <c r="H400">
        <f t="shared" si="169"/>
        <v>0.52500000000000002</v>
      </c>
      <c r="K400" s="36">
        <f t="shared" si="171"/>
        <v>0.42913448156250006</v>
      </c>
      <c r="L400" s="37" t="str">
        <f t="shared" si="181"/>
        <v>0</v>
      </c>
      <c r="M400" s="37">
        <f t="shared" si="182"/>
        <v>139.46877000000001</v>
      </c>
      <c r="N400" s="38">
        <f>Table2[[#This Row],[Change in KE]]-Table2[[#This Row],[Tractive energy]]*-1</f>
        <v>615.8824601994678</v>
      </c>
      <c r="O400" s="38">
        <f t="shared" si="172"/>
        <v>394.91666666666669</v>
      </c>
      <c r="P400" s="38">
        <f t="shared" si="173"/>
        <v>534.81457114822922</v>
      </c>
      <c r="Q400" s="38">
        <f t="shared" si="174"/>
        <v>561.55529970564066</v>
      </c>
      <c r="R400" s="38">
        <f t="shared" si="175"/>
        <v>1848.8332852717417</v>
      </c>
      <c r="S400" s="38">
        <f t="shared" si="176"/>
        <v>0.56155529970564066</v>
      </c>
      <c r="T400" s="38">
        <f t="shared" si="177"/>
        <v>561.55529970564066</v>
      </c>
      <c r="U400" s="38">
        <f t="shared" si="191"/>
        <v>2192524.4148891722</v>
      </c>
      <c r="V400" s="38">
        <f t="shared" si="178"/>
        <v>0.1559875957305735</v>
      </c>
      <c r="W400" s="38">
        <f t="shared" si="183"/>
        <v>54811.226609999845</v>
      </c>
      <c r="X400" s="38">
        <f t="shared" si="179"/>
        <v>57.5920138888889</v>
      </c>
      <c r="Y400" s="38">
        <f t="shared" si="184"/>
        <v>54.327160493827172</v>
      </c>
      <c r="Z400" s="38">
        <f t="shared" si="170"/>
        <v>1493082.2643978663</v>
      </c>
      <c r="AA400" s="38">
        <f t="shared" si="180"/>
        <v>414.74510662345762</v>
      </c>
      <c r="AC400" s="31">
        <f t="shared" si="185"/>
        <v>46.233804133047599</v>
      </c>
      <c r="AD400" s="14">
        <f t="shared" si="192"/>
        <v>45.309128050386647</v>
      </c>
      <c r="AE400" s="14">
        <f t="shared" si="193"/>
        <v>41.684397806355719</v>
      </c>
      <c r="AF400" s="14">
        <f t="shared" si="186"/>
        <v>42.535099802403792</v>
      </c>
      <c r="AG400" s="14">
        <f t="shared" si="187"/>
        <v>33.121571794934205</v>
      </c>
      <c r="AH400" s="14">
        <f t="shared" si="188"/>
        <v>39.132291818211492</v>
      </c>
      <c r="AI400" s="14">
        <f t="shared" si="189"/>
        <v>36.001708472754572</v>
      </c>
      <c r="AJ400" s="14">
        <f t="shared" si="194"/>
        <v>39.132291818211492</v>
      </c>
      <c r="AK400" s="14">
        <f t="shared" si="195"/>
        <v>35.281674303299482</v>
      </c>
    </row>
    <row r="401" spans="2:37" x14ac:dyDescent="0.25">
      <c r="B401" s="3" t="s">
        <v>63</v>
      </c>
      <c r="C401" s="3">
        <v>393</v>
      </c>
      <c r="D401" s="3">
        <v>393</v>
      </c>
      <c r="E401" s="10">
        <v>2.1</v>
      </c>
      <c r="F401" s="14">
        <f t="shared" si="190"/>
        <v>0.59722222222222221</v>
      </c>
      <c r="G401" s="14">
        <f t="shared" si="168"/>
        <v>2.4</v>
      </c>
      <c r="H401">
        <f t="shared" si="169"/>
        <v>1.2</v>
      </c>
      <c r="K401" s="36">
        <f t="shared" si="171"/>
        <v>2.2420087200000003</v>
      </c>
      <c r="L401" s="37" t="str">
        <f t="shared" si="181"/>
        <v>0</v>
      </c>
      <c r="M401" s="37">
        <f t="shared" si="182"/>
        <v>139.46877000000001</v>
      </c>
      <c r="N401" s="38">
        <f>Table2[[#This Row],[Change in KE]]-Table2[[#This Row],[Tractive energy]]*-1</f>
        <v>2464.7157454712096</v>
      </c>
      <c r="O401" s="38">
        <f t="shared" si="172"/>
        <v>808.63888888888891</v>
      </c>
      <c r="P401" s="38">
        <f t="shared" si="173"/>
        <v>950.34966760888881</v>
      </c>
      <c r="Q401" s="38">
        <f t="shared" si="174"/>
        <v>2280.839202261333</v>
      </c>
      <c r="R401" s="38">
        <f t="shared" si="175"/>
        <v>3241.1045221348959</v>
      </c>
      <c r="S401" s="38">
        <f t="shared" si="176"/>
        <v>2.2808392022613329</v>
      </c>
      <c r="T401" s="38">
        <f t="shared" si="177"/>
        <v>2280.839202261333</v>
      </c>
      <c r="U401" s="38">
        <f t="shared" si="191"/>
        <v>2194805.2540914337</v>
      </c>
      <c r="V401" s="38">
        <f t="shared" si="178"/>
        <v>0.63356649575790813</v>
      </c>
      <c r="W401" s="38">
        <f t="shared" si="183"/>
        <v>54950.695379999845</v>
      </c>
      <c r="X401" s="38">
        <f t="shared" si="179"/>
        <v>241.46855709876542</v>
      </c>
      <c r="Y401" s="38">
        <f t="shared" si="184"/>
        <v>183.8765432098765</v>
      </c>
      <c r="Z401" s="38">
        <f t="shared" si="170"/>
        <v>1495546.9801433375</v>
      </c>
      <c r="AA401" s="38">
        <f t="shared" si="180"/>
        <v>415.42974994085995</v>
      </c>
      <c r="AC401" s="31">
        <f t="shared" si="185"/>
        <v>461.91184514960082</v>
      </c>
      <c r="AD401" s="14">
        <f t="shared" si="192"/>
        <v>452.67360824660881</v>
      </c>
      <c r="AE401" s="14">
        <f t="shared" si="193"/>
        <v>416.45971958688011</v>
      </c>
      <c r="AF401" s="14">
        <f t="shared" si="186"/>
        <v>424.95889753763277</v>
      </c>
      <c r="AG401" s="14">
        <f t="shared" si="187"/>
        <v>330.91039400578421</v>
      </c>
      <c r="AH401" s="14">
        <f t="shared" si="188"/>
        <v>390.96218573462215</v>
      </c>
      <c r="AI401" s="14">
        <f t="shared" si="189"/>
        <v>359.68521087585242</v>
      </c>
      <c r="AJ401" s="14">
        <f t="shared" si="194"/>
        <v>390.96218573462215</v>
      </c>
      <c r="AK401" s="14">
        <f t="shared" si="195"/>
        <v>352.49150665833537</v>
      </c>
    </row>
    <row r="402" spans="2:37" x14ac:dyDescent="0.25">
      <c r="B402" s="3" t="s">
        <v>63</v>
      </c>
      <c r="C402" s="3">
        <v>394</v>
      </c>
      <c r="D402" s="3">
        <v>394</v>
      </c>
      <c r="E402" s="10">
        <v>4.8</v>
      </c>
      <c r="F402" s="14">
        <f t="shared" si="190"/>
        <v>0.86111111111111127</v>
      </c>
      <c r="G402" s="14">
        <f t="shared" si="168"/>
        <v>4.1500000000000004</v>
      </c>
      <c r="H402">
        <f t="shared" si="169"/>
        <v>2.0750000000000002</v>
      </c>
      <c r="K402" s="36">
        <f t="shared" si="171"/>
        <v>6.7036449965625016</v>
      </c>
      <c r="L402" s="37" t="str">
        <f t="shared" si="181"/>
        <v>0</v>
      </c>
      <c r="M402" s="37">
        <f t="shared" si="182"/>
        <v>139.46877000000001</v>
      </c>
      <c r="N402" s="38">
        <f>Table2[[#This Row],[Change in KE]]-Table2[[#This Row],[Tractive energy]]*-1</f>
        <v>5705.8202676061055</v>
      </c>
      <c r="O402" s="38">
        <f t="shared" si="172"/>
        <v>1165.9444444444446</v>
      </c>
      <c r="P402" s="38">
        <f t="shared" si="173"/>
        <v>1312.1168594410069</v>
      </c>
      <c r="Q402" s="38">
        <f t="shared" si="174"/>
        <v>5445.2849666801794</v>
      </c>
      <c r="R402" s="38">
        <f t="shared" si="175"/>
        <v>4149.1032551982034</v>
      </c>
      <c r="S402" s="38">
        <f t="shared" si="176"/>
        <v>5.4452849666801795</v>
      </c>
      <c r="T402" s="38">
        <f t="shared" si="177"/>
        <v>5445.2849666801794</v>
      </c>
      <c r="U402" s="38">
        <f t="shared" si="191"/>
        <v>2200250.5390581139</v>
      </c>
      <c r="V402" s="38">
        <f t="shared" si="178"/>
        <v>1.5125792784174936</v>
      </c>
      <c r="W402" s="38">
        <f t="shared" si="183"/>
        <v>55090.164149999844</v>
      </c>
      <c r="X402" s="38">
        <f t="shared" si="179"/>
        <v>502.00385802469151</v>
      </c>
      <c r="Y402" s="38">
        <f t="shared" si="184"/>
        <v>260.53530092592609</v>
      </c>
      <c r="Z402" s="38">
        <f t="shared" si="170"/>
        <v>1501252.8004109436</v>
      </c>
      <c r="AA402" s="38">
        <f t="shared" si="180"/>
        <v>417.014700141991</v>
      </c>
      <c r="AC402" s="31">
        <f t="shared" si="185"/>
        <v>1848.5368091034072</v>
      </c>
      <c r="AD402" s="14">
        <f t="shared" si="192"/>
        <v>1811.5660729213391</v>
      </c>
      <c r="AE402" s="14">
        <f t="shared" si="193"/>
        <v>1666.6407870876321</v>
      </c>
      <c r="AF402" s="14">
        <f t="shared" si="186"/>
        <v>1700.6538643751346</v>
      </c>
      <c r="AG402" s="14">
        <f t="shared" si="187"/>
        <v>1324.278756342545</v>
      </c>
      <c r="AH402" s="14">
        <f t="shared" si="188"/>
        <v>1564.601555225124</v>
      </c>
      <c r="AI402" s="14">
        <f t="shared" si="189"/>
        <v>1439.4334308071141</v>
      </c>
      <c r="AJ402" s="14">
        <f t="shared" si="194"/>
        <v>1564.601555225124</v>
      </c>
      <c r="AK402" s="14">
        <f t="shared" si="195"/>
        <v>1410.6447621909717</v>
      </c>
    </row>
    <row r="403" spans="2:37" x14ac:dyDescent="0.25">
      <c r="B403" s="3" t="s">
        <v>63</v>
      </c>
      <c r="C403" s="3">
        <v>395</v>
      </c>
      <c r="D403" s="3">
        <v>395</v>
      </c>
      <c r="E403" s="10">
        <v>8.3000000000000007</v>
      </c>
      <c r="F403" s="14">
        <f t="shared" si="190"/>
        <v>1.0416666666666667</v>
      </c>
      <c r="G403" s="14">
        <f t="shared" si="168"/>
        <v>6.15</v>
      </c>
      <c r="H403">
        <f t="shared" si="169"/>
        <v>3.0750000000000002</v>
      </c>
      <c r="K403" s="36">
        <f t="shared" si="171"/>
        <v>14.721940071562504</v>
      </c>
      <c r="L403" s="37" t="str">
        <f t="shared" si="181"/>
        <v>0</v>
      </c>
      <c r="M403" s="37">
        <f t="shared" si="182"/>
        <v>139.46877000000001</v>
      </c>
      <c r="N403" s="38">
        <f>Table2[[#This Row],[Change in KE]]-Table2[[#This Row],[Tractive energy]]*-1</f>
        <v>9854.923522804309</v>
      </c>
      <c r="O403" s="38">
        <f t="shared" si="172"/>
        <v>1410.4166666666667</v>
      </c>
      <c r="P403" s="38">
        <f t="shared" si="173"/>
        <v>1564.6073767382293</v>
      </c>
      <c r="Q403" s="38">
        <f t="shared" si="174"/>
        <v>9622.3353669401113</v>
      </c>
      <c r="R403" s="38">
        <f t="shared" si="175"/>
        <v>4645.4464919581114</v>
      </c>
      <c r="S403" s="38">
        <f t="shared" si="176"/>
        <v>9.6223353669401117</v>
      </c>
      <c r="T403" s="38">
        <f t="shared" si="177"/>
        <v>9622.3353669401113</v>
      </c>
      <c r="U403" s="38">
        <f t="shared" si="191"/>
        <v>2209872.8744250541</v>
      </c>
      <c r="V403" s="38">
        <f t="shared" si="178"/>
        <v>2.6728711490908168</v>
      </c>
      <c r="W403" s="38">
        <f t="shared" si="183"/>
        <v>55229.632919999844</v>
      </c>
      <c r="X403" s="38">
        <f t="shared" si="179"/>
        <v>734.59201388888903</v>
      </c>
      <c r="Y403" s="38">
        <f t="shared" si="184"/>
        <v>232.58815586419752</v>
      </c>
      <c r="Z403" s="38">
        <f t="shared" si="170"/>
        <v>1511107.723933748</v>
      </c>
      <c r="AA403" s="38">
        <f t="shared" si="180"/>
        <v>419.75217911732386</v>
      </c>
      <c r="AC403" s="31">
        <f t="shared" si="185"/>
        <v>4279.3652007045794</v>
      </c>
      <c r="AD403" s="14">
        <f t="shared" si="192"/>
        <v>4193.777896690488</v>
      </c>
      <c r="AE403" s="14">
        <f t="shared" si="193"/>
        <v>3858.2756649552489</v>
      </c>
      <c r="AF403" s="14">
        <f t="shared" si="186"/>
        <v>3937.0159846482134</v>
      </c>
      <c r="AG403" s="14">
        <f t="shared" si="187"/>
        <v>3065.7071030537481</v>
      </c>
      <c r="AH403" s="14">
        <f t="shared" si="188"/>
        <v>3622.0547058763564</v>
      </c>
      <c r="AI403" s="14">
        <f t="shared" si="189"/>
        <v>3332.290329406248</v>
      </c>
      <c r="AJ403" s="14">
        <f t="shared" si="194"/>
        <v>3622.0547058763564</v>
      </c>
      <c r="AK403" s="14">
        <f t="shared" si="195"/>
        <v>3265.6445228181228</v>
      </c>
    </row>
    <row r="404" spans="2:37" x14ac:dyDescent="0.25">
      <c r="B404" s="3" t="s">
        <v>63</v>
      </c>
      <c r="C404" s="3">
        <v>396</v>
      </c>
      <c r="D404" s="3">
        <v>396</v>
      </c>
      <c r="E404" s="10">
        <v>12.3</v>
      </c>
      <c r="F404" s="14">
        <f t="shared" si="190"/>
        <v>1.1527777777777779</v>
      </c>
      <c r="G404" s="14">
        <f t="shared" ref="G404:G467" si="196">(E405-0)/2</f>
        <v>8.3000000000000007</v>
      </c>
      <c r="H404">
        <f t="shared" ref="H404:H467" si="197">($E405-0)/2/2</f>
        <v>4.1500000000000004</v>
      </c>
      <c r="K404" s="36">
        <f t="shared" si="171"/>
        <v>26.814579986250006</v>
      </c>
      <c r="L404" s="37" t="str">
        <f t="shared" si="181"/>
        <v>0</v>
      </c>
      <c r="M404" s="37">
        <f t="shared" si="182"/>
        <v>139.46877000000001</v>
      </c>
      <c r="N404" s="38">
        <f>Table2[[#This Row],[Change in KE]]-Table2[[#This Row],[Tractive energy]]*-1</f>
        <v>14500.37001476242</v>
      </c>
      <c r="O404" s="38">
        <f t="shared" si="172"/>
        <v>1560.8611111111113</v>
      </c>
      <c r="P404" s="38">
        <f t="shared" si="173"/>
        <v>1727.1444610973613</v>
      </c>
      <c r="Q404" s="38">
        <f t="shared" si="174"/>
        <v>14335.2990271081</v>
      </c>
      <c r="R404" s="38">
        <f t="shared" si="175"/>
        <v>4368.0274285926553</v>
      </c>
      <c r="S404" s="38">
        <f t="shared" si="176"/>
        <v>14.3352990271081</v>
      </c>
      <c r="T404" s="38">
        <f t="shared" si="177"/>
        <v>14335.2990271081</v>
      </c>
      <c r="U404" s="38">
        <f t="shared" si="191"/>
        <v>2224208.1734521622</v>
      </c>
      <c r="V404" s="38">
        <f t="shared" si="178"/>
        <v>3.9820278260922284</v>
      </c>
      <c r="W404" s="38">
        <f t="shared" si="183"/>
        <v>55369.101689999843</v>
      </c>
      <c r="X404" s="38">
        <f t="shared" si="179"/>
        <v>899.66300154321016</v>
      </c>
      <c r="Y404" s="38">
        <f t="shared" si="184"/>
        <v>165.07098765432113</v>
      </c>
      <c r="Z404" s="38">
        <f t="shared" si="170"/>
        <v>1525608.0939485105</v>
      </c>
      <c r="AA404" s="38">
        <f t="shared" si="180"/>
        <v>423.78005999921055</v>
      </c>
      <c r="AC404" s="31">
        <f t="shared" si="185"/>
        <v>7391.1926421032313</v>
      </c>
      <c r="AD404" s="14">
        <f t="shared" si="192"/>
        <v>7243.3687892611661</v>
      </c>
      <c r="AE404" s="14">
        <f t="shared" si="193"/>
        <v>6663.8992861202732</v>
      </c>
      <c r="AF404" s="14">
        <f t="shared" si="186"/>
        <v>6799.8972307349732</v>
      </c>
      <c r="AG404" s="14">
        <f t="shared" si="187"/>
        <v>5294.9983748065551</v>
      </c>
      <c r="AH404" s="14">
        <f t="shared" si="188"/>
        <v>6255.9054522761753</v>
      </c>
      <c r="AI404" s="14">
        <f t="shared" si="189"/>
        <v>5755.4330160940817</v>
      </c>
      <c r="AJ404" s="14">
        <f t="shared" si="194"/>
        <v>6255.9054522761753</v>
      </c>
      <c r="AK404" s="14">
        <f t="shared" si="195"/>
        <v>5640.3243557721999</v>
      </c>
    </row>
    <row r="405" spans="2:37" x14ac:dyDescent="0.25">
      <c r="B405" s="3" t="s">
        <v>63</v>
      </c>
      <c r="C405" s="3">
        <v>397</v>
      </c>
      <c r="D405" s="3">
        <v>397</v>
      </c>
      <c r="E405" s="10">
        <v>16.600000000000001</v>
      </c>
      <c r="F405" s="14">
        <f t="shared" si="190"/>
        <v>1.1944444444444442</v>
      </c>
      <c r="G405" s="14">
        <f t="shared" si="196"/>
        <v>10.45</v>
      </c>
      <c r="H405">
        <f t="shared" si="197"/>
        <v>5.2249999999999996</v>
      </c>
      <c r="K405" s="36">
        <f t="shared" si="171"/>
        <v>42.505721744062498</v>
      </c>
      <c r="L405" s="37" t="str">
        <f t="shared" si="181"/>
        <v>0</v>
      </c>
      <c r="M405" s="37">
        <f t="shared" si="182"/>
        <v>139.46877000000001</v>
      </c>
      <c r="N405" s="38">
        <f>Table2[[#This Row],[Change in KE]]-Table2[[#This Row],[Tractive energy]]*-1</f>
        <v>18868.397443355076</v>
      </c>
      <c r="O405" s="38">
        <f t="shared" si="172"/>
        <v>1617.2777777777774</v>
      </c>
      <c r="P405" s="38">
        <f t="shared" si="173"/>
        <v>1799.2522695218399</v>
      </c>
      <c r="Q405" s="38">
        <f t="shared" si="174"/>
        <v>18802.186216503225</v>
      </c>
      <c r="R405" s="38">
        <f t="shared" si="175"/>
        <v>590.75925871643267</v>
      </c>
      <c r="S405" s="38">
        <f t="shared" si="176"/>
        <v>18.802186216503227</v>
      </c>
      <c r="T405" s="38">
        <f t="shared" si="177"/>
        <v>18802.186216503225</v>
      </c>
      <c r="U405" s="38">
        <f t="shared" si="191"/>
        <v>2243010.3596686656</v>
      </c>
      <c r="V405" s="38">
        <f t="shared" si="178"/>
        <v>5.2228299224105896</v>
      </c>
      <c r="W405" s="38">
        <f t="shared" si="183"/>
        <v>55508.570459999843</v>
      </c>
      <c r="X405" s="38">
        <f t="shared" si="179"/>
        <v>965.87422839506132</v>
      </c>
      <c r="Y405" s="38">
        <f t="shared" si="184"/>
        <v>66.211226851851166</v>
      </c>
      <c r="Z405" s="38">
        <f t="shared" si="170"/>
        <v>1544476.4913918655</v>
      </c>
      <c r="AA405" s="38">
        <f t="shared" si="180"/>
        <v>429.02128193055137</v>
      </c>
      <c r="AC405" s="31">
        <f t="shared" si="185"/>
        <v>10875.277511071816</v>
      </c>
      <c r="AD405" s="14">
        <f t="shared" si="192"/>
        <v>10657.771960850379</v>
      </c>
      <c r="AE405" s="14">
        <f t="shared" si="193"/>
        <v>9805.1502039823499</v>
      </c>
      <c r="AF405" s="14">
        <f t="shared" si="186"/>
        <v>10005.25531018607</v>
      </c>
      <c r="AG405" s="14">
        <f t="shared" si="187"/>
        <v>7790.9722469781718</v>
      </c>
      <c r="AH405" s="14">
        <f t="shared" si="188"/>
        <v>9204.834885371185</v>
      </c>
      <c r="AI405" s="14">
        <f t="shared" si="189"/>
        <v>8468.4480945414907</v>
      </c>
      <c r="AJ405" s="14">
        <f t="shared" si="194"/>
        <v>9204.834885371185</v>
      </c>
      <c r="AK405" s="14">
        <f t="shared" si="195"/>
        <v>8299.0791326506605</v>
      </c>
    </row>
    <row r="406" spans="2:37" x14ac:dyDescent="0.25">
      <c r="B406" s="3" t="s">
        <v>63</v>
      </c>
      <c r="C406" s="3">
        <v>398</v>
      </c>
      <c r="D406" s="3">
        <v>398</v>
      </c>
      <c r="E406" s="10">
        <v>20.9</v>
      </c>
      <c r="F406" s="14">
        <f t="shared" si="190"/>
        <v>1.0555555555555551</v>
      </c>
      <c r="G406" s="14">
        <f t="shared" si="196"/>
        <v>12.1</v>
      </c>
      <c r="H406">
        <f t="shared" si="197"/>
        <v>6.05</v>
      </c>
      <c r="K406" s="36">
        <f t="shared" si="171"/>
        <v>56.988280676250007</v>
      </c>
      <c r="L406" s="37" t="str">
        <f t="shared" si="181"/>
        <v>0</v>
      </c>
      <c r="M406" s="37">
        <f t="shared" si="182"/>
        <v>139.46877000000001</v>
      </c>
      <c r="N406" s="38">
        <f>Table2[[#This Row],[Change in KE]]-Table2[[#This Row],[Tractive energy]]*-1</f>
        <v>19459.156702071508</v>
      </c>
      <c r="O406" s="38">
        <f t="shared" si="172"/>
        <v>1429.2222222222217</v>
      </c>
      <c r="P406" s="38">
        <f t="shared" si="173"/>
        <v>1625.6792728984717</v>
      </c>
      <c r="Q406" s="38">
        <f t="shared" si="174"/>
        <v>19670.719202071508</v>
      </c>
      <c r="R406" s="38">
        <f t="shared" si="175"/>
        <v>-6010.0730425126876</v>
      </c>
      <c r="S406" s="38">
        <f t="shared" si="176"/>
        <v>19.67071920207151</v>
      </c>
      <c r="T406" s="38">
        <f t="shared" si="177"/>
        <v>19670.719202071508</v>
      </c>
      <c r="U406" s="38">
        <f t="shared" si="191"/>
        <v>2262681.078870737</v>
      </c>
      <c r="V406" s="38">
        <f t="shared" si="178"/>
        <v>5.4640891043691786</v>
      </c>
      <c r="W406" s="38">
        <f t="shared" si="183"/>
        <v>55648.039229999842</v>
      </c>
      <c r="X406" s="38">
        <f t="shared" si="179"/>
        <v>754.31172839506121</v>
      </c>
      <c r="Y406" s="38">
        <f t="shared" si="184"/>
        <v>-211.56250000000011</v>
      </c>
      <c r="Z406" s="38">
        <f t="shared" si="170"/>
        <v>1563935.648093937</v>
      </c>
      <c r="AA406" s="38">
        <f t="shared" si="180"/>
        <v>434.42660366910798</v>
      </c>
      <c r="AC406" s="31">
        <f t="shared" si="185"/>
        <v>14151.298082516307</v>
      </c>
      <c r="AD406" s="14">
        <f t="shared" si="192"/>
        <v>13868.27212086598</v>
      </c>
      <c r="AE406" s="14">
        <f t="shared" si="193"/>
        <v>12758.810351196702</v>
      </c>
      <c r="AF406" s="14">
        <f t="shared" si="186"/>
        <v>13019.194235915003</v>
      </c>
      <c r="AG406" s="14">
        <f t="shared" si="187"/>
        <v>10137.890321176183</v>
      </c>
      <c r="AH406" s="14">
        <f t="shared" si="188"/>
        <v>11977.658697041803</v>
      </c>
      <c r="AI406" s="14">
        <f t="shared" si="189"/>
        <v>11019.446001278458</v>
      </c>
      <c r="AJ406" s="14">
        <f t="shared" si="194"/>
        <v>11977.658697041803</v>
      </c>
      <c r="AK406" s="14">
        <f t="shared" si="195"/>
        <v>10799.057081252889</v>
      </c>
    </row>
    <row r="407" spans="2:37" x14ac:dyDescent="0.25">
      <c r="B407" s="3" t="s">
        <v>63</v>
      </c>
      <c r="C407" s="3">
        <v>399</v>
      </c>
      <c r="D407" s="3">
        <v>399</v>
      </c>
      <c r="E407" s="10">
        <v>24.2</v>
      </c>
      <c r="F407" s="14">
        <f t="shared" si="190"/>
        <v>0.65277777777777812</v>
      </c>
      <c r="G407" s="14">
        <f t="shared" si="196"/>
        <v>12.8</v>
      </c>
      <c r="H407">
        <f t="shared" si="197"/>
        <v>6.4</v>
      </c>
      <c r="K407" s="36">
        <f t="shared" si="171"/>
        <v>63.772692480000018</v>
      </c>
      <c r="L407" s="37" t="str">
        <f t="shared" si="181"/>
        <v>0</v>
      </c>
      <c r="M407" s="37">
        <f t="shared" si="182"/>
        <v>139.46877000000001</v>
      </c>
      <c r="N407" s="38">
        <f>Table2[[#This Row],[Change in KE]]-Table2[[#This Row],[Tractive energy]]*-1</f>
        <v>13449.083659558821</v>
      </c>
      <c r="O407" s="38">
        <f t="shared" si="172"/>
        <v>883.86111111111154</v>
      </c>
      <c r="P407" s="38">
        <f t="shared" si="173"/>
        <v>1087.1025735911114</v>
      </c>
      <c r="Q407" s="38">
        <f t="shared" si="174"/>
        <v>13914.912941966228</v>
      </c>
      <c r="R407" s="38">
        <f t="shared" si="175"/>
        <v>-7740.5233796296307</v>
      </c>
      <c r="S407" s="38">
        <f t="shared" si="176"/>
        <v>13.914912941966227</v>
      </c>
      <c r="T407" s="38">
        <f t="shared" si="177"/>
        <v>13914.912941966228</v>
      </c>
      <c r="U407" s="38">
        <f t="shared" si="191"/>
        <v>2276595.9918127032</v>
      </c>
      <c r="V407" s="38">
        <f t="shared" si="178"/>
        <v>3.8652539042109062</v>
      </c>
      <c r="W407" s="38">
        <f t="shared" si="183"/>
        <v>55787.507999999842</v>
      </c>
      <c r="X407" s="38">
        <f t="shared" si="179"/>
        <v>288.48244598765461</v>
      </c>
      <c r="Y407" s="38">
        <f t="shared" si="184"/>
        <v>-465.82928240740659</v>
      </c>
      <c r="Z407" s="38">
        <f t="shared" si="170"/>
        <v>1577384.7317534958</v>
      </c>
      <c r="AA407" s="38">
        <f t="shared" si="180"/>
        <v>438.16246054007621</v>
      </c>
      <c r="AC407" s="31">
        <f t="shared" si="185"/>
        <v>14594.367526553631</v>
      </c>
      <c r="AD407" s="14">
        <f t="shared" si="192"/>
        <v>14302.480176022558</v>
      </c>
      <c r="AE407" s="14">
        <f t="shared" si="193"/>
        <v>13158.281761940754</v>
      </c>
      <c r="AF407" s="14">
        <f t="shared" si="186"/>
        <v>13426.818124429341</v>
      </c>
      <c r="AG407" s="14">
        <f t="shared" si="187"/>
        <v>10455.302151675636</v>
      </c>
      <c r="AH407" s="14">
        <f t="shared" si="188"/>
        <v>12352.672674474994</v>
      </c>
      <c r="AI407" s="14">
        <f t="shared" si="189"/>
        <v>11364.458860516996</v>
      </c>
      <c r="AJ407" s="14">
        <f t="shared" si="194"/>
        <v>12352.672674474994</v>
      </c>
      <c r="AK407" s="14">
        <f t="shared" si="195"/>
        <v>11137.169683306656</v>
      </c>
    </row>
    <row r="408" spans="2:37" x14ac:dyDescent="0.25">
      <c r="B408" s="3" t="s">
        <v>63</v>
      </c>
      <c r="C408" s="3">
        <v>400</v>
      </c>
      <c r="D408" s="3">
        <v>400</v>
      </c>
      <c r="E408" s="10">
        <v>25.6</v>
      </c>
      <c r="F408" s="14">
        <f t="shared" si="190"/>
        <v>0.19444444444444473</v>
      </c>
      <c r="G408" s="14">
        <f t="shared" si="196"/>
        <v>12.8</v>
      </c>
      <c r="H408">
        <f t="shared" si="197"/>
        <v>6.4</v>
      </c>
      <c r="K408" s="36">
        <f t="shared" si="171"/>
        <v>63.772692480000018</v>
      </c>
      <c r="L408" s="37" t="str">
        <f t="shared" si="181"/>
        <v>0</v>
      </c>
      <c r="M408" s="37">
        <f t="shared" si="182"/>
        <v>139.46877000000001</v>
      </c>
      <c r="N408" s="38">
        <f>Table2[[#This Row],[Change in KE]]-Table2[[#This Row],[Tractive energy]]*-1</f>
        <v>5708.5602799291901</v>
      </c>
      <c r="O408" s="38">
        <f t="shared" si="172"/>
        <v>263.27777777777817</v>
      </c>
      <c r="P408" s="38">
        <f t="shared" si="173"/>
        <v>466.51924025777816</v>
      </c>
      <c r="Q408" s="38">
        <f t="shared" si="174"/>
        <v>5971.4462752995605</v>
      </c>
      <c r="R408" s="38">
        <f t="shared" si="175"/>
        <v>-4879.132176193998</v>
      </c>
      <c r="S408" s="38">
        <f t="shared" si="176"/>
        <v>5.9714462752995603</v>
      </c>
      <c r="T408" s="38">
        <f t="shared" si="177"/>
        <v>5971.4462752995605</v>
      </c>
      <c r="U408" s="38">
        <f t="shared" si="191"/>
        <v>2282567.4380880026</v>
      </c>
      <c r="V408" s="38">
        <f t="shared" si="178"/>
        <v>1.6587352091709062</v>
      </c>
      <c r="W408" s="38">
        <f t="shared" si="183"/>
        <v>55926.976769999841</v>
      </c>
      <c r="X408" s="38">
        <f t="shared" si="179"/>
        <v>25.596450617284027</v>
      </c>
      <c r="Y408" s="38">
        <f t="shared" si="184"/>
        <v>-262.88599537037061</v>
      </c>
      <c r="Z408" s="38">
        <f t="shared" si="170"/>
        <v>1583093.2920334248</v>
      </c>
      <c r="AA408" s="38">
        <f t="shared" si="180"/>
        <v>439.7481718558023</v>
      </c>
      <c r="AC408" s="31">
        <f t="shared" si="185"/>
        <v>10086.812744669116</v>
      </c>
      <c r="AD408" s="14">
        <f t="shared" si="192"/>
        <v>9885.0764897757326</v>
      </c>
      <c r="AE408" s="14">
        <f t="shared" si="193"/>
        <v>9094.2703705936747</v>
      </c>
      <c r="AF408" s="14">
        <f t="shared" si="186"/>
        <v>9279.867725095588</v>
      </c>
      <c r="AG408" s="14">
        <f t="shared" si="187"/>
        <v>7226.1216391192347</v>
      </c>
      <c r="AH408" s="14">
        <f t="shared" si="188"/>
        <v>8537.4783070879421</v>
      </c>
      <c r="AI408" s="14">
        <f t="shared" si="189"/>
        <v>7854.4800425209069</v>
      </c>
      <c r="AJ408" s="14">
        <f t="shared" si="194"/>
        <v>8537.4783070879421</v>
      </c>
      <c r="AK408" s="14">
        <f t="shared" si="195"/>
        <v>7697.3904416704881</v>
      </c>
    </row>
    <row r="409" spans="2:37" x14ac:dyDescent="0.25">
      <c r="B409" s="3" t="s">
        <v>63</v>
      </c>
      <c r="C409" s="3">
        <v>401</v>
      </c>
      <c r="D409" s="3">
        <v>401</v>
      </c>
      <c r="E409" s="10">
        <v>25.6</v>
      </c>
      <c r="F409" s="14">
        <f t="shared" si="190"/>
        <v>-9.7222222222222612E-2</v>
      </c>
      <c r="G409" s="14">
        <f t="shared" si="196"/>
        <v>12.45</v>
      </c>
      <c r="H409">
        <f t="shared" si="197"/>
        <v>6.2249999999999996</v>
      </c>
      <c r="K409" s="36">
        <f t="shared" si="171"/>
        <v>60.332804969062494</v>
      </c>
      <c r="L409" s="37" t="str">
        <f t="shared" si="181"/>
        <v>1</v>
      </c>
      <c r="M409" s="37">
        <f t="shared" si="182"/>
        <v>139.46877000000001</v>
      </c>
      <c r="N409" s="38">
        <f>Table2[[#This Row],[Change in KE]]-Table2[[#This Row],[Tractive energy]]*-1</f>
        <v>829.42810373519183</v>
      </c>
      <c r="O409" s="38">
        <f t="shared" si="172"/>
        <v>-131.63888888888943</v>
      </c>
      <c r="P409" s="38">
        <f t="shared" si="173"/>
        <v>68.162686080173074</v>
      </c>
      <c r="Q409" s="38">
        <f t="shared" si="174"/>
        <v>848.62544169815476</v>
      </c>
      <c r="R409" s="38">
        <f t="shared" si="175"/>
        <v>-3565.4306226980407</v>
      </c>
      <c r="S409" s="38">
        <f t="shared" si="176"/>
        <v>0.84862544169815479</v>
      </c>
      <c r="T409" s="38">
        <f t="shared" si="177"/>
        <v>848.62544169815476</v>
      </c>
      <c r="U409" s="38">
        <f t="shared" si="191"/>
        <v>2283416.063529701</v>
      </c>
      <c r="V409" s="38">
        <f t="shared" si="178"/>
        <v>0.2357293082189417</v>
      </c>
      <c r="W409" s="38">
        <f t="shared" si="183"/>
        <v>56066.445539999841</v>
      </c>
      <c r="X409" s="38">
        <f t="shared" si="179"/>
        <v>6.3991126543210397</v>
      </c>
      <c r="Y409" s="38">
        <f t="shared" si="184"/>
        <v>-19.197337962962987</v>
      </c>
      <c r="Z409" s="38">
        <f t="shared" si="170"/>
        <v>1583922.72013716</v>
      </c>
      <c r="AA409" s="38">
        <f t="shared" si="180"/>
        <v>439.978568569716</v>
      </c>
      <c r="AC409" s="31">
        <f t="shared" si="185"/>
        <v>4281.420209946893</v>
      </c>
      <c r="AD409" s="14">
        <f t="shared" si="192"/>
        <v>4195.7918057479546</v>
      </c>
      <c r="AE409" s="14">
        <f t="shared" si="193"/>
        <v>3860.1284612881186</v>
      </c>
      <c r="AF409" s="14">
        <f t="shared" si="186"/>
        <v>3938.9065931511418</v>
      </c>
      <c r="AG409" s="14">
        <f t="shared" si="187"/>
        <v>3067.1792972076764</v>
      </c>
      <c r="AH409" s="14">
        <f t="shared" si="188"/>
        <v>3623.7940656990504</v>
      </c>
      <c r="AI409" s="14">
        <f t="shared" si="189"/>
        <v>3333.8905404431266</v>
      </c>
      <c r="AJ409" s="14">
        <f t="shared" si="194"/>
        <v>3623.7940656990504</v>
      </c>
      <c r="AK409" s="14">
        <f t="shared" si="195"/>
        <v>3267.2127296342642</v>
      </c>
    </row>
    <row r="410" spans="2:37" x14ac:dyDescent="0.25">
      <c r="B410" s="3" t="s">
        <v>63</v>
      </c>
      <c r="C410" s="3">
        <v>402</v>
      </c>
      <c r="D410" s="3">
        <v>402</v>
      </c>
      <c r="E410" s="10">
        <v>24.9</v>
      </c>
      <c r="F410" s="14">
        <f t="shared" si="190"/>
        <v>-0.31944444444444453</v>
      </c>
      <c r="G410" s="14">
        <f t="shared" si="196"/>
        <v>11.65</v>
      </c>
      <c r="H410">
        <f t="shared" si="197"/>
        <v>5.8250000000000002</v>
      </c>
      <c r="K410" s="36">
        <f t="shared" si="171"/>
        <v>52.828303559062505</v>
      </c>
      <c r="L410" s="37" t="str">
        <f t="shared" si="181"/>
        <v>1</v>
      </c>
      <c r="M410" s="37">
        <f t="shared" si="182"/>
        <v>139.46877000000001</v>
      </c>
      <c r="N410" s="38">
        <f>Table2[[#This Row],[Change in KE]]-Table2[[#This Row],[Tractive energy]]*-1</f>
        <v>-2736.0025189628491</v>
      </c>
      <c r="O410" s="38">
        <f t="shared" si="172"/>
        <v>-432.52777777777789</v>
      </c>
      <c r="P410" s="38">
        <f t="shared" si="173"/>
        <v>-240.23070421871537</v>
      </c>
      <c r="Q410" s="38">
        <f t="shared" si="174"/>
        <v>-2798.6877041480343</v>
      </c>
      <c r="R410" s="38">
        <f t="shared" si="175"/>
        <v>-1896.5747419237628</v>
      </c>
      <c r="S410" s="38">
        <f t="shared" si="176"/>
        <v>-2.7986877041480342</v>
      </c>
      <c r="T410" s="38">
        <f t="shared" si="177"/>
        <v>-2798.6877041480343</v>
      </c>
      <c r="U410" s="38">
        <f t="shared" si="191"/>
        <v>2283416.063529701</v>
      </c>
      <c r="V410" s="38">
        <f t="shared" si="178"/>
        <v>-0.77741331334529185</v>
      </c>
      <c r="W410" s="38">
        <f t="shared" si="183"/>
        <v>56205.91430999984</v>
      </c>
      <c r="X410" s="38">
        <f t="shared" si="179"/>
        <v>69.084297839506206</v>
      </c>
      <c r="Y410" s="38">
        <f t="shared" si="184"/>
        <v>62.685185185185169</v>
      </c>
      <c r="Z410" s="38">
        <f t="shared" si="170"/>
        <v>1581186.7176181972</v>
      </c>
      <c r="AA410" s="38">
        <f t="shared" si="180"/>
        <v>439.21856780920405</v>
      </c>
      <c r="AC410" s="31">
        <f t="shared" si="185"/>
        <v>622.07107780139381</v>
      </c>
      <c r="AD410" s="14">
        <f t="shared" si="192"/>
        <v>609.62965624536594</v>
      </c>
      <c r="AE410" s="14">
        <f t="shared" si="193"/>
        <v>560.85928374573666</v>
      </c>
      <c r="AF410" s="14">
        <f t="shared" si="186"/>
        <v>572.30539157728231</v>
      </c>
      <c r="AG410" s="14">
        <f t="shared" si="187"/>
        <v>445.64734075653087</v>
      </c>
      <c r="AH410" s="14">
        <f t="shared" si="188"/>
        <v>526.52096025109972</v>
      </c>
      <c r="AI410" s="14">
        <f t="shared" si="189"/>
        <v>484.39928343101178</v>
      </c>
      <c r="AJ410" s="14">
        <f t="shared" si="194"/>
        <v>526.52096025109972</v>
      </c>
      <c r="AK410" s="14">
        <f t="shared" si="195"/>
        <v>474.71129776239155</v>
      </c>
    </row>
    <row r="411" spans="2:37" x14ac:dyDescent="0.25">
      <c r="B411" s="3" t="s">
        <v>63</v>
      </c>
      <c r="C411" s="3">
        <v>403</v>
      </c>
      <c r="D411" s="3">
        <v>403</v>
      </c>
      <c r="E411" s="10">
        <v>23.3</v>
      </c>
      <c r="F411" s="14">
        <f t="shared" si="190"/>
        <v>-0.45833333333333293</v>
      </c>
      <c r="G411" s="14">
        <f t="shared" si="196"/>
        <v>10.8</v>
      </c>
      <c r="H411">
        <f t="shared" si="197"/>
        <v>5.4</v>
      </c>
      <c r="K411" s="36">
        <f t="shared" si="171"/>
        <v>45.40067658000001</v>
      </c>
      <c r="L411" s="37" t="str">
        <f t="shared" si="181"/>
        <v>1</v>
      </c>
      <c r="M411" s="37">
        <f t="shared" si="182"/>
        <v>139.46877000000001</v>
      </c>
      <c r="N411" s="38">
        <f>Table2[[#This Row],[Change in KE]]-Table2[[#This Row],[Tractive energy]]*-1</f>
        <v>-4632.5772608866118</v>
      </c>
      <c r="O411" s="38">
        <f t="shared" si="172"/>
        <v>-620.5833333333328</v>
      </c>
      <c r="P411" s="38">
        <f t="shared" si="173"/>
        <v>-435.71388675333276</v>
      </c>
      <c r="Q411" s="38">
        <f t="shared" si="174"/>
        <v>-4705.7099769359938</v>
      </c>
      <c r="R411" s="38">
        <f t="shared" si="175"/>
        <v>537.50825833457429</v>
      </c>
      <c r="S411" s="38">
        <f t="shared" si="176"/>
        <v>-4.705709976935994</v>
      </c>
      <c r="T411" s="38">
        <f t="shared" si="177"/>
        <v>-4705.7099769359938</v>
      </c>
      <c r="U411" s="38">
        <f t="shared" si="191"/>
        <v>2283416.063529701</v>
      </c>
      <c r="V411" s="38">
        <f t="shared" si="178"/>
        <v>-1.307141764831331</v>
      </c>
      <c r="W411" s="38">
        <f t="shared" si="183"/>
        <v>56345.38307999984</v>
      </c>
      <c r="X411" s="38">
        <f t="shared" si="179"/>
        <v>142.21701388888863</v>
      </c>
      <c r="Y411" s="38">
        <f t="shared" si="184"/>
        <v>73.132716049382424</v>
      </c>
      <c r="Z411" s="38">
        <f t="shared" si="170"/>
        <v>1576554.1403573107</v>
      </c>
      <c r="AA411" s="38">
        <f t="shared" si="180"/>
        <v>437.93174068934496</v>
      </c>
      <c r="AC411" s="31">
        <f t="shared" si="185"/>
        <v>-2052.0018892221369</v>
      </c>
      <c r="AD411" s="14">
        <f t="shared" si="192"/>
        <v>-2010.9618514376941</v>
      </c>
      <c r="AE411" s="14">
        <f t="shared" si="193"/>
        <v>-1850.0849033226787</v>
      </c>
      <c r="AF411" s="14">
        <f t="shared" si="186"/>
        <v>-1887.8417380843659</v>
      </c>
      <c r="AG411" s="14">
        <f t="shared" si="187"/>
        <v>-1470.039707345439</v>
      </c>
      <c r="AH411" s="14">
        <f t="shared" si="188"/>
        <v>-1736.8143990376168</v>
      </c>
      <c r="AI411" s="14">
        <f t="shared" si="189"/>
        <v>-1597.8692471146076</v>
      </c>
      <c r="AJ411" s="14">
        <f t="shared" si="194"/>
        <v>-1736.8143990376168</v>
      </c>
      <c r="AK411" s="14">
        <f t="shared" si="195"/>
        <v>-1565.9118621723153</v>
      </c>
    </row>
    <row r="412" spans="2:37" x14ac:dyDescent="0.25">
      <c r="B412" s="3" t="s">
        <v>63</v>
      </c>
      <c r="C412" s="3">
        <v>404</v>
      </c>
      <c r="D412" s="3">
        <v>404</v>
      </c>
      <c r="E412" s="10">
        <v>21.6</v>
      </c>
      <c r="F412" s="14">
        <f t="shared" si="190"/>
        <v>-0.43055555555555575</v>
      </c>
      <c r="G412" s="14">
        <f t="shared" si="196"/>
        <v>10.1</v>
      </c>
      <c r="H412">
        <f t="shared" si="197"/>
        <v>5.05</v>
      </c>
      <c r="K412" s="36">
        <f t="shared" si="171"/>
        <v>39.706130126250002</v>
      </c>
      <c r="L412" s="37" t="str">
        <f t="shared" si="181"/>
        <v>1</v>
      </c>
      <c r="M412" s="37">
        <f t="shared" si="182"/>
        <v>139.46877000000001</v>
      </c>
      <c r="N412" s="38">
        <f>Table2[[#This Row],[Change in KE]]-Table2[[#This Row],[Tractive energy]]*-1</f>
        <v>-4095.0690025520375</v>
      </c>
      <c r="O412" s="38">
        <f t="shared" si="172"/>
        <v>-582.97222222222251</v>
      </c>
      <c r="P412" s="38">
        <f t="shared" si="173"/>
        <v>-403.7973220959725</v>
      </c>
      <c r="Q412" s="38">
        <f t="shared" si="174"/>
        <v>-4078.3529531693221</v>
      </c>
      <c r="R412" s="38">
        <f t="shared" si="175"/>
        <v>602.46729750595796</v>
      </c>
      <c r="S412" s="38">
        <f t="shared" si="176"/>
        <v>-4.0783529531693219</v>
      </c>
      <c r="T412" s="38">
        <f t="shared" si="177"/>
        <v>-4078.3529531693221</v>
      </c>
      <c r="U412" s="38">
        <f t="shared" si="191"/>
        <v>2283416.063529701</v>
      </c>
      <c r="V412" s="38">
        <f t="shared" si="178"/>
        <v>-1.1328759109548774</v>
      </c>
      <c r="W412" s="38">
        <f t="shared" si="183"/>
        <v>56484.851849999839</v>
      </c>
      <c r="X412" s="38">
        <f t="shared" si="179"/>
        <v>125.50096450617295</v>
      </c>
      <c r="Y412" s="38">
        <f t="shared" si="184"/>
        <v>-16.716049382715681</v>
      </c>
      <c r="Z412" s="38">
        <f t="shared" si="170"/>
        <v>1572459.0713547587</v>
      </c>
      <c r="AA412" s="38">
        <f t="shared" si="180"/>
        <v>436.79422143096787</v>
      </c>
      <c r="AC412" s="31">
        <f t="shared" si="185"/>
        <v>-3474.4329456649589</v>
      </c>
      <c r="AD412" s="14">
        <f t="shared" si="192"/>
        <v>-3404.9442867516595</v>
      </c>
      <c r="AE412" s="14">
        <f t="shared" si="193"/>
        <v>-3132.5487438115269</v>
      </c>
      <c r="AF412" s="14">
        <f t="shared" si="186"/>
        <v>-3196.4783100117625</v>
      </c>
      <c r="AG412" s="14">
        <f t="shared" si="187"/>
        <v>-2489.0593022664398</v>
      </c>
      <c r="AH412" s="14">
        <f t="shared" si="188"/>
        <v>-2940.7600452108218</v>
      </c>
      <c r="AI412" s="14">
        <f t="shared" si="189"/>
        <v>-2705.499241593956</v>
      </c>
      <c r="AJ412" s="14">
        <f t="shared" si="194"/>
        <v>-2940.7600452108218</v>
      </c>
      <c r="AK412" s="14">
        <f t="shared" si="195"/>
        <v>-2651.3892567620769</v>
      </c>
    </row>
    <row r="413" spans="2:37" x14ac:dyDescent="0.25">
      <c r="B413" s="3" t="s">
        <v>63</v>
      </c>
      <c r="C413" s="3">
        <v>405</v>
      </c>
      <c r="D413" s="3">
        <v>405</v>
      </c>
      <c r="E413" s="10">
        <v>20.2</v>
      </c>
      <c r="F413" s="14">
        <f t="shared" si="190"/>
        <v>-0.40277777777777807</v>
      </c>
      <c r="G413" s="14">
        <f t="shared" si="196"/>
        <v>9.35</v>
      </c>
      <c r="H413">
        <f t="shared" si="197"/>
        <v>4.6749999999999998</v>
      </c>
      <c r="K413" s="36">
        <f t="shared" si="171"/>
        <v>34.028126271562499</v>
      </c>
      <c r="L413" s="37" t="str">
        <f t="shared" si="181"/>
        <v>1</v>
      </c>
      <c r="M413" s="37">
        <f t="shared" si="182"/>
        <v>139.46877000000001</v>
      </c>
      <c r="N413" s="38">
        <f>Table2[[#This Row],[Change in KE]]-Table2[[#This Row],[Tractive energy]]*-1</f>
        <v>-3492.6017050460796</v>
      </c>
      <c r="O413" s="38">
        <f t="shared" si="172"/>
        <v>-545.36111111111154</v>
      </c>
      <c r="P413" s="38">
        <f t="shared" si="173"/>
        <v>-371.86421483954905</v>
      </c>
      <c r="Q413" s="38">
        <f t="shared" si="174"/>
        <v>-3476.9304087497835</v>
      </c>
      <c r="R413" s="38">
        <f t="shared" si="175"/>
        <v>-174.08557776005318</v>
      </c>
      <c r="S413" s="38">
        <f t="shared" si="176"/>
        <v>-3.4769304087497837</v>
      </c>
      <c r="T413" s="38">
        <f t="shared" si="177"/>
        <v>-3476.9304087497835</v>
      </c>
      <c r="U413" s="38">
        <f t="shared" si="191"/>
        <v>2283416.063529701</v>
      </c>
      <c r="V413" s="38">
        <f t="shared" si="178"/>
        <v>-0.96581407969561561</v>
      </c>
      <c r="W413" s="38">
        <f t="shared" si="183"/>
        <v>56624.320619999839</v>
      </c>
      <c r="X413" s="38">
        <f t="shared" si="179"/>
        <v>109.8296682098767</v>
      </c>
      <c r="Y413" s="38">
        <f t="shared" si="184"/>
        <v>-15.671296296296248</v>
      </c>
      <c r="Z413" s="38">
        <f t="shared" si="170"/>
        <v>1568966.4696497126</v>
      </c>
      <c r="AA413" s="38">
        <f t="shared" si="180"/>
        <v>435.8240542130639</v>
      </c>
      <c r="AC413" s="31">
        <f t="shared" si="185"/>
        <v>-3071.301751914028</v>
      </c>
      <c r="AD413" s="14">
        <f t="shared" si="192"/>
        <v>-3009.8757168757475</v>
      </c>
      <c r="AE413" s="14">
        <f t="shared" si="193"/>
        <v>-2769.0856595256878</v>
      </c>
      <c r="AF413" s="14">
        <f t="shared" si="186"/>
        <v>-2825.5976117609061</v>
      </c>
      <c r="AG413" s="14">
        <f t="shared" si="187"/>
        <v>-2200.258953106877</v>
      </c>
      <c r="AH413" s="14">
        <f t="shared" si="188"/>
        <v>-2599.5498028200336</v>
      </c>
      <c r="AI413" s="14">
        <f t="shared" si="189"/>
        <v>-2391.5858185944312</v>
      </c>
      <c r="AJ413" s="14">
        <f t="shared" si="194"/>
        <v>-2599.5498028200336</v>
      </c>
      <c r="AK413" s="14">
        <f t="shared" si="195"/>
        <v>-2343.7541022225423</v>
      </c>
    </row>
    <row r="414" spans="2:37" x14ac:dyDescent="0.25">
      <c r="B414" s="3" t="s">
        <v>63</v>
      </c>
      <c r="C414" s="3">
        <v>406</v>
      </c>
      <c r="D414" s="3">
        <v>406</v>
      </c>
      <c r="E414" s="10">
        <v>18.7</v>
      </c>
      <c r="F414" s="14">
        <f t="shared" si="190"/>
        <v>-0.44444444444444431</v>
      </c>
      <c r="G414" s="14">
        <f t="shared" si="196"/>
        <v>8.5</v>
      </c>
      <c r="H414">
        <f t="shared" si="197"/>
        <v>4.25</v>
      </c>
      <c r="K414" s="36">
        <f t="shared" si="171"/>
        <v>28.122418406250002</v>
      </c>
      <c r="L414" s="37" t="str">
        <f t="shared" si="181"/>
        <v>1</v>
      </c>
      <c r="M414" s="37">
        <f t="shared" si="182"/>
        <v>139.46877000000001</v>
      </c>
      <c r="N414" s="38">
        <f>Table2[[#This Row],[Change in KE]]-Table2[[#This Row],[Tractive energy]]*-1</f>
        <v>-3666.6872828061328</v>
      </c>
      <c r="O414" s="38">
        <f t="shared" si="172"/>
        <v>-601.7777777777776</v>
      </c>
      <c r="P414" s="38">
        <f t="shared" si="173"/>
        <v>-434.18658937152759</v>
      </c>
      <c r="Q414" s="38">
        <f t="shared" si="174"/>
        <v>-3690.5860096579845</v>
      </c>
      <c r="R414" s="38">
        <f t="shared" si="175"/>
        <v>33.797364886389005</v>
      </c>
      <c r="S414" s="38">
        <f t="shared" si="176"/>
        <v>-3.6905860096579843</v>
      </c>
      <c r="T414" s="38">
        <f t="shared" si="177"/>
        <v>-3690.5860096579845</v>
      </c>
      <c r="U414" s="38">
        <f t="shared" si="191"/>
        <v>2283416.063529701</v>
      </c>
      <c r="V414" s="38">
        <f t="shared" si="178"/>
        <v>-1.0251628624735736</v>
      </c>
      <c r="W414" s="38">
        <f t="shared" si="183"/>
        <v>56763.789389999838</v>
      </c>
      <c r="X414" s="38">
        <f t="shared" si="179"/>
        <v>133.72839506172832</v>
      </c>
      <c r="Y414" s="38">
        <f t="shared" si="184"/>
        <v>23.89872685185162</v>
      </c>
      <c r="Z414" s="38">
        <f t="shared" si="170"/>
        <v>1565299.7823669065</v>
      </c>
      <c r="AA414" s="38">
        <f t="shared" si="180"/>
        <v>434.8055298863581</v>
      </c>
      <c r="AC414" s="31">
        <f t="shared" si="185"/>
        <v>-2619.4512787845597</v>
      </c>
      <c r="AD414" s="14">
        <f t="shared" si="192"/>
        <v>-2567.0622532088682</v>
      </c>
      <c r="AE414" s="14">
        <f t="shared" si="193"/>
        <v>-2361.697272952159</v>
      </c>
      <c r="AF414" s="14">
        <f t="shared" si="186"/>
        <v>-2409.8951764817948</v>
      </c>
      <c r="AG414" s="14">
        <f t="shared" si="187"/>
        <v>-1876.5564551842563</v>
      </c>
      <c r="AH414" s="14">
        <f t="shared" si="188"/>
        <v>-2217.1035623632515</v>
      </c>
      <c r="AI414" s="14">
        <f t="shared" si="189"/>
        <v>-2039.7352773741916</v>
      </c>
      <c r="AJ414" s="14">
        <f t="shared" si="194"/>
        <v>-2217.1035623632515</v>
      </c>
      <c r="AK414" s="14">
        <f t="shared" si="195"/>
        <v>-1998.9405718267078</v>
      </c>
    </row>
    <row r="415" spans="2:37" x14ac:dyDescent="0.25">
      <c r="B415" s="3" t="s">
        <v>63</v>
      </c>
      <c r="C415" s="3">
        <v>407</v>
      </c>
      <c r="D415" s="3">
        <v>407</v>
      </c>
      <c r="E415" s="10">
        <v>17</v>
      </c>
      <c r="F415" s="14">
        <f t="shared" si="190"/>
        <v>-0.47222222222222199</v>
      </c>
      <c r="G415" s="14">
        <f t="shared" si="196"/>
        <v>7.65</v>
      </c>
      <c r="H415">
        <f t="shared" si="197"/>
        <v>3.8250000000000002</v>
      </c>
      <c r="K415" s="36">
        <f t="shared" si="171"/>
        <v>22.779158909062506</v>
      </c>
      <c r="L415" s="37" t="str">
        <f t="shared" si="181"/>
        <v>1</v>
      </c>
      <c r="M415" s="37">
        <f t="shared" si="182"/>
        <v>139.46877000000001</v>
      </c>
      <c r="N415" s="38">
        <f>Table2[[#This Row],[Change in KE]]-Table2[[#This Row],[Tractive energy]]*-1</f>
        <v>-3632.8899179197438</v>
      </c>
      <c r="O415" s="38">
        <f t="shared" si="172"/>
        <v>-639.38888888888857</v>
      </c>
      <c r="P415" s="38">
        <f t="shared" si="173"/>
        <v>-477.14095997982605</v>
      </c>
      <c r="Q415" s="38">
        <f t="shared" si="174"/>
        <v>-3650.1283438456694</v>
      </c>
      <c r="R415" s="38">
        <f t="shared" si="175"/>
        <v>975.30514955815534</v>
      </c>
      <c r="S415" s="38">
        <f t="shared" si="176"/>
        <v>-3.6501283438456693</v>
      </c>
      <c r="T415" s="38">
        <f t="shared" si="177"/>
        <v>-3650.1283438456694</v>
      </c>
      <c r="U415" s="38">
        <f t="shared" si="191"/>
        <v>2283416.063529701</v>
      </c>
      <c r="V415" s="38">
        <f t="shared" si="178"/>
        <v>-1.0139246210710935</v>
      </c>
      <c r="W415" s="38">
        <f t="shared" si="183"/>
        <v>56903.258159999838</v>
      </c>
      <c r="X415" s="38">
        <f t="shared" si="179"/>
        <v>150.96682098765416</v>
      </c>
      <c r="Y415" s="38">
        <f t="shared" si="184"/>
        <v>17.238425925925839</v>
      </c>
      <c r="Z415" s="38">
        <f t="shared" si="170"/>
        <v>1561666.8924489869</v>
      </c>
      <c r="AA415" s="38">
        <f t="shared" si="180"/>
        <v>433.79639371731616</v>
      </c>
      <c r="AC415" s="31">
        <f t="shared" si="185"/>
        <v>-2750.0154621045995</v>
      </c>
      <c r="AD415" s="14">
        <f t="shared" si="192"/>
        <v>-2695.0151528625074</v>
      </c>
      <c r="AE415" s="14">
        <f t="shared" si="193"/>
        <v>-2479.4139406335071</v>
      </c>
      <c r="AF415" s="14">
        <f t="shared" si="186"/>
        <v>-2530.0142251362317</v>
      </c>
      <c r="AG415" s="14">
        <f t="shared" si="187"/>
        <v>-1970.0917169428822</v>
      </c>
      <c r="AH415" s="14">
        <f t="shared" si="188"/>
        <v>-2327.6130871253331</v>
      </c>
      <c r="AI415" s="14">
        <f t="shared" si="189"/>
        <v>-2141.4040401553066</v>
      </c>
      <c r="AJ415" s="14">
        <f t="shared" si="194"/>
        <v>-2327.6130871253331</v>
      </c>
      <c r="AK415" s="14">
        <f t="shared" si="195"/>
        <v>-2098.5759593522002</v>
      </c>
    </row>
    <row r="416" spans="2:37" x14ac:dyDescent="0.25">
      <c r="B416" s="3" t="s">
        <v>63</v>
      </c>
      <c r="C416" s="3">
        <v>408</v>
      </c>
      <c r="D416" s="3">
        <v>408</v>
      </c>
      <c r="E416" s="10">
        <v>15.3</v>
      </c>
      <c r="F416" s="14">
        <f t="shared" si="190"/>
        <v>-0.38888888888888895</v>
      </c>
      <c r="G416" s="14">
        <f t="shared" si="196"/>
        <v>7.1</v>
      </c>
      <c r="H416">
        <f t="shared" si="197"/>
        <v>3.55</v>
      </c>
      <c r="K416" s="36">
        <f t="shared" si="171"/>
        <v>19.62146867625</v>
      </c>
      <c r="L416" s="37" t="str">
        <f t="shared" si="181"/>
        <v>1</v>
      </c>
      <c r="M416" s="37">
        <f t="shared" si="182"/>
        <v>139.46877000000001</v>
      </c>
      <c r="N416" s="38">
        <f>Table2[[#This Row],[Change in KE]]-Table2[[#This Row],[Tractive energy]]*-1</f>
        <v>-2657.5847683615884</v>
      </c>
      <c r="O416" s="38">
        <f t="shared" si="172"/>
        <v>-526.55555555555566</v>
      </c>
      <c r="P416" s="38">
        <f t="shared" si="173"/>
        <v>-367.46531687930565</v>
      </c>
      <c r="Q416" s="38">
        <f t="shared" si="174"/>
        <v>-2609.0037498430702</v>
      </c>
      <c r="R416" s="38">
        <f t="shared" si="175"/>
        <v>1850.9908076060401</v>
      </c>
      <c r="S416" s="38">
        <f t="shared" si="176"/>
        <v>-2.6090037498430703</v>
      </c>
      <c r="T416" s="38">
        <f t="shared" si="177"/>
        <v>-2609.0037498430702</v>
      </c>
      <c r="U416" s="38">
        <f t="shared" si="191"/>
        <v>2283416.063529701</v>
      </c>
      <c r="V416" s="38">
        <f t="shared" si="178"/>
        <v>-0.72472332182315835</v>
      </c>
      <c r="W416" s="38">
        <f t="shared" si="183"/>
        <v>57042.726929999837</v>
      </c>
      <c r="X416" s="38">
        <f t="shared" si="179"/>
        <v>102.38580246913584</v>
      </c>
      <c r="Y416" s="38">
        <f t="shared" si="184"/>
        <v>-48.58101851851832</v>
      </c>
      <c r="Z416" s="38">
        <f t="shared" si="170"/>
        <v>1559009.3076806252</v>
      </c>
      <c r="AA416" s="38">
        <f t="shared" si="180"/>
        <v>433.05817566704718</v>
      </c>
      <c r="AC416" s="31">
        <f t="shared" si="185"/>
        <v>-2724.6674384398079</v>
      </c>
      <c r="AD416" s="14">
        <f t="shared" si="192"/>
        <v>-2670.1740896710116</v>
      </c>
      <c r="AE416" s="14">
        <f t="shared" si="193"/>
        <v>-2456.560162497331</v>
      </c>
      <c r="AF416" s="14">
        <f t="shared" si="186"/>
        <v>-2506.6940433646232</v>
      </c>
      <c r="AG416" s="14">
        <f t="shared" si="187"/>
        <v>-1951.9325712395123</v>
      </c>
      <c r="AH416" s="14">
        <f t="shared" si="188"/>
        <v>-2306.1585198954535</v>
      </c>
      <c r="AI416" s="14">
        <f t="shared" si="189"/>
        <v>-2121.6658383038175</v>
      </c>
      <c r="AJ416" s="14">
        <f t="shared" si="194"/>
        <v>-2306.1585198954535</v>
      </c>
      <c r="AK416" s="14">
        <f t="shared" si="195"/>
        <v>-2079.2325215377409</v>
      </c>
    </row>
    <row r="417" spans="2:37" x14ac:dyDescent="0.25">
      <c r="B417" s="3" t="s">
        <v>63</v>
      </c>
      <c r="C417" s="3">
        <v>409</v>
      </c>
      <c r="D417" s="3">
        <v>409</v>
      </c>
      <c r="E417" s="10">
        <v>14.2</v>
      </c>
      <c r="F417" s="14">
        <f t="shared" si="190"/>
        <v>-0.19444444444444448</v>
      </c>
      <c r="G417" s="14">
        <f t="shared" si="196"/>
        <v>6.95</v>
      </c>
      <c r="H417">
        <f t="shared" si="197"/>
        <v>3.4750000000000001</v>
      </c>
      <c r="K417" s="36">
        <f t="shared" si="171"/>
        <v>18.801150381562504</v>
      </c>
      <c r="L417" s="37" t="str">
        <f t="shared" si="181"/>
        <v>1</v>
      </c>
      <c r="M417" s="37">
        <f t="shared" si="182"/>
        <v>139.46877000000001</v>
      </c>
      <c r="N417" s="38">
        <f>Table2[[#This Row],[Change in KE]]-Table2[[#This Row],[Tractive energy]]*-1</f>
        <v>-806.59396075554832</v>
      </c>
      <c r="O417" s="38">
        <f t="shared" si="172"/>
        <v>-263.27777777777783</v>
      </c>
      <c r="P417" s="38">
        <f t="shared" si="173"/>
        <v>-105.00785739621531</v>
      </c>
      <c r="Q417" s="38">
        <f t="shared" si="174"/>
        <v>-729.80460890369648</v>
      </c>
      <c r="R417" s="38">
        <f t="shared" si="175"/>
        <v>1628.0320042786975</v>
      </c>
      <c r="S417" s="38">
        <f t="shared" si="176"/>
        <v>-0.72980460890369647</v>
      </c>
      <c r="T417" s="38">
        <f t="shared" si="177"/>
        <v>-729.80460890369648</v>
      </c>
      <c r="U417" s="38">
        <f t="shared" si="191"/>
        <v>2283416.063529701</v>
      </c>
      <c r="V417" s="38">
        <f t="shared" si="178"/>
        <v>-0.20272351869112923</v>
      </c>
      <c r="W417" s="38">
        <f t="shared" si="183"/>
        <v>57182.195699999837</v>
      </c>
      <c r="X417" s="38">
        <f t="shared" si="179"/>
        <v>25.59645061728396</v>
      </c>
      <c r="Y417" s="38">
        <f t="shared" si="184"/>
        <v>-76.789351851851876</v>
      </c>
      <c r="Z417" s="38">
        <f t="shared" si="170"/>
        <v>1558202.7137198697</v>
      </c>
      <c r="AA417" s="38">
        <f t="shared" si="180"/>
        <v>432.83412177113524</v>
      </c>
      <c r="AC417" s="31">
        <f t="shared" si="185"/>
        <v>-1993.1885762711913</v>
      </c>
      <c r="AD417" s="14">
        <f t="shared" si="192"/>
        <v>-1953.3248047457676</v>
      </c>
      <c r="AE417" s="14">
        <f t="shared" si="193"/>
        <v>-1797.0588203661061</v>
      </c>
      <c r="AF417" s="14">
        <f t="shared" si="186"/>
        <v>-1833.733490169496</v>
      </c>
      <c r="AG417" s="14">
        <f t="shared" si="187"/>
        <v>-1427.9062639931046</v>
      </c>
      <c r="AH417" s="14">
        <f t="shared" si="188"/>
        <v>-1687.0348109559363</v>
      </c>
      <c r="AI417" s="14">
        <f t="shared" si="189"/>
        <v>-1552.0720260794615</v>
      </c>
      <c r="AJ417" s="14">
        <f t="shared" si="194"/>
        <v>-1687.0348109559363</v>
      </c>
      <c r="AK417" s="14">
        <f t="shared" si="195"/>
        <v>-1521.0305855578722</v>
      </c>
    </row>
    <row r="418" spans="2:37" x14ac:dyDescent="0.25">
      <c r="B418" s="3" t="s">
        <v>63</v>
      </c>
      <c r="C418" s="3">
        <v>410</v>
      </c>
      <c r="D418" s="3">
        <v>410</v>
      </c>
      <c r="E418" s="10">
        <v>13.9</v>
      </c>
      <c r="F418" s="14">
        <f t="shared" si="190"/>
        <v>-2.7777777777777679E-2</v>
      </c>
      <c r="G418" s="14">
        <f t="shared" si="196"/>
        <v>7</v>
      </c>
      <c r="H418">
        <f t="shared" si="197"/>
        <v>3.5</v>
      </c>
      <c r="K418" s="36">
        <f t="shared" si="171"/>
        <v>19.072643625000001</v>
      </c>
      <c r="L418" s="37" t="str">
        <f t="shared" si="181"/>
        <v>1</v>
      </c>
      <c r="M418" s="37">
        <f t="shared" si="182"/>
        <v>139.46877000000001</v>
      </c>
      <c r="N418" s="38">
        <f>Table2[[#This Row],[Change in KE]]-Table2[[#This Row],[Tractive energy]]*-1</f>
        <v>821.43804352314908</v>
      </c>
      <c r="O418" s="38">
        <f t="shared" si="172"/>
        <v>-37.611111111110979</v>
      </c>
      <c r="P418" s="38">
        <f t="shared" si="173"/>
        <v>120.93030251388903</v>
      </c>
      <c r="Q418" s="38">
        <f t="shared" si="174"/>
        <v>846.51211759722321</v>
      </c>
      <c r="R418" s="38">
        <f t="shared" si="175"/>
        <v>709.31395509056995</v>
      </c>
      <c r="S418" s="38">
        <f t="shared" si="176"/>
        <v>0.84651211759722322</v>
      </c>
      <c r="T418" s="38">
        <f t="shared" si="177"/>
        <v>846.51211759722321</v>
      </c>
      <c r="U418" s="38">
        <f t="shared" si="191"/>
        <v>2284262.5756472982</v>
      </c>
      <c r="V418" s="38">
        <f t="shared" si="178"/>
        <v>0.23514227369949794</v>
      </c>
      <c r="W418" s="38">
        <f t="shared" si="183"/>
        <v>57321.664469999836</v>
      </c>
      <c r="X418" s="38">
        <f t="shared" si="179"/>
        <v>0.52237654320987281</v>
      </c>
      <c r="Y418" s="38">
        <f t="shared" si="184"/>
        <v>-25.074074074074087</v>
      </c>
      <c r="Z418" s="38">
        <f t="shared" si="170"/>
        <v>1559024.1517633928</v>
      </c>
      <c r="AA418" s="38">
        <f t="shared" si="180"/>
        <v>433.06229902370137</v>
      </c>
      <c r="AC418" s="31">
        <f t="shared" si="185"/>
        <v>-604.94547056666124</v>
      </c>
      <c r="AD418" s="14">
        <f t="shared" si="192"/>
        <v>-592.846561155328</v>
      </c>
      <c r="AE418" s="14">
        <f t="shared" si="193"/>
        <v>-545.41883626290178</v>
      </c>
      <c r="AF418" s="14">
        <f t="shared" si="186"/>
        <v>-556.5498329213284</v>
      </c>
      <c r="AG418" s="14">
        <f t="shared" si="187"/>
        <v>-433.37867629784341</v>
      </c>
      <c r="AH418" s="14">
        <f t="shared" si="188"/>
        <v>-512.02584628762213</v>
      </c>
      <c r="AI418" s="14">
        <f t="shared" si="189"/>
        <v>-471.06377858461241</v>
      </c>
      <c r="AJ418" s="14">
        <f t="shared" si="194"/>
        <v>-512.02584628762213</v>
      </c>
      <c r="AK418" s="14">
        <f t="shared" si="195"/>
        <v>-461.64250301292014</v>
      </c>
    </row>
    <row r="419" spans="2:37" x14ac:dyDescent="0.25">
      <c r="B419" s="3" t="s">
        <v>63</v>
      </c>
      <c r="C419" s="3">
        <v>411</v>
      </c>
      <c r="D419" s="3">
        <v>411</v>
      </c>
      <c r="E419" s="10">
        <v>14</v>
      </c>
      <c r="F419" s="14">
        <f t="shared" si="190"/>
        <v>4.1666666666666519E-2</v>
      </c>
      <c r="G419" s="14">
        <f t="shared" si="196"/>
        <v>7.1</v>
      </c>
      <c r="H419">
        <f t="shared" si="197"/>
        <v>3.55</v>
      </c>
      <c r="K419" s="36">
        <f t="shared" si="171"/>
        <v>19.62146867625</v>
      </c>
      <c r="L419" s="37" t="str">
        <f t="shared" si="181"/>
        <v>0</v>
      </c>
      <c r="M419" s="37">
        <f t="shared" si="182"/>
        <v>139.46877000000001</v>
      </c>
      <c r="N419" s="38">
        <f>Table2[[#This Row],[Change in KE]]-Table2[[#This Row],[Tractive energy]]*-1</f>
        <v>1530.751998613719</v>
      </c>
      <c r="O419" s="38">
        <f t="shared" si="172"/>
        <v>56.416666666666465</v>
      </c>
      <c r="P419" s="38">
        <f t="shared" si="173"/>
        <v>215.50690534291647</v>
      </c>
      <c r="Q419" s="38">
        <f t="shared" si="174"/>
        <v>1530.0990279347068</v>
      </c>
      <c r="R419" s="38">
        <f t="shared" si="175"/>
        <v>312.51742326246244</v>
      </c>
      <c r="S419" s="38">
        <f t="shared" si="176"/>
        <v>1.5300990279347069</v>
      </c>
      <c r="T419" s="38">
        <f t="shared" si="177"/>
        <v>1530.0990279347068</v>
      </c>
      <c r="U419" s="38">
        <f t="shared" si="191"/>
        <v>2285792.6746752327</v>
      </c>
      <c r="V419" s="38">
        <f t="shared" si="178"/>
        <v>0.42502754176184138</v>
      </c>
      <c r="W419" s="38">
        <f t="shared" si="183"/>
        <v>57461.133239999835</v>
      </c>
      <c r="X419" s="38">
        <f t="shared" si="179"/>
        <v>1.1753472222222139</v>
      </c>
      <c r="Y419" s="38">
        <f t="shared" si="184"/>
        <v>0.65297067901234107</v>
      </c>
      <c r="Z419" s="38">
        <f t="shared" si="170"/>
        <v>1560554.9037620067</v>
      </c>
      <c r="AA419" s="38">
        <f t="shared" si="180"/>
        <v>433.48750794622191</v>
      </c>
      <c r="AC419" s="31">
        <f t="shared" si="185"/>
        <v>616.07853264236178</v>
      </c>
      <c r="AD419" s="14">
        <f t="shared" si="192"/>
        <v>603.75696198951448</v>
      </c>
      <c r="AE419" s="14">
        <f t="shared" si="193"/>
        <v>555.45640503035338</v>
      </c>
      <c r="AF419" s="14">
        <f t="shared" si="186"/>
        <v>566.79225003097281</v>
      </c>
      <c r="AG419" s="14">
        <f t="shared" si="187"/>
        <v>441.35432359211819</v>
      </c>
      <c r="AH419" s="14">
        <f t="shared" si="188"/>
        <v>521.44887002849498</v>
      </c>
      <c r="AI419" s="14">
        <f t="shared" si="189"/>
        <v>479.73296042621541</v>
      </c>
      <c r="AJ419" s="14">
        <f t="shared" si="194"/>
        <v>521.44887002849498</v>
      </c>
      <c r="AK419" s="14">
        <f t="shared" si="195"/>
        <v>470.13830121769109</v>
      </c>
    </row>
    <row r="420" spans="2:37" x14ac:dyDescent="0.25">
      <c r="B420" s="3" t="s">
        <v>63</v>
      </c>
      <c r="C420" s="3">
        <v>412</v>
      </c>
      <c r="D420" s="3">
        <v>412</v>
      </c>
      <c r="E420" s="10">
        <v>14.2</v>
      </c>
      <c r="F420" s="14">
        <f t="shared" si="190"/>
        <v>6.9444444444444448E-2</v>
      </c>
      <c r="G420" s="14">
        <f t="shared" si="196"/>
        <v>7.25</v>
      </c>
      <c r="H420">
        <f t="shared" si="197"/>
        <v>3.625</v>
      </c>
      <c r="K420" s="36">
        <f t="shared" si="171"/>
        <v>20.459302664062502</v>
      </c>
      <c r="L420" s="37" t="str">
        <f t="shared" si="181"/>
        <v>0</v>
      </c>
      <c r="M420" s="37">
        <f t="shared" si="182"/>
        <v>139.46877000000001</v>
      </c>
      <c r="N420" s="38">
        <f>Table2[[#This Row],[Change in KE]]-Table2[[#This Row],[Tractive energy]]*-1</f>
        <v>1843.2694218761815</v>
      </c>
      <c r="O420" s="38">
        <f t="shared" si="172"/>
        <v>94.027777777777786</v>
      </c>
      <c r="P420" s="38">
        <f t="shared" si="173"/>
        <v>253.95585044184028</v>
      </c>
      <c r="Q420" s="38">
        <f t="shared" si="174"/>
        <v>1841.179915703342</v>
      </c>
      <c r="R420" s="38">
        <f t="shared" si="175"/>
        <v>340.56417265294181</v>
      </c>
      <c r="S420" s="38">
        <f t="shared" si="176"/>
        <v>1.8411799157033419</v>
      </c>
      <c r="T420" s="38">
        <f t="shared" si="177"/>
        <v>1841.179915703342</v>
      </c>
      <c r="U420" s="38">
        <f t="shared" si="191"/>
        <v>2287633.8545909361</v>
      </c>
      <c r="V420" s="38">
        <f t="shared" si="178"/>
        <v>0.51143890638825973</v>
      </c>
      <c r="W420" s="38">
        <f t="shared" si="183"/>
        <v>57600.602009999835</v>
      </c>
      <c r="X420" s="38">
        <f t="shared" si="179"/>
        <v>3.2648533950617287</v>
      </c>
      <c r="Y420" s="38">
        <f t="shared" si="184"/>
        <v>2.0895061728395148</v>
      </c>
      <c r="Z420" s="38">
        <f t="shared" si="170"/>
        <v>1562398.1731838828</v>
      </c>
      <c r="AA420" s="38">
        <f t="shared" si="180"/>
        <v>433.99952727103795</v>
      </c>
      <c r="AC420" s="31">
        <f t="shared" si="185"/>
        <v>1148.0639989602892</v>
      </c>
      <c r="AD420" s="14">
        <f t="shared" si="192"/>
        <v>1125.1027189810834</v>
      </c>
      <c r="AE420" s="14">
        <f t="shared" si="193"/>
        <v>1035.0945014625968</v>
      </c>
      <c r="AF420" s="14">
        <f t="shared" si="186"/>
        <v>1056.2188790434661</v>
      </c>
      <c r="AG420" s="14">
        <f t="shared" si="187"/>
        <v>822.46496648459856</v>
      </c>
      <c r="AH420" s="14">
        <f t="shared" si="188"/>
        <v>971.72136871998885</v>
      </c>
      <c r="AI420" s="14">
        <f t="shared" si="189"/>
        <v>893.98365922238975</v>
      </c>
      <c r="AJ420" s="14">
        <f t="shared" si="194"/>
        <v>971.72136871998885</v>
      </c>
      <c r="AK420" s="14">
        <f t="shared" si="195"/>
        <v>876.10398603794192</v>
      </c>
    </row>
    <row r="421" spans="2:37" x14ac:dyDescent="0.25">
      <c r="B421" s="3" t="s">
        <v>63</v>
      </c>
      <c r="C421" s="3">
        <v>413</v>
      </c>
      <c r="D421" s="3">
        <v>413</v>
      </c>
      <c r="E421" s="10">
        <v>14.5</v>
      </c>
      <c r="F421" s="14">
        <f t="shared" si="190"/>
        <v>9.7222222222222363E-2</v>
      </c>
      <c r="G421" s="14">
        <f t="shared" si="196"/>
        <v>7.45</v>
      </c>
      <c r="H421">
        <f t="shared" si="197"/>
        <v>3.7250000000000001</v>
      </c>
      <c r="K421" s="36">
        <f t="shared" si="171"/>
        <v>21.603661281562502</v>
      </c>
      <c r="L421" s="37" t="str">
        <f t="shared" si="181"/>
        <v>0</v>
      </c>
      <c r="M421" s="37">
        <f t="shared" si="182"/>
        <v>139.46877000000001</v>
      </c>
      <c r="N421" s="38">
        <f>Table2[[#This Row],[Change in KE]]-Table2[[#This Row],[Tractive energy]]*-1</f>
        <v>2183.8335945291233</v>
      </c>
      <c r="O421" s="38">
        <f t="shared" si="172"/>
        <v>131.63888888888908</v>
      </c>
      <c r="P421" s="38">
        <f t="shared" si="173"/>
        <v>292.71132017045159</v>
      </c>
      <c r="Q421" s="38">
        <f t="shared" si="174"/>
        <v>2180.6993352698642</v>
      </c>
      <c r="R421" s="38">
        <f t="shared" si="175"/>
        <v>1232.7750866699703</v>
      </c>
      <c r="S421" s="38">
        <f t="shared" si="176"/>
        <v>2.180699335269864</v>
      </c>
      <c r="T421" s="38">
        <f t="shared" si="177"/>
        <v>2180.6993352698642</v>
      </c>
      <c r="U421" s="38">
        <f t="shared" si="191"/>
        <v>2289814.5539262062</v>
      </c>
      <c r="V421" s="38">
        <f t="shared" si="178"/>
        <v>0.60574986381272522</v>
      </c>
      <c r="W421" s="38">
        <f t="shared" si="183"/>
        <v>57740.070779999834</v>
      </c>
      <c r="X421" s="38">
        <f t="shared" si="179"/>
        <v>6.3991126543210068</v>
      </c>
      <c r="Y421" s="38">
        <f t="shared" si="184"/>
        <v>3.1342592592592782</v>
      </c>
      <c r="Z421" s="38">
        <f t="shared" si="170"/>
        <v>1564582.006778412</v>
      </c>
      <c r="AA421" s="38">
        <f t="shared" si="180"/>
        <v>434.60614776249236</v>
      </c>
      <c r="AC421" s="31">
        <f t="shared" si="185"/>
        <v>1382.452066407136</v>
      </c>
      <c r="AD421" s="14">
        <f t="shared" si="192"/>
        <v>1354.8030250789932</v>
      </c>
      <c r="AE421" s="14">
        <f t="shared" si="193"/>
        <v>1246.4187830726737</v>
      </c>
      <c r="AF421" s="14">
        <f t="shared" si="186"/>
        <v>1271.8559010945653</v>
      </c>
      <c r="AG421" s="14">
        <f t="shared" si="187"/>
        <v>990.37892791152501</v>
      </c>
      <c r="AH421" s="14">
        <f t="shared" si="188"/>
        <v>1170.1074290070001</v>
      </c>
      <c r="AI421" s="14">
        <f t="shared" si="189"/>
        <v>1076.4988346864402</v>
      </c>
      <c r="AJ421" s="14">
        <f t="shared" si="194"/>
        <v>1170.1074290070001</v>
      </c>
      <c r="AK421" s="14">
        <f t="shared" si="195"/>
        <v>1054.9688579927115</v>
      </c>
    </row>
    <row r="422" spans="2:37" x14ac:dyDescent="0.25">
      <c r="B422" s="3" t="s">
        <v>63</v>
      </c>
      <c r="C422" s="3">
        <v>414</v>
      </c>
      <c r="D422" s="3">
        <v>414</v>
      </c>
      <c r="E422" s="10">
        <v>14.9</v>
      </c>
      <c r="F422" s="14">
        <f t="shared" si="190"/>
        <v>0.19444444444444448</v>
      </c>
      <c r="G422" s="14">
        <f t="shared" si="196"/>
        <v>7.95</v>
      </c>
      <c r="H422">
        <f t="shared" si="197"/>
        <v>3.9750000000000001</v>
      </c>
      <c r="K422" s="36">
        <f t="shared" si="171"/>
        <v>24.600790994062503</v>
      </c>
      <c r="L422" s="37" t="str">
        <f t="shared" si="181"/>
        <v>0</v>
      </c>
      <c r="M422" s="37">
        <f t="shared" si="182"/>
        <v>139.46877000000001</v>
      </c>
      <c r="N422" s="38">
        <f>Table2[[#This Row],[Change in KE]]-Table2[[#This Row],[Tractive energy]]*-1</f>
        <v>3416.6086811990936</v>
      </c>
      <c r="O422" s="38">
        <f t="shared" si="172"/>
        <v>263.27777777777783</v>
      </c>
      <c r="P422" s="38">
        <f t="shared" si="173"/>
        <v>427.34733877184033</v>
      </c>
      <c r="Q422" s="38">
        <f t="shared" si="174"/>
        <v>3397.4113432361305</v>
      </c>
      <c r="R422" s="38">
        <f t="shared" si="175"/>
        <v>2199.3169791688706</v>
      </c>
      <c r="S422" s="38">
        <f t="shared" si="176"/>
        <v>3.3974113432361306</v>
      </c>
      <c r="T422" s="38">
        <f t="shared" si="177"/>
        <v>3397.4113432361305</v>
      </c>
      <c r="U422" s="38">
        <f t="shared" si="191"/>
        <v>2293211.9652694422</v>
      </c>
      <c r="V422" s="38">
        <f t="shared" si="178"/>
        <v>0.94372544861917718</v>
      </c>
      <c r="W422" s="38">
        <f t="shared" si="183"/>
        <v>57879.539549999834</v>
      </c>
      <c r="X422" s="38">
        <f t="shared" si="179"/>
        <v>25.59645061728396</v>
      </c>
      <c r="Y422" s="38">
        <f t="shared" si="184"/>
        <v>19.197337962962955</v>
      </c>
      <c r="Z422" s="38">
        <f t="shared" si="170"/>
        <v>1567998.6154596112</v>
      </c>
      <c r="AA422" s="38">
        <f t="shared" si="180"/>
        <v>435.55520580541679</v>
      </c>
      <c r="AC422" s="31">
        <f t="shared" si="185"/>
        <v>1637.8751958968423</v>
      </c>
      <c r="AD422" s="14">
        <f t="shared" si="192"/>
        <v>1605.1176919789054</v>
      </c>
      <c r="AE422" s="14">
        <f t="shared" si="193"/>
        <v>1476.7082766205931</v>
      </c>
      <c r="AF422" s="14">
        <f t="shared" si="186"/>
        <v>1506.845180225095</v>
      </c>
      <c r="AG422" s="14">
        <f t="shared" si="187"/>
        <v>1173.362259699119</v>
      </c>
      <c r="AH422" s="14">
        <f t="shared" si="188"/>
        <v>1386.2975658070875</v>
      </c>
      <c r="AI422" s="14">
        <f t="shared" si="189"/>
        <v>1275.3937605425206</v>
      </c>
      <c r="AJ422" s="14">
        <f t="shared" si="194"/>
        <v>1386.2975658070875</v>
      </c>
      <c r="AK422" s="14">
        <f t="shared" si="195"/>
        <v>1249.8858853316701</v>
      </c>
    </row>
    <row r="423" spans="2:37" x14ac:dyDescent="0.25">
      <c r="B423" s="3" t="s">
        <v>63</v>
      </c>
      <c r="C423" s="3">
        <v>415</v>
      </c>
      <c r="D423" s="3">
        <v>415</v>
      </c>
      <c r="E423" s="10">
        <v>15.9</v>
      </c>
      <c r="F423" s="14">
        <f t="shared" si="190"/>
        <v>0.34722222222222199</v>
      </c>
      <c r="G423" s="14">
        <f t="shared" si="196"/>
        <v>8.6999999999999993</v>
      </c>
      <c r="H423">
        <f t="shared" si="197"/>
        <v>4.3499999999999996</v>
      </c>
      <c r="K423" s="36">
        <f t="shared" si="171"/>
        <v>29.461395836249995</v>
      </c>
      <c r="L423" s="37" t="str">
        <f t="shared" si="181"/>
        <v>0</v>
      </c>
      <c r="M423" s="37">
        <f t="shared" si="182"/>
        <v>139.46877000000001</v>
      </c>
      <c r="N423" s="38">
        <f>Table2[[#This Row],[Change in KE]]-Table2[[#This Row],[Tractive energy]]*-1</f>
        <v>5615.9256603679642</v>
      </c>
      <c r="O423" s="38">
        <f t="shared" si="172"/>
        <v>470.13888888888857</v>
      </c>
      <c r="P423" s="38">
        <f t="shared" si="173"/>
        <v>639.06905472513859</v>
      </c>
      <c r="Q423" s="38">
        <f t="shared" si="174"/>
        <v>5559.900776108705</v>
      </c>
      <c r="R423" s="38">
        <f t="shared" si="175"/>
        <v>950.32923180818034</v>
      </c>
      <c r="S423" s="38">
        <f t="shared" si="176"/>
        <v>5.5599007761087051</v>
      </c>
      <c r="T423" s="38">
        <f t="shared" si="177"/>
        <v>5559.900776108705</v>
      </c>
      <c r="U423" s="38">
        <f t="shared" si="191"/>
        <v>2298771.8660455509</v>
      </c>
      <c r="V423" s="38">
        <f t="shared" si="178"/>
        <v>1.5444170058057687</v>
      </c>
      <c r="W423" s="38">
        <f t="shared" si="183"/>
        <v>58019.008319999833</v>
      </c>
      <c r="X423" s="38">
        <f t="shared" si="179"/>
        <v>81.621334876543102</v>
      </c>
      <c r="Y423" s="38">
        <f t="shared" si="184"/>
        <v>56.024884259259139</v>
      </c>
      <c r="Z423" s="38">
        <f t="shared" si="170"/>
        <v>1573614.5411199792</v>
      </c>
      <c r="AA423" s="38">
        <f t="shared" si="180"/>
        <v>437.11518528031735</v>
      </c>
      <c r="AC423" s="31">
        <f t="shared" si="185"/>
        <v>2562.4565108993202</v>
      </c>
      <c r="AD423" s="14">
        <f t="shared" si="192"/>
        <v>2511.2073806813337</v>
      </c>
      <c r="AE423" s="14">
        <f t="shared" si="193"/>
        <v>2310.3107902268271</v>
      </c>
      <c r="AF423" s="14">
        <f t="shared" si="186"/>
        <v>2357.4599900273747</v>
      </c>
      <c r="AG423" s="14">
        <f t="shared" si="187"/>
        <v>1835.7258047144369</v>
      </c>
      <c r="AH423" s="14">
        <f t="shared" si="188"/>
        <v>2168.863190825185</v>
      </c>
      <c r="AI423" s="14">
        <f t="shared" si="189"/>
        <v>1995.3541355591703</v>
      </c>
      <c r="AJ423" s="14">
        <f t="shared" si="194"/>
        <v>2168.863190825185</v>
      </c>
      <c r="AK423" s="14">
        <f t="shared" si="195"/>
        <v>1955.4470528479869</v>
      </c>
    </row>
    <row r="424" spans="2:37" x14ac:dyDescent="0.25">
      <c r="B424" s="3" t="s">
        <v>63</v>
      </c>
      <c r="C424" s="3">
        <v>416</v>
      </c>
      <c r="D424" s="3">
        <v>416</v>
      </c>
      <c r="E424" s="10">
        <v>17.399999999999999</v>
      </c>
      <c r="F424" s="14">
        <f t="shared" si="190"/>
        <v>0.38888888888888873</v>
      </c>
      <c r="G424" s="14">
        <f t="shared" si="196"/>
        <v>9.35</v>
      </c>
      <c r="H424">
        <f t="shared" si="197"/>
        <v>4.6749999999999998</v>
      </c>
      <c r="K424" s="36">
        <f t="shared" si="171"/>
        <v>34.028126271562499</v>
      </c>
      <c r="L424" s="37" t="str">
        <f t="shared" si="181"/>
        <v>0</v>
      </c>
      <c r="M424" s="37">
        <f t="shared" si="182"/>
        <v>139.46877000000001</v>
      </c>
      <c r="N424" s="38">
        <f>Table2[[#This Row],[Change in KE]]-Table2[[#This Row],[Tractive energy]]*-1</f>
        <v>6566.2548921761445</v>
      </c>
      <c r="O424" s="38">
        <f t="shared" si="172"/>
        <v>526.55555555555532</v>
      </c>
      <c r="P424" s="38">
        <f t="shared" si="173"/>
        <v>700.05245182711792</v>
      </c>
      <c r="Q424" s="38">
        <f t="shared" si="174"/>
        <v>6545.4904245835523</v>
      </c>
      <c r="R424" s="38">
        <f t="shared" si="175"/>
        <v>-1906.8705965356194</v>
      </c>
      <c r="S424" s="38">
        <f t="shared" si="176"/>
        <v>6.5454904245835523</v>
      </c>
      <c r="T424" s="38">
        <f t="shared" si="177"/>
        <v>6545.4904245835523</v>
      </c>
      <c r="U424" s="38">
        <f t="shared" si="191"/>
        <v>2305317.3564701346</v>
      </c>
      <c r="V424" s="38">
        <f t="shared" si="178"/>
        <v>1.818191930061885</v>
      </c>
      <c r="W424" s="38">
        <f t="shared" si="183"/>
        <v>58158.477089999833</v>
      </c>
      <c r="X424" s="38">
        <f t="shared" si="179"/>
        <v>102.38580246913571</v>
      </c>
      <c r="Y424" s="38">
        <f t="shared" si="184"/>
        <v>20.764467592592609</v>
      </c>
      <c r="Z424" s="38">
        <f t="shared" si="170"/>
        <v>1580180.7960121555</v>
      </c>
      <c r="AA424" s="38">
        <f t="shared" si="180"/>
        <v>438.93914511850534</v>
      </c>
      <c r="AC424" s="31">
        <f t="shared" si="185"/>
        <v>4211.9442452759731</v>
      </c>
      <c r="AD424" s="14">
        <f t="shared" si="192"/>
        <v>4127.7053603704535</v>
      </c>
      <c r="AE424" s="14">
        <f t="shared" si="193"/>
        <v>3797.4889315408172</v>
      </c>
      <c r="AF424" s="14">
        <f t="shared" si="186"/>
        <v>3874.9887056538955</v>
      </c>
      <c r="AG424" s="14">
        <f t="shared" si="187"/>
        <v>3017.4072052282213</v>
      </c>
      <c r="AH424" s="14">
        <f t="shared" si="188"/>
        <v>3564.9896092015842</v>
      </c>
      <c r="AI424" s="14">
        <f t="shared" si="189"/>
        <v>3279.7904404654578</v>
      </c>
      <c r="AJ424" s="14">
        <f t="shared" si="194"/>
        <v>3564.9896092015842</v>
      </c>
      <c r="AK424" s="14">
        <f t="shared" si="195"/>
        <v>3214.1946316561484</v>
      </c>
    </row>
    <row r="425" spans="2:37" x14ac:dyDescent="0.25">
      <c r="B425" s="3" t="s">
        <v>63</v>
      </c>
      <c r="C425" s="3">
        <v>417</v>
      </c>
      <c r="D425" s="3">
        <v>417</v>
      </c>
      <c r="E425" s="10">
        <v>18.7</v>
      </c>
      <c r="F425" s="14">
        <f t="shared" si="190"/>
        <v>0.23611111111111149</v>
      </c>
      <c r="G425" s="14">
        <f t="shared" si="196"/>
        <v>9.5500000000000007</v>
      </c>
      <c r="H425">
        <f t="shared" si="197"/>
        <v>4.7750000000000004</v>
      </c>
      <c r="K425" s="36">
        <f t="shared" si="171"/>
        <v>35.499444494062509</v>
      </c>
      <c r="L425" s="37" t="str">
        <f t="shared" si="181"/>
        <v>0</v>
      </c>
      <c r="M425" s="37">
        <f t="shared" si="182"/>
        <v>139.46877000000001</v>
      </c>
      <c r="N425" s="38">
        <f>Table2[[#This Row],[Change in KE]]-Table2[[#This Row],[Tractive energy]]*-1</f>
        <v>4659.3842956405251</v>
      </c>
      <c r="O425" s="38">
        <f t="shared" si="172"/>
        <v>319.69444444444497</v>
      </c>
      <c r="P425" s="38">
        <f t="shared" si="173"/>
        <v>494.66265893850749</v>
      </c>
      <c r="Q425" s="38">
        <f t="shared" si="174"/>
        <v>4724.0283928627468</v>
      </c>
      <c r="R425" s="38">
        <f t="shared" si="175"/>
        <v>-2885.9222030064116</v>
      </c>
      <c r="S425" s="38">
        <f t="shared" si="176"/>
        <v>4.7240283928627465</v>
      </c>
      <c r="T425" s="38">
        <f t="shared" si="177"/>
        <v>4724.0283928627468</v>
      </c>
      <c r="U425" s="38">
        <f t="shared" si="191"/>
        <v>2310041.3848629971</v>
      </c>
      <c r="V425" s="38">
        <f t="shared" si="178"/>
        <v>1.3122302141069495</v>
      </c>
      <c r="W425" s="38">
        <f t="shared" si="183"/>
        <v>58297.945859999832</v>
      </c>
      <c r="X425" s="38">
        <f t="shared" si="179"/>
        <v>37.741705246913703</v>
      </c>
      <c r="Y425" s="38">
        <f t="shared" si="184"/>
        <v>-64.644097222222001</v>
      </c>
      <c r="Z425" s="38">
        <f t="shared" si="170"/>
        <v>1584840.180307796</v>
      </c>
      <c r="AA425" s="38">
        <f t="shared" si="180"/>
        <v>440.23341863750289</v>
      </c>
      <c r="AC425" s="31">
        <f t="shared" si="185"/>
        <v>4924.6911691321084</v>
      </c>
      <c r="AD425" s="14">
        <f t="shared" si="192"/>
        <v>4826.197345749466</v>
      </c>
      <c r="AE425" s="14">
        <f t="shared" si="193"/>
        <v>4440.1015580895091</v>
      </c>
      <c r="AF425" s="14">
        <f t="shared" si="186"/>
        <v>4530.7158756015397</v>
      </c>
      <c r="AG425" s="14">
        <f t="shared" si="187"/>
        <v>3528.0140837404119</v>
      </c>
      <c r="AH425" s="14">
        <f t="shared" si="188"/>
        <v>4168.2586055534166</v>
      </c>
      <c r="AI425" s="14">
        <f t="shared" si="189"/>
        <v>3834.7979171091433</v>
      </c>
      <c r="AJ425" s="14">
        <f t="shared" si="194"/>
        <v>4168.2586055534166</v>
      </c>
      <c r="AK425" s="14">
        <f t="shared" si="195"/>
        <v>3758.1019587669603</v>
      </c>
    </row>
    <row r="426" spans="2:37" x14ac:dyDescent="0.25">
      <c r="B426" s="3" t="s">
        <v>63</v>
      </c>
      <c r="C426" s="3">
        <v>418</v>
      </c>
      <c r="D426" s="3">
        <v>418</v>
      </c>
      <c r="E426" s="10">
        <v>19.100000000000001</v>
      </c>
      <c r="F426" s="14">
        <f t="shared" si="190"/>
        <v>1.3888888888889086E-2</v>
      </c>
      <c r="G426" s="14">
        <f t="shared" si="196"/>
        <v>9.4</v>
      </c>
      <c r="H426">
        <f t="shared" si="197"/>
        <v>4.7</v>
      </c>
      <c r="K426" s="36">
        <f t="shared" si="171"/>
        <v>34.393036545000008</v>
      </c>
      <c r="L426" s="37" t="str">
        <f t="shared" si="181"/>
        <v>0</v>
      </c>
      <c r="M426" s="37">
        <f t="shared" si="182"/>
        <v>139.46877000000001</v>
      </c>
      <c r="N426" s="38">
        <f>Table2[[#This Row],[Change in KE]]-Table2[[#This Row],[Tractive energy]]*-1</f>
        <v>1773.4620926341136</v>
      </c>
      <c r="O426" s="38">
        <f t="shared" si="172"/>
        <v>18.805555555555824</v>
      </c>
      <c r="P426" s="38">
        <f t="shared" si="173"/>
        <v>192.66736210055583</v>
      </c>
      <c r="Q426" s="38">
        <f t="shared" si="174"/>
        <v>1811.0732037452249</v>
      </c>
      <c r="R426" s="38">
        <f t="shared" si="175"/>
        <v>-2733.9626207636938</v>
      </c>
      <c r="S426" s="38">
        <f t="shared" si="176"/>
        <v>1.8110732037452248</v>
      </c>
      <c r="T426" s="38">
        <f t="shared" si="177"/>
        <v>1811.0732037452249</v>
      </c>
      <c r="U426" s="38">
        <f t="shared" si="191"/>
        <v>2311852.4580667424</v>
      </c>
      <c r="V426" s="38">
        <f t="shared" si="178"/>
        <v>0.50307593017530028</v>
      </c>
      <c r="W426" s="38">
        <f t="shared" si="183"/>
        <v>58437.414629999832</v>
      </c>
      <c r="X426" s="38">
        <f t="shared" si="179"/>
        <v>0.13059413580247284</v>
      </c>
      <c r="Y426" s="38">
        <f t="shared" si="184"/>
        <v>-37.611111111111228</v>
      </c>
      <c r="Z426" s="38">
        <f t="shared" si="170"/>
        <v>1586613.64240043</v>
      </c>
      <c r="AA426" s="38">
        <f t="shared" si="180"/>
        <v>440.72604703597818</v>
      </c>
      <c r="AC426" s="31">
        <f t="shared" si="185"/>
        <v>3494.5382217303941</v>
      </c>
      <c r="AD426" s="14">
        <f t="shared" si="192"/>
        <v>3424.6474572957864</v>
      </c>
      <c r="AE426" s="14">
        <f t="shared" si="193"/>
        <v>3150.6756607121238</v>
      </c>
      <c r="AF426" s="14">
        <f t="shared" si="186"/>
        <v>3214.9751639919627</v>
      </c>
      <c r="AG426" s="14">
        <f t="shared" si="187"/>
        <v>2503.462580498574</v>
      </c>
      <c r="AH426" s="14">
        <f t="shared" si="188"/>
        <v>2957.7771508726059</v>
      </c>
      <c r="AI426" s="14">
        <f t="shared" si="189"/>
        <v>2721.1549788027978</v>
      </c>
      <c r="AJ426" s="14">
        <f t="shared" si="194"/>
        <v>2957.7771508726059</v>
      </c>
      <c r="AK426" s="14">
        <f t="shared" si="195"/>
        <v>2666.731879226742</v>
      </c>
    </row>
    <row r="427" spans="2:37" x14ac:dyDescent="0.25">
      <c r="B427" s="3" t="s">
        <v>63</v>
      </c>
      <c r="C427" s="3">
        <v>419</v>
      </c>
      <c r="D427" s="3">
        <v>419</v>
      </c>
      <c r="E427" s="10">
        <v>18.8</v>
      </c>
      <c r="F427" s="14">
        <f t="shared" si="190"/>
        <v>-0.20833333333333331</v>
      </c>
      <c r="G427" s="14">
        <f t="shared" si="196"/>
        <v>8.8000000000000007</v>
      </c>
      <c r="H427">
        <f t="shared" si="197"/>
        <v>4.4000000000000004</v>
      </c>
      <c r="K427" s="36">
        <f t="shared" si="171"/>
        <v>30.142561680000007</v>
      </c>
      <c r="L427" s="37" t="str">
        <f t="shared" si="181"/>
        <v>1</v>
      </c>
      <c r="M427" s="37">
        <f t="shared" si="182"/>
        <v>139.46877000000001</v>
      </c>
      <c r="N427" s="38">
        <f>Table2[[#This Row],[Change in KE]]-Table2[[#This Row],[Tractive energy]]*-1</f>
        <v>-960.50052812958006</v>
      </c>
      <c r="O427" s="38">
        <f t="shared" si="172"/>
        <v>-282.08333333333331</v>
      </c>
      <c r="P427" s="38">
        <f t="shared" si="173"/>
        <v>-112.47200165333331</v>
      </c>
      <c r="Q427" s="38">
        <f t="shared" si="174"/>
        <v>-989.75361454933318</v>
      </c>
      <c r="R427" s="38">
        <f t="shared" si="175"/>
        <v>-1059.4182302561489</v>
      </c>
      <c r="S427" s="38">
        <f t="shared" si="176"/>
        <v>-0.98975361454933319</v>
      </c>
      <c r="T427" s="38">
        <f t="shared" si="177"/>
        <v>-989.75361454933318</v>
      </c>
      <c r="U427" s="38">
        <f t="shared" si="191"/>
        <v>2311852.4580667424</v>
      </c>
      <c r="V427" s="38">
        <f t="shared" si="178"/>
        <v>-0.27493158159156178</v>
      </c>
      <c r="W427" s="38">
        <f t="shared" si="183"/>
        <v>58576.883399999831</v>
      </c>
      <c r="X427" s="38">
        <f t="shared" si="179"/>
        <v>29.38368055555555</v>
      </c>
      <c r="Y427" s="38">
        <f t="shared" si="184"/>
        <v>29.253086419753078</v>
      </c>
      <c r="Z427" s="38">
        <f t="shared" si="170"/>
        <v>1585653.1418723005</v>
      </c>
      <c r="AA427" s="38">
        <f t="shared" si="180"/>
        <v>440.45924131237553</v>
      </c>
      <c r="AC427" s="31">
        <f t="shared" si="185"/>
        <v>1330.0965694755851</v>
      </c>
      <c r="AD427" s="14">
        <f t="shared" si="192"/>
        <v>1303.4946380860733</v>
      </c>
      <c r="AE427" s="14">
        <f t="shared" si="193"/>
        <v>1199.2150670391875</v>
      </c>
      <c r="AF427" s="14">
        <f t="shared" si="186"/>
        <v>1223.6888439175384</v>
      </c>
      <c r="AG427" s="14">
        <f t="shared" si="187"/>
        <v>952.87181849246042</v>
      </c>
      <c r="AH427" s="14">
        <f t="shared" si="188"/>
        <v>1125.7937364041354</v>
      </c>
      <c r="AI427" s="14">
        <f t="shared" si="189"/>
        <v>1035.7302374918047</v>
      </c>
      <c r="AJ427" s="14">
        <f t="shared" si="194"/>
        <v>1125.7937364041354</v>
      </c>
      <c r="AK427" s="14">
        <f t="shared" si="195"/>
        <v>1015.0156327419686</v>
      </c>
    </row>
    <row r="428" spans="2:37" x14ac:dyDescent="0.25">
      <c r="B428" s="3" t="s">
        <v>63</v>
      </c>
      <c r="C428" s="3">
        <v>420</v>
      </c>
      <c r="D428" s="3">
        <v>420</v>
      </c>
      <c r="E428" s="10">
        <v>17.600000000000001</v>
      </c>
      <c r="F428" s="14">
        <f t="shared" si="190"/>
        <v>-0.30555555555555547</v>
      </c>
      <c r="G428" s="14">
        <f t="shared" si="196"/>
        <v>8.3000000000000007</v>
      </c>
      <c r="H428">
        <f t="shared" si="197"/>
        <v>4.1500000000000004</v>
      </c>
      <c r="K428" s="36">
        <f t="shared" si="171"/>
        <v>26.814579986250006</v>
      </c>
      <c r="L428" s="37" t="str">
        <f t="shared" si="181"/>
        <v>1</v>
      </c>
      <c r="M428" s="37">
        <f t="shared" si="182"/>
        <v>139.46877000000001</v>
      </c>
      <c r="N428" s="38">
        <f>Table2[[#This Row],[Change in KE]]-Table2[[#This Row],[Tractive energy]]*-1</f>
        <v>-2019.918758385729</v>
      </c>
      <c r="O428" s="38">
        <f t="shared" si="172"/>
        <v>-413.72222222222211</v>
      </c>
      <c r="P428" s="38">
        <f t="shared" si="173"/>
        <v>-247.4388722359721</v>
      </c>
      <c r="Q428" s="38">
        <f t="shared" si="174"/>
        <v>-2053.7426395585685</v>
      </c>
      <c r="R428" s="38">
        <f t="shared" si="175"/>
        <v>1186.3115169422399</v>
      </c>
      <c r="S428" s="38">
        <f t="shared" si="176"/>
        <v>-2.0537426395585685</v>
      </c>
      <c r="T428" s="38">
        <f t="shared" si="177"/>
        <v>-2053.7426395585685</v>
      </c>
      <c r="U428" s="38">
        <f t="shared" si="191"/>
        <v>2311852.4580667424</v>
      </c>
      <c r="V428" s="38">
        <f t="shared" si="178"/>
        <v>-0.57048411218277217</v>
      </c>
      <c r="W428" s="38">
        <f t="shared" si="183"/>
        <v>58716.352169999831</v>
      </c>
      <c r="X428" s="38">
        <f t="shared" si="179"/>
        <v>63.207561728395021</v>
      </c>
      <c r="Y428" s="38">
        <f t="shared" si="184"/>
        <v>33.823881172839471</v>
      </c>
      <c r="Z428" s="38">
        <f t="shared" si="170"/>
        <v>1583633.2231139147</v>
      </c>
      <c r="AA428" s="38">
        <f t="shared" si="180"/>
        <v>439.89815272349239</v>
      </c>
      <c r="AC428" s="31">
        <f t="shared" si="185"/>
        <v>-720.3753960971851</v>
      </c>
      <c r="AD428" s="14">
        <f t="shared" si="192"/>
        <v>-705.96788817524134</v>
      </c>
      <c r="AE428" s="14">
        <f t="shared" si="193"/>
        <v>-649.49045712122211</v>
      </c>
      <c r="AF428" s="14">
        <f t="shared" si="186"/>
        <v>-662.74536440941029</v>
      </c>
      <c r="AG428" s="14">
        <f t="shared" si="187"/>
        <v>-516.0718623212349</v>
      </c>
      <c r="AH428" s="14">
        <f t="shared" si="188"/>
        <v>-609.72573525665746</v>
      </c>
      <c r="AI428" s="14">
        <f t="shared" si="189"/>
        <v>-560.94767643612488</v>
      </c>
      <c r="AJ428" s="14">
        <f t="shared" si="194"/>
        <v>-609.72573525665746</v>
      </c>
      <c r="AK428" s="14">
        <f t="shared" si="195"/>
        <v>-549.72872290740236</v>
      </c>
    </row>
    <row r="429" spans="2:37" x14ac:dyDescent="0.25">
      <c r="B429" s="3" t="s">
        <v>63</v>
      </c>
      <c r="C429" s="3">
        <v>421</v>
      </c>
      <c r="D429" s="3">
        <v>421</v>
      </c>
      <c r="E429" s="10">
        <v>16.600000000000001</v>
      </c>
      <c r="F429" s="14">
        <f t="shared" si="190"/>
        <v>-0.19444444444444473</v>
      </c>
      <c r="G429" s="14">
        <f t="shared" si="196"/>
        <v>8.1</v>
      </c>
      <c r="H429">
        <f t="shared" si="197"/>
        <v>4.05</v>
      </c>
      <c r="K429" s="36">
        <f t="shared" si="171"/>
        <v>25.53788057625</v>
      </c>
      <c r="L429" s="37" t="str">
        <f t="shared" si="181"/>
        <v>1</v>
      </c>
      <c r="M429" s="37">
        <f t="shared" si="182"/>
        <v>139.46877000000001</v>
      </c>
      <c r="N429" s="38">
        <f>Table2[[#This Row],[Change in KE]]-Table2[[#This Row],[Tractive energy]]*-1</f>
        <v>-833.60724144348899</v>
      </c>
      <c r="O429" s="38">
        <f t="shared" si="172"/>
        <v>-263.27777777777817</v>
      </c>
      <c r="P429" s="38">
        <f t="shared" si="173"/>
        <v>-98.271127201528159</v>
      </c>
      <c r="Q429" s="38">
        <f t="shared" si="174"/>
        <v>-795.99613033237802</v>
      </c>
      <c r="R429" s="38">
        <f t="shared" si="175"/>
        <v>1858.3791410792992</v>
      </c>
      <c r="S429" s="38">
        <f t="shared" si="176"/>
        <v>-0.79599613033237804</v>
      </c>
      <c r="T429" s="38">
        <f t="shared" si="177"/>
        <v>-795.99613033237802</v>
      </c>
      <c r="U429" s="38">
        <f t="shared" si="191"/>
        <v>2311852.4580667424</v>
      </c>
      <c r="V429" s="38">
        <f t="shared" si="178"/>
        <v>-0.22111005389224123</v>
      </c>
      <c r="W429" s="38">
        <f t="shared" si="183"/>
        <v>58855.82093999983</v>
      </c>
      <c r="X429" s="38">
        <f t="shared" si="179"/>
        <v>25.596450617284027</v>
      </c>
      <c r="Y429" s="38">
        <f t="shared" si="184"/>
        <v>-37.611111111110993</v>
      </c>
      <c r="Z429" s="38">
        <f t="shared" si="170"/>
        <v>1582799.6158724711</v>
      </c>
      <c r="AA429" s="38">
        <f t="shared" si="180"/>
        <v>439.66659513790012</v>
      </c>
      <c r="AC429" s="31">
        <f t="shared" si="185"/>
        <v>-1514.9390687892967</v>
      </c>
      <c r="AD429" s="14">
        <f t="shared" si="192"/>
        <v>-1484.6402874135108</v>
      </c>
      <c r="AE429" s="14">
        <f t="shared" si="193"/>
        <v>-1365.86906442043</v>
      </c>
      <c r="AF429" s="14">
        <f t="shared" si="186"/>
        <v>-1393.7439432861531</v>
      </c>
      <c r="AG429" s="14">
        <f t="shared" si="187"/>
        <v>-1085.2916837096079</v>
      </c>
      <c r="AH429" s="14">
        <f t="shared" si="188"/>
        <v>-1282.2444278232608</v>
      </c>
      <c r="AI429" s="14">
        <f t="shared" si="189"/>
        <v>-1179.6648735973999</v>
      </c>
      <c r="AJ429" s="14">
        <f t="shared" si="194"/>
        <v>-1282.2444278232608</v>
      </c>
      <c r="AK429" s="14">
        <f t="shared" si="195"/>
        <v>-1156.0715761254519</v>
      </c>
    </row>
    <row r="430" spans="2:37" x14ac:dyDescent="0.25">
      <c r="B430" s="3" t="s">
        <v>63</v>
      </c>
      <c r="C430" s="3">
        <v>422</v>
      </c>
      <c r="D430" s="3">
        <v>422</v>
      </c>
      <c r="E430" s="10">
        <v>16.2</v>
      </c>
      <c r="F430" s="14">
        <f t="shared" si="190"/>
        <v>-2.7777777777778172E-2</v>
      </c>
      <c r="G430" s="14">
        <f t="shared" si="196"/>
        <v>8.1999999999999993</v>
      </c>
      <c r="H430">
        <f t="shared" si="197"/>
        <v>4.0999999999999996</v>
      </c>
      <c r="K430" s="36">
        <f t="shared" si="171"/>
        <v>26.172337904999999</v>
      </c>
      <c r="L430" s="37" t="str">
        <f t="shared" si="181"/>
        <v>1</v>
      </c>
      <c r="M430" s="37">
        <f t="shared" si="182"/>
        <v>139.46877000000001</v>
      </c>
      <c r="N430" s="38">
        <f>Table2[[#This Row],[Change in KE]]-Table2[[#This Row],[Tractive energy]]*-1</f>
        <v>1024.7718996358103</v>
      </c>
      <c r="O430" s="38">
        <f t="shared" si="172"/>
        <v>-37.611111111111647</v>
      </c>
      <c r="P430" s="38">
        <f t="shared" si="173"/>
        <v>128.02999679388836</v>
      </c>
      <c r="Q430" s="38">
        <f t="shared" si="174"/>
        <v>1049.8459737098844</v>
      </c>
      <c r="R430" s="38">
        <f t="shared" si="175"/>
        <v>2052.0512639860049</v>
      </c>
      <c r="S430" s="38">
        <f t="shared" si="176"/>
        <v>1.0498459737098844</v>
      </c>
      <c r="T430" s="38">
        <f t="shared" si="177"/>
        <v>1049.8459737098844</v>
      </c>
      <c r="U430" s="38">
        <f t="shared" si="191"/>
        <v>2312902.3040404525</v>
      </c>
      <c r="V430" s="38">
        <f t="shared" si="178"/>
        <v>0.29162390491598955</v>
      </c>
      <c r="W430" s="38">
        <f t="shared" si="183"/>
        <v>58995.28970999983</v>
      </c>
      <c r="X430" s="38">
        <f t="shared" si="179"/>
        <v>0.52237654320989135</v>
      </c>
      <c r="Y430" s="38">
        <f t="shared" si="184"/>
        <v>-25.074074074074137</v>
      </c>
      <c r="Z430" s="38">
        <f t="shared" si="170"/>
        <v>1583824.387772107</v>
      </c>
      <c r="AA430" s="38">
        <f t="shared" si="180"/>
        <v>439.95125402168276</v>
      </c>
      <c r="AC430" s="31">
        <f t="shared" si="185"/>
        <v>-625.20543108261677</v>
      </c>
      <c r="AD430" s="14">
        <f t="shared" si="192"/>
        <v>-612.70132246096443</v>
      </c>
      <c r="AE430" s="14">
        <f t="shared" si="193"/>
        <v>-563.68521666408731</v>
      </c>
      <c r="AF430" s="14">
        <f t="shared" si="186"/>
        <v>-575.18899659600743</v>
      </c>
      <c r="AG430" s="14">
        <f t="shared" si="187"/>
        <v>-447.89276938135185</v>
      </c>
      <c r="AH430" s="14">
        <f t="shared" si="188"/>
        <v>-529.17387686832683</v>
      </c>
      <c r="AI430" s="14">
        <f t="shared" si="189"/>
        <v>-486.83996671886069</v>
      </c>
      <c r="AJ430" s="14">
        <f t="shared" si="194"/>
        <v>-529.17387686832683</v>
      </c>
      <c r="AK430" s="14">
        <f t="shared" si="195"/>
        <v>-477.10316738448347</v>
      </c>
    </row>
    <row r="431" spans="2:37" x14ac:dyDescent="0.25">
      <c r="B431" s="3" t="s">
        <v>63</v>
      </c>
      <c r="C431" s="3">
        <v>423</v>
      </c>
      <c r="D431" s="3">
        <v>423</v>
      </c>
      <c r="E431" s="10">
        <v>16.399999999999999</v>
      </c>
      <c r="F431" s="14">
        <f t="shared" si="190"/>
        <v>0.1388888888888889</v>
      </c>
      <c r="G431" s="14">
        <f t="shared" si="196"/>
        <v>8.6</v>
      </c>
      <c r="H431">
        <f t="shared" si="197"/>
        <v>4.3</v>
      </c>
      <c r="K431" s="36">
        <f t="shared" si="171"/>
        <v>28.788014744999998</v>
      </c>
      <c r="L431" s="37" t="str">
        <f t="shared" si="181"/>
        <v>0</v>
      </c>
      <c r="M431" s="37">
        <f t="shared" si="182"/>
        <v>139.46877000000001</v>
      </c>
      <c r="N431" s="38">
        <f>Table2[[#This Row],[Change in KE]]-Table2[[#This Row],[Tractive energy]]*-1</f>
        <v>3076.8231636218152</v>
      </c>
      <c r="O431" s="38">
        <f t="shared" si="172"/>
        <v>188.05555555555557</v>
      </c>
      <c r="P431" s="38">
        <f t="shared" si="173"/>
        <v>356.3123403005556</v>
      </c>
      <c r="Q431" s="38">
        <f t="shared" si="174"/>
        <v>3064.2861265847782</v>
      </c>
      <c r="R431" s="38">
        <f t="shared" si="175"/>
        <v>3525.2794962162397</v>
      </c>
      <c r="S431" s="38">
        <f t="shared" si="176"/>
        <v>3.0642861265847783</v>
      </c>
      <c r="T431" s="38">
        <f t="shared" si="177"/>
        <v>3064.2861265847782</v>
      </c>
      <c r="U431" s="38">
        <f t="shared" si="191"/>
        <v>2315966.5901670372</v>
      </c>
      <c r="V431" s="38">
        <f t="shared" si="178"/>
        <v>0.85119065881324119</v>
      </c>
      <c r="W431" s="38">
        <f t="shared" si="183"/>
        <v>59134.758479999829</v>
      </c>
      <c r="X431" s="38">
        <f t="shared" si="179"/>
        <v>13.059413580246915</v>
      </c>
      <c r="Y431" s="38">
        <f t="shared" si="184"/>
        <v>12.537037037037024</v>
      </c>
      <c r="Z431" s="38">
        <f t="shared" si="170"/>
        <v>1586901.2109357289</v>
      </c>
      <c r="AA431" s="38">
        <f t="shared" si="180"/>
        <v>440.80592719106272</v>
      </c>
      <c r="AC431" s="31">
        <f t="shared" si="185"/>
        <v>768.57892472685774</v>
      </c>
      <c r="AD431" s="14">
        <f t="shared" si="192"/>
        <v>753.20734623232056</v>
      </c>
      <c r="AE431" s="14">
        <f t="shared" si="193"/>
        <v>692.95075853373498</v>
      </c>
      <c r="AF431" s="14">
        <f t="shared" si="186"/>
        <v>707.09261074870915</v>
      </c>
      <c r="AG431" s="14">
        <f t="shared" si="187"/>
        <v>550.60453087869098</v>
      </c>
      <c r="AH431" s="14">
        <f t="shared" si="188"/>
        <v>650.52520188881249</v>
      </c>
      <c r="AI431" s="14">
        <f t="shared" si="189"/>
        <v>598.48318573770757</v>
      </c>
      <c r="AJ431" s="14">
        <f t="shared" si="194"/>
        <v>650.52520188881249</v>
      </c>
      <c r="AK431" s="14">
        <f t="shared" si="195"/>
        <v>586.51352202295345</v>
      </c>
    </row>
    <row r="432" spans="2:37" x14ac:dyDescent="0.25">
      <c r="B432" s="3" t="s">
        <v>63</v>
      </c>
      <c r="C432" s="3">
        <v>424</v>
      </c>
      <c r="D432" s="3">
        <v>424</v>
      </c>
      <c r="E432" s="10">
        <v>17.2</v>
      </c>
      <c r="F432" s="14">
        <f t="shared" si="190"/>
        <v>0.37500000000000039</v>
      </c>
      <c r="G432" s="14">
        <f t="shared" si="196"/>
        <v>9.5500000000000007</v>
      </c>
      <c r="H432">
        <f t="shared" si="197"/>
        <v>4.7750000000000004</v>
      </c>
      <c r="K432" s="36">
        <f t="shared" si="171"/>
        <v>35.499444494062509</v>
      </c>
      <c r="L432" s="37" t="str">
        <f t="shared" si="181"/>
        <v>0</v>
      </c>
      <c r="M432" s="37">
        <f t="shared" si="182"/>
        <v>139.46877000000001</v>
      </c>
      <c r="N432" s="38">
        <f>Table2[[#This Row],[Change in KE]]-Table2[[#This Row],[Tractive energy]]*-1</f>
        <v>6602.1026598380549</v>
      </c>
      <c r="O432" s="38">
        <f t="shared" si="172"/>
        <v>507.75000000000051</v>
      </c>
      <c r="P432" s="38">
        <f t="shared" si="173"/>
        <v>682.71821449406298</v>
      </c>
      <c r="Q432" s="38">
        <f t="shared" si="174"/>
        <v>6519.9589484183016</v>
      </c>
      <c r="R432" s="38">
        <f t="shared" si="175"/>
        <v>7296.2836175615748</v>
      </c>
      <c r="S432" s="38">
        <f t="shared" si="176"/>
        <v>6.5199589484183011</v>
      </c>
      <c r="T432" s="38">
        <f t="shared" si="177"/>
        <v>6519.9589484183016</v>
      </c>
      <c r="U432" s="38">
        <f t="shared" si="191"/>
        <v>2322486.5491154557</v>
      </c>
      <c r="V432" s="38">
        <f t="shared" si="178"/>
        <v>1.8110998527819493</v>
      </c>
      <c r="W432" s="38">
        <f t="shared" si="183"/>
        <v>59274.227249999829</v>
      </c>
      <c r="X432" s="38">
        <f t="shared" si="179"/>
        <v>95.203125000000185</v>
      </c>
      <c r="Y432" s="38">
        <f t="shared" si="184"/>
        <v>82.143711419753274</v>
      </c>
      <c r="Z432" s="38">
        <f t="shared" si="170"/>
        <v>1593503.3135955669</v>
      </c>
      <c r="AA432" s="38">
        <f t="shared" si="180"/>
        <v>442.63984474328663</v>
      </c>
      <c r="AC432" s="31">
        <f t="shared" si="185"/>
        <v>2307.6173727163614</v>
      </c>
      <c r="AD432" s="14">
        <f t="shared" si="192"/>
        <v>2261.465025262034</v>
      </c>
      <c r="AE432" s="14">
        <f t="shared" si="193"/>
        <v>2080.5478232410715</v>
      </c>
      <c r="AF432" s="14">
        <f t="shared" si="186"/>
        <v>2123.0079828990524</v>
      </c>
      <c r="AG432" s="14">
        <f t="shared" si="187"/>
        <v>1653.1608401876977</v>
      </c>
      <c r="AH432" s="14">
        <f t="shared" si="188"/>
        <v>1953.1673442671283</v>
      </c>
      <c r="AI432" s="14">
        <f t="shared" si="189"/>
        <v>1796.9139567257582</v>
      </c>
      <c r="AJ432" s="14">
        <f t="shared" si="194"/>
        <v>1953.1673442671283</v>
      </c>
      <c r="AK432" s="14">
        <f t="shared" si="195"/>
        <v>1760.9756775912431</v>
      </c>
    </row>
    <row r="433" spans="2:37" x14ac:dyDescent="0.25">
      <c r="B433" s="3" t="s">
        <v>63</v>
      </c>
      <c r="C433" s="3">
        <v>425</v>
      </c>
      <c r="D433" s="3">
        <v>425</v>
      </c>
      <c r="E433" s="10">
        <v>19.100000000000001</v>
      </c>
      <c r="F433" s="14">
        <f t="shared" si="190"/>
        <v>0.75000000000000022</v>
      </c>
      <c r="G433" s="14">
        <f t="shared" si="196"/>
        <v>11.3</v>
      </c>
      <c r="H433">
        <f t="shared" si="197"/>
        <v>5.65</v>
      </c>
      <c r="K433" s="36">
        <f t="shared" si="171"/>
        <v>49.70175233625001</v>
      </c>
      <c r="L433" s="37" t="str">
        <f t="shared" si="181"/>
        <v>0</v>
      </c>
      <c r="M433" s="37">
        <f t="shared" si="182"/>
        <v>139.46877000000001</v>
      </c>
      <c r="N433" s="38">
        <f>Table2[[#This Row],[Change in KE]]-Table2[[#This Row],[Tractive energy]]*-1</f>
        <v>13898.38627739963</v>
      </c>
      <c r="O433" s="38">
        <f t="shared" si="172"/>
        <v>1015.5000000000003</v>
      </c>
      <c r="P433" s="38">
        <f t="shared" si="173"/>
        <v>1204.6705223362503</v>
      </c>
      <c r="Q433" s="38">
        <f t="shared" si="174"/>
        <v>13612.77690239963</v>
      </c>
      <c r="R433" s="38">
        <f t="shared" si="175"/>
        <v>10915.850930122419</v>
      </c>
      <c r="S433" s="38">
        <f t="shared" si="176"/>
        <v>13.612776902399629</v>
      </c>
      <c r="T433" s="38">
        <f t="shared" si="177"/>
        <v>13612.77690239963</v>
      </c>
      <c r="U433" s="38">
        <f t="shared" si="191"/>
        <v>2336099.3260178552</v>
      </c>
      <c r="V433" s="38">
        <f t="shared" si="178"/>
        <v>3.7813272198393837</v>
      </c>
      <c r="W433" s="38">
        <f t="shared" si="183"/>
        <v>59413.696019999828</v>
      </c>
      <c r="X433" s="38">
        <f t="shared" si="179"/>
        <v>380.81250000000023</v>
      </c>
      <c r="Y433" s="38">
        <f t="shared" si="184"/>
        <v>285.60937500000006</v>
      </c>
      <c r="Z433" s="38">
        <f t="shared" si="170"/>
        <v>1607401.6998729666</v>
      </c>
      <c r="AA433" s="38">
        <f t="shared" si="180"/>
        <v>446.50050790697293</v>
      </c>
      <c r="AC433" s="31">
        <f t="shared" si="185"/>
        <v>4951.576994878541</v>
      </c>
      <c r="AD433" s="14">
        <f t="shared" si="192"/>
        <v>4852.5454549809701</v>
      </c>
      <c r="AE433" s="14">
        <f t="shared" si="193"/>
        <v>4464.341818582493</v>
      </c>
      <c r="AF433" s="14">
        <f t="shared" si="186"/>
        <v>4555.4508352882576</v>
      </c>
      <c r="AG433" s="14">
        <f t="shared" si="187"/>
        <v>3547.2749000289432</v>
      </c>
      <c r="AH433" s="14">
        <f t="shared" si="188"/>
        <v>4191.0147684651974</v>
      </c>
      <c r="AI433" s="14">
        <f t="shared" si="189"/>
        <v>3855.7335869879817</v>
      </c>
      <c r="AJ433" s="14">
        <f t="shared" si="194"/>
        <v>4191.0147684651974</v>
      </c>
      <c r="AK433" s="14">
        <f t="shared" si="195"/>
        <v>3778.618915248222</v>
      </c>
    </row>
    <row r="434" spans="2:37" x14ac:dyDescent="0.25">
      <c r="B434" s="3" t="s">
        <v>63</v>
      </c>
      <c r="C434" s="3">
        <v>426</v>
      </c>
      <c r="D434" s="3">
        <v>426</v>
      </c>
      <c r="E434" s="10">
        <v>22.6</v>
      </c>
      <c r="F434" s="14">
        <f t="shared" si="190"/>
        <v>1.1527777777777775</v>
      </c>
      <c r="G434" s="14">
        <f t="shared" si="196"/>
        <v>13.7</v>
      </c>
      <c r="H434">
        <f t="shared" si="197"/>
        <v>6.85</v>
      </c>
      <c r="K434" s="36">
        <f t="shared" si="171"/>
        <v>73.056009836249999</v>
      </c>
      <c r="L434" s="37" t="str">
        <f t="shared" si="181"/>
        <v>0</v>
      </c>
      <c r="M434" s="37">
        <f t="shared" si="182"/>
        <v>139.46877000000001</v>
      </c>
      <c r="N434" s="38">
        <f>Table2[[#This Row],[Change in KE]]-Table2[[#This Row],[Tractive energy]]*-1</f>
        <v>24814.237207522048</v>
      </c>
      <c r="O434" s="38">
        <f t="shared" si="172"/>
        <v>1560.8611111111106</v>
      </c>
      <c r="P434" s="38">
        <f t="shared" si="173"/>
        <v>1773.3858909473606</v>
      </c>
      <c r="Q434" s="38">
        <f t="shared" si="174"/>
        <v>24295.386705978839</v>
      </c>
      <c r="R434" s="38">
        <f t="shared" si="175"/>
        <v>5824.2934920737462</v>
      </c>
      <c r="S434" s="38">
        <f t="shared" si="176"/>
        <v>24.295386705978839</v>
      </c>
      <c r="T434" s="38">
        <f t="shared" si="177"/>
        <v>24295.386705978839</v>
      </c>
      <c r="U434" s="38">
        <f t="shared" si="191"/>
        <v>2360394.712723834</v>
      </c>
      <c r="V434" s="38">
        <f t="shared" si="178"/>
        <v>6.7487190693360484</v>
      </c>
      <c r="W434" s="38">
        <f t="shared" si="183"/>
        <v>59553.164789999828</v>
      </c>
      <c r="X434" s="38">
        <f t="shared" si="179"/>
        <v>899.66300154320936</v>
      </c>
      <c r="Y434" s="38">
        <f t="shared" si="184"/>
        <v>518.85050154320913</v>
      </c>
      <c r="Z434" s="38">
        <f t="shared" si="170"/>
        <v>1632215.9370804888</v>
      </c>
      <c r="AA434" s="38">
        <f t="shared" si="180"/>
        <v>453.39335212715656</v>
      </c>
      <c r="AC434" s="31">
        <f t="shared" si="185"/>
        <v>10423.789708049722</v>
      </c>
      <c r="AD434" s="14">
        <f t="shared" si="192"/>
        <v>10215.313913888727</v>
      </c>
      <c r="AE434" s="14">
        <f t="shared" si="193"/>
        <v>9398.0888007776302</v>
      </c>
      <c r="AF434" s="14">
        <f t="shared" si="186"/>
        <v>9589.8865314057457</v>
      </c>
      <c r="AG434" s="14">
        <f t="shared" si="187"/>
        <v>7467.5295633672777</v>
      </c>
      <c r="AH434" s="14">
        <f t="shared" si="188"/>
        <v>8822.6956088932857</v>
      </c>
      <c r="AI434" s="14">
        <f t="shared" si="189"/>
        <v>8116.8799601818228</v>
      </c>
      <c r="AJ434" s="14">
        <f t="shared" si="194"/>
        <v>8822.6956088932857</v>
      </c>
      <c r="AK434" s="14">
        <f t="shared" si="195"/>
        <v>7954.5423609781865</v>
      </c>
    </row>
    <row r="435" spans="2:37" x14ac:dyDescent="0.25">
      <c r="B435" s="3" t="s">
        <v>63</v>
      </c>
      <c r="C435" s="3">
        <v>427</v>
      </c>
      <c r="D435" s="3">
        <v>427</v>
      </c>
      <c r="E435" s="10">
        <v>27.4</v>
      </c>
      <c r="F435" s="14">
        <f t="shared" si="190"/>
        <v>1.25</v>
      </c>
      <c r="G435" s="14">
        <f t="shared" si="196"/>
        <v>15.8</v>
      </c>
      <c r="H435">
        <f t="shared" si="197"/>
        <v>7.9</v>
      </c>
      <c r="K435" s="36">
        <f t="shared" si="171"/>
        <v>97.16928070500002</v>
      </c>
      <c r="L435" s="37" t="str">
        <f t="shared" si="181"/>
        <v>0</v>
      </c>
      <c r="M435" s="37">
        <f t="shared" si="182"/>
        <v>139.46877000000001</v>
      </c>
      <c r="N435" s="38">
        <f>Table2[[#This Row],[Change in KE]]-Table2[[#This Row],[Tractive energy]]*-1</f>
        <v>30638.530699595794</v>
      </c>
      <c r="O435" s="38">
        <f t="shared" si="172"/>
        <v>1692.5</v>
      </c>
      <c r="P435" s="38">
        <f t="shared" si="173"/>
        <v>1929.1380507050001</v>
      </c>
      <c r="Q435" s="38">
        <f t="shared" si="174"/>
        <v>30480.381201139004</v>
      </c>
      <c r="R435" s="38">
        <f t="shared" si="175"/>
        <v>-8241.0493483948667</v>
      </c>
      <c r="S435" s="38">
        <f t="shared" si="176"/>
        <v>30.480381201139004</v>
      </c>
      <c r="T435" s="38">
        <f t="shared" si="177"/>
        <v>30480.381201139004</v>
      </c>
      <c r="U435" s="38">
        <f t="shared" si="191"/>
        <v>2390875.0939249732</v>
      </c>
      <c r="V435" s="38">
        <f t="shared" si="178"/>
        <v>8.4667732332137504</v>
      </c>
      <c r="W435" s="38">
        <f t="shared" si="183"/>
        <v>59692.633559999827</v>
      </c>
      <c r="X435" s="38">
        <f t="shared" si="179"/>
        <v>1057.8125</v>
      </c>
      <c r="Y435" s="38">
        <f t="shared" si="184"/>
        <v>158.14949845679064</v>
      </c>
      <c r="Z435" s="38">
        <f t="shared" si="170"/>
        <v>1662854.4677800846</v>
      </c>
      <c r="AA435" s="38">
        <f t="shared" si="180"/>
        <v>461.90405578012275</v>
      </c>
      <c r="AC435" s="31">
        <f t="shared" si="185"/>
        <v>18610.677905641536</v>
      </c>
      <c r="AD435" s="14">
        <f t="shared" si="192"/>
        <v>18238.464347528705</v>
      </c>
      <c r="AE435" s="14">
        <f t="shared" si="193"/>
        <v>16779.38719972641</v>
      </c>
      <c r="AF435" s="14">
        <f t="shared" si="186"/>
        <v>17121.823673190214</v>
      </c>
      <c r="AG435" s="14">
        <f t="shared" si="187"/>
        <v>13332.558632429143</v>
      </c>
      <c r="AH435" s="14">
        <f t="shared" si="188"/>
        <v>15752.077779334997</v>
      </c>
      <c r="AI435" s="14">
        <f t="shared" si="189"/>
        <v>14491.911556988198</v>
      </c>
      <c r="AJ435" s="14">
        <f t="shared" si="194"/>
        <v>15752.077779334997</v>
      </c>
      <c r="AK435" s="14">
        <f t="shared" si="195"/>
        <v>14202.073325848434</v>
      </c>
    </row>
    <row r="436" spans="2:37" x14ac:dyDescent="0.25">
      <c r="B436" s="3" t="s">
        <v>63</v>
      </c>
      <c r="C436" s="3">
        <v>428</v>
      </c>
      <c r="D436" s="3">
        <v>428</v>
      </c>
      <c r="E436" s="10">
        <v>31.6</v>
      </c>
      <c r="F436" s="14">
        <f t="shared" si="190"/>
        <v>0.83333333333333326</v>
      </c>
      <c r="G436" s="14">
        <f t="shared" si="196"/>
        <v>16.7</v>
      </c>
      <c r="H436">
        <f t="shared" si="197"/>
        <v>8.35</v>
      </c>
      <c r="K436" s="36">
        <f t="shared" si="171"/>
        <v>108.55448123625</v>
      </c>
      <c r="L436" s="37" t="str">
        <f t="shared" si="181"/>
        <v>0</v>
      </c>
      <c r="M436" s="37">
        <f t="shared" si="182"/>
        <v>139.46877000000001</v>
      </c>
      <c r="N436" s="38">
        <f>Table2[[#This Row],[Change in KE]]-Table2[[#This Row],[Tractive energy]]*-1</f>
        <v>22397.481351200928</v>
      </c>
      <c r="O436" s="38">
        <f t="shared" si="172"/>
        <v>1128.3333333333333</v>
      </c>
      <c r="P436" s="38">
        <f t="shared" si="173"/>
        <v>1376.3565845695832</v>
      </c>
      <c r="Q436" s="38">
        <f t="shared" si="174"/>
        <v>22985.154962312037</v>
      </c>
      <c r="R436" s="38">
        <f t="shared" si="175"/>
        <v>-12670.313994511529</v>
      </c>
      <c r="S436" s="38">
        <f t="shared" si="176"/>
        <v>22.985154962312038</v>
      </c>
      <c r="T436" s="38">
        <f t="shared" si="177"/>
        <v>22985.154962312037</v>
      </c>
      <c r="U436" s="38">
        <f t="shared" si="191"/>
        <v>2413860.2488872851</v>
      </c>
      <c r="V436" s="38">
        <f t="shared" si="178"/>
        <v>6.3847657780901201</v>
      </c>
      <c r="W436" s="38">
        <f t="shared" si="183"/>
        <v>59832.102329999827</v>
      </c>
      <c r="X436" s="38">
        <f t="shared" si="179"/>
        <v>470.1388888888888</v>
      </c>
      <c r="Y436" s="38">
        <f t="shared" si="184"/>
        <v>-587.6736111111112</v>
      </c>
      <c r="Z436" s="38">
        <f t="shared" si="170"/>
        <v>1685251.9491312855</v>
      </c>
      <c r="AA436" s="38">
        <f t="shared" si="180"/>
        <v>468.12557887540038</v>
      </c>
      <c r="AC436" s="31">
        <f t="shared" si="185"/>
        <v>22978.898024696846</v>
      </c>
      <c r="AD436" s="14">
        <f t="shared" si="192"/>
        <v>22519.320064202908</v>
      </c>
      <c r="AE436" s="14">
        <f t="shared" si="193"/>
        <v>20717.774459066677</v>
      </c>
      <c r="AF436" s="14">
        <f t="shared" si="186"/>
        <v>21140.586182721097</v>
      </c>
      <c r="AG436" s="14">
        <f t="shared" si="187"/>
        <v>16461.920773450725</v>
      </c>
      <c r="AH436" s="14">
        <f t="shared" si="188"/>
        <v>19449.339288103409</v>
      </c>
      <c r="AI436" s="14">
        <f t="shared" si="189"/>
        <v>17893.392145055135</v>
      </c>
      <c r="AJ436" s="14">
        <f t="shared" si="194"/>
        <v>19449.339288103409</v>
      </c>
      <c r="AK436" s="14">
        <f t="shared" si="195"/>
        <v>17535.524302154034</v>
      </c>
    </row>
    <row r="437" spans="2:37" x14ac:dyDescent="0.25">
      <c r="B437" s="3" t="s">
        <v>63</v>
      </c>
      <c r="C437" s="3">
        <v>429</v>
      </c>
      <c r="D437" s="3">
        <v>429</v>
      </c>
      <c r="E437" s="10">
        <v>33.4</v>
      </c>
      <c r="F437" s="14">
        <f t="shared" si="190"/>
        <v>0.26388888888888867</v>
      </c>
      <c r="G437" s="14">
        <f t="shared" si="196"/>
        <v>16.75</v>
      </c>
      <c r="H437">
        <f t="shared" si="197"/>
        <v>8.375</v>
      </c>
      <c r="K437" s="36">
        <f t="shared" si="171"/>
        <v>109.2054811640625</v>
      </c>
      <c r="L437" s="37" t="str">
        <f t="shared" si="181"/>
        <v>0</v>
      </c>
      <c r="M437" s="37">
        <f t="shared" si="182"/>
        <v>139.46877000000001</v>
      </c>
      <c r="N437" s="38">
        <f>Table2[[#This Row],[Change in KE]]-Table2[[#This Row],[Tractive energy]]*-1</f>
        <v>9727.1673566893987</v>
      </c>
      <c r="O437" s="38">
        <f t="shared" si="172"/>
        <v>357.30555555555526</v>
      </c>
      <c r="P437" s="38">
        <f t="shared" si="173"/>
        <v>605.97980671961773</v>
      </c>
      <c r="Q437" s="38">
        <f t="shared" si="174"/>
        <v>10150.161762553596</v>
      </c>
      <c r="R437" s="38">
        <f t="shared" si="175"/>
        <v>-7615.8839229238711</v>
      </c>
      <c r="S437" s="38">
        <f t="shared" si="176"/>
        <v>10.150161762553596</v>
      </c>
      <c r="T437" s="38">
        <f t="shared" si="177"/>
        <v>10150.161762553596</v>
      </c>
      <c r="U437" s="38">
        <f t="shared" si="191"/>
        <v>2424010.4106498389</v>
      </c>
      <c r="V437" s="38">
        <f t="shared" si="178"/>
        <v>2.8194896040462605</v>
      </c>
      <c r="W437" s="38">
        <f t="shared" si="183"/>
        <v>59971.571099999826</v>
      </c>
      <c r="X437" s="38">
        <f t="shared" si="179"/>
        <v>47.144483024691283</v>
      </c>
      <c r="Y437" s="38">
        <f t="shared" si="184"/>
        <v>-422.99440586419752</v>
      </c>
      <c r="Z437" s="38">
        <f t="shared" ref="Z437:Z500" si="198">N437+Z436</f>
        <v>1694979.116487975</v>
      </c>
      <c r="AA437" s="38">
        <f t="shared" si="180"/>
        <v>470.82757002397341</v>
      </c>
      <c r="AC437" s="31">
        <f t="shared" si="185"/>
        <v>16798.111013400696</v>
      </c>
      <c r="AD437" s="14">
        <f t="shared" si="192"/>
        <v>16462.148793132681</v>
      </c>
      <c r="AE437" s="14">
        <f t="shared" si="193"/>
        <v>15145.176889682067</v>
      </c>
      <c r="AF437" s="14">
        <f t="shared" si="186"/>
        <v>15454.26213232864</v>
      </c>
      <c r="AG437" s="14">
        <f t="shared" si="187"/>
        <v>12034.048471298727</v>
      </c>
      <c r="AH437" s="14">
        <f t="shared" si="188"/>
        <v>14217.92116174235</v>
      </c>
      <c r="AI437" s="14">
        <f t="shared" si="189"/>
        <v>13080.487468802963</v>
      </c>
      <c r="AJ437" s="14">
        <f t="shared" si="194"/>
        <v>14217.92116174235</v>
      </c>
      <c r="AK437" s="14">
        <f t="shared" si="195"/>
        <v>12818.877719426904</v>
      </c>
    </row>
    <row r="438" spans="2:37" x14ac:dyDescent="0.25">
      <c r="B438" s="3" t="s">
        <v>63</v>
      </c>
      <c r="C438" s="3">
        <v>430</v>
      </c>
      <c r="D438" s="3">
        <v>430</v>
      </c>
      <c r="E438" s="10">
        <v>33.5</v>
      </c>
      <c r="F438" s="14">
        <f t="shared" si="190"/>
        <v>-8.3333333333333523E-2</v>
      </c>
      <c r="G438" s="14">
        <f t="shared" si="196"/>
        <v>16.399999999999999</v>
      </c>
      <c r="H438">
        <f t="shared" si="197"/>
        <v>8.1999999999999993</v>
      </c>
      <c r="K438" s="36">
        <f t="shared" si="171"/>
        <v>104.68935162</v>
      </c>
      <c r="L438" s="37" t="str">
        <f t="shared" si="181"/>
        <v>1</v>
      </c>
      <c r="M438" s="37">
        <f t="shared" si="182"/>
        <v>139.46877000000001</v>
      </c>
      <c r="N438" s="38">
        <f>Table2[[#This Row],[Change in KE]]-Table2[[#This Row],[Tractive energy]]*-1</f>
        <v>2111.2834337655272</v>
      </c>
      <c r="O438" s="38">
        <f t="shared" si="172"/>
        <v>-112.83333333333358</v>
      </c>
      <c r="P438" s="38">
        <f t="shared" si="173"/>
        <v>131.32478828666643</v>
      </c>
      <c r="Q438" s="38">
        <f t="shared" si="174"/>
        <v>2153.7265279013295</v>
      </c>
      <c r="R438" s="38">
        <f t="shared" si="175"/>
        <v>-3077.786373106469</v>
      </c>
      <c r="S438" s="38">
        <f t="shared" si="176"/>
        <v>2.1537265279013296</v>
      </c>
      <c r="T438" s="38">
        <f t="shared" si="177"/>
        <v>2153.7265279013295</v>
      </c>
      <c r="U438" s="38">
        <f t="shared" si="191"/>
        <v>2426164.1371777402</v>
      </c>
      <c r="V438" s="38">
        <f t="shared" si="178"/>
        <v>0.59825741672206989</v>
      </c>
      <c r="W438" s="38">
        <f t="shared" si="183"/>
        <v>60111.039869999826</v>
      </c>
      <c r="X438" s="38">
        <f t="shared" si="179"/>
        <v>4.7013888888889106</v>
      </c>
      <c r="Y438" s="38">
        <f t="shared" si="184"/>
        <v>-42.443094135802369</v>
      </c>
      <c r="Z438" s="38">
        <f t="shared" si="198"/>
        <v>1697090.3999217406</v>
      </c>
      <c r="AA438" s="38">
        <f t="shared" si="180"/>
        <v>471.41403769138128</v>
      </c>
      <c r="AC438" s="31">
        <f t="shared" si="185"/>
        <v>7295.375517517049</v>
      </c>
      <c r="AD438" s="14">
        <f t="shared" si="192"/>
        <v>7149.468007166708</v>
      </c>
      <c r="AE438" s="14">
        <f t="shared" si="193"/>
        <v>6577.5105665933715</v>
      </c>
      <c r="AF438" s="14">
        <f t="shared" si="186"/>
        <v>6711.7454761156851</v>
      </c>
      <c r="AG438" s="14">
        <f t="shared" si="187"/>
        <v>5226.3556613055707</v>
      </c>
      <c r="AH438" s="14">
        <f t="shared" si="188"/>
        <v>6174.8058380264301</v>
      </c>
      <c r="AI438" s="14">
        <f t="shared" si="189"/>
        <v>5680.8213709843158</v>
      </c>
      <c r="AJ438" s="14">
        <f t="shared" si="194"/>
        <v>6174.8058380264301</v>
      </c>
      <c r="AK438" s="14">
        <f t="shared" si="195"/>
        <v>5567.2049435646295</v>
      </c>
    </row>
    <row r="439" spans="2:37" x14ac:dyDescent="0.25">
      <c r="B439" s="3" t="s">
        <v>63</v>
      </c>
      <c r="C439" s="3">
        <v>431</v>
      </c>
      <c r="D439" s="3">
        <v>431</v>
      </c>
      <c r="E439" s="10">
        <v>32.799999999999997</v>
      </c>
      <c r="F439" s="14">
        <f t="shared" si="190"/>
        <v>-0.2222222222222224</v>
      </c>
      <c r="G439" s="14">
        <f t="shared" si="196"/>
        <v>15.95</v>
      </c>
      <c r="H439">
        <f t="shared" si="197"/>
        <v>7.9749999999999996</v>
      </c>
      <c r="K439" s="36">
        <f t="shared" si="171"/>
        <v>99.023024894062502</v>
      </c>
      <c r="L439" s="37" t="str">
        <f t="shared" si="181"/>
        <v>1</v>
      </c>
      <c r="M439" s="37">
        <f t="shared" si="182"/>
        <v>139.46877000000001</v>
      </c>
      <c r="N439" s="38">
        <f>Table2[[#This Row],[Change in KE]]-Table2[[#This Row],[Tractive energy]]*-1</f>
        <v>-966.50293934094157</v>
      </c>
      <c r="O439" s="38">
        <f t="shared" si="172"/>
        <v>-300.88888888888914</v>
      </c>
      <c r="P439" s="38">
        <f t="shared" si="173"/>
        <v>-62.397093994826633</v>
      </c>
      <c r="Q439" s="38">
        <f t="shared" si="174"/>
        <v>-995.23364921748475</v>
      </c>
      <c r="R439" s="38">
        <f t="shared" si="175"/>
        <v>222.49887203623666</v>
      </c>
      <c r="S439" s="38">
        <f t="shared" si="176"/>
        <v>-0.99523364921748481</v>
      </c>
      <c r="T439" s="38">
        <f t="shared" si="177"/>
        <v>-995.23364921748475</v>
      </c>
      <c r="U439" s="38">
        <f t="shared" si="191"/>
        <v>2426164.1371777402</v>
      </c>
      <c r="V439" s="38">
        <f t="shared" si="178"/>
        <v>-0.27645381356560461</v>
      </c>
      <c r="W439" s="38">
        <f t="shared" si="183"/>
        <v>60250.508639999825</v>
      </c>
      <c r="X439" s="38">
        <f t="shared" si="179"/>
        <v>33.432098765432151</v>
      </c>
      <c r="Y439" s="38">
        <f t="shared" si="184"/>
        <v>28.730709876543241</v>
      </c>
      <c r="Z439" s="38">
        <f t="shared" si="198"/>
        <v>1696123.8969823997</v>
      </c>
      <c r="AA439" s="38">
        <f t="shared" si="180"/>
        <v>471.14556463119766</v>
      </c>
      <c r="AC439" s="31">
        <f t="shared" si="185"/>
        <v>1583.4625753241453</v>
      </c>
      <c r="AD439" s="14">
        <f t="shared" si="192"/>
        <v>1551.7933238176624</v>
      </c>
      <c r="AE439" s="14">
        <f t="shared" si="193"/>
        <v>1427.6498579122494</v>
      </c>
      <c r="AF439" s="14">
        <f t="shared" si="186"/>
        <v>1456.7855692982137</v>
      </c>
      <c r="AG439" s="14">
        <f t="shared" si="187"/>
        <v>1134.3814413856876</v>
      </c>
      <c r="AH439" s="14">
        <f t="shared" si="188"/>
        <v>1340.2427237543566</v>
      </c>
      <c r="AI439" s="14">
        <f t="shared" si="189"/>
        <v>1233.0233058540082</v>
      </c>
      <c r="AJ439" s="14">
        <f t="shared" si="194"/>
        <v>1340.2427237543566</v>
      </c>
      <c r="AK439" s="14">
        <f t="shared" si="195"/>
        <v>1208.362839736928</v>
      </c>
    </row>
    <row r="440" spans="2:37" x14ac:dyDescent="0.25">
      <c r="B440" s="3" t="s">
        <v>63</v>
      </c>
      <c r="C440" s="3">
        <v>432</v>
      </c>
      <c r="D440" s="3">
        <v>432</v>
      </c>
      <c r="E440" s="10">
        <v>31.9</v>
      </c>
      <c r="F440" s="14">
        <f t="shared" si="190"/>
        <v>-0.20833333333333284</v>
      </c>
      <c r="G440" s="14">
        <f t="shared" si="196"/>
        <v>15.65</v>
      </c>
      <c r="H440">
        <f t="shared" si="197"/>
        <v>7.8250000000000002</v>
      </c>
      <c r="K440" s="36">
        <f t="shared" si="171"/>
        <v>95.333052209062515</v>
      </c>
      <c r="L440" s="37" t="str">
        <f t="shared" si="181"/>
        <v>1</v>
      </c>
      <c r="M440" s="37">
        <f t="shared" si="182"/>
        <v>139.46877000000001</v>
      </c>
      <c r="N440" s="38">
        <f>Table2[[#This Row],[Change in KE]]-Table2[[#This Row],[Tractive energy]]*-1</f>
        <v>-744.0040673047049</v>
      </c>
      <c r="O440" s="38">
        <f t="shared" si="172"/>
        <v>-282.08333333333269</v>
      </c>
      <c r="P440" s="38">
        <f t="shared" si="173"/>
        <v>-47.281511124270168</v>
      </c>
      <c r="Q440" s="38">
        <f t="shared" si="174"/>
        <v>-739.95564909482812</v>
      </c>
      <c r="R440" s="38">
        <f t="shared" si="175"/>
        <v>2015.8513830658269</v>
      </c>
      <c r="S440" s="38">
        <f t="shared" si="176"/>
        <v>-0.73995564909482814</v>
      </c>
      <c r="T440" s="38">
        <f t="shared" si="177"/>
        <v>-739.95564909482812</v>
      </c>
      <c r="U440" s="38">
        <f t="shared" si="191"/>
        <v>2426164.1371777402</v>
      </c>
      <c r="V440" s="38">
        <f t="shared" si="178"/>
        <v>-0.20554325230313333</v>
      </c>
      <c r="W440" s="38">
        <f t="shared" si="183"/>
        <v>60389.977409999825</v>
      </c>
      <c r="X440" s="38">
        <f t="shared" si="179"/>
        <v>29.383680555555419</v>
      </c>
      <c r="Y440" s="38">
        <f t="shared" si="184"/>
        <v>-4.0484182098767327</v>
      </c>
      <c r="Z440" s="38">
        <f t="shared" si="198"/>
        <v>1695379.892915095</v>
      </c>
      <c r="AA440" s="38">
        <f t="shared" si="180"/>
        <v>470.93889681819064</v>
      </c>
      <c r="AC440" s="31">
        <f t="shared" si="185"/>
        <v>-724.87720450570623</v>
      </c>
      <c r="AD440" s="14">
        <f t="shared" si="192"/>
        <v>-710.37966041559207</v>
      </c>
      <c r="AE440" s="14">
        <f t="shared" si="193"/>
        <v>-653.54928758234473</v>
      </c>
      <c r="AF440" s="14">
        <f t="shared" si="186"/>
        <v>-666.88702814524981</v>
      </c>
      <c r="AG440" s="14">
        <f t="shared" si="187"/>
        <v>-519.29692617236833</v>
      </c>
      <c r="AH440" s="14">
        <f t="shared" si="188"/>
        <v>-613.53606589362983</v>
      </c>
      <c r="AI440" s="14">
        <f t="shared" si="189"/>
        <v>-564.45318062213948</v>
      </c>
      <c r="AJ440" s="14">
        <f t="shared" si="194"/>
        <v>-613.53606589362983</v>
      </c>
      <c r="AK440" s="14">
        <f t="shared" si="195"/>
        <v>-553.16411700969672</v>
      </c>
    </row>
    <row r="441" spans="2:37" x14ac:dyDescent="0.25">
      <c r="B441" s="3" t="s">
        <v>63</v>
      </c>
      <c r="C441" s="3">
        <v>433</v>
      </c>
      <c r="D441" s="3">
        <v>433</v>
      </c>
      <c r="E441" s="10">
        <v>31.3</v>
      </c>
      <c r="F441" s="14">
        <f t="shared" si="190"/>
        <v>-0.11111111111111072</v>
      </c>
      <c r="G441" s="14">
        <f t="shared" si="196"/>
        <v>15.55</v>
      </c>
      <c r="H441">
        <f t="shared" si="197"/>
        <v>7.7750000000000004</v>
      </c>
      <c r="K441" s="36">
        <f t="shared" si="171"/>
        <v>94.118630819062517</v>
      </c>
      <c r="L441" s="37" t="str">
        <f t="shared" si="181"/>
        <v>1</v>
      </c>
      <c r="M441" s="37">
        <f t="shared" si="182"/>
        <v>139.46877000000001</v>
      </c>
      <c r="N441" s="38">
        <f>Table2[[#This Row],[Change in KE]]-Table2[[#This Row],[Tractive energy]]*-1</f>
        <v>1271.847315761122</v>
      </c>
      <c r="O441" s="38">
        <f t="shared" si="172"/>
        <v>-150.44444444444392</v>
      </c>
      <c r="P441" s="38">
        <f t="shared" si="173"/>
        <v>83.142956374618606</v>
      </c>
      <c r="Q441" s="38">
        <f t="shared" si="174"/>
        <v>1292.8729716253195</v>
      </c>
      <c r="R441" s="38">
        <f t="shared" si="175"/>
        <v>240.0754784364683</v>
      </c>
      <c r="S441" s="38">
        <f t="shared" si="176"/>
        <v>1.2928729716253196</v>
      </c>
      <c r="T441" s="38">
        <f t="shared" si="177"/>
        <v>1292.8729716253195</v>
      </c>
      <c r="U441" s="38">
        <f t="shared" si="191"/>
        <v>2427457.0101493658</v>
      </c>
      <c r="V441" s="38">
        <f t="shared" si="178"/>
        <v>0.35913140973754365</v>
      </c>
      <c r="W441" s="38">
        <f t="shared" si="183"/>
        <v>60529.446179999824</v>
      </c>
      <c r="X441" s="38">
        <f t="shared" si="179"/>
        <v>8.358024691357965</v>
      </c>
      <c r="Y441" s="38">
        <f t="shared" si="184"/>
        <v>-21.025655864197454</v>
      </c>
      <c r="Z441" s="38">
        <f t="shared" si="198"/>
        <v>1696651.740230856</v>
      </c>
      <c r="AA441" s="38">
        <f t="shared" si="180"/>
        <v>471.29218776749866</v>
      </c>
      <c r="AC441" s="31">
        <f t="shared" si="185"/>
        <v>-558.00305047852862</v>
      </c>
      <c r="AD441" s="14">
        <f t="shared" si="192"/>
        <v>-546.84298946895808</v>
      </c>
      <c r="AE441" s="14">
        <f t="shared" si="193"/>
        <v>-503.09555031144146</v>
      </c>
      <c r="AF441" s="14">
        <f t="shared" si="186"/>
        <v>-513.36280644024635</v>
      </c>
      <c r="AG441" s="14">
        <f t="shared" si="187"/>
        <v>-399.74945702134261</v>
      </c>
      <c r="AH441" s="14">
        <f t="shared" si="188"/>
        <v>-472.29378192502668</v>
      </c>
      <c r="AI441" s="14">
        <f t="shared" si="189"/>
        <v>-434.51027937102458</v>
      </c>
      <c r="AJ441" s="14">
        <f t="shared" si="194"/>
        <v>-472.29378192502668</v>
      </c>
      <c r="AK441" s="14">
        <f t="shared" si="195"/>
        <v>-425.82007378360407</v>
      </c>
    </row>
    <row r="442" spans="2:37" x14ac:dyDescent="0.25">
      <c r="B442" s="3" t="s">
        <v>63</v>
      </c>
      <c r="C442" s="3">
        <v>434</v>
      </c>
      <c r="D442" s="3">
        <v>434</v>
      </c>
      <c r="E442" s="10">
        <v>31.1</v>
      </c>
      <c r="F442" s="14">
        <f t="shared" si="190"/>
        <v>-9.7222222222222127E-2</v>
      </c>
      <c r="G442" s="14">
        <f t="shared" si="196"/>
        <v>15.3</v>
      </c>
      <c r="H442">
        <f t="shared" si="197"/>
        <v>7.65</v>
      </c>
      <c r="K442" s="36">
        <f t="shared" si="171"/>
        <v>91.116635636250024</v>
      </c>
      <c r="L442" s="37" t="str">
        <f t="shared" si="181"/>
        <v>1</v>
      </c>
      <c r="M442" s="37">
        <f t="shared" si="182"/>
        <v>139.46877000000001</v>
      </c>
      <c r="N442" s="38">
        <f>Table2[[#This Row],[Change in KE]]-Table2[[#This Row],[Tractive energy]]*-1</f>
        <v>1511.9227941975903</v>
      </c>
      <c r="O442" s="38">
        <f t="shared" si="172"/>
        <v>-131.63888888888877</v>
      </c>
      <c r="P442" s="38">
        <f t="shared" si="173"/>
        <v>98.946516747361258</v>
      </c>
      <c r="Q442" s="38">
        <f t="shared" si="174"/>
        <v>1513.8817062346272</v>
      </c>
      <c r="R442" s="38">
        <f t="shared" si="175"/>
        <v>-3440.2340676213362</v>
      </c>
      <c r="S442" s="38">
        <f t="shared" si="176"/>
        <v>1.5138817062346273</v>
      </c>
      <c r="T442" s="38">
        <f t="shared" si="177"/>
        <v>1513.8817062346272</v>
      </c>
      <c r="U442" s="38">
        <f t="shared" si="191"/>
        <v>2428970.8918556003</v>
      </c>
      <c r="V442" s="38">
        <f t="shared" si="178"/>
        <v>0.42052272981810102</v>
      </c>
      <c r="W442" s="38">
        <f t="shared" si="183"/>
        <v>60668.914949999824</v>
      </c>
      <c r="X442" s="38">
        <f t="shared" si="179"/>
        <v>6.3991126543209749</v>
      </c>
      <c r="Y442" s="38">
        <f t="shared" si="184"/>
        <v>-1.9589120370369901</v>
      </c>
      <c r="Z442" s="38">
        <f t="shared" si="198"/>
        <v>1698163.6630250537</v>
      </c>
      <c r="AA442" s="38">
        <f t="shared" si="180"/>
        <v>471.71216635504072</v>
      </c>
      <c r="AC442" s="31">
        <f t="shared" si="185"/>
        <v>953.88548682084149</v>
      </c>
      <c r="AD442" s="14">
        <f t="shared" si="192"/>
        <v>934.80777708442463</v>
      </c>
      <c r="AE442" s="14">
        <f t="shared" si="193"/>
        <v>860.02315491767069</v>
      </c>
      <c r="AF442" s="14">
        <f t="shared" si="186"/>
        <v>877.57464787517426</v>
      </c>
      <c r="AG442" s="14">
        <f t="shared" si="187"/>
        <v>683.35684740462375</v>
      </c>
      <c r="AH442" s="14">
        <f t="shared" si="188"/>
        <v>807.36867604516033</v>
      </c>
      <c r="AI442" s="14">
        <f t="shared" si="189"/>
        <v>742.77918196154758</v>
      </c>
      <c r="AJ442" s="14">
        <f t="shared" si="194"/>
        <v>807.36867604516033</v>
      </c>
      <c r="AK442" s="14">
        <f t="shared" si="195"/>
        <v>727.92359832231659</v>
      </c>
    </row>
    <row r="443" spans="2:37" x14ac:dyDescent="0.25">
      <c r="B443" s="3" t="s">
        <v>63</v>
      </c>
      <c r="C443" s="3">
        <v>435</v>
      </c>
      <c r="D443" s="3">
        <v>435</v>
      </c>
      <c r="E443" s="10">
        <v>30.6</v>
      </c>
      <c r="F443" s="14">
        <f t="shared" si="190"/>
        <v>-0.26388888888888917</v>
      </c>
      <c r="G443" s="14">
        <f t="shared" si="196"/>
        <v>14.6</v>
      </c>
      <c r="H443">
        <f t="shared" si="197"/>
        <v>7.3</v>
      </c>
      <c r="K443" s="36">
        <f t="shared" si="171"/>
        <v>82.969892145000003</v>
      </c>
      <c r="L443" s="37" t="str">
        <f t="shared" si="181"/>
        <v>1</v>
      </c>
      <c r="M443" s="37">
        <f t="shared" si="182"/>
        <v>139.46877000000001</v>
      </c>
      <c r="N443" s="38">
        <f>Table2[[#This Row],[Change in KE]]-Table2[[#This Row],[Tractive energy]]*-1</f>
        <v>-1928.3112734237459</v>
      </c>
      <c r="O443" s="38">
        <f t="shared" si="172"/>
        <v>-357.30555555555594</v>
      </c>
      <c r="P443" s="38">
        <f t="shared" si="173"/>
        <v>-134.86689341055592</v>
      </c>
      <c r="Q443" s="38">
        <f t="shared" si="174"/>
        <v>-1969.0566437941163</v>
      </c>
      <c r="R443" s="38">
        <f t="shared" si="175"/>
        <v>-4923.3023995475342</v>
      </c>
      <c r="S443" s="38">
        <f t="shared" si="176"/>
        <v>-1.9690566437941164</v>
      </c>
      <c r="T443" s="38">
        <f t="shared" si="177"/>
        <v>-1969.0566437941163</v>
      </c>
      <c r="U443" s="38">
        <f t="shared" si="191"/>
        <v>2428970.8918556003</v>
      </c>
      <c r="V443" s="38">
        <f t="shared" si="178"/>
        <v>-0.54696022258851329</v>
      </c>
      <c r="W443" s="38">
        <f t="shared" si="183"/>
        <v>60808.383719999823</v>
      </c>
      <c r="X443" s="38">
        <f t="shared" si="179"/>
        <v>47.144483024691461</v>
      </c>
      <c r="Y443" s="38">
        <f t="shared" si="184"/>
        <v>40.745370370370487</v>
      </c>
      <c r="Z443" s="38">
        <f t="shared" si="198"/>
        <v>1696235.35175163</v>
      </c>
      <c r="AA443" s="38">
        <f t="shared" si="180"/>
        <v>471.1765242917939</v>
      </c>
      <c r="AC443" s="31">
        <f t="shared" si="185"/>
        <v>1133.9420956481927</v>
      </c>
      <c r="AD443" s="14">
        <f t="shared" si="192"/>
        <v>1111.2632537352288</v>
      </c>
      <c r="AE443" s="14">
        <f t="shared" si="193"/>
        <v>1022.3621934364105</v>
      </c>
      <c r="AF443" s="14">
        <f t="shared" si="186"/>
        <v>1043.2267279963373</v>
      </c>
      <c r="AG443" s="14">
        <f t="shared" si="187"/>
        <v>812.34813437001208</v>
      </c>
      <c r="AH443" s="14">
        <f t="shared" si="188"/>
        <v>959.76858975663038</v>
      </c>
      <c r="AI443" s="14">
        <f t="shared" si="189"/>
        <v>882.98710257610003</v>
      </c>
      <c r="AJ443" s="14">
        <f t="shared" si="194"/>
        <v>959.76858975663038</v>
      </c>
      <c r="AK443" s="14">
        <f t="shared" si="195"/>
        <v>865.32736052457801</v>
      </c>
    </row>
    <row r="444" spans="2:37" x14ac:dyDescent="0.25">
      <c r="B444" s="3" t="s">
        <v>63</v>
      </c>
      <c r="C444" s="3">
        <v>436</v>
      </c>
      <c r="D444" s="3">
        <v>436</v>
      </c>
      <c r="E444" s="10">
        <v>29.2</v>
      </c>
      <c r="F444" s="14">
        <f t="shared" si="190"/>
        <v>-0.54166666666666696</v>
      </c>
      <c r="G444" s="14">
        <f t="shared" si="196"/>
        <v>13.35</v>
      </c>
      <c r="H444">
        <f t="shared" si="197"/>
        <v>6.6749999999999998</v>
      </c>
      <c r="K444" s="36">
        <f t="shared" si="171"/>
        <v>69.370902621562507</v>
      </c>
      <c r="L444" s="37" t="str">
        <f t="shared" si="181"/>
        <v>1</v>
      </c>
      <c r="M444" s="37">
        <f t="shared" si="182"/>
        <v>139.46877000000001</v>
      </c>
      <c r="N444" s="38">
        <f>Table2[[#This Row],[Change in KE]]-Table2[[#This Row],[Tractive energy]]*-1</f>
        <v>-6851.6136729712798</v>
      </c>
      <c r="O444" s="38">
        <f t="shared" si="172"/>
        <v>-733.41666666666708</v>
      </c>
      <c r="P444" s="38">
        <f t="shared" si="173"/>
        <v>-524.57699404510447</v>
      </c>
      <c r="Q444" s="38">
        <f t="shared" si="174"/>
        <v>-7003.1028705021445</v>
      </c>
      <c r="R444" s="38">
        <f t="shared" si="175"/>
        <v>-4057.504632748818</v>
      </c>
      <c r="S444" s="38">
        <f t="shared" si="176"/>
        <v>-7.0031028705021443</v>
      </c>
      <c r="T444" s="38">
        <f t="shared" si="177"/>
        <v>-7003.1028705021445</v>
      </c>
      <c r="U444" s="38">
        <f t="shared" si="191"/>
        <v>2428970.8918556003</v>
      </c>
      <c r="V444" s="38">
        <f t="shared" si="178"/>
        <v>-1.9453065085417705</v>
      </c>
      <c r="W444" s="38">
        <f t="shared" si="183"/>
        <v>60947.852489999823</v>
      </c>
      <c r="X444" s="38">
        <f t="shared" si="179"/>
        <v>198.6336805555558</v>
      </c>
      <c r="Y444" s="38">
        <f t="shared" si="184"/>
        <v>151.48919753086435</v>
      </c>
      <c r="Z444" s="38">
        <f t="shared" si="198"/>
        <v>1689383.7380786587</v>
      </c>
      <c r="AA444" s="38">
        <f t="shared" si="180"/>
        <v>469.27329811926603</v>
      </c>
      <c r="AC444" s="31">
        <f t="shared" si="185"/>
        <v>-1446.2334550678095</v>
      </c>
      <c r="AD444" s="14">
        <f t="shared" si="192"/>
        <v>-1417.3087859664533</v>
      </c>
      <c r="AE444" s="14">
        <f t="shared" si="193"/>
        <v>-1303.9240830891372</v>
      </c>
      <c r="AF444" s="14">
        <f t="shared" si="186"/>
        <v>-1330.5347786623847</v>
      </c>
      <c r="AG444" s="14">
        <f t="shared" si="187"/>
        <v>-1036.0714657270553</v>
      </c>
      <c r="AH444" s="14">
        <f t="shared" si="188"/>
        <v>-1224.0919963693941</v>
      </c>
      <c r="AI444" s="14">
        <f t="shared" si="189"/>
        <v>-1126.1646366598427</v>
      </c>
      <c r="AJ444" s="14">
        <f t="shared" si="194"/>
        <v>-1224.0919963693941</v>
      </c>
      <c r="AK444" s="14">
        <f t="shared" si="195"/>
        <v>-1103.6413439266457</v>
      </c>
    </row>
    <row r="445" spans="2:37" x14ac:dyDescent="0.25">
      <c r="B445" s="3" t="s">
        <v>63</v>
      </c>
      <c r="C445" s="3">
        <v>437</v>
      </c>
      <c r="D445" s="3">
        <v>437</v>
      </c>
      <c r="E445" s="10">
        <v>26.7</v>
      </c>
      <c r="F445" s="14">
        <f t="shared" si="190"/>
        <v>-0.86111111111111094</v>
      </c>
      <c r="G445" s="14">
        <f t="shared" si="196"/>
        <v>11.5</v>
      </c>
      <c r="H445">
        <f t="shared" si="197"/>
        <v>5.75</v>
      </c>
      <c r="K445" s="36">
        <f t="shared" si="171"/>
        <v>51.476675906250001</v>
      </c>
      <c r="L445" s="37" t="str">
        <f t="shared" si="181"/>
        <v>1</v>
      </c>
      <c r="M445" s="37">
        <f t="shared" si="182"/>
        <v>139.46877000000001</v>
      </c>
      <c r="N445" s="38">
        <f>Table2[[#This Row],[Change in KE]]-Table2[[#This Row],[Tractive energy]]*-1</f>
        <v>-10909.118305720098</v>
      </c>
      <c r="O445" s="38">
        <f t="shared" si="172"/>
        <v>-1165.9444444444441</v>
      </c>
      <c r="P445" s="38">
        <f t="shared" si="173"/>
        <v>-974.9989985381942</v>
      </c>
      <c r="Q445" s="38">
        <f t="shared" si="174"/>
        <v>-11212.488483189234</v>
      </c>
      <c r="R445" s="38">
        <f t="shared" si="175"/>
        <v>-1632.9561500451018</v>
      </c>
      <c r="S445" s="38">
        <f t="shared" si="176"/>
        <v>-11.212488483189235</v>
      </c>
      <c r="T445" s="38">
        <f t="shared" si="177"/>
        <v>-11212.488483189234</v>
      </c>
      <c r="U445" s="38">
        <f t="shared" si="191"/>
        <v>2428970.8918556003</v>
      </c>
      <c r="V445" s="38">
        <f t="shared" si="178"/>
        <v>-3.1145803833856425</v>
      </c>
      <c r="W445" s="38">
        <f t="shared" si="183"/>
        <v>61087.321259999822</v>
      </c>
      <c r="X445" s="38">
        <f t="shared" si="179"/>
        <v>502.00385802469117</v>
      </c>
      <c r="Y445" s="38">
        <f t="shared" si="184"/>
        <v>303.37017746913534</v>
      </c>
      <c r="Z445" s="38">
        <f t="shared" si="198"/>
        <v>1678474.6197729385</v>
      </c>
      <c r="AA445" s="38">
        <f t="shared" si="180"/>
        <v>466.24298723636338</v>
      </c>
      <c r="AC445" s="31">
        <f t="shared" si="185"/>
        <v>-5138.7102547284594</v>
      </c>
      <c r="AD445" s="14">
        <f t="shared" si="192"/>
        <v>-5035.9360496338904</v>
      </c>
      <c r="AE445" s="14">
        <f t="shared" si="193"/>
        <v>-4633.0611656631791</v>
      </c>
      <c r="AF445" s="14">
        <f t="shared" si="186"/>
        <v>-4727.6134343501826</v>
      </c>
      <c r="AG445" s="14">
        <f t="shared" si="187"/>
        <v>-3681.3358499672759</v>
      </c>
      <c r="AH445" s="14">
        <f t="shared" si="188"/>
        <v>-4349.4043596021684</v>
      </c>
      <c r="AI445" s="14">
        <f t="shared" si="189"/>
        <v>-4001.4520108339952</v>
      </c>
      <c r="AJ445" s="14">
        <f t="shared" si="194"/>
        <v>-4349.4043596021684</v>
      </c>
      <c r="AK445" s="14">
        <f t="shared" si="195"/>
        <v>-3921.4229706173151</v>
      </c>
    </row>
    <row r="446" spans="2:37" x14ac:dyDescent="0.25">
      <c r="B446" s="3" t="s">
        <v>63</v>
      </c>
      <c r="C446" s="3">
        <v>438</v>
      </c>
      <c r="D446" s="3">
        <v>438</v>
      </c>
      <c r="E446" s="10">
        <v>23</v>
      </c>
      <c r="F446" s="14">
        <f t="shared" si="190"/>
        <v>-1.1805555555555556</v>
      </c>
      <c r="G446" s="14">
        <f t="shared" si="196"/>
        <v>9.1</v>
      </c>
      <c r="H446">
        <f t="shared" si="197"/>
        <v>4.55</v>
      </c>
      <c r="K446" s="36">
        <f t="shared" si="171"/>
        <v>32.232767726249996</v>
      </c>
      <c r="L446" s="37" t="str">
        <f t="shared" si="181"/>
        <v>1</v>
      </c>
      <c r="M446" s="37">
        <f t="shared" si="182"/>
        <v>139.46877000000001</v>
      </c>
      <c r="N446" s="38">
        <f>Table2[[#This Row],[Change in KE]]-Table2[[#This Row],[Tractive energy]]*-1</f>
        <v>-12542.0744557652</v>
      </c>
      <c r="O446" s="38">
        <f t="shared" si="172"/>
        <v>-1598.4722222222222</v>
      </c>
      <c r="P446" s="38">
        <f t="shared" si="173"/>
        <v>-1426.7706844959723</v>
      </c>
      <c r="Q446" s="38">
        <f t="shared" si="174"/>
        <v>-12983.613228913347</v>
      </c>
      <c r="R446" s="38">
        <f t="shared" si="175"/>
        <v>1683.8635197433832</v>
      </c>
      <c r="S446" s="38">
        <f t="shared" si="176"/>
        <v>-12.983613228913347</v>
      </c>
      <c r="T446" s="38">
        <f t="shared" si="177"/>
        <v>-12983.613228913347</v>
      </c>
      <c r="U446" s="38">
        <f t="shared" si="191"/>
        <v>2428970.8918556003</v>
      </c>
      <c r="V446" s="38">
        <f t="shared" si="178"/>
        <v>-3.6065595187784458</v>
      </c>
      <c r="W446" s="38">
        <f t="shared" si="183"/>
        <v>61226.790029999822</v>
      </c>
      <c r="X446" s="38">
        <f t="shared" si="179"/>
        <v>943.54263117283949</v>
      </c>
      <c r="Y446" s="38">
        <f t="shared" si="184"/>
        <v>441.53877314814832</v>
      </c>
      <c r="Z446" s="38">
        <f t="shared" si="198"/>
        <v>1665932.5453171732</v>
      </c>
      <c r="AA446" s="38">
        <f t="shared" si="180"/>
        <v>462.7590773866047</v>
      </c>
      <c r="AC446" s="31">
        <f t="shared" si="185"/>
        <v>-8181.8387292900734</v>
      </c>
      <c r="AD446" s="14">
        <f t="shared" si="192"/>
        <v>-8018.2019547042719</v>
      </c>
      <c r="AE446" s="14">
        <f t="shared" si="193"/>
        <v>-7376.7457983279301</v>
      </c>
      <c r="AF446" s="14">
        <f t="shared" si="186"/>
        <v>-7527.2916309468683</v>
      </c>
      <c r="AG446" s="14">
        <f t="shared" si="187"/>
        <v>-5861.4116655187554</v>
      </c>
      <c r="AH446" s="14">
        <f t="shared" si="188"/>
        <v>-6925.108300471119</v>
      </c>
      <c r="AI446" s="14">
        <f t="shared" si="189"/>
        <v>-6371.0996364334296</v>
      </c>
      <c r="AJ446" s="14">
        <f t="shared" si="194"/>
        <v>-6925.108300471119</v>
      </c>
      <c r="AK446" s="14">
        <f t="shared" si="195"/>
        <v>-6243.6776437047611</v>
      </c>
    </row>
    <row r="447" spans="2:37" x14ac:dyDescent="0.25">
      <c r="B447" s="3" t="s">
        <v>63</v>
      </c>
      <c r="C447" s="3">
        <v>439</v>
      </c>
      <c r="D447" s="3">
        <v>439</v>
      </c>
      <c r="E447" s="10">
        <v>18.2</v>
      </c>
      <c r="F447" s="14">
        <f t="shared" si="190"/>
        <v>-1.4027777777777777</v>
      </c>
      <c r="G447" s="14">
        <f t="shared" si="196"/>
        <v>6.45</v>
      </c>
      <c r="H447">
        <f t="shared" si="197"/>
        <v>3.2250000000000001</v>
      </c>
      <c r="K447" s="36">
        <f t="shared" si="171"/>
        <v>16.193258294062503</v>
      </c>
      <c r="L447" s="37" t="str">
        <f t="shared" si="181"/>
        <v>1</v>
      </c>
      <c r="M447" s="37">
        <f t="shared" si="182"/>
        <v>139.46877000000001</v>
      </c>
      <c r="N447" s="38">
        <f>Table2[[#This Row],[Change in KE]]-Table2[[#This Row],[Tractive energy]]*-1</f>
        <v>-10858.210936021816</v>
      </c>
      <c r="O447" s="38">
        <f t="shared" si="172"/>
        <v>-1899.3611111111111</v>
      </c>
      <c r="P447" s="38">
        <f t="shared" si="173"/>
        <v>-1743.6990828170487</v>
      </c>
      <c r="Q447" s="38">
        <f t="shared" si="174"/>
        <v>-11246.859084169964</v>
      </c>
      <c r="R447" s="38">
        <f t="shared" si="175"/>
        <v>3922.8419126714834</v>
      </c>
      <c r="S447" s="38">
        <f t="shared" si="176"/>
        <v>-11.246859084169964</v>
      </c>
      <c r="T447" s="38">
        <f t="shared" si="177"/>
        <v>-11246.859084169964</v>
      </c>
      <c r="U447" s="38">
        <f t="shared" si="191"/>
        <v>2428970.8918556003</v>
      </c>
      <c r="V447" s="38">
        <f t="shared" si="178"/>
        <v>-3.1241277733107475</v>
      </c>
      <c r="W447" s="38">
        <f t="shared" si="183"/>
        <v>61366.258799999821</v>
      </c>
      <c r="X447" s="38">
        <f t="shared" si="179"/>
        <v>1332.1907793209875</v>
      </c>
      <c r="Y447" s="38">
        <f t="shared" si="184"/>
        <v>388.64814814814804</v>
      </c>
      <c r="Z447" s="38">
        <f t="shared" si="198"/>
        <v>1655074.3343811515</v>
      </c>
      <c r="AA447" s="38">
        <f t="shared" si="180"/>
        <v>459.74290744086062</v>
      </c>
      <c r="AC447" s="31">
        <f t="shared" si="185"/>
        <v>-9406.5558418238998</v>
      </c>
      <c r="AD447" s="14">
        <f t="shared" si="192"/>
        <v>-9218.4247249874225</v>
      </c>
      <c r="AE447" s="14">
        <f t="shared" si="193"/>
        <v>-8480.9507469884284</v>
      </c>
      <c r="AF447" s="14">
        <f t="shared" si="186"/>
        <v>-8654.0313744779887</v>
      </c>
      <c r="AG447" s="14">
        <f t="shared" si="187"/>
        <v>-6738.7903829295174</v>
      </c>
      <c r="AH447" s="14">
        <f t="shared" si="188"/>
        <v>-7961.70886451975</v>
      </c>
      <c r="AI447" s="14">
        <f t="shared" si="189"/>
        <v>-7324.7721553581705</v>
      </c>
      <c r="AJ447" s="14">
        <f t="shared" si="194"/>
        <v>-7961.70886451975</v>
      </c>
      <c r="AK447" s="14">
        <f t="shared" si="195"/>
        <v>-7178.2767122510068</v>
      </c>
    </row>
    <row r="448" spans="2:37" x14ac:dyDescent="0.25">
      <c r="B448" s="3" t="s">
        <v>63</v>
      </c>
      <c r="C448" s="3">
        <v>440</v>
      </c>
      <c r="D448" s="3">
        <v>440</v>
      </c>
      <c r="E448" s="10">
        <v>12.9</v>
      </c>
      <c r="F448" s="14">
        <f t="shared" si="190"/>
        <v>-1.4583333333333333</v>
      </c>
      <c r="G448" s="14">
        <f t="shared" si="196"/>
        <v>3.85</v>
      </c>
      <c r="H448">
        <f t="shared" si="197"/>
        <v>1.925</v>
      </c>
      <c r="K448" s="36">
        <f t="shared" si="171"/>
        <v>5.7694746965625008</v>
      </c>
      <c r="L448" s="37" t="str">
        <f t="shared" si="181"/>
        <v>1</v>
      </c>
      <c r="M448" s="37">
        <f t="shared" si="182"/>
        <v>139.46877000000001</v>
      </c>
      <c r="N448" s="38">
        <f>Table2[[#This Row],[Change in KE]]-Table2[[#This Row],[Tractive energy]]*-1</f>
        <v>-6935.369023350333</v>
      </c>
      <c r="O448" s="38">
        <f t="shared" si="172"/>
        <v>-1974.5833333333333</v>
      </c>
      <c r="P448" s="38">
        <f t="shared" si="173"/>
        <v>-1829.3450886367707</v>
      </c>
      <c r="Q448" s="38">
        <f t="shared" si="174"/>
        <v>-7042.9785912515672</v>
      </c>
      <c r="R448" s="38">
        <f t="shared" si="175"/>
        <v>3593.1986030226772</v>
      </c>
      <c r="S448" s="38">
        <f t="shared" si="176"/>
        <v>-7.0429785912515674</v>
      </c>
      <c r="T448" s="38">
        <f t="shared" si="177"/>
        <v>-7042.9785912515672</v>
      </c>
      <c r="U448" s="38">
        <f t="shared" si="191"/>
        <v>2428970.8918556003</v>
      </c>
      <c r="V448" s="38">
        <f t="shared" si="178"/>
        <v>-1.9563830985249595</v>
      </c>
      <c r="W448" s="38">
        <f t="shared" si="183"/>
        <v>61505.727569999821</v>
      </c>
      <c r="X448" s="38">
        <f t="shared" si="179"/>
        <v>1439.8003472222219</v>
      </c>
      <c r="Y448" s="38">
        <f t="shared" si="184"/>
        <v>107.60956790123441</v>
      </c>
      <c r="Z448" s="38">
        <f t="shared" si="198"/>
        <v>1648138.9653578012</v>
      </c>
      <c r="AA448" s="38">
        <f t="shared" si="180"/>
        <v>457.8164158913662</v>
      </c>
      <c r="AC448" s="31">
        <f t="shared" si="185"/>
        <v>-8143.6582020163623</v>
      </c>
      <c r="AD448" s="14">
        <f t="shared" si="192"/>
        <v>-7980.7850379760348</v>
      </c>
      <c r="AE448" s="14">
        <f t="shared" si="193"/>
        <v>-7342.3222349379521</v>
      </c>
      <c r="AF448" s="14">
        <f t="shared" si="186"/>
        <v>-7492.165545855054</v>
      </c>
      <c r="AG448" s="14">
        <f t="shared" si="187"/>
        <v>-5834.0594045707812</v>
      </c>
      <c r="AH448" s="14">
        <f t="shared" si="188"/>
        <v>-6892.79230218665</v>
      </c>
      <c r="AI448" s="14">
        <f t="shared" si="189"/>
        <v>-6341.3689180117181</v>
      </c>
      <c r="AJ448" s="14">
        <f t="shared" si="194"/>
        <v>-6892.79230218665</v>
      </c>
      <c r="AK448" s="14">
        <f t="shared" si="195"/>
        <v>-6214.5415396514836</v>
      </c>
    </row>
    <row r="449" spans="2:37" x14ac:dyDescent="0.25">
      <c r="B449" s="3" t="s">
        <v>63</v>
      </c>
      <c r="C449" s="3">
        <v>441</v>
      </c>
      <c r="D449" s="3">
        <v>441</v>
      </c>
      <c r="E449" s="10">
        <v>7.7</v>
      </c>
      <c r="F449" s="14">
        <f t="shared" si="190"/>
        <v>-1.2638888888888891</v>
      </c>
      <c r="G449" s="14">
        <f t="shared" si="196"/>
        <v>1.9</v>
      </c>
      <c r="H449">
        <f t="shared" si="197"/>
        <v>0.95</v>
      </c>
      <c r="K449" s="36">
        <f t="shared" si="171"/>
        <v>1.4051478262500001</v>
      </c>
      <c r="L449" s="37" t="str">
        <f t="shared" si="181"/>
        <v>1</v>
      </c>
      <c r="M449" s="37">
        <f t="shared" si="182"/>
        <v>139.46877000000001</v>
      </c>
      <c r="N449" s="38">
        <f>Table2[[#This Row],[Change in KE]]-Table2[[#This Row],[Tractive energy]]*-1</f>
        <v>-3342.1704203276558</v>
      </c>
      <c r="O449" s="38">
        <f t="shared" si="172"/>
        <v>-1711.3055555555559</v>
      </c>
      <c r="P449" s="38">
        <f t="shared" si="173"/>
        <v>-1570.431637729306</v>
      </c>
      <c r="Q449" s="38">
        <f t="shared" si="174"/>
        <v>-2983.8201116856812</v>
      </c>
      <c r="R449" s="38">
        <f t="shared" si="175"/>
        <v>2104.0844457659769</v>
      </c>
      <c r="S449" s="38">
        <f t="shared" si="176"/>
        <v>-2.9838201116856813</v>
      </c>
      <c r="T449" s="38">
        <f t="shared" si="177"/>
        <v>-2983.8201116856812</v>
      </c>
      <c r="U449" s="38">
        <f t="shared" si="191"/>
        <v>2428970.8918556003</v>
      </c>
      <c r="V449" s="38">
        <f t="shared" si="178"/>
        <v>-0.82883898621980279</v>
      </c>
      <c r="W449" s="38">
        <f t="shared" si="183"/>
        <v>61645.19633999982</v>
      </c>
      <c r="X449" s="38">
        <f t="shared" si="179"/>
        <v>1081.4500385802473</v>
      </c>
      <c r="Y449" s="38">
        <f t="shared" si="184"/>
        <v>-358.35030864197461</v>
      </c>
      <c r="Z449" s="38">
        <f t="shared" si="198"/>
        <v>1644796.7949374735</v>
      </c>
      <c r="AA449" s="38">
        <f t="shared" si="180"/>
        <v>456.88803514478252</v>
      </c>
      <c r="AC449" s="31">
        <f t="shared" si="185"/>
        <v>-5201.5267675127498</v>
      </c>
      <c r="AD449" s="14">
        <f t="shared" si="192"/>
        <v>-5097.4962321624944</v>
      </c>
      <c r="AE449" s="14">
        <f t="shared" si="193"/>
        <v>-4689.6965335894947</v>
      </c>
      <c r="AF449" s="14">
        <f t="shared" si="186"/>
        <v>-4785.4046261117301</v>
      </c>
      <c r="AG449" s="14">
        <f t="shared" si="187"/>
        <v>-3726.3371574976909</v>
      </c>
      <c r="AH449" s="14">
        <f t="shared" si="188"/>
        <v>-4402.5722560227914</v>
      </c>
      <c r="AI449" s="14">
        <f t="shared" si="189"/>
        <v>-4050.3664755409682</v>
      </c>
      <c r="AJ449" s="14">
        <f t="shared" si="194"/>
        <v>-4402.5722560227914</v>
      </c>
      <c r="AK449" s="14">
        <f t="shared" si="195"/>
        <v>-3969.3591460301486</v>
      </c>
    </row>
    <row r="450" spans="2:37" x14ac:dyDescent="0.25">
      <c r="B450" s="3" t="s">
        <v>63</v>
      </c>
      <c r="C450" s="3">
        <v>442</v>
      </c>
      <c r="D450" s="3">
        <v>442</v>
      </c>
      <c r="E450" s="10">
        <v>3.8</v>
      </c>
      <c r="F450" s="14">
        <f t="shared" si="190"/>
        <v>-0.88888888888888895</v>
      </c>
      <c r="G450" s="14">
        <f t="shared" si="196"/>
        <v>0.65</v>
      </c>
      <c r="H450">
        <f t="shared" si="197"/>
        <v>0.32500000000000001</v>
      </c>
      <c r="K450" s="36">
        <f t="shared" si="171"/>
        <v>0.16445289656250003</v>
      </c>
      <c r="L450" s="37" t="str">
        <f t="shared" si="181"/>
        <v>1</v>
      </c>
      <c r="M450" s="37">
        <f t="shared" si="182"/>
        <v>139.46877000000001</v>
      </c>
      <c r="N450" s="38">
        <f>Table2[[#This Row],[Change in KE]]-Table2[[#This Row],[Tractive energy]]*-1</f>
        <v>-1238.0859745616792</v>
      </c>
      <c r="O450" s="38">
        <f t="shared" si="172"/>
        <v>-1203.5555555555557</v>
      </c>
      <c r="P450" s="38">
        <f t="shared" si="173"/>
        <v>-1063.9223326589931</v>
      </c>
      <c r="Q450" s="38">
        <f t="shared" si="174"/>
        <v>-691.54951622834551</v>
      </c>
      <c r="R450" s="38">
        <f t="shared" si="175"/>
        <v>818.66966055239061</v>
      </c>
      <c r="S450" s="38">
        <f t="shared" si="176"/>
        <v>-0.69154951622834548</v>
      </c>
      <c r="T450" s="38">
        <f t="shared" si="177"/>
        <v>-691.54951622834551</v>
      </c>
      <c r="U450" s="38">
        <f t="shared" si="191"/>
        <v>2428970.8918556003</v>
      </c>
      <c r="V450" s="38">
        <f t="shared" si="178"/>
        <v>-0.19209710320897411</v>
      </c>
      <c r="W450" s="38">
        <f t="shared" si="183"/>
        <v>61784.66510999982</v>
      </c>
      <c r="X450" s="38">
        <f t="shared" si="179"/>
        <v>534.91358024691363</v>
      </c>
      <c r="Y450" s="38">
        <f t="shared" si="184"/>
        <v>-546.53645833333371</v>
      </c>
      <c r="Z450" s="38">
        <f t="shared" si="198"/>
        <v>1643558.7089629117</v>
      </c>
      <c r="AA450" s="38">
        <f t="shared" si="180"/>
        <v>456.54412234655791</v>
      </c>
      <c r="AC450" s="31">
        <f t="shared" si="185"/>
        <v>-2506.6278152457417</v>
      </c>
      <c r="AD450" s="14">
        <f t="shared" si="192"/>
        <v>-2456.4952589408267</v>
      </c>
      <c r="AE450" s="14">
        <f t="shared" si="193"/>
        <v>-2259.9756382255605</v>
      </c>
      <c r="AF450" s="14">
        <f t="shared" si="186"/>
        <v>-2306.0975900260823</v>
      </c>
      <c r="AG450" s="14">
        <f t="shared" si="187"/>
        <v>-1795.7305201822303</v>
      </c>
      <c r="AH450" s="14">
        <f t="shared" si="188"/>
        <v>-2121.6097828239958</v>
      </c>
      <c r="AI450" s="14">
        <f t="shared" si="189"/>
        <v>-1951.8810001980762</v>
      </c>
      <c r="AJ450" s="14">
        <f t="shared" si="194"/>
        <v>-2121.6097828239958</v>
      </c>
      <c r="AK450" s="14">
        <f t="shared" si="195"/>
        <v>-1912.8433801941146</v>
      </c>
    </row>
    <row r="451" spans="2:37" x14ac:dyDescent="0.25">
      <c r="B451" s="3" t="s">
        <v>63</v>
      </c>
      <c r="C451" s="3">
        <v>443</v>
      </c>
      <c r="D451" s="3">
        <v>443</v>
      </c>
      <c r="E451" s="10">
        <v>1.3</v>
      </c>
      <c r="F451" s="14">
        <f t="shared" si="190"/>
        <v>-0.49999999999999994</v>
      </c>
      <c r="G451" s="14">
        <f t="shared" si="196"/>
        <v>0.1</v>
      </c>
      <c r="H451">
        <f t="shared" si="197"/>
        <v>0.05</v>
      </c>
      <c r="K451" s="36">
        <f t="shared" si="171"/>
        <v>3.8923762500000011E-3</v>
      </c>
      <c r="L451" s="37" t="str">
        <f t="shared" si="181"/>
        <v>1</v>
      </c>
      <c r="M451" s="37">
        <f t="shared" si="182"/>
        <v>139.46877000000001</v>
      </c>
      <c r="N451" s="38">
        <f>Table2[[#This Row],[Change in KE]]-Table2[[#This Row],[Tractive energy]]*-1</f>
        <v>-419.41631400928861</v>
      </c>
      <c r="O451" s="38">
        <f t="shared" si="172"/>
        <v>-676.99999999999989</v>
      </c>
      <c r="P451" s="38">
        <f t="shared" si="173"/>
        <v>-537.52733762374987</v>
      </c>
      <c r="Q451" s="38">
        <f t="shared" si="174"/>
        <v>-53.752733762374987</v>
      </c>
      <c r="R451" s="38">
        <f t="shared" si="175"/>
        <v>272.23672295990593</v>
      </c>
      <c r="S451" s="38">
        <f t="shared" si="176"/>
        <v>-5.3752733762374987E-2</v>
      </c>
      <c r="T451" s="38">
        <f t="shared" si="177"/>
        <v>-53.752733762374987</v>
      </c>
      <c r="U451" s="38">
        <f t="shared" si="191"/>
        <v>2428970.8918556003</v>
      </c>
      <c r="V451" s="38">
        <f t="shared" si="178"/>
        <v>-1.4931316128498247E-2</v>
      </c>
      <c r="W451" s="38">
        <f t="shared" si="183"/>
        <v>61924.133879999819</v>
      </c>
      <c r="X451" s="38">
        <f t="shared" si="179"/>
        <v>169.24999999999997</v>
      </c>
      <c r="Y451" s="38">
        <f t="shared" si="184"/>
        <v>-365.66358024691363</v>
      </c>
      <c r="Z451" s="38">
        <f t="shared" si="198"/>
        <v>1643139.2926489024</v>
      </c>
      <c r="AA451" s="38">
        <f t="shared" si="180"/>
        <v>456.42761780556827</v>
      </c>
      <c r="AC451" s="31">
        <f t="shared" si="185"/>
        <v>-928.56448092125947</v>
      </c>
      <c r="AD451" s="14">
        <f t="shared" si="192"/>
        <v>-909.99319130283425</v>
      </c>
      <c r="AE451" s="14">
        <f t="shared" si="193"/>
        <v>-837.19373599860751</v>
      </c>
      <c r="AF451" s="14">
        <f t="shared" si="186"/>
        <v>-854.2793224475588</v>
      </c>
      <c r="AG451" s="14">
        <f t="shared" si="187"/>
        <v>-665.2170570380448</v>
      </c>
      <c r="AH451" s="14">
        <f t="shared" si="188"/>
        <v>-785.93697665175409</v>
      </c>
      <c r="AI451" s="14">
        <f t="shared" si="189"/>
        <v>-723.06201851961384</v>
      </c>
      <c r="AJ451" s="14">
        <f t="shared" si="194"/>
        <v>-785.93697665175409</v>
      </c>
      <c r="AK451" s="14">
        <f t="shared" si="195"/>
        <v>-708.60077814922158</v>
      </c>
    </row>
    <row r="452" spans="2:37" x14ac:dyDescent="0.25">
      <c r="B452" s="3" t="s">
        <v>63</v>
      </c>
      <c r="C452" s="3">
        <v>444</v>
      </c>
      <c r="D452" s="3">
        <v>444</v>
      </c>
      <c r="E452" s="10">
        <v>0.2</v>
      </c>
      <c r="F452" s="14">
        <f t="shared" si="190"/>
        <v>-0.18055555555555555</v>
      </c>
      <c r="G452" s="14">
        <f t="shared" si="196"/>
        <v>0</v>
      </c>
      <c r="H452">
        <f t="shared" si="197"/>
        <v>0</v>
      </c>
      <c r="K452" s="36">
        <f t="shared" si="171"/>
        <v>0</v>
      </c>
      <c r="L452" s="37" t="str">
        <f t="shared" si="181"/>
        <v>1</v>
      </c>
      <c r="M452" s="37">
        <f t="shared" si="182"/>
        <v>139.46877000000001</v>
      </c>
      <c r="N452" s="38">
        <f>Table2[[#This Row],[Change in KE]]-Table2[[#This Row],[Tractive energy]]*-1</f>
        <v>-147.17959104938268</v>
      </c>
      <c r="O452" s="38">
        <f t="shared" si="172"/>
        <v>-244.47222222222223</v>
      </c>
      <c r="P452" s="38">
        <f t="shared" si="173"/>
        <v>-105.00345222222222</v>
      </c>
      <c r="Q452" s="38">
        <f t="shared" si="174"/>
        <v>0</v>
      </c>
      <c r="R452" s="38">
        <f t="shared" si="175"/>
        <v>125.63155864197527</v>
      </c>
      <c r="S452" s="38">
        <f t="shared" si="176"/>
        <v>0</v>
      </c>
      <c r="T452" s="38">
        <f t="shared" si="177"/>
        <v>0</v>
      </c>
      <c r="U452" s="38">
        <f t="shared" si="191"/>
        <v>2428970.8918556003</v>
      </c>
      <c r="V452" s="38">
        <f t="shared" si="178"/>
        <v>0</v>
      </c>
      <c r="W452" s="38">
        <f t="shared" si="183"/>
        <v>62063.602649999819</v>
      </c>
      <c r="X452" s="38">
        <f t="shared" si="179"/>
        <v>22.070408950617285</v>
      </c>
      <c r="Y452" s="38">
        <f t="shared" si="184"/>
        <v>-147.17959104938268</v>
      </c>
      <c r="Z452" s="38">
        <f t="shared" si="198"/>
        <v>1642992.113057853</v>
      </c>
      <c r="AA452" s="38">
        <f t="shared" si="180"/>
        <v>456.38673458256164</v>
      </c>
      <c r="AC452" s="31">
        <f t="shared" si="185"/>
        <v>-314.56223550696643</v>
      </c>
      <c r="AD452" s="14">
        <f t="shared" si="192"/>
        <v>-308.27099079682711</v>
      </c>
      <c r="AE452" s="14">
        <f t="shared" si="193"/>
        <v>-283.60931153308093</v>
      </c>
      <c r="AF452" s="14">
        <f t="shared" si="186"/>
        <v>-289.39725666640913</v>
      </c>
      <c r="AG452" s="14">
        <f t="shared" si="187"/>
        <v>-225.35017099905284</v>
      </c>
      <c r="AH452" s="14">
        <f t="shared" si="188"/>
        <v>-266.24547613309642</v>
      </c>
      <c r="AI452" s="14">
        <f t="shared" si="189"/>
        <v>-244.94583804244871</v>
      </c>
      <c r="AJ452" s="14">
        <f t="shared" si="194"/>
        <v>-266.24547613309642</v>
      </c>
      <c r="AK452" s="14">
        <f t="shared" si="195"/>
        <v>-240.04692128159974</v>
      </c>
    </row>
    <row r="453" spans="2:37" x14ac:dyDescent="0.25">
      <c r="B453" s="3" t="s">
        <v>63</v>
      </c>
      <c r="C453" s="3">
        <v>445</v>
      </c>
      <c r="D453" s="3">
        <v>445</v>
      </c>
      <c r="E453" s="10">
        <v>0</v>
      </c>
      <c r="F453" s="14">
        <f t="shared" si="190"/>
        <v>-2.777777777777778E-2</v>
      </c>
      <c r="G453" s="14">
        <f t="shared" si="196"/>
        <v>0</v>
      </c>
      <c r="H453">
        <f t="shared" si="197"/>
        <v>0</v>
      </c>
      <c r="K453" s="36">
        <f t="shared" si="171"/>
        <v>0</v>
      </c>
      <c r="L453" s="37" t="str">
        <f t="shared" si="181"/>
        <v>1</v>
      </c>
      <c r="M453" s="37">
        <f t="shared" si="182"/>
        <v>139.46877000000001</v>
      </c>
      <c r="N453" s="38">
        <f>Table2[[#This Row],[Change in KE]]-Table2[[#This Row],[Tractive energy]]*-1</f>
        <v>-21.548032407407408</v>
      </c>
      <c r="O453" s="38">
        <f t="shared" si="172"/>
        <v>-37.611111111111114</v>
      </c>
      <c r="P453" s="38">
        <f t="shared" si="173"/>
        <v>101.85765888888889</v>
      </c>
      <c r="Q453" s="38">
        <f t="shared" si="174"/>
        <v>0</v>
      </c>
      <c r="R453" s="38">
        <f t="shared" si="175"/>
        <v>21.025655864197532</v>
      </c>
      <c r="S453" s="38">
        <f t="shared" si="176"/>
        <v>0</v>
      </c>
      <c r="T453" s="38">
        <f t="shared" si="177"/>
        <v>0</v>
      </c>
      <c r="U453" s="38">
        <f t="shared" si="191"/>
        <v>2428970.8918556003</v>
      </c>
      <c r="V453" s="38">
        <f t="shared" si="178"/>
        <v>0</v>
      </c>
      <c r="W453" s="38">
        <f t="shared" si="183"/>
        <v>62203.071419999818</v>
      </c>
      <c r="X453" s="38">
        <f t="shared" si="179"/>
        <v>0.52237654320987659</v>
      </c>
      <c r="Y453" s="38">
        <f t="shared" si="184"/>
        <v>-21.548032407407408</v>
      </c>
      <c r="Z453" s="38">
        <f t="shared" si="198"/>
        <v>1642970.5650254455</v>
      </c>
      <c r="AA453" s="38">
        <f t="shared" si="180"/>
        <v>456.3807490175252</v>
      </c>
      <c r="AC453" s="31">
        <f t="shared" si="185"/>
        <v>-110.38469328703701</v>
      </c>
      <c r="AD453" s="14">
        <f t="shared" si="192"/>
        <v>-108.17699942129627</v>
      </c>
      <c r="AE453" s="14">
        <f t="shared" si="193"/>
        <v>-99.522839467592576</v>
      </c>
      <c r="AF453" s="14">
        <f t="shared" si="186"/>
        <v>-101.55391782407405</v>
      </c>
      <c r="AG453" s="14">
        <f t="shared" si="187"/>
        <v>-79.078817162592586</v>
      </c>
      <c r="AH453" s="14">
        <f t="shared" si="188"/>
        <v>-93.429604398148129</v>
      </c>
      <c r="AI453" s="14">
        <f t="shared" si="189"/>
        <v>-85.955236046296278</v>
      </c>
      <c r="AJ453" s="14">
        <f t="shared" si="194"/>
        <v>-93.429604398148129</v>
      </c>
      <c r="AK453" s="14">
        <f t="shared" si="195"/>
        <v>-84.236131325370351</v>
      </c>
    </row>
    <row r="454" spans="2:37" x14ac:dyDescent="0.25">
      <c r="B454" s="3" t="s">
        <v>63</v>
      </c>
      <c r="C454" s="3">
        <v>446</v>
      </c>
      <c r="D454" s="3">
        <v>446</v>
      </c>
      <c r="E454" s="10">
        <v>0</v>
      </c>
      <c r="F454" s="14">
        <f t="shared" si="190"/>
        <v>0</v>
      </c>
      <c r="G454" s="14">
        <f t="shared" si="196"/>
        <v>0</v>
      </c>
      <c r="H454">
        <f t="shared" si="197"/>
        <v>0</v>
      </c>
      <c r="K454" s="36">
        <f t="shared" si="171"/>
        <v>0</v>
      </c>
      <c r="L454" s="37" t="str">
        <f t="shared" si="181"/>
        <v>0</v>
      </c>
      <c r="M454" s="37">
        <f t="shared" si="182"/>
        <v>139.46877000000001</v>
      </c>
      <c r="N454" s="38">
        <f>Table2[[#This Row],[Change in KE]]-Table2[[#This Row],[Tractive energy]]*-1</f>
        <v>-0.52237654320987659</v>
      </c>
      <c r="O454" s="38">
        <f t="shared" si="172"/>
        <v>0</v>
      </c>
      <c r="P454" s="38">
        <f t="shared" si="173"/>
        <v>139.46877000000001</v>
      </c>
      <c r="Q454" s="38">
        <f t="shared" si="174"/>
        <v>0</v>
      </c>
      <c r="R454" s="38">
        <f t="shared" si="175"/>
        <v>0.52237654320987659</v>
      </c>
      <c r="S454" s="38">
        <f t="shared" si="176"/>
        <v>0</v>
      </c>
      <c r="T454" s="38">
        <f t="shared" si="177"/>
        <v>0</v>
      </c>
      <c r="U454" s="38">
        <f t="shared" si="191"/>
        <v>2428970.8918556003</v>
      </c>
      <c r="V454" s="38">
        <f t="shared" si="178"/>
        <v>0</v>
      </c>
      <c r="W454" s="38">
        <f t="shared" si="183"/>
        <v>62342.540189999818</v>
      </c>
      <c r="X454" s="38">
        <f t="shared" si="179"/>
        <v>0</v>
      </c>
      <c r="Y454" s="38">
        <f t="shared" si="184"/>
        <v>-0.52237654320987659</v>
      </c>
      <c r="Z454" s="38">
        <f t="shared" si="198"/>
        <v>1642970.0426489024</v>
      </c>
      <c r="AA454" s="38">
        <f t="shared" si="180"/>
        <v>456.38060391291828</v>
      </c>
      <c r="AC454" s="31">
        <f t="shared" si="185"/>
        <v>-16.161024305555557</v>
      </c>
      <c r="AD454" s="14">
        <f t="shared" si="192"/>
        <v>-15.837803819444446</v>
      </c>
      <c r="AE454" s="14">
        <f t="shared" si="193"/>
        <v>-14.57077951388889</v>
      </c>
      <c r="AF454" s="14">
        <f t="shared" si="186"/>
        <v>-14.868142361111113</v>
      </c>
      <c r="AG454" s="14">
        <f t="shared" si="187"/>
        <v>-11.577644038888891</v>
      </c>
      <c r="AH454" s="14">
        <f t="shared" si="188"/>
        <v>-13.678690972222224</v>
      </c>
      <c r="AI454" s="14">
        <f t="shared" si="189"/>
        <v>-12.584395694444447</v>
      </c>
      <c r="AJ454" s="14">
        <f t="shared" si="194"/>
        <v>-13.678690972222224</v>
      </c>
      <c r="AK454" s="14">
        <f t="shared" si="195"/>
        <v>-12.332707780555559</v>
      </c>
    </row>
    <row r="455" spans="2:37" x14ac:dyDescent="0.25">
      <c r="B455" s="3" t="s">
        <v>63</v>
      </c>
      <c r="C455" s="3">
        <v>447</v>
      </c>
      <c r="D455" s="3">
        <v>447</v>
      </c>
      <c r="E455" s="10">
        <v>0</v>
      </c>
      <c r="F455" s="14">
        <f t="shared" si="190"/>
        <v>0</v>
      </c>
      <c r="G455" s="14">
        <f t="shared" si="196"/>
        <v>0</v>
      </c>
      <c r="H455">
        <f t="shared" si="197"/>
        <v>0</v>
      </c>
      <c r="K455" s="36">
        <f t="shared" si="171"/>
        <v>0</v>
      </c>
      <c r="L455" s="37" t="str">
        <f t="shared" si="181"/>
        <v>0</v>
      </c>
      <c r="M455" s="37">
        <f t="shared" si="182"/>
        <v>139.46877000000001</v>
      </c>
      <c r="N455" s="38">
        <f>Table2[[#This Row],[Change in KE]]-Table2[[#This Row],[Tractive energy]]*-1</f>
        <v>0</v>
      </c>
      <c r="O455" s="38">
        <f t="shared" si="172"/>
        <v>0</v>
      </c>
      <c r="P455" s="38">
        <f t="shared" si="173"/>
        <v>139.46877000000001</v>
      </c>
      <c r="Q455" s="38">
        <f t="shared" si="174"/>
        <v>0</v>
      </c>
      <c r="R455" s="38">
        <f t="shared" si="175"/>
        <v>0</v>
      </c>
      <c r="S455" s="38">
        <f t="shared" si="176"/>
        <v>0</v>
      </c>
      <c r="T455" s="38">
        <f t="shared" si="177"/>
        <v>0</v>
      </c>
      <c r="U455" s="38">
        <f t="shared" si="191"/>
        <v>2428970.8918556003</v>
      </c>
      <c r="V455" s="38">
        <f t="shared" si="178"/>
        <v>0</v>
      </c>
      <c r="W455" s="38">
        <f t="shared" si="183"/>
        <v>62482.008959999817</v>
      </c>
      <c r="X455" s="38">
        <f t="shared" si="179"/>
        <v>0</v>
      </c>
      <c r="Y455" s="38">
        <f t="shared" si="184"/>
        <v>0</v>
      </c>
      <c r="Z455" s="38">
        <f t="shared" si="198"/>
        <v>1642970.0426489024</v>
      </c>
      <c r="AA455" s="38">
        <f t="shared" si="180"/>
        <v>456.38060391291828</v>
      </c>
      <c r="AC455" s="31">
        <f t="shared" si="185"/>
        <v>-0.39178240740740744</v>
      </c>
      <c r="AD455" s="14">
        <f t="shared" si="192"/>
        <v>-0.38394675925925931</v>
      </c>
      <c r="AE455" s="14">
        <f t="shared" si="193"/>
        <v>-0.35323101851851857</v>
      </c>
      <c r="AF455" s="14">
        <f t="shared" si="186"/>
        <v>-0.36043981481481485</v>
      </c>
      <c r="AG455" s="14">
        <f t="shared" si="187"/>
        <v>-0.28067015851851856</v>
      </c>
      <c r="AH455" s="14">
        <f t="shared" si="188"/>
        <v>-0.33160462962962967</v>
      </c>
      <c r="AI455" s="14">
        <f t="shared" si="189"/>
        <v>-0.3050762592592593</v>
      </c>
      <c r="AJ455" s="14">
        <f t="shared" si="194"/>
        <v>-0.33160462962962967</v>
      </c>
      <c r="AK455" s="14">
        <f t="shared" si="195"/>
        <v>-0.2989747340740741</v>
      </c>
    </row>
    <row r="456" spans="2:37" x14ac:dyDescent="0.25">
      <c r="B456" s="3" t="s">
        <v>63</v>
      </c>
      <c r="C456" s="3">
        <v>448</v>
      </c>
      <c r="D456" s="3">
        <v>448</v>
      </c>
      <c r="E456" s="10">
        <v>0</v>
      </c>
      <c r="F456" s="14">
        <f t="shared" si="190"/>
        <v>0</v>
      </c>
      <c r="G456" s="14">
        <f t="shared" si="196"/>
        <v>0</v>
      </c>
      <c r="H456">
        <f t="shared" si="197"/>
        <v>0</v>
      </c>
      <c r="K456" s="36">
        <f t="shared" ref="K456:K519" si="199">0.5*$F$4*$I$2*$I$4*(G456)^2</f>
        <v>0</v>
      </c>
      <c r="L456" s="37" t="str">
        <f t="shared" si="181"/>
        <v>0</v>
      </c>
      <c r="M456" s="37">
        <f t="shared" si="182"/>
        <v>139.46877000000001</v>
      </c>
      <c r="N456" s="38">
        <f>Table2[[#This Row],[Change in KE]]-Table2[[#This Row],[Tractive energy]]*-1</f>
        <v>0</v>
      </c>
      <c r="O456" s="38">
        <f t="shared" ref="O456:O519" si="200">$C$2*F456</f>
        <v>0</v>
      </c>
      <c r="P456" s="38">
        <f t="shared" ref="P456:P519" si="201">O456+M456+K456</f>
        <v>139.46877000000001</v>
      </c>
      <c r="Q456" s="38">
        <f t="shared" ref="Q456:Q519" si="202">P456*G456</f>
        <v>0</v>
      </c>
      <c r="R456" s="38">
        <f t="shared" ref="R456:R519" si="203">(N457-N456)/(C457-C456)</f>
        <v>0</v>
      </c>
      <c r="S456" s="38">
        <f t="shared" ref="S456:S519" si="204">Q456/1000</f>
        <v>0</v>
      </c>
      <c r="T456" s="38">
        <f t="shared" ref="T456:T519" si="205">P456*G456</f>
        <v>0</v>
      </c>
      <c r="U456" s="38">
        <f t="shared" si="191"/>
        <v>2428970.8918556003</v>
      </c>
      <c r="V456" s="38">
        <f t="shared" ref="V456:V519" si="206">T456*0.0002777778</f>
        <v>0</v>
      </c>
      <c r="W456" s="38">
        <f t="shared" si="183"/>
        <v>62621.477729999817</v>
      </c>
      <c r="X456" s="38">
        <f t="shared" ref="X456:X519" si="207">0.5*$C$2*F456^2</f>
        <v>0</v>
      </c>
      <c r="Y456" s="38">
        <f t="shared" si="184"/>
        <v>0</v>
      </c>
      <c r="Z456" s="38">
        <f t="shared" si="198"/>
        <v>1642970.0426489024</v>
      </c>
      <c r="AA456" s="38">
        <f t="shared" ref="AA456:AA519" si="208">Z456*0.0002777778</f>
        <v>456.38060391291828</v>
      </c>
      <c r="AC456" s="31">
        <f t="shared" si="185"/>
        <v>0</v>
      </c>
      <c r="AD456" s="14">
        <f t="shared" si="192"/>
        <v>0</v>
      </c>
      <c r="AE456" s="14">
        <f t="shared" si="193"/>
        <v>0</v>
      </c>
      <c r="AF456" s="14">
        <f t="shared" si="186"/>
        <v>0</v>
      </c>
      <c r="AG456" s="14">
        <f t="shared" si="187"/>
        <v>0</v>
      </c>
      <c r="AH456" s="14">
        <f t="shared" si="188"/>
        <v>0</v>
      </c>
      <c r="AI456" s="14">
        <f t="shared" si="189"/>
        <v>0</v>
      </c>
      <c r="AJ456" s="14">
        <f t="shared" si="194"/>
        <v>0</v>
      </c>
      <c r="AK456" s="14">
        <f t="shared" si="195"/>
        <v>0</v>
      </c>
    </row>
    <row r="457" spans="2:37" x14ac:dyDescent="0.25">
      <c r="B457" s="3" t="s">
        <v>63</v>
      </c>
      <c r="C457" s="3">
        <v>449</v>
      </c>
      <c r="D457" s="3">
        <v>449</v>
      </c>
      <c r="E457" s="10">
        <v>0</v>
      </c>
      <c r="F457" s="14">
        <f t="shared" si="190"/>
        <v>0</v>
      </c>
      <c r="G457" s="14">
        <f t="shared" si="196"/>
        <v>0</v>
      </c>
      <c r="H457">
        <f t="shared" si="197"/>
        <v>0</v>
      </c>
      <c r="K457" s="36">
        <f t="shared" si="199"/>
        <v>0</v>
      </c>
      <c r="L457" s="37" t="str">
        <f t="shared" ref="L457:L520" si="209">IF((F457)&lt;0,"1","0")</f>
        <v>0</v>
      </c>
      <c r="M457" s="37">
        <f t="shared" ref="M457:M520" si="210">$C$2*$F$2*$C$4</f>
        <v>139.46877000000001</v>
      </c>
      <c r="N457" s="38">
        <f>Table2[[#This Row],[Change in KE]]-Table2[[#This Row],[Tractive energy]]*-1</f>
        <v>0</v>
      </c>
      <c r="O457" s="38">
        <f t="shared" si="200"/>
        <v>0</v>
      </c>
      <c r="P457" s="38">
        <f t="shared" si="201"/>
        <v>139.46877000000001</v>
      </c>
      <c r="Q457" s="38">
        <f t="shared" si="202"/>
        <v>0</v>
      </c>
      <c r="R457" s="38">
        <f t="shared" si="203"/>
        <v>0</v>
      </c>
      <c r="S457" s="38">
        <f t="shared" si="204"/>
        <v>0</v>
      </c>
      <c r="T457" s="38">
        <f t="shared" si="205"/>
        <v>0</v>
      </c>
      <c r="U457" s="38">
        <f t="shared" si="191"/>
        <v>2428970.8918556003</v>
      </c>
      <c r="V457" s="38">
        <f t="shared" si="206"/>
        <v>0</v>
      </c>
      <c r="W457" s="38">
        <f t="shared" ref="W457:W520" si="211">M457+W456</f>
        <v>62760.946499999816</v>
      </c>
      <c r="X457" s="38">
        <f t="shared" si="207"/>
        <v>0</v>
      </c>
      <c r="Y457" s="38">
        <f t="shared" ref="Y457:Y520" si="212">X457-X456</f>
        <v>0</v>
      </c>
      <c r="Z457" s="38">
        <f t="shared" si="198"/>
        <v>1642970.0426489024</v>
      </c>
      <c r="AA457" s="38">
        <f t="shared" si="208"/>
        <v>456.38060391291828</v>
      </c>
      <c r="AC457" s="31">
        <f t="shared" ref="AC457:AC520" si="213">N456*0.75</f>
        <v>0</v>
      </c>
      <c r="AD457" s="14">
        <f t="shared" si="192"/>
        <v>0</v>
      </c>
      <c r="AE457" s="14">
        <f t="shared" si="193"/>
        <v>0</v>
      </c>
      <c r="AF457" s="14">
        <f t="shared" ref="AF457:AF520" si="214">AC457*0.92</f>
        <v>0</v>
      </c>
      <c r="AG457" s="14">
        <f t="shared" ref="AG457:AG520" si="215">AI457*0.92</f>
        <v>0</v>
      </c>
      <c r="AH457" s="14">
        <f t="shared" ref="AH457:AH520" si="216">AF457*0.92</f>
        <v>0</v>
      </c>
      <c r="AI457" s="14">
        <f t="shared" ref="AI457:AI520" si="217">AH457*0.92</f>
        <v>0</v>
      </c>
      <c r="AJ457" s="14">
        <f t="shared" si="194"/>
        <v>0</v>
      </c>
      <c r="AK457" s="14">
        <f t="shared" si="195"/>
        <v>0</v>
      </c>
    </row>
    <row r="458" spans="2:37" x14ac:dyDescent="0.25">
      <c r="B458" s="3" t="s">
        <v>63</v>
      </c>
      <c r="C458" s="3">
        <v>450</v>
      </c>
      <c r="D458" s="3">
        <v>450</v>
      </c>
      <c r="E458" s="10">
        <v>0</v>
      </c>
      <c r="F458" s="14">
        <f t="shared" ref="F458:F521" si="218">($E459-$E457)/2/3.6</f>
        <v>0</v>
      </c>
      <c r="G458" s="14">
        <f t="shared" si="196"/>
        <v>0</v>
      </c>
      <c r="H458">
        <f t="shared" si="197"/>
        <v>0</v>
      </c>
      <c r="K458" s="36">
        <f t="shared" si="199"/>
        <v>0</v>
      </c>
      <c r="L458" s="37" t="str">
        <f t="shared" si="209"/>
        <v>0</v>
      </c>
      <c r="M458" s="37">
        <f t="shared" si="210"/>
        <v>139.46877000000001</v>
      </c>
      <c r="N458" s="38">
        <f>Table2[[#This Row],[Change in KE]]-Table2[[#This Row],[Tractive energy]]*-1</f>
        <v>0</v>
      </c>
      <c r="O458" s="38">
        <f t="shared" si="200"/>
        <v>0</v>
      </c>
      <c r="P458" s="38">
        <f t="shared" si="201"/>
        <v>139.46877000000001</v>
      </c>
      <c r="Q458" s="38">
        <f t="shared" si="202"/>
        <v>0</v>
      </c>
      <c r="R458" s="38">
        <f t="shared" si="203"/>
        <v>0</v>
      </c>
      <c r="S458" s="38">
        <f t="shared" si="204"/>
        <v>0</v>
      </c>
      <c r="T458" s="38">
        <f t="shared" si="205"/>
        <v>0</v>
      </c>
      <c r="U458" s="38">
        <f t="shared" ref="U458:U521" si="219">U457 + IF(Q458&gt;0, Q458, 0)</f>
        <v>2428970.8918556003</v>
      </c>
      <c r="V458" s="38">
        <f t="shared" si="206"/>
        <v>0</v>
      </c>
      <c r="W458" s="38">
        <f t="shared" si="211"/>
        <v>62900.415269999816</v>
      </c>
      <c r="X458" s="38">
        <f t="shared" si="207"/>
        <v>0</v>
      </c>
      <c r="Y458" s="38">
        <f t="shared" si="212"/>
        <v>0</v>
      </c>
      <c r="Z458" s="38">
        <f t="shared" si="198"/>
        <v>1642970.0426489024</v>
      </c>
      <c r="AA458" s="38">
        <f t="shared" si="208"/>
        <v>456.38060391291828</v>
      </c>
      <c r="AC458" s="31">
        <f t="shared" si="213"/>
        <v>0</v>
      </c>
      <c r="AD458" s="14">
        <f t="shared" ref="AD458:AD521" si="220">AC458*0.98</f>
        <v>0</v>
      </c>
      <c r="AE458" s="14">
        <f t="shared" ref="AE458:AE521" si="221">AD458*0.92</f>
        <v>0</v>
      </c>
      <c r="AF458" s="14">
        <f t="shared" si="214"/>
        <v>0</v>
      </c>
      <c r="AG458" s="14">
        <f t="shared" si="215"/>
        <v>0</v>
      </c>
      <c r="AH458" s="14">
        <f t="shared" si="216"/>
        <v>0</v>
      </c>
      <c r="AI458" s="14">
        <f t="shared" si="217"/>
        <v>0</v>
      </c>
      <c r="AJ458" s="14">
        <f t="shared" ref="AJ458:AJ521" si="222">AF458*0.92</f>
        <v>0</v>
      </c>
      <c r="AK458" s="14">
        <f t="shared" ref="AK458:AK521" si="223">N457*0.75*0.92*0.92*0.92*0.98</f>
        <v>0</v>
      </c>
    </row>
    <row r="459" spans="2:37" x14ac:dyDescent="0.25">
      <c r="B459" s="3" t="s">
        <v>63</v>
      </c>
      <c r="C459" s="3">
        <v>451</v>
      </c>
      <c r="D459" s="3">
        <v>451</v>
      </c>
      <c r="E459" s="10">
        <v>0</v>
      </c>
      <c r="F459" s="14">
        <f t="shared" si="218"/>
        <v>0</v>
      </c>
      <c r="G459" s="14">
        <f t="shared" si="196"/>
        <v>0</v>
      </c>
      <c r="H459">
        <f t="shared" si="197"/>
        <v>0</v>
      </c>
      <c r="K459" s="36">
        <f t="shared" si="199"/>
        <v>0</v>
      </c>
      <c r="L459" s="37" t="str">
        <f t="shared" si="209"/>
        <v>0</v>
      </c>
      <c r="M459" s="37">
        <f t="shared" si="210"/>
        <v>139.46877000000001</v>
      </c>
      <c r="N459" s="38">
        <f>Table2[[#This Row],[Change in KE]]-Table2[[#This Row],[Tractive energy]]*-1</f>
        <v>0</v>
      </c>
      <c r="O459" s="38">
        <f t="shared" si="200"/>
        <v>0</v>
      </c>
      <c r="P459" s="38">
        <f t="shared" si="201"/>
        <v>139.46877000000001</v>
      </c>
      <c r="Q459" s="38">
        <f t="shared" si="202"/>
        <v>0</v>
      </c>
      <c r="R459" s="38">
        <f t="shared" si="203"/>
        <v>0</v>
      </c>
      <c r="S459" s="38">
        <f t="shared" si="204"/>
        <v>0</v>
      </c>
      <c r="T459" s="38">
        <f t="shared" si="205"/>
        <v>0</v>
      </c>
      <c r="U459" s="38">
        <f t="shared" si="219"/>
        <v>2428970.8918556003</v>
      </c>
      <c r="V459" s="38">
        <f t="shared" si="206"/>
        <v>0</v>
      </c>
      <c r="W459" s="38">
        <f t="shared" si="211"/>
        <v>63039.884039999815</v>
      </c>
      <c r="X459" s="38">
        <f t="shared" si="207"/>
        <v>0</v>
      </c>
      <c r="Y459" s="38">
        <f t="shared" si="212"/>
        <v>0</v>
      </c>
      <c r="Z459" s="38">
        <f t="shared" si="198"/>
        <v>1642970.0426489024</v>
      </c>
      <c r="AA459" s="38">
        <f t="shared" si="208"/>
        <v>456.38060391291828</v>
      </c>
      <c r="AC459" s="31">
        <f t="shared" si="213"/>
        <v>0</v>
      </c>
      <c r="AD459" s="14">
        <f t="shared" si="220"/>
        <v>0</v>
      </c>
      <c r="AE459" s="14">
        <f t="shared" si="221"/>
        <v>0</v>
      </c>
      <c r="AF459" s="14">
        <f t="shared" si="214"/>
        <v>0</v>
      </c>
      <c r="AG459" s="14">
        <f t="shared" si="215"/>
        <v>0</v>
      </c>
      <c r="AH459" s="14">
        <f t="shared" si="216"/>
        <v>0</v>
      </c>
      <c r="AI459" s="14">
        <f t="shared" si="217"/>
        <v>0</v>
      </c>
      <c r="AJ459" s="14">
        <f t="shared" si="222"/>
        <v>0</v>
      </c>
      <c r="AK459" s="14">
        <f t="shared" si="223"/>
        <v>0</v>
      </c>
    </row>
    <row r="460" spans="2:37" x14ac:dyDescent="0.25">
      <c r="B460" s="3" t="s">
        <v>63</v>
      </c>
      <c r="C460" s="3">
        <v>452</v>
      </c>
      <c r="D460" s="3">
        <v>452</v>
      </c>
      <c r="E460" s="10">
        <v>0</v>
      </c>
      <c r="F460" s="14">
        <f t="shared" si="218"/>
        <v>0</v>
      </c>
      <c r="G460" s="14">
        <f t="shared" si="196"/>
        <v>0</v>
      </c>
      <c r="H460">
        <f t="shared" si="197"/>
        <v>0</v>
      </c>
      <c r="K460" s="36">
        <f t="shared" si="199"/>
        <v>0</v>
      </c>
      <c r="L460" s="37" t="str">
        <f t="shared" si="209"/>
        <v>0</v>
      </c>
      <c r="M460" s="37">
        <f t="shared" si="210"/>
        <v>139.46877000000001</v>
      </c>
      <c r="N460" s="38">
        <f>Table2[[#This Row],[Change in KE]]-Table2[[#This Row],[Tractive energy]]*-1</f>
        <v>0</v>
      </c>
      <c r="O460" s="38">
        <f t="shared" si="200"/>
        <v>0</v>
      </c>
      <c r="P460" s="38">
        <f t="shared" si="201"/>
        <v>139.46877000000001</v>
      </c>
      <c r="Q460" s="38">
        <f t="shared" si="202"/>
        <v>0</v>
      </c>
      <c r="R460" s="38">
        <f t="shared" si="203"/>
        <v>0</v>
      </c>
      <c r="S460" s="38">
        <f t="shared" si="204"/>
        <v>0</v>
      </c>
      <c r="T460" s="38">
        <f t="shared" si="205"/>
        <v>0</v>
      </c>
      <c r="U460" s="38">
        <f t="shared" si="219"/>
        <v>2428970.8918556003</v>
      </c>
      <c r="V460" s="38">
        <f t="shared" si="206"/>
        <v>0</v>
      </c>
      <c r="W460" s="38">
        <f t="shared" si="211"/>
        <v>63179.352809999815</v>
      </c>
      <c r="X460" s="38">
        <f t="shared" si="207"/>
        <v>0</v>
      </c>
      <c r="Y460" s="38">
        <f t="shared" si="212"/>
        <v>0</v>
      </c>
      <c r="Z460" s="38">
        <f t="shared" si="198"/>
        <v>1642970.0426489024</v>
      </c>
      <c r="AA460" s="38">
        <f t="shared" si="208"/>
        <v>456.38060391291828</v>
      </c>
      <c r="AC460" s="31">
        <f t="shared" si="213"/>
        <v>0</v>
      </c>
      <c r="AD460" s="14">
        <f t="shared" si="220"/>
        <v>0</v>
      </c>
      <c r="AE460" s="14">
        <f t="shared" si="221"/>
        <v>0</v>
      </c>
      <c r="AF460" s="14">
        <f t="shared" si="214"/>
        <v>0</v>
      </c>
      <c r="AG460" s="14">
        <f t="shared" si="215"/>
        <v>0</v>
      </c>
      <c r="AH460" s="14">
        <f t="shared" si="216"/>
        <v>0</v>
      </c>
      <c r="AI460" s="14">
        <f t="shared" si="217"/>
        <v>0</v>
      </c>
      <c r="AJ460" s="14">
        <f t="shared" si="222"/>
        <v>0</v>
      </c>
      <c r="AK460" s="14">
        <f t="shared" si="223"/>
        <v>0</v>
      </c>
    </row>
    <row r="461" spans="2:37" x14ac:dyDescent="0.25">
      <c r="B461" s="3" t="s">
        <v>63</v>
      </c>
      <c r="C461" s="3">
        <v>453</v>
      </c>
      <c r="D461" s="3">
        <v>453</v>
      </c>
      <c r="E461" s="10">
        <v>0</v>
      </c>
      <c r="F461" s="14">
        <f t="shared" si="218"/>
        <v>0</v>
      </c>
      <c r="G461" s="14">
        <f t="shared" si="196"/>
        <v>0</v>
      </c>
      <c r="H461">
        <f t="shared" si="197"/>
        <v>0</v>
      </c>
      <c r="K461" s="36">
        <f t="shared" si="199"/>
        <v>0</v>
      </c>
      <c r="L461" s="37" t="str">
        <f t="shared" si="209"/>
        <v>0</v>
      </c>
      <c r="M461" s="37">
        <f t="shared" si="210"/>
        <v>139.46877000000001</v>
      </c>
      <c r="N461" s="38">
        <f>Table2[[#This Row],[Change in KE]]-Table2[[#This Row],[Tractive energy]]*-1</f>
        <v>0</v>
      </c>
      <c r="O461" s="38">
        <f t="shared" si="200"/>
        <v>0</v>
      </c>
      <c r="P461" s="38">
        <f t="shared" si="201"/>
        <v>139.46877000000001</v>
      </c>
      <c r="Q461" s="38">
        <f t="shared" si="202"/>
        <v>0</v>
      </c>
      <c r="R461" s="38">
        <f t="shared" si="203"/>
        <v>0</v>
      </c>
      <c r="S461" s="38">
        <f t="shared" si="204"/>
        <v>0</v>
      </c>
      <c r="T461" s="38">
        <f t="shared" si="205"/>
        <v>0</v>
      </c>
      <c r="U461" s="38">
        <f t="shared" si="219"/>
        <v>2428970.8918556003</v>
      </c>
      <c r="V461" s="38">
        <f t="shared" si="206"/>
        <v>0</v>
      </c>
      <c r="W461" s="38">
        <f t="shared" si="211"/>
        <v>63318.821579999814</v>
      </c>
      <c r="X461" s="38">
        <f t="shared" si="207"/>
        <v>0</v>
      </c>
      <c r="Y461" s="38">
        <f t="shared" si="212"/>
        <v>0</v>
      </c>
      <c r="Z461" s="38">
        <f t="shared" si="198"/>
        <v>1642970.0426489024</v>
      </c>
      <c r="AA461" s="38">
        <f t="shared" si="208"/>
        <v>456.38060391291828</v>
      </c>
      <c r="AC461" s="31">
        <f t="shared" si="213"/>
        <v>0</v>
      </c>
      <c r="AD461" s="14">
        <f t="shared" si="220"/>
        <v>0</v>
      </c>
      <c r="AE461" s="14">
        <f t="shared" si="221"/>
        <v>0</v>
      </c>
      <c r="AF461" s="14">
        <f t="shared" si="214"/>
        <v>0</v>
      </c>
      <c r="AG461" s="14">
        <f t="shared" si="215"/>
        <v>0</v>
      </c>
      <c r="AH461" s="14">
        <f t="shared" si="216"/>
        <v>0</v>
      </c>
      <c r="AI461" s="14">
        <f t="shared" si="217"/>
        <v>0</v>
      </c>
      <c r="AJ461" s="14">
        <f t="shared" si="222"/>
        <v>0</v>
      </c>
      <c r="AK461" s="14">
        <f t="shared" si="223"/>
        <v>0</v>
      </c>
    </row>
    <row r="462" spans="2:37" x14ac:dyDescent="0.25">
      <c r="B462" s="3" t="s">
        <v>63</v>
      </c>
      <c r="C462" s="3">
        <v>454</v>
      </c>
      <c r="D462" s="3">
        <v>454</v>
      </c>
      <c r="E462" s="10">
        <v>0</v>
      </c>
      <c r="F462" s="14">
        <f t="shared" si="218"/>
        <v>0</v>
      </c>
      <c r="G462" s="14">
        <f t="shared" si="196"/>
        <v>0</v>
      </c>
      <c r="H462">
        <f t="shared" si="197"/>
        <v>0</v>
      </c>
      <c r="K462" s="36">
        <f t="shared" si="199"/>
        <v>0</v>
      </c>
      <c r="L462" s="37" t="str">
        <f t="shared" si="209"/>
        <v>0</v>
      </c>
      <c r="M462" s="37">
        <f t="shared" si="210"/>
        <v>139.46877000000001</v>
      </c>
      <c r="N462" s="38">
        <f>Table2[[#This Row],[Change in KE]]-Table2[[#This Row],[Tractive energy]]*-1</f>
        <v>0</v>
      </c>
      <c r="O462" s="38">
        <f t="shared" si="200"/>
        <v>0</v>
      </c>
      <c r="P462" s="38">
        <f t="shared" si="201"/>
        <v>139.46877000000001</v>
      </c>
      <c r="Q462" s="38">
        <f t="shared" si="202"/>
        <v>0</v>
      </c>
      <c r="R462" s="38">
        <f t="shared" si="203"/>
        <v>0</v>
      </c>
      <c r="S462" s="38">
        <f t="shared" si="204"/>
        <v>0</v>
      </c>
      <c r="T462" s="38">
        <f t="shared" si="205"/>
        <v>0</v>
      </c>
      <c r="U462" s="38">
        <f t="shared" si="219"/>
        <v>2428970.8918556003</v>
      </c>
      <c r="V462" s="38">
        <f t="shared" si="206"/>
        <v>0</v>
      </c>
      <c r="W462" s="38">
        <f t="shared" si="211"/>
        <v>63458.290349999814</v>
      </c>
      <c r="X462" s="38">
        <f t="shared" si="207"/>
        <v>0</v>
      </c>
      <c r="Y462" s="38">
        <f t="shared" si="212"/>
        <v>0</v>
      </c>
      <c r="Z462" s="38">
        <f t="shared" si="198"/>
        <v>1642970.0426489024</v>
      </c>
      <c r="AA462" s="38">
        <f t="shared" si="208"/>
        <v>456.38060391291828</v>
      </c>
      <c r="AC462" s="31">
        <f t="shared" si="213"/>
        <v>0</v>
      </c>
      <c r="AD462" s="14">
        <f t="shared" si="220"/>
        <v>0</v>
      </c>
      <c r="AE462" s="14">
        <f t="shared" si="221"/>
        <v>0</v>
      </c>
      <c r="AF462" s="14">
        <f t="shared" si="214"/>
        <v>0</v>
      </c>
      <c r="AG462" s="14">
        <f t="shared" si="215"/>
        <v>0</v>
      </c>
      <c r="AH462" s="14">
        <f t="shared" si="216"/>
        <v>0</v>
      </c>
      <c r="AI462" s="14">
        <f t="shared" si="217"/>
        <v>0</v>
      </c>
      <c r="AJ462" s="14">
        <f t="shared" si="222"/>
        <v>0</v>
      </c>
      <c r="AK462" s="14">
        <f t="shared" si="223"/>
        <v>0</v>
      </c>
    </row>
    <row r="463" spans="2:37" x14ac:dyDescent="0.25">
      <c r="B463" s="3" t="s">
        <v>63</v>
      </c>
      <c r="C463" s="3">
        <v>455</v>
      </c>
      <c r="D463" s="3">
        <v>455</v>
      </c>
      <c r="E463" s="10">
        <v>0</v>
      </c>
      <c r="F463" s="14">
        <f t="shared" si="218"/>
        <v>0</v>
      </c>
      <c r="G463" s="14">
        <f t="shared" si="196"/>
        <v>0</v>
      </c>
      <c r="H463">
        <f t="shared" si="197"/>
        <v>0</v>
      </c>
      <c r="K463" s="36">
        <f t="shared" si="199"/>
        <v>0</v>
      </c>
      <c r="L463" s="37" t="str">
        <f t="shared" si="209"/>
        <v>0</v>
      </c>
      <c r="M463" s="37">
        <f t="shared" si="210"/>
        <v>139.46877000000001</v>
      </c>
      <c r="N463" s="38">
        <f>Table2[[#This Row],[Change in KE]]-Table2[[#This Row],[Tractive energy]]*-1</f>
        <v>0</v>
      </c>
      <c r="O463" s="38">
        <f t="shared" si="200"/>
        <v>0</v>
      </c>
      <c r="P463" s="38">
        <f t="shared" si="201"/>
        <v>139.46877000000001</v>
      </c>
      <c r="Q463" s="38">
        <f t="shared" si="202"/>
        <v>0</v>
      </c>
      <c r="R463" s="38">
        <f t="shared" si="203"/>
        <v>0</v>
      </c>
      <c r="S463" s="38">
        <f t="shared" si="204"/>
        <v>0</v>
      </c>
      <c r="T463" s="38">
        <f t="shared" si="205"/>
        <v>0</v>
      </c>
      <c r="U463" s="38">
        <f t="shared" si="219"/>
        <v>2428970.8918556003</v>
      </c>
      <c r="V463" s="38">
        <f t="shared" si="206"/>
        <v>0</v>
      </c>
      <c r="W463" s="38">
        <f t="shared" si="211"/>
        <v>63597.759119999813</v>
      </c>
      <c r="X463" s="38">
        <f t="shared" si="207"/>
        <v>0</v>
      </c>
      <c r="Y463" s="38">
        <f t="shared" si="212"/>
        <v>0</v>
      </c>
      <c r="Z463" s="38">
        <f t="shared" si="198"/>
        <v>1642970.0426489024</v>
      </c>
      <c r="AA463" s="38">
        <f t="shared" si="208"/>
        <v>456.38060391291828</v>
      </c>
      <c r="AC463" s="31">
        <f t="shared" si="213"/>
        <v>0</v>
      </c>
      <c r="AD463" s="14">
        <f t="shared" si="220"/>
        <v>0</v>
      </c>
      <c r="AE463" s="14">
        <f t="shared" si="221"/>
        <v>0</v>
      </c>
      <c r="AF463" s="14">
        <f t="shared" si="214"/>
        <v>0</v>
      </c>
      <c r="AG463" s="14">
        <f t="shared" si="215"/>
        <v>0</v>
      </c>
      <c r="AH463" s="14">
        <f t="shared" si="216"/>
        <v>0</v>
      </c>
      <c r="AI463" s="14">
        <f t="shared" si="217"/>
        <v>0</v>
      </c>
      <c r="AJ463" s="14">
        <f t="shared" si="222"/>
        <v>0</v>
      </c>
      <c r="AK463" s="14">
        <f t="shared" si="223"/>
        <v>0</v>
      </c>
    </row>
    <row r="464" spans="2:37" x14ac:dyDescent="0.25">
      <c r="B464" s="3" t="s">
        <v>63</v>
      </c>
      <c r="C464" s="3">
        <v>456</v>
      </c>
      <c r="D464" s="3">
        <v>456</v>
      </c>
      <c r="E464" s="10">
        <v>0</v>
      </c>
      <c r="F464" s="14">
        <f t="shared" si="218"/>
        <v>0</v>
      </c>
      <c r="G464" s="14">
        <f t="shared" si="196"/>
        <v>0</v>
      </c>
      <c r="H464">
        <f t="shared" si="197"/>
        <v>0</v>
      </c>
      <c r="K464" s="36">
        <f t="shared" si="199"/>
        <v>0</v>
      </c>
      <c r="L464" s="37" t="str">
        <f t="shared" si="209"/>
        <v>0</v>
      </c>
      <c r="M464" s="37">
        <f t="shared" si="210"/>
        <v>139.46877000000001</v>
      </c>
      <c r="N464" s="38">
        <f>Table2[[#This Row],[Change in KE]]-Table2[[#This Row],[Tractive energy]]*-1</f>
        <v>0</v>
      </c>
      <c r="O464" s="38">
        <f t="shared" si="200"/>
        <v>0</v>
      </c>
      <c r="P464" s="38">
        <f t="shared" si="201"/>
        <v>139.46877000000001</v>
      </c>
      <c r="Q464" s="38">
        <f t="shared" si="202"/>
        <v>0</v>
      </c>
      <c r="R464" s="38">
        <f t="shared" si="203"/>
        <v>0</v>
      </c>
      <c r="S464" s="38">
        <f t="shared" si="204"/>
        <v>0</v>
      </c>
      <c r="T464" s="38">
        <f t="shared" si="205"/>
        <v>0</v>
      </c>
      <c r="U464" s="38">
        <f t="shared" si="219"/>
        <v>2428970.8918556003</v>
      </c>
      <c r="V464" s="38">
        <f t="shared" si="206"/>
        <v>0</v>
      </c>
      <c r="W464" s="38">
        <f t="shared" si="211"/>
        <v>63737.227889999813</v>
      </c>
      <c r="X464" s="38">
        <f t="shared" si="207"/>
        <v>0</v>
      </c>
      <c r="Y464" s="38">
        <f t="shared" si="212"/>
        <v>0</v>
      </c>
      <c r="Z464" s="38">
        <f t="shared" si="198"/>
        <v>1642970.0426489024</v>
      </c>
      <c r="AA464" s="38">
        <f t="shared" si="208"/>
        <v>456.38060391291828</v>
      </c>
      <c r="AC464" s="31">
        <f t="shared" si="213"/>
        <v>0</v>
      </c>
      <c r="AD464" s="14">
        <f t="shared" si="220"/>
        <v>0</v>
      </c>
      <c r="AE464" s="14">
        <f t="shared" si="221"/>
        <v>0</v>
      </c>
      <c r="AF464" s="14">
        <f t="shared" si="214"/>
        <v>0</v>
      </c>
      <c r="AG464" s="14">
        <f t="shared" si="215"/>
        <v>0</v>
      </c>
      <c r="AH464" s="14">
        <f t="shared" si="216"/>
        <v>0</v>
      </c>
      <c r="AI464" s="14">
        <f t="shared" si="217"/>
        <v>0</v>
      </c>
      <c r="AJ464" s="14">
        <f t="shared" si="222"/>
        <v>0</v>
      </c>
      <c r="AK464" s="14">
        <f t="shared" si="223"/>
        <v>0</v>
      </c>
    </row>
    <row r="465" spans="2:37" x14ac:dyDescent="0.25">
      <c r="B465" s="3" t="s">
        <v>63</v>
      </c>
      <c r="C465" s="3">
        <v>457</v>
      </c>
      <c r="D465" s="3">
        <v>457</v>
      </c>
      <c r="E465" s="10">
        <v>0</v>
      </c>
      <c r="F465" s="14">
        <f t="shared" si="218"/>
        <v>0</v>
      </c>
      <c r="G465" s="14">
        <f t="shared" si="196"/>
        <v>0</v>
      </c>
      <c r="H465">
        <f t="shared" si="197"/>
        <v>0</v>
      </c>
      <c r="K465" s="36">
        <f t="shared" si="199"/>
        <v>0</v>
      </c>
      <c r="L465" s="37" t="str">
        <f t="shared" si="209"/>
        <v>0</v>
      </c>
      <c r="M465" s="37">
        <f t="shared" si="210"/>
        <v>139.46877000000001</v>
      </c>
      <c r="N465" s="38">
        <f>Table2[[#This Row],[Change in KE]]-Table2[[#This Row],[Tractive energy]]*-1</f>
        <v>0</v>
      </c>
      <c r="O465" s="38">
        <f t="shared" si="200"/>
        <v>0</v>
      </c>
      <c r="P465" s="38">
        <f t="shared" si="201"/>
        <v>139.46877000000001</v>
      </c>
      <c r="Q465" s="38">
        <f t="shared" si="202"/>
        <v>0</v>
      </c>
      <c r="R465" s="38">
        <f t="shared" si="203"/>
        <v>0</v>
      </c>
      <c r="S465" s="38">
        <f t="shared" si="204"/>
        <v>0</v>
      </c>
      <c r="T465" s="38">
        <f t="shared" si="205"/>
        <v>0</v>
      </c>
      <c r="U465" s="38">
        <f t="shared" si="219"/>
        <v>2428970.8918556003</v>
      </c>
      <c r="V465" s="38">
        <f t="shared" si="206"/>
        <v>0</v>
      </c>
      <c r="W465" s="38">
        <f t="shared" si="211"/>
        <v>63876.696659999812</v>
      </c>
      <c r="X465" s="38">
        <f t="shared" si="207"/>
        <v>0</v>
      </c>
      <c r="Y465" s="38">
        <f t="shared" si="212"/>
        <v>0</v>
      </c>
      <c r="Z465" s="38">
        <f t="shared" si="198"/>
        <v>1642970.0426489024</v>
      </c>
      <c r="AA465" s="38">
        <f t="shared" si="208"/>
        <v>456.38060391291828</v>
      </c>
      <c r="AC465" s="31">
        <f t="shared" si="213"/>
        <v>0</v>
      </c>
      <c r="AD465" s="14">
        <f t="shared" si="220"/>
        <v>0</v>
      </c>
      <c r="AE465" s="14">
        <f t="shared" si="221"/>
        <v>0</v>
      </c>
      <c r="AF465" s="14">
        <f t="shared" si="214"/>
        <v>0</v>
      </c>
      <c r="AG465" s="14">
        <f t="shared" si="215"/>
        <v>0</v>
      </c>
      <c r="AH465" s="14">
        <f t="shared" si="216"/>
        <v>0</v>
      </c>
      <c r="AI465" s="14">
        <f t="shared" si="217"/>
        <v>0</v>
      </c>
      <c r="AJ465" s="14">
        <f t="shared" si="222"/>
        <v>0</v>
      </c>
      <c r="AK465" s="14">
        <f t="shared" si="223"/>
        <v>0</v>
      </c>
    </row>
    <row r="466" spans="2:37" x14ac:dyDescent="0.25">
      <c r="B466" s="3" t="s">
        <v>63</v>
      </c>
      <c r="C466" s="3">
        <v>458</v>
      </c>
      <c r="D466" s="3">
        <v>458</v>
      </c>
      <c r="E466" s="10">
        <v>0</v>
      </c>
      <c r="F466" s="14">
        <f t="shared" si="218"/>
        <v>0</v>
      </c>
      <c r="G466" s="14">
        <f t="shared" si="196"/>
        <v>0</v>
      </c>
      <c r="H466">
        <f t="shared" si="197"/>
        <v>0</v>
      </c>
      <c r="K466" s="36">
        <f t="shared" si="199"/>
        <v>0</v>
      </c>
      <c r="L466" s="37" t="str">
        <f t="shared" si="209"/>
        <v>0</v>
      </c>
      <c r="M466" s="37">
        <f t="shared" si="210"/>
        <v>139.46877000000001</v>
      </c>
      <c r="N466" s="38">
        <f>Table2[[#This Row],[Change in KE]]-Table2[[#This Row],[Tractive energy]]*-1</f>
        <v>0</v>
      </c>
      <c r="O466" s="38">
        <f t="shared" si="200"/>
        <v>0</v>
      </c>
      <c r="P466" s="38">
        <f t="shared" si="201"/>
        <v>139.46877000000001</v>
      </c>
      <c r="Q466" s="38">
        <f t="shared" si="202"/>
        <v>0</v>
      </c>
      <c r="R466" s="38">
        <f t="shared" si="203"/>
        <v>0</v>
      </c>
      <c r="S466" s="38">
        <f t="shared" si="204"/>
        <v>0</v>
      </c>
      <c r="T466" s="38">
        <f t="shared" si="205"/>
        <v>0</v>
      </c>
      <c r="U466" s="38">
        <f t="shared" si="219"/>
        <v>2428970.8918556003</v>
      </c>
      <c r="V466" s="38">
        <f t="shared" si="206"/>
        <v>0</v>
      </c>
      <c r="W466" s="38">
        <f t="shared" si="211"/>
        <v>64016.165429999812</v>
      </c>
      <c r="X466" s="38">
        <f t="shared" si="207"/>
        <v>0</v>
      </c>
      <c r="Y466" s="38">
        <f t="shared" si="212"/>
        <v>0</v>
      </c>
      <c r="Z466" s="38">
        <f t="shared" si="198"/>
        <v>1642970.0426489024</v>
      </c>
      <c r="AA466" s="38">
        <f t="shared" si="208"/>
        <v>456.38060391291828</v>
      </c>
      <c r="AC466" s="31">
        <f t="shared" si="213"/>
        <v>0</v>
      </c>
      <c r="AD466" s="14">
        <f t="shared" si="220"/>
        <v>0</v>
      </c>
      <c r="AE466" s="14">
        <f t="shared" si="221"/>
        <v>0</v>
      </c>
      <c r="AF466" s="14">
        <f t="shared" si="214"/>
        <v>0</v>
      </c>
      <c r="AG466" s="14">
        <f t="shared" si="215"/>
        <v>0</v>
      </c>
      <c r="AH466" s="14">
        <f t="shared" si="216"/>
        <v>0</v>
      </c>
      <c r="AI466" s="14">
        <f t="shared" si="217"/>
        <v>0</v>
      </c>
      <c r="AJ466" s="14">
        <f t="shared" si="222"/>
        <v>0</v>
      </c>
      <c r="AK466" s="14">
        <f t="shared" si="223"/>
        <v>0</v>
      </c>
    </row>
    <row r="467" spans="2:37" x14ac:dyDescent="0.25">
      <c r="B467" s="3" t="s">
        <v>63</v>
      </c>
      <c r="C467" s="3">
        <v>459</v>
      </c>
      <c r="D467" s="3">
        <v>459</v>
      </c>
      <c r="E467" s="10">
        <v>0</v>
      </c>
      <c r="F467" s="14">
        <f t="shared" si="218"/>
        <v>0</v>
      </c>
      <c r="G467" s="14">
        <f t="shared" si="196"/>
        <v>0</v>
      </c>
      <c r="H467">
        <f t="shared" si="197"/>
        <v>0</v>
      </c>
      <c r="K467" s="36">
        <f t="shared" si="199"/>
        <v>0</v>
      </c>
      <c r="L467" s="37" t="str">
        <f t="shared" si="209"/>
        <v>0</v>
      </c>
      <c r="M467" s="37">
        <f t="shared" si="210"/>
        <v>139.46877000000001</v>
      </c>
      <c r="N467" s="38">
        <f>Table2[[#This Row],[Change in KE]]-Table2[[#This Row],[Tractive energy]]*-1</f>
        <v>0</v>
      </c>
      <c r="O467" s="38">
        <f t="shared" si="200"/>
        <v>0</v>
      </c>
      <c r="P467" s="38">
        <f t="shared" si="201"/>
        <v>139.46877000000001</v>
      </c>
      <c r="Q467" s="38">
        <f t="shared" si="202"/>
        <v>0</v>
      </c>
      <c r="R467" s="38">
        <f t="shared" si="203"/>
        <v>0</v>
      </c>
      <c r="S467" s="38">
        <f t="shared" si="204"/>
        <v>0</v>
      </c>
      <c r="T467" s="38">
        <f t="shared" si="205"/>
        <v>0</v>
      </c>
      <c r="U467" s="38">
        <f t="shared" si="219"/>
        <v>2428970.8918556003</v>
      </c>
      <c r="V467" s="38">
        <f t="shared" si="206"/>
        <v>0</v>
      </c>
      <c r="W467" s="38">
        <f t="shared" si="211"/>
        <v>64155.634199999811</v>
      </c>
      <c r="X467" s="38">
        <f t="shared" si="207"/>
        <v>0</v>
      </c>
      <c r="Y467" s="38">
        <f t="shared" si="212"/>
        <v>0</v>
      </c>
      <c r="Z467" s="38">
        <f t="shared" si="198"/>
        <v>1642970.0426489024</v>
      </c>
      <c r="AA467" s="38">
        <f t="shared" si="208"/>
        <v>456.38060391291828</v>
      </c>
      <c r="AC467" s="31">
        <f t="shared" si="213"/>
        <v>0</v>
      </c>
      <c r="AD467" s="14">
        <f t="shared" si="220"/>
        <v>0</v>
      </c>
      <c r="AE467" s="14">
        <f t="shared" si="221"/>
        <v>0</v>
      </c>
      <c r="AF467" s="14">
        <f t="shared" si="214"/>
        <v>0</v>
      </c>
      <c r="AG467" s="14">
        <f t="shared" si="215"/>
        <v>0</v>
      </c>
      <c r="AH467" s="14">
        <f t="shared" si="216"/>
        <v>0</v>
      </c>
      <c r="AI467" s="14">
        <f t="shared" si="217"/>
        <v>0</v>
      </c>
      <c r="AJ467" s="14">
        <f t="shared" si="222"/>
        <v>0</v>
      </c>
      <c r="AK467" s="14">
        <f t="shared" si="223"/>
        <v>0</v>
      </c>
    </row>
    <row r="468" spans="2:37" x14ac:dyDescent="0.25">
      <c r="B468" s="3" t="s">
        <v>63</v>
      </c>
      <c r="C468" s="3">
        <v>460</v>
      </c>
      <c r="D468" s="3">
        <v>460</v>
      </c>
      <c r="E468" s="10">
        <v>0</v>
      </c>
      <c r="F468" s="14">
        <f t="shared" si="218"/>
        <v>0</v>
      </c>
      <c r="G468" s="14">
        <f t="shared" ref="G468:G531" si="224">(E469-0)/2</f>
        <v>0</v>
      </c>
      <c r="H468">
        <f t="shared" ref="H468:H531" si="225">($E469-0)/2/2</f>
        <v>0</v>
      </c>
      <c r="K468" s="36">
        <f t="shared" si="199"/>
        <v>0</v>
      </c>
      <c r="L468" s="37" t="str">
        <f t="shared" si="209"/>
        <v>0</v>
      </c>
      <c r="M468" s="37">
        <f t="shared" si="210"/>
        <v>139.46877000000001</v>
      </c>
      <c r="N468" s="38">
        <f>Table2[[#This Row],[Change in KE]]-Table2[[#This Row],[Tractive energy]]*-1</f>
        <v>0</v>
      </c>
      <c r="O468" s="38">
        <f t="shared" si="200"/>
        <v>0</v>
      </c>
      <c r="P468" s="38">
        <f t="shared" si="201"/>
        <v>139.46877000000001</v>
      </c>
      <c r="Q468" s="38">
        <f t="shared" si="202"/>
        <v>0</v>
      </c>
      <c r="R468" s="38">
        <f t="shared" si="203"/>
        <v>0</v>
      </c>
      <c r="S468" s="38">
        <f t="shared" si="204"/>
        <v>0</v>
      </c>
      <c r="T468" s="38">
        <f t="shared" si="205"/>
        <v>0</v>
      </c>
      <c r="U468" s="38">
        <f t="shared" si="219"/>
        <v>2428970.8918556003</v>
      </c>
      <c r="V468" s="38">
        <f t="shared" si="206"/>
        <v>0</v>
      </c>
      <c r="W468" s="38">
        <f t="shared" si="211"/>
        <v>64295.102969999811</v>
      </c>
      <c r="X468" s="38">
        <f t="shared" si="207"/>
        <v>0</v>
      </c>
      <c r="Y468" s="38">
        <f t="shared" si="212"/>
        <v>0</v>
      </c>
      <c r="Z468" s="38">
        <f t="shared" si="198"/>
        <v>1642970.0426489024</v>
      </c>
      <c r="AA468" s="38">
        <f t="shared" si="208"/>
        <v>456.38060391291828</v>
      </c>
      <c r="AC468" s="31">
        <f t="shared" si="213"/>
        <v>0</v>
      </c>
      <c r="AD468" s="14">
        <f t="shared" si="220"/>
        <v>0</v>
      </c>
      <c r="AE468" s="14">
        <f t="shared" si="221"/>
        <v>0</v>
      </c>
      <c r="AF468" s="14">
        <f t="shared" si="214"/>
        <v>0</v>
      </c>
      <c r="AG468" s="14">
        <f t="shared" si="215"/>
        <v>0</v>
      </c>
      <c r="AH468" s="14">
        <f t="shared" si="216"/>
        <v>0</v>
      </c>
      <c r="AI468" s="14">
        <f t="shared" si="217"/>
        <v>0</v>
      </c>
      <c r="AJ468" s="14">
        <f t="shared" si="222"/>
        <v>0</v>
      </c>
      <c r="AK468" s="14">
        <f t="shared" si="223"/>
        <v>0</v>
      </c>
    </row>
    <row r="469" spans="2:37" x14ac:dyDescent="0.25">
      <c r="B469" s="3" t="s">
        <v>63</v>
      </c>
      <c r="C469" s="3">
        <v>461</v>
      </c>
      <c r="D469" s="3">
        <v>461</v>
      </c>
      <c r="E469" s="10">
        <v>0</v>
      </c>
      <c r="F469" s="14">
        <f t="shared" si="218"/>
        <v>0</v>
      </c>
      <c r="G469" s="14">
        <f t="shared" si="224"/>
        <v>0</v>
      </c>
      <c r="H469">
        <f t="shared" si="225"/>
        <v>0</v>
      </c>
      <c r="K469" s="36">
        <f t="shared" si="199"/>
        <v>0</v>
      </c>
      <c r="L469" s="37" t="str">
        <f t="shared" si="209"/>
        <v>0</v>
      </c>
      <c r="M469" s="37">
        <f t="shared" si="210"/>
        <v>139.46877000000001</v>
      </c>
      <c r="N469" s="38">
        <f>Table2[[#This Row],[Change in KE]]-Table2[[#This Row],[Tractive energy]]*-1</f>
        <v>0</v>
      </c>
      <c r="O469" s="38">
        <f t="shared" si="200"/>
        <v>0</v>
      </c>
      <c r="P469" s="38">
        <f t="shared" si="201"/>
        <v>139.46877000000001</v>
      </c>
      <c r="Q469" s="38">
        <f t="shared" si="202"/>
        <v>0</v>
      </c>
      <c r="R469" s="38">
        <f t="shared" si="203"/>
        <v>0</v>
      </c>
      <c r="S469" s="38">
        <f t="shared" si="204"/>
        <v>0</v>
      </c>
      <c r="T469" s="38">
        <f t="shared" si="205"/>
        <v>0</v>
      </c>
      <c r="U469" s="38">
        <f t="shared" si="219"/>
        <v>2428970.8918556003</v>
      </c>
      <c r="V469" s="38">
        <f t="shared" si="206"/>
        <v>0</v>
      </c>
      <c r="W469" s="38">
        <f t="shared" si="211"/>
        <v>64434.57173999981</v>
      </c>
      <c r="X469" s="38">
        <f t="shared" si="207"/>
        <v>0</v>
      </c>
      <c r="Y469" s="38">
        <f t="shared" si="212"/>
        <v>0</v>
      </c>
      <c r="Z469" s="38">
        <f t="shared" si="198"/>
        <v>1642970.0426489024</v>
      </c>
      <c r="AA469" s="38">
        <f t="shared" si="208"/>
        <v>456.38060391291828</v>
      </c>
      <c r="AC469" s="31">
        <f t="shared" si="213"/>
        <v>0</v>
      </c>
      <c r="AD469" s="14">
        <f t="shared" si="220"/>
        <v>0</v>
      </c>
      <c r="AE469" s="14">
        <f t="shared" si="221"/>
        <v>0</v>
      </c>
      <c r="AF469" s="14">
        <f t="shared" si="214"/>
        <v>0</v>
      </c>
      <c r="AG469" s="14">
        <f t="shared" si="215"/>
        <v>0</v>
      </c>
      <c r="AH469" s="14">
        <f t="shared" si="216"/>
        <v>0</v>
      </c>
      <c r="AI469" s="14">
        <f t="shared" si="217"/>
        <v>0</v>
      </c>
      <c r="AJ469" s="14">
        <f t="shared" si="222"/>
        <v>0</v>
      </c>
      <c r="AK469" s="14">
        <f t="shared" si="223"/>
        <v>0</v>
      </c>
    </row>
    <row r="470" spans="2:37" x14ac:dyDescent="0.25">
      <c r="B470" s="3" t="s">
        <v>63</v>
      </c>
      <c r="C470" s="3">
        <v>462</v>
      </c>
      <c r="D470" s="3">
        <v>462</v>
      </c>
      <c r="E470" s="10">
        <v>0</v>
      </c>
      <c r="F470" s="14">
        <f t="shared" si="218"/>
        <v>0</v>
      </c>
      <c r="G470" s="14">
        <f t="shared" si="224"/>
        <v>0</v>
      </c>
      <c r="H470">
        <f t="shared" si="225"/>
        <v>0</v>
      </c>
      <c r="K470" s="36">
        <f t="shared" si="199"/>
        <v>0</v>
      </c>
      <c r="L470" s="37" t="str">
        <f t="shared" si="209"/>
        <v>0</v>
      </c>
      <c r="M470" s="37">
        <f t="shared" si="210"/>
        <v>139.46877000000001</v>
      </c>
      <c r="N470" s="38">
        <f>Table2[[#This Row],[Change in KE]]-Table2[[#This Row],[Tractive energy]]*-1</f>
        <v>0</v>
      </c>
      <c r="O470" s="38">
        <f t="shared" si="200"/>
        <v>0</v>
      </c>
      <c r="P470" s="38">
        <f t="shared" si="201"/>
        <v>139.46877000000001</v>
      </c>
      <c r="Q470" s="38">
        <f t="shared" si="202"/>
        <v>0</v>
      </c>
      <c r="R470" s="38">
        <f t="shared" si="203"/>
        <v>0</v>
      </c>
      <c r="S470" s="38">
        <f t="shared" si="204"/>
        <v>0</v>
      </c>
      <c r="T470" s="38">
        <f t="shared" si="205"/>
        <v>0</v>
      </c>
      <c r="U470" s="38">
        <f t="shared" si="219"/>
        <v>2428970.8918556003</v>
      </c>
      <c r="V470" s="38">
        <f t="shared" si="206"/>
        <v>0</v>
      </c>
      <c r="W470" s="38">
        <f t="shared" si="211"/>
        <v>64574.04050999981</v>
      </c>
      <c r="X470" s="38">
        <f t="shared" si="207"/>
        <v>0</v>
      </c>
      <c r="Y470" s="38">
        <f t="shared" si="212"/>
        <v>0</v>
      </c>
      <c r="Z470" s="38">
        <f t="shared" si="198"/>
        <v>1642970.0426489024</v>
      </c>
      <c r="AA470" s="38">
        <f t="shared" si="208"/>
        <v>456.38060391291828</v>
      </c>
      <c r="AC470" s="31">
        <f t="shared" si="213"/>
        <v>0</v>
      </c>
      <c r="AD470" s="14">
        <f t="shared" si="220"/>
        <v>0</v>
      </c>
      <c r="AE470" s="14">
        <f t="shared" si="221"/>
        <v>0</v>
      </c>
      <c r="AF470" s="14">
        <f t="shared" si="214"/>
        <v>0</v>
      </c>
      <c r="AG470" s="14">
        <f t="shared" si="215"/>
        <v>0</v>
      </c>
      <c r="AH470" s="14">
        <f t="shared" si="216"/>
        <v>0</v>
      </c>
      <c r="AI470" s="14">
        <f t="shared" si="217"/>
        <v>0</v>
      </c>
      <c r="AJ470" s="14">
        <f t="shared" si="222"/>
        <v>0</v>
      </c>
      <c r="AK470" s="14">
        <f t="shared" si="223"/>
        <v>0</v>
      </c>
    </row>
    <row r="471" spans="2:37" x14ac:dyDescent="0.25">
      <c r="B471" s="3" t="s">
        <v>63</v>
      </c>
      <c r="C471" s="3">
        <v>463</v>
      </c>
      <c r="D471" s="3">
        <v>463</v>
      </c>
      <c r="E471" s="10">
        <v>0</v>
      </c>
      <c r="F471" s="14">
        <f t="shared" si="218"/>
        <v>0</v>
      </c>
      <c r="G471" s="14">
        <f t="shared" si="224"/>
        <v>0</v>
      </c>
      <c r="H471">
        <f t="shared" si="225"/>
        <v>0</v>
      </c>
      <c r="K471" s="36">
        <f t="shared" si="199"/>
        <v>0</v>
      </c>
      <c r="L471" s="37" t="str">
        <f t="shared" si="209"/>
        <v>0</v>
      </c>
      <c r="M471" s="37">
        <f t="shared" si="210"/>
        <v>139.46877000000001</v>
      </c>
      <c r="N471" s="38">
        <f>Table2[[#This Row],[Change in KE]]-Table2[[#This Row],[Tractive energy]]*-1</f>
        <v>0</v>
      </c>
      <c r="O471" s="38">
        <f t="shared" si="200"/>
        <v>0</v>
      </c>
      <c r="P471" s="38">
        <f t="shared" si="201"/>
        <v>139.46877000000001</v>
      </c>
      <c r="Q471" s="38">
        <f t="shared" si="202"/>
        <v>0</v>
      </c>
      <c r="R471" s="38">
        <f t="shared" si="203"/>
        <v>0</v>
      </c>
      <c r="S471" s="38">
        <f t="shared" si="204"/>
        <v>0</v>
      </c>
      <c r="T471" s="38">
        <f t="shared" si="205"/>
        <v>0</v>
      </c>
      <c r="U471" s="38">
        <f t="shared" si="219"/>
        <v>2428970.8918556003</v>
      </c>
      <c r="V471" s="38">
        <f t="shared" si="206"/>
        <v>0</v>
      </c>
      <c r="W471" s="38">
        <f t="shared" si="211"/>
        <v>64713.509279999809</v>
      </c>
      <c r="X471" s="38">
        <f t="shared" si="207"/>
        <v>0</v>
      </c>
      <c r="Y471" s="38">
        <f t="shared" si="212"/>
        <v>0</v>
      </c>
      <c r="Z471" s="38">
        <f t="shared" si="198"/>
        <v>1642970.0426489024</v>
      </c>
      <c r="AA471" s="38">
        <f t="shared" si="208"/>
        <v>456.38060391291828</v>
      </c>
      <c r="AC471" s="31">
        <f t="shared" si="213"/>
        <v>0</v>
      </c>
      <c r="AD471" s="14">
        <f t="shared" si="220"/>
        <v>0</v>
      </c>
      <c r="AE471" s="14">
        <f t="shared" si="221"/>
        <v>0</v>
      </c>
      <c r="AF471" s="14">
        <f t="shared" si="214"/>
        <v>0</v>
      </c>
      <c r="AG471" s="14">
        <f t="shared" si="215"/>
        <v>0</v>
      </c>
      <c r="AH471" s="14">
        <f t="shared" si="216"/>
        <v>0</v>
      </c>
      <c r="AI471" s="14">
        <f t="shared" si="217"/>
        <v>0</v>
      </c>
      <c r="AJ471" s="14">
        <f t="shared" si="222"/>
        <v>0</v>
      </c>
      <c r="AK471" s="14">
        <f t="shared" si="223"/>
        <v>0</v>
      </c>
    </row>
    <row r="472" spans="2:37" x14ac:dyDescent="0.25">
      <c r="B472" s="3" t="s">
        <v>63</v>
      </c>
      <c r="C472" s="3">
        <v>464</v>
      </c>
      <c r="D472" s="3">
        <v>464</v>
      </c>
      <c r="E472" s="10">
        <v>0</v>
      </c>
      <c r="F472" s="14">
        <f t="shared" si="218"/>
        <v>0</v>
      </c>
      <c r="G472" s="14">
        <f t="shared" si="224"/>
        <v>0</v>
      </c>
      <c r="H472">
        <f t="shared" si="225"/>
        <v>0</v>
      </c>
      <c r="K472" s="36">
        <f t="shared" si="199"/>
        <v>0</v>
      </c>
      <c r="L472" s="37" t="str">
        <f t="shared" si="209"/>
        <v>0</v>
      </c>
      <c r="M472" s="37">
        <f t="shared" si="210"/>
        <v>139.46877000000001</v>
      </c>
      <c r="N472" s="38">
        <f>Table2[[#This Row],[Change in KE]]-Table2[[#This Row],[Tractive energy]]*-1</f>
        <v>0</v>
      </c>
      <c r="O472" s="38">
        <f t="shared" si="200"/>
        <v>0</v>
      </c>
      <c r="P472" s="38">
        <f t="shared" si="201"/>
        <v>139.46877000000001</v>
      </c>
      <c r="Q472" s="38">
        <f t="shared" si="202"/>
        <v>0</v>
      </c>
      <c r="R472" s="38">
        <f t="shared" si="203"/>
        <v>0</v>
      </c>
      <c r="S472" s="38">
        <f t="shared" si="204"/>
        <v>0</v>
      </c>
      <c r="T472" s="38">
        <f t="shared" si="205"/>
        <v>0</v>
      </c>
      <c r="U472" s="38">
        <f t="shared" si="219"/>
        <v>2428970.8918556003</v>
      </c>
      <c r="V472" s="38">
        <f t="shared" si="206"/>
        <v>0</v>
      </c>
      <c r="W472" s="38">
        <f t="shared" si="211"/>
        <v>64852.978049999809</v>
      </c>
      <c r="X472" s="38">
        <f t="shared" si="207"/>
        <v>0</v>
      </c>
      <c r="Y472" s="38">
        <f t="shared" si="212"/>
        <v>0</v>
      </c>
      <c r="Z472" s="38">
        <f t="shared" si="198"/>
        <v>1642970.0426489024</v>
      </c>
      <c r="AA472" s="38">
        <f t="shared" si="208"/>
        <v>456.38060391291828</v>
      </c>
      <c r="AC472" s="31">
        <f t="shared" si="213"/>
        <v>0</v>
      </c>
      <c r="AD472" s="14">
        <f t="shared" si="220"/>
        <v>0</v>
      </c>
      <c r="AE472" s="14">
        <f t="shared" si="221"/>
        <v>0</v>
      </c>
      <c r="AF472" s="14">
        <f t="shared" si="214"/>
        <v>0</v>
      </c>
      <c r="AG472" s="14">
        <f t="shared" si="215"/>
        <v>0</v>
      </c>
      <c r="AH472" s="14">
        <f t="shared" si="216"/>
        <v>0</v>
      </c>
      <c r="AI472" s="14">
        <f t="shared" si="217"/>
        <v>0</v>
      </c>
      <c r="AJ472" s="14">
        <f t="shared" si="222"/>
        <v>0</v>
      </c>
      <c r="AK472" s="14">
        <f t="shared" si="223"/>
        <v>0</v>
      </c>
    </row>
    <row r="473" spans="2:37" x14ac:dyDescent="0.25">
      <c r="B473" s="3" t="s">
        <v>63</v>
      </c>
      <c r="C473" s="3">
        <v>465</v>
      </c>
      <c r="D473" s="3">
        <v>465</v>
      </c>
      <c r="E473" s="10">
        <v>0</v>
      </c>
      <c r="F473" s="14">
        <f t="shared" si="218"/>
        <v>0</v>
      </c>
      <c r="G473" s="14">
        <f t="shared" si="224"/>
        <v>0</v>
      </c>
      <c r="H473">
        <f t="shared" si="225"/>
        <v>0</v>
      </c>
      <c r="K473" s="36">
        <f t="shared" si="199"/>
        <v>0</v>
      </c>
      <c r="L473" s="37" t="str">
        <f t="shared" si="209"/>
        <v>0</v>
      </c>
      <c r="M473" s="37">
        <f t="shared" si="210"/>
        <v>139.46877000000001</v>
      </c>
      <c r="N473" s="38">
        <f>Table2[[#This Row],[Change in KE]]-Table2[[#This Row],[Tractive energy]]*-1</f>
        <v>0</v>
      </c>
      <c r="O473" s="38">
        <f t="shared" si="200"/>
        <v>0</v>
      </c>
      <c r="P473" s="38">
        <f t="shared" si="201"/>
        <v>139.46877000000001</v>
      </c>
      <c r="Q473" s="38">
        <f t="shared" si="202"/>
        <v>0</v>
      </c>
      <c r="R473" s="38">
        <f t="shared" si="203"/>
        <v>0</v>
      </c>
      <c r="S473" s="38">
        <f t="shared" si="204"/>
        <v>0</v>
      </c>
      <c r="T473" s="38">
        <f t="shared" si="205"/>
        <v>0</v>
      </c>
      <c r="U473" s="38">
        <f t="shared" si="219"/>
        <v>2428970.8918556003</v>
      </c>
      <c r="V473" s="38">
        <f t="shared" si="206"/>
        <v>0</v>
      </c>
      <c r="W473" s="38">
        <f t="shared" si="211"/>
        <v>64992.446819999808</v>
      </c>
      <c r="X473" s="38">
        <f t="shared" si="207"/>
        <v>0</v>
      </c>
      <c r="Y473" s="38">
        <f t="shared" si="212"/>
        <v>0</v>
      </c>
      <c r="Z473" s="38">
        <f t="shared" si="198"/>
        <v>1642970.0426489024</v>
      </c>
      <c r="AA473" s="38">
        <f t="shared" si="208"/>
        <v>456.38060391291828</v>
      </c>
      <c r="AC473" s="31">
        <f t="shared" si="213"/>
        <v>0</v>
      </c>
      <c r="AD473" s="14">
        <f t="shared" si="220"/>
        <v>0</v>
      </c>
      <c r="AE473" s="14">
        <f t="shared" si="221"/>
        <v>0</v>
      </c>
      <c r="AF473" s="14">
        <f t="shared" si="214"/>
        <v>0</v>
      </c>
      <c r="AG473" s="14">
        <f t="shared" si="215"/>
        <v>0</v>
      </c>
      <c r="AH473" s="14">
        <f t="shared" si="216"/>
        <v>0</v>
      </c>
      <c r="AI473" s="14">
        <f t="shared" si="217"/>
        <v>0</v>
      </c>
      <c r="AJ473" s="14">
        <f t="shared" si="222"/>
        <v>0</v>
      </c>
      <c r="AK473" s="14">
        <f t="shared" si="223"/>
        <v>0</v>
      </c>
    </row>
    <row r="474" spans="2:37" x14ac:dyDescent="0.25">
      <c r="B474" s="3" t="s">
        <v>63</v>
      </c>
      <c r="C474" s="3">
        <v>466</v>
      </c>
      <c r="D474" s="3">
        <v>466</v>
      </c>
      <c r="E474" s="10">
        <v>0</v>
      </c>
      <c r="F474" s="14">
        <f t="shared" si="218"/>
        <v>0</v>
      </c>
      <c r="G474" s="14">
        <f t="shared" si="224"/>
        <v>0</v>
      </c>
      <c r="H474">
        <f t="shared" si="225"/>
        <v>0</v>
      </c>
      <c r="K474" s="36">
        <f t="shared" si="199"/>
        <v>0</v>
      </c>
      <c r="L474" s="37" t="str">
        <f t="shared" si="209"/>
        <v>0</v>
      </c>
      <c r="M474" s="37">
        <f t="shared" si="210"/>
        <v>139.46877000000001</v>
      </c>
      <c r="N474" s="38">
        <f>Table2[[#This Row],[Change in KE]]-Table2[[#This Row],[Tractive energy]]*-1</f>
        <v>0</v>
      </c>
      <c r="O474" s="38">
        <f t="shared" si="200"/>
        <v>0</v>
      </c>
      <c r="P474" s="38">
        <f t="shared" si="201"/>
        <v>139.46877000000001</v>
      </c>
      <c r="Q474" s="38">
        <f t="shared" si="202"/>
        <v>0</v>
      </c>
      <c r="R474" s="38">
        <f t="shared" si="203"/>
        <v>0</v>
      </c>
      <c r="S474" s="38">
        <f t="shared" si="204"/>
        <v>0</v>
      </c>
      <c r="T474" s="38">
        <f t="shared" si="205"/>
        <v>0</v>
      </c>
      <c r="U474" s="38">
        <f t="shared" si="219"/>
        <v>2428970.8918556003</v>
      </c>
      <c r="V474" s="38">
        <f t="shared" si="206"/>
        <v>0</v>
      </c>
      <c r="W474" s="38">
        <f t="shared" si="211"/>
        <v>65131.915589999808</v>
      </c>
      <c r="X474" s="38">
        <f t="shared" si="207"/>
        <v>0</v>
      </c>
      <c r="Y474" s="38">
        <f t="shared" si="212"/>
        <v>0</v>
      </c>
      <c r="Z474" s="38">
        <f t="shared" si="198"/>
        <v>1642970.0426489024</v>
      </c>
      <c r="AA474" s="38">
        <f t="shared" si="208"/>
        <v>456.38060391291828</v>
      </c>
      <c r="AC474" s="31">
        <f t="shared" si="213"/>
        <v>0</v>
      </c>
      <c r="AD474" s="14">
        <f t="shared" si="220"/>
        <v>0</v>
      </c>
      <c r="AE474" s="14">
        <f t="shared" si="221"/>
        <v>0</v>
      </c>
      <c r="AF474" s="14">
        <f t="shared" si="214"/>
        <v>0</v>
      </c>
      <c r="AG474" s="14">
        <f t="shared" si="215"/>
        <v>0</v>
      </c>
      <c r="AH474" s="14">
        <f t="shared" si="216"/>
        <v>0</v>
      </c>
      <c r="AI474" s="14">
        <f t="shared" si="217"/>
        <v>0</v>
      </c>
      <c r="AJ474" s="14">
        <f t="shared" si="222"/>
        <v>0</v>
      </c>
      <c r="AK474" s="14">
        <f t="shared" si="223"/>
        <v>0</v>
      </c>
    </row>
    <row r="475" spans="2:37" x14ac:dyDescent="0.25">
      <c r="B475" s="3" t="s">
        <v>63</v>
      </c>
      <c r="C475" s="3">
        <v>467</v>
      </c>
      <c r="D475" s="3">
        <v>467</v>
      </c>
      <c r="E475" s="10">
        <v>0</v>
      </c>
      <c r="F475" s="14">
        <f t="shared" si="218"/>
        <v>0</v>
      </c>
      <c r="G475" s="14">
        <f t="shared" si="224"/>
        <v>0</v>
      </c>
      <c r="H475">
        <f t="shared" si="225"/>
        <v>0</v>
      </c>
      <c r="K475" s="36">
        <f t="shared" si="199"/>
        <v>0</v>
      </c>
      <c r="L475" s="37" t="str">
        <f t="shared" si="209"/>
        <v>0</v>
      </c>
      <c r="M475" s="37">
        <f t="shared" si="210"/>
        <v>139.46877000000001</v>
      </c>
      <c r="N475" s="38">
        <f>Table2[[#This Row],[Change in KE]]-Table2[[#This Row],[Tractive energy]]*-1</f>
        <v>0</v>
      </c>
      <c r="O475" s="38">
        <f t="shared" si="200"/>
        <v>0</v>
      </c>
      <c r="P475" s="38">
        <f t="shared" si="201"/>
        <v>139.46877000000001</v>
      </c>
      <c r="Q475" s="38">
        <f t="shared" si="202"/>
        <v>0</v>
      </c>
      <c r="R475" s="38">
        <f t="shared" si="203"/>
        <v>0</v>
      </c>
      <c r="S475" s="38">
        <f t="shared" si="204"/>
        <v>0</v>
      </c>
      <c r="T475" s="38">
        <f t="shared" si="205"/>
        <v>0</v>
      </c>
      <c r="U475" s="38">
        <f t="shared" si="219"/>
        <v>2428970.8918556003</v>
      </c>
      <c r="V475" s="38">
        <f t="shared" si="206"/>
        <v>0</v>
      </c>
      <c r="W475" s="38">
        <f t="shared" si="211"/>
        <v>65271.384359999807</v>
      </c>
      <c r="X475" s="38">
        <f t="shared" si="207"/>
        <v>0</v>
      </c>
      <c r="Y475" s="38">
        <f t="shared" si="212"/>
        <v>0</v>
      </c>
      <c r="Z475" s="38">
        <f t="shared" si="198"/>
        <v>1642970.0426489024</v>
      </c>
      <c r="AA475" s="38">
        <f t="shared" si="208"/>
        <v>456.38060391291828</v>
      </c>
      <c r="AC475" s="31">
        <f t="shared" si="213"/>
        <v>0</v>
      </c>
      <c r="AD475" s="14">
        <f t="shared" si="220"/>
        <v>0</v>
      </c>
      <c r="AE475" s="14">
        <f t="shared" si="221"/>
        <v>0</v>
      </c>
      <c r="AF475" s="14">
        <f t="shared" si="214"/>
        <v>0</v>
      </c>
      <c r="AG475" s="14">
        <f t="shared" si="215"/>
        <v>0</v>
      </c>
      <c r="AH475" s="14">
        <f t="shared" si="216"/>
        <v>0</v>
      </c>
      <c r="AI475" s="14">
        <f t="shared" si="217"/>
        <v>0</v>
      </c>
      <c r="AJ475" s="14">
        <f t="shared" si="222"/>
        <v>0</v>
      </c>
      <c r="AK475" s="14">
        <f t="shared" si="223"/>
        <v>0</v>
      </c>
    </row>
    <row r="476" spans="2:37" x14ac:dyDescent="0.25">
      <c r="B476" s="3" t="s">
        <v>63</v>
      </c>
      <c r="C476" s="3">
        <v>468</v>
      </c>
      <c r="D476" s="3">
        <v>468</v>
      </c>
      <c r="E476" s="10">
        <v>0</v>
      </c>
      <c r="F476" s="14">
        <f t="shared" si="218"/>
        <v>0</v>
      </c>
      <c r="G476" s="14">
        <f t="shared" si="224"/>
        <v>0</v>
      </c>
      <c r="H476">
        <f t="shared" si="225"/>
        <v>0</v>
      </c>
      <c r="K476" s="36">
        <f t="shared" si="199"/>
        <v>0</v>
      </c>
      <c r="L476" s="37" t="str">
        <f t="shared" si="209"/>
        <v>0</v>
      </c>
      <c r="M476" s="37">
        <f t="shared" si="210"/>
        <v>139.46877000000001</v>
      </c>
      <c r="N476" s="38">
        <f>Table2[[#This Row],[Change in KE]]-Table2[[#This Row],[Tractive energy]]*-1</f>
        <v>0</v>
      </c>
      <c r="O476" s="38">
        <f t="shared" si="200"/>
        <v>0</v>
      </c>
      <c r="P476" s="38">
        <f t="shared" si="201"/>
        <v>139.46877000000001</v>
      </c>
      <c r="Q476" s="38">
        <f t="shared" si="202"/>
        <v>0</v>
      </c>
      <c r="R476" s="38">
        <f t="shared" si="203"/>
        <v>0</v>
      </c>
      <c r="S476" s="38">
        <f t="shared" si="204"/>
        <v>0</v>
      </c>
      <c r="T476" s="38">
        <f t="shared" si="205"/>
        <v>0</v>
      </c>
      <c r="U476" s="38">
        <f t="shared" si="219"/>
        <v>2428970.8918556003</v>
      </c>
      <c r="V476" s="38">
        <f t="shared" si="206"/>
        <v>0</v>
      </c>
      <c r="W476" s="38">
        <f t="shared" si="211"/>
        <v>65410.853129999807</v>
      </c>
      <c r="X476" s="38">
        <f t="shared" si="207"/>
        <v>0</v>
      </c>
      <c r="Y476" s="38">
        <f t="shared" si="212"/>
        <v>0</v>
      </c>
      <c r="Z476" s="38">
        <f t="shared" si="198"/>
        <v>1642970.0426489024</v>
      </c>
      <c r="AA476" s="38">
        <f t="shared" si="208"/>
        <v>456.38060391291828</v>
      </c>
      <c r="AC476" s="31">
        <f t="shared" si="213"/>
        <v>0</v>
      </c>
      <c r="AD476" s="14">
        <f t="shared" si="220"/>
        <v>0</v>
      </c>
      <c r="AE476" s="14">
        <f t="shared" si="221"/>
        <v>0</v>
      </c>
      <c r="AF476" s="14">
        <f t="shared" si="214"/>
        <v>0</v>
      </c>
      <c r="AG476" s="14">
        <f t="shared" si="215"/>
        <v>0</v>
      </c>
      <c r="AH476" s="14">
        <f t="shared" si="216"/>
        <v>0</v>
      </c>
      <c r="AI476" s="14">
        <f t="shared" si="217"/>
        <v>0</v>
      </c>
      <c r="AJ476" s="14">
        <f t="shared" si="222"/>
        <v>0</v>
      </c>
      <c r="AK476" s="14">
        <f t="shared" si="223"/>
        <v>0</v>
      </c>
    </row>
    <row r="477" spans="2:37" x14ac:dyDescent="0.25">
      <c r="B477" s="3" t="s">
        <v>63</v>
      </c>
      <c r="C477" s="3">
        <v>469</v>
      </c>
      <c r="D477" s="3">
        <v>469</v>
      </c>
      <c r="E477" s="10">
        <v>0</v>
      </c>
      <c r="F477" s="14">
        <f t="shared" si="218"/>
        <v>0</v>
      </c>
      <c r="G477" s="14">
        <f t="shared" si="224"/>
        <v>0</v>
      </c>
      <c r="H477">
        <f t="shared" si="225"/>
        <v>0</v>
      </c>
      <c r="K477" s="36">
        <f t="shared" si="199"/>
        <v>0</v>
      </c>
      <c r="L477" s="37" t="str">
        <f t="shared" si="209"/>
        <v>0</v>
      </c>
      <c r="M477" s="37">
        <f t="shared" si="210"/>
        <v>139.46877000000001</v>
      </c>
      <c r="N477" s="38">
        <f>Table2[[#This Row],[Change in KE]]-Table2[[#This Row],[Tractive energy]]*-1</f>
        <v>0</v>
      </c>
      <c r="O477" s="38">
        <f t="shared" si="200"/>
        <v>0</v>
      </c>
      <c r="P477" s="38">
        <f t="shared" si="201"/>
        <v>139.46877000000001</v>
      </c>
      <c r="Q477" s="38">
        <f t="shared" si="202"/>
        <v>0</v>
      </c>
      <c r="R477" s="38">
        <f t="shared" si="203"/>
        <v>0</v>
      </c>
      <c r="S477" s="38">
        <f t="shared" si="204"/>
        <v>0</v>
      </c>
      <c r="T477" s="38">
        <f t="shared" si="205"/>
        <v>0</v>
      </c>
      <c r="U477" s="38">
        <f t="shared" si="219"/>
        <v>2428970.8918556003</v>
      </c>
      <c r="V477" s="38">
        <f t="shared" si="206"/>
        <v>0</v>
      </c>
      <c r="W477" s="38">
        <f t="shared" si="211"/>
        <v>65550.321899999806</v>
      </c>
      <c r="X477" s="38">
        <f t="shared" si="207"/>
        <v>0</v>
      </c>
      <c r="Y477" s="38">
        <f t="shared" si="212"/>
        <v>0</v>
      </c>
      <c r="Z477" s="38">
        <f t="shared" si="198"/>
        <v>1642970.0426489024</v>
      </c>
      <c r="AA477" s="38">
        <f t="shared" si="208"/>
        <v>456.38060391291828</v>
      </c>
      <c r="AC477" s="31">
        <f t="shared" si="213"/>
        <v>0</v>
      </c>
      <c r="AD477" s="14">
        <f t="shared" si="220"/>
        <v>0</v>
      </c>
      <c r="AE477" s="14">
        <f t="shared" si="221"/>
        <v>0</v>
      </c>
      <c r="AF477" s="14">
        <f t="shared" si="214"/>
        <v>0</v>
      </c>
      <c r="AG477" s="14">
        <f t="shared" si="215"/>
        <v>0</v>
      </c>
      <c r="AH477" s="14">
        <f t="shared" si="216"/>
        <v>0</v>
      </c>
      <c r="AI477" s="14">
        <f t="shared" si="217"/>
        <v>0</v>
      </c>
      <c r="AJ477" s="14">
        <f t="shared" si="222"/>
        <v>0</v>
      </c>
      <c r="AK477" s="14">
        <f t="shared" si="223"/>
        <v>0</v>
      </c>
    </row>
    <row r="478" spans="2:37" x14ac:dyDescent="0.25">
      <c r="B478" s="3" t="s">
        <v>63</v>
      </c>
      <c r="C478" s="3">
        <v>470</v>
      </c>
      <c r="D478" s="3">
        <v>470</v>
      </c>
      <c r="E478" s="10">
        <v>0</v>
      </c>
      <c r="F478" s="14">
        <f t="shared" si="218"/>
        <v>0</v>
      </c>
      <c r="G478" s="14">
        <f t="shared" si="224"/>
        <v>0</v>
      </c>
      <c r="H478">
        <f t="shared" si="225"/>
        <v>0</v>
      </c>
      <c r="K478" s="36">
        <f t="shared" si="199"/>
        <v>0</v>
      </c>
      <c r="L478" s="37" t="str">
        <f t="shared" si="209"/>
        <v>0</v>
      </c>
      <c r="M478" s="37">
        <f t="shared" si="210"/>
        <v>139.46877000000001</v>
      </c>
      <c r="N478" s="38">
        <f>Table2[[#This Row],[Change in KE]]-Table2[[#This Row],[Tractive energy]]*-1</f>
        <v>0</v>
      </c>
      <c r="O478" s="38">
        <f t="shared" si="200"/>
        <v>0</v>
      </c>
      <c r="P478" s="38">
        <f t="shared" si="201"/>
        <v>139.46877000000001</v>
      </c>
      <c r="Q478" s="38">
        <f t="shared" si="202"/>
        <v>0</v>
      </c>
      <c r="R478" s="38">
        <f t="shared" si="203"/>
        <v>0</v>
      </c>
      <c r="S478" s="38">
        <f t="shared" si="204"/>
        <v>0</v>
      </c>
      <c r="T478" s="38">
        <f t="shared" si="205"/>
        <v>0</v>
      </c>
      <c r="U478" s="38">
        <f t="shared" si="219"/>
        <v>2428970.8918556003</v>
      </c>
      <c r="V478" s="38">
        <f t="shared" si="206"/>
        <v>0</v>
      </c>
      <c r="W478" s="38">
        <f t="shared" si="211"/>
        <v>65689.790669999813</v>
      </c>
      <c r="X478" s="38">
        <f t="shared" si="207"/>
        <v>0</v>
      </c>
      <c r="Y478" s="38">
        <f t="shared" si="212"/>
        <v>0</v>
      </c>
      <c r="Z478" s="38">
        <f t="shared" si="198"/>
        <v>1642970.0426489024</v>
      </c>
      <c r="AA478" s="38">
        <f t="shared" si="208"/>
        <v>456.38060391291828</v>
      </c>
      <c r="AC478" s="31">
        <f t="shared" si="213"/>
        <v>0</v>
      </c>
      <c r="AD478" s="14">
        <f t="shared" si="220"/>
        <v>0</v>
      </c>
      <c r="AE478" s="14">
        <f t="shared" si="221"/>
        <v>0</v>
      </c>
      <c r="AF478" s="14">
        <f t="shared" si="214"/>
        <v>0</v>
      </c>
      <c r="AG478" s="14">
        <f t="shared" si="215"/>
        <v>0</v>
      </c>
      <c r="AH478" s="14">
        <f t="shared" si="216"/>
        <v>0</v>
      </c>
      <c r="AI478" s="14">
        <f t="shared" si="217"/>
        <v>0</v>
      </c>
      <c r="AJ478" s="14">
        <f t="shared" si="222"/>
        <v>0</v>
      </c>
      <c r="AK478" s="14">
        <f t="shared" si="223"/>
        <v>0</v>
      </c>
    </row>
    <row r="479" spans="2:37" x14ac:dyDescent="0.25">
      <c r="B479" s="3" t="s">
        <v>63</v>
      </c>
      <c r="C479" s="3">
        <v>471</v>
      </c>
      <c r="D479" s="3">
        <v>471</v>
      </c>
      <c r="E479" s="10">
        <v>0</v>
      </c>
      <c r="F479" s="14">
        <f t="shared" si="218"/>
        <v>0</v>
      </c>
      <c r="G479" s="14">
        <f t="shared" si="224"/>
        <v>0</v>
      </c>
      <c r="H479">
        <f t="shared" si="225"/>
        <v>0</v>
      </c>
      <c r="K479" s="36">
        <f t="shared" si="199"/>
        <v>0</v>
      </c>
      <c r="L479" s="37" t="str">
        <f t="shared" si="209"/>
        <v>0</v>
      </c>
      <c r="M479" s="37">
        <f t="shared" si="210"/>
        <v>139.46877000000001</v>
      </c>
      <c r="N479" s="38">
        <f>Table2[[#This Row],[Change in KE]]-Table2[[#This Row],[Tractive energy]]*-1</f>
        <v>0</v>
      </c>
      <c r="O479" s="38">
        <f t="shared" si="200"/>
        <v>0</v>
      </c>
      <c r="P479" s="38">
        <f t="shared" si="201"/>
        <v>139.46877000000001</v>
      </c>
      <c r="Q479" s="38">
        <f t="shared" si="202"/>
        <v>0</v>
      </c>
      <c r="R479" s="38">
        <f t="shared" si="203"/>
        <v>0</v>
      </c>
      <c r="S479" s="38">
        <f t="shared" si="204"/>
        <v>0</v>
      </c>
      <c r="T479" s="38">
        <f t="shared" si="205"/>
        <v>0</v>
      </c>
      <c r="U479" s="38">
        <f t="shared" si="219"/>
        <v>2428970.8918556003</v>
      </c>
      <c r="V479" s="38">
        <f t="shared" si="206"/>
        <v>0</v>
      </c>
      <c r="W479" s="38">
        <f t="shared" si="211"/>
        <v>65829.25943999982</v>
      </c>
      <c r="X479" s="38">
        <f t="shared" si="207"/>
        <v>0</v>
      </c>
      <c r="Y479" s="38">
        <f t="shared" si="212"/>
        <v>0</v>
      </c>
      <c r="Z479" s="38">
        <f t="shared" si="198"/>
        <v>1642970.0426489024</v>
      </c>
      <c r="AA479" s="38">
        <f t="shared" si="208"/>
        <v>456.38060391291828</v>
      </c>
      <c r="AC479" s="31">
        <f t="shared" si="213"/>
        <v>0</v>
      </c>
      <c r="AD479" s="14">
        <f t="shared" si="220"/>
        <v>0</v>
      </c>
      <c r="AE479" s="14">
        <f t="shared" si="221"/>
        <v>0</v>
      </c>
      <c r="AF479" s="14">
        <f t="shared" si="214"/>
        <v>0</v>
      </c>
      <c r="AG479" s="14">
        <f t="shared" si="215"/>
        <v>0</v>
      </c>
      <c r="AH479" s="14">
        <f t="shared" si="216"/>
        <v>0</v>
      </c>
      <c r="AI479" s="14">
        <f t="shared" si="217"/>
        <v>0</v>
      </c>
      <c r="AJ479" s="14">
        <f t="shared" si="222"/>
        <v>0</v>
      </c>
      <c r="AK479" s="14">
        <f t="shared" si="223"/>
        <v>0</v>
      </c>
    </row>
    <row r="480" spans="2:37" x14ac:dyDescent="0.25">
      <c r="B480" s="3" t="s">
        <v>63</v>
      </c>
      <c r="C480" s="3">
        <v>472</v>
      </c>
      <c r="D480" s="3">
        <v>472</v>
      </c>
      <c r="E480" s="10">
        <v>0</v>
      </c>
      <c r="F480" s="14">
        <f t="shared" si="218"/>
        <v>0</v>
      </c>
      <c r="G480" s="14">
        <f t="shared" si="224"/>
        <v>0</v>
      </c>
      <c r="H480">
        <f t="shared" si="225"/>
        <v>0</v>
      </c>
      <c r="K480" s="36">
        <f t="shared" si="199"/>
        <v>0</v>
      </c>
      <c r="L480" s="37" t="str">
        <f t="shared" si="209"/>
        <v>0</v>
      </c>
      <c r="M480" s="37">
        <f t="shared" si="210"/>
        <v>139.46877000000001</v>
      </c>
      <c r="N480" s="38">
        <f>Table2[[#This Row],[Change in KE]]-Table2[[#This Row],[Tractive energy]]*-1</f>
        <v>0</v>
      </c>
      <c r="O480" s="38">
        <f t="shared" si="200"/>
        <v>0</v>
      </c>
      <c r="P480" s="38">
        <f t="shared" si="201"/>
        <v>139.46877000000001</v>
      </c>
      <c r="Q480" s="38">
        <f t="shared" si="202"/>
        <v>0</v>
      </c>
      <c r="R480" s="38">
        <f t="shared" si="203"/>
        <v>0</v>
      </c>
      <c r="S480" s="38">
        <f t="shared" si="204"/>
        <v>0</v>
      </c>
      <c r="T480" s="38">
        <f t="shared" si="205"/>
        <v>0</v>
      </c>
      <c r="U480" s="38">
        <f t="shared" si="219"/>
        <v>2428970.8918556003</v>
      </c>
      <c r="V480" s="38">
        <f t="shared" si="206"/>
        <v>0</v>
      </c>
      <c r="W480" s="38">
        <f t="shared" si="211"/>
        <v>65968.728209999827</v>
      </c>
      <c r="X480" s="38">
        <f t="shared" si="207"/>
        <v>0</v>
      </c>
      <c r="Y480" s="38">
        <f t="shared" si="212"/>
        <v>0</v>
      </c>
      <c r="Z480" s="38">
        <f t="shared" si="198"/>
        <v>1642970.0426489024</v>
      </c>
      <c r="AA480" s="38">
        <f t="shared" si="208"/>
        <v>456.38060391291828</v>
      </c>
      <c r="AC480" s="31">
        <f t="shared" si="213"/>
        <v>0</v>
      </c>
      <c r="AD480" s="14">
        <f t="shared" si="220"/>
        <v>0</v>
      </c>
      <c r="AE480" s="14">
        <f t="shared" si="221"/>
        <v>0</v>
      </c>
      <c r="AF480" s="14">
        <f t="shared" si="214"/>
        <v>0</v>
      </c>
      <c r="AG480" s="14">
        <f t="shared" si="215"/>
        <v>0</v>
      </c>
      <c r="AH480" s="14">
        <f t="shared" si="216"/>
        <v>0</v>
      </c>
      <c r="AI480" s="14">
        <f t="shared" si="217"/>
        <v>0</v>
      </c>
      <c r="AJ480" s="14">
        <f t="shared" si="222"/>
        <v>0</v>
      </c>
      <c r="AK480" s="14">
        <f t="shared" si="223"/>
        <v>0</v>
      </c>
    </row>
    <row r="481" spans="2:37" x14ac:dyDescent="0.25">
      <c r="B481" s="3" t="s">
        <v>63</v>
      </c>
      <c r="C481" s="3">
        <v>473</v>
      </c>
      <c r="D481" s="3">
        <v>473</v>
      </c>
      <c r="E481" s="10">
        <v>0</v>
      </c>
      <c r="F481" s="14">
        <f t="shared" si="218"/>
        <v>0</v>
      </c>
      <c r="G481" s="14">
        <f t="shared" si="224"/>
        <v>0</v>
      </c>
      <c r="H481">
        <f t="shared" si="225"/>
        <v>0</v>
      </c>
      <c r="K481" s="36">
        <f t="shared" si="199"/>
        <v>0</v>
      </c>
      <c r="L481" s="37" t="str">
        <f t="shared" si="209"/>
        <v>0</v>
      </c>
      <c r="M481" s="37">
        <f t="shared" si="210"/>
        <v>139.46877000000001</v>
      </c>
      <c r="N481" s="38">
        <f>Table2[[#This Row],[Change in KE]]-Table2[[#This Row],[Tractive energy]]*-1</f>
        <v>0</v>
      </c>
      <c r="O481" s="38">
        <f t="shared" si="200"/>
        <v>0</v>
      </c>
      <c r="P481" s="38">
        <f t="shared" si="201"/>
        <v>139.46877000000001</v>
      </c>
      <c r="Q481" s="38">
        <f t="shared" si="202"/>
        <v>0</v>
      </c>
      <c r="R481" s="38">
        <f t="shared" si="203"/>
        <v>0</v>
      </c>
      <c r="S481" s="38">
        <f t="shared" si="204"/>
        <v>0</v>
      </c>
      <c r="T481" s="38">
        <f t="shared" si="205"/>
        <v>0</v>
      </c>
      <c r="U481" s="38">
        <f t="shared" si="219"/>
        <v>2428970.8918556003</v>
      </c>
      <c r="V481" s="38">
        <f t="shared" si="206"/>
        <v>0</v>
      </c>
      <c r="W481" s="38">
        <f t="shared" si="211"/>
        <v>66108.196979999833</v>
      </c>
      <c r="X481" s="38">
        <f t="shared" si="207"/>
        <v>0</v>
      </c>
      <c r="Y481" s="38">
        <f t="shared" si="212"/>
        <v>0</v>
      </c>
      <c r="Z481" s="38">
        <f t="shared" si="198"/>
        <v>1642970.0426489024</v>
      </c>
      <c r="AA481" s="38">
        <f t="shared" si="208"/>
        <v>456.38060391291828</v>
      </c>
      <c r="AC481" s="31">
        <f t="shared" si="213"/>
        <v>0</v>
      </c>
      <c r="AD481" s="14">
        <f t="shared" si="220"/>
        <v>0</v>
      </c>
      <c r="AE481" s="14">
        <f t="shared" si="221"/>
        <v>0</v>
      </c>
      <c r="AF481" s="14">
        <f t="shared" si="214"/>
        <v>0</v>
      </c>
      <c r="AG481" s="14">
        <f t="shared" si="215"/>
        <v>0</v>
      </c>
      <c r="AH481" s="14">
        <f t="shared" si="216"/>
        <v>0</v>
      </c>
      <c r="AI481" s="14">
        <f t="shared" si="217"/>
        <v>0</v>
      </c>
      <c r="AJ481" s="14">
        <f t="shared" si="222"/>
        <v>0</v>
      </c>
      <c r="AK481" s="14">
        <f t="shared" si="223"/>
        <v>0</v>
      </c>
    </row>
    <row r="482" spans="2:37" x14ac:dyDescent="0.25">
      <c r="B482" s="3" t="s">
        <v>63</v>
      </c>
      <c r="C482" s="3">
        <v>474</v>
      </c>
      <c r="D482" s="3">
        <v>474</v>
      </c>
      <c r="E482" s="10">
        <v>0</v>
      </c>
      <c r="F482" s="14">
        <f t="shared" si="218"/>
        <v>0</v>
      </c>
      <c r="G482" s="14">
        <f t="shared" si="224"/>
        <v>0</v>
      </c>
      <c r="H482">
        <f t="shared" si="225"/>
        <v>0</v>
      </c>
      <c r="K482" s="36">
        <f t="shared" si="199"/>
        <v>0</v>
      </c>
      <c r="L482" s="37" t="str">
        <f t="shared" si="209"/>
        <v>0</v>
      </c>
      <c r="M482" s="37">
        <f t="shared" si="210"/>
        <v>139.46877000000001</v>
      </c>
      <c r="N482" s="38">
        <f>Table2[[#This Row],[Change in KE]]-Table2[[#This Row],[Tractive energy]]*-1</f>
        <v>0</v>
      </c>
      <c r="O482" s="38">
        <f t="shared" si="200"/>
        <v>0</v>
      </c>
      <c r="P482" s="38">
        <f t="shared" si="201"/>
        <v>139.46877000000001</v>
      </c>
      <c r="Q482" s="38">
        <f t="shared" si="202"/>
        <v>0</v>
      </c>
      <c r="R482" s="38">
        <f t="shared" si="203"/>
        <v>0</v>
      </c>
      <c r="S482" s="38">
        <f t="shared" si="204"/>
        <v>0</v>
      </c>
      <c r="T482" s="38">
        <f t="shared" si="205"/>
        <v>0</v>
      </c>
      <c r="U482" s="38">
        <f t="shared" si="219"/>
        <v>2428970.8918556003</v>
      </c>
      <c r="V482" s="38">
        <f t="shared" si="206"/>
        <v>0</v>
      </c>
      <c r="W482" s="38">
        <f t="shared" si="211"/>
        <v>66247.66574999984</v>
      </c>
      <c r="X482" s="38">
        <f t="shared" si="207"/>
        <v>0</v>
      </c>
      <c r="Y482" s="38">
        <f t="shared" si="212"/>
        <v>0</v>
      </c>
      <c r="Z482" s="38">
        <f t="shared" si="198"/>
        <v>1642970.0426489024</v>
      </c>
      <c r="AA482" s="38">
        <f t="shared" si="208"/>
        <v>456.38060391291828</v>
      </c>
      <c r="AC482" s="31">
        <f t="shared" si="213"/>
        <v>0</v>
      </c>
      <c r="AD482" s="14">
        <f t="shared" si="220"/>
        <v>0</v>
      </c>
      <c r="AE482" s="14">
        <f t="shared" si="221"/>
        <v>0</v>
      </c>
      <c r="AF482" s="14">
        <f t="shared" si="214"/>
        <v>0</v>
      </c>
      <c r="AG482" s="14">
        <f t="shared" si="215"/>
        <v>0</v>
      </c>
      <c r="AH482" s="14">
        <f t="shared" si="216"/>
        <v>0</v>
      </c>
      <c r="AI482" s="14">
        <f t="shared" si="217"/>
        <v>0</v>
      </c>
      <c r="AJ482" s="14">
        <f t="shared" si="222"/>
        <v>0</v>
      </c>
      <c r="AK482" s="14">
        <f t="shared" si="223"/>
        <v>0</v>
      </c>
    </row>
    <row r="483" spans="2:37" x14ac:dyDescent="0.25">
      <c r="B483" s="3" t="s">
        <v>63</v>
      </c>
      <c r="C483" s="3">
        <v>475</v>
      </c>
      <c r="D483" s="3">
        <v>475</v>
      </c>
      <c r="E483" s="10">
        <v>0</v>
      </c>
      <c r="F483" s="14">
        <f t="shared" si="218"/>
        <v>0</v>
      </c>
      <c r="G483" s="14">
        <f t="shared" si="224"/>
        <v>0</v>
      </c>
      <c r="H483">
        <f t="shared" si="225"/>
        <v>0</v>
      </c>
      <c r="K483" s="36">
        <f t="shared" si="199"/>
        <v>0</v>
      </c>
      <c r="L483" s="37" t="str">
        <f t="shared" si="209"/>
        <v>0</v>
      </c>
      <c r="M483" s="37">
        <f t="shared" si="210"/>
        <v>139.46877000000001</v>
      </c>
      <c r="N483" s="38">
        <f>Table2[[#This Row],[Change in KE]]-Table2[[#This Row],[Tractive energy]]*-1</f>
        <v>0</v>
      </c>
      <c r="O483" s="38">
        <f t="shared" si="200"/>
        <v>0</v>
      </c>
      <c r="P483" s="38">
        <f t="shared" si="201"/>
        <v>139.46877000000001</v>
      </c>
      <c r="Q483" s="38">
        <f t="shared" si="202"/>
        <v>0</v>
      </c>
      <c r="R483" s="38">
        <f t="shared" si="203"/>
        <v>0</v>
      </c>
      <c r="S483" s="38">
        <f t="shared" si="204"/>
        <v>0</v>
      </c>
      <c r="T483" s="38">
        <f t="shared" si="205"/>
        <v>0</v>
      </c>
      <c r="U483" s="38">
        <f t="shared" si="219"/>
        <v>2428970.8918556003</v>
      </c>
      <c r="V483" s="38">
        <f t="shared" si="206"/>
        <v>0</v>
      </c>
      <c r="W483" s="38">
        <f t="shared" si="211"/>
        <v>66387.134519999847</v>
      </c>
      <c r="X483" s="38">
        <f t="shared" si="207"/>
        <v>0</v>
      </c>
      <c r="Y483" s="38">
        <f t="shared" si="212"/>
        <v>0</v>
      </c>
      <c r="Z483" s="38">
        <f t="shared" si="198"/>
        <v>1642970.0426489024</v>
      </c>
      <c r="AA483" s="38">
        <f t="shared" si="208"/>
        <v>456.38060391291828</v>
      </c>
      <c r="AC483" s="31">
        <f t="shared" si="213"/>
        <v>0</v>
      </c>
      <c r="AD483" s="14">
        <f t="shared" si="220"/>
        <v>0</v>
      </c>
      <c r="AE483" s="14">
        <f t="shared" si="221"/>
        <v>0</v>
      </c>
      <c r="AF483" s="14">
        <f t="shared" si="214"/>
        <v>0</v>
      </c>
      <c r="AG483" s="14">
        <f t="shared" si="215"/>
        <v>0</v>
      </c>
      <c r="AH483" s="14">
        <f t="shared" si="216"/>
        <v>0</v>
      </c>
      <c r="AI483" s="14">
        <f t="shared" si="217"/>
        <v>0</v>
      </c>
      <c r="AJ483" s="14">
        <f t="shared" si="222"/>
        <v>0</v>
      </c>
      <c r="AK483" s="14">
        <f t="shared" si="223"/>
        <v>0</v>
      </c>
    </row>
    <row r="484" spans="2:37" x14ac:dyDescent="0.25">
      <c r="B484" s="3" t="s">
        <v>63</v>
      </c>
      <c r="C484" s="3">
        <v>476</v>
      </c>
      <c r="D484" s="3">
        <v>476</v>
      </c>
      <c r="E484" s="10">
        <v>0</v>
      </c>
      <c r="F484" s="14">
        <f t="shared" si="218"/>
        <v>0</v>
      </c>
      <c r="G484" s="14">
        <f t="shared" si="224"/>
        <v>0</v>
      </c>
      <c r="H484">
        <f t="shared" si="225"/>
        <v>0</v>
      </c>
      <c r="K484" s="36">
        <f t="shared" si="199"/>
        <v>0</v>
      </c>
      <c r="L484" s="37" t="str">
        <f t="shared" si="209"/>
        <v>0</v>
      </c>
      <c r="M484" s="37">
        <f t="shared" si="210"/>
        <v>139.46877000000001</v>
      </c>
      <c r="N484" s="38">
        <f>Table2[[#This Row],[Change in KE]]-Table2[[#This Row],[Tractive energy]]*-1</f>
        <v>0</v>
      </c>
      <c r="O484" s="38">
        <f t="shared" si="200"/>
        <v>0</v>
      </c>
      <c r="P484" s="38">
        <f t="shared" si="201"/>
        <v>139.46877000000001</v>
      </c>
      <c r="Q484" s="38">
        <f t="shared" si="202"/>
        <v>0</v>
      </c>
      <c r="R484" s="38">
        <f t="shared" si="203"/>
        <v>0</v>
      </c>
      <c r="S484" s="38">
        <f t="shared" si="204"/>
        <v>0</v>
      </c>
      <c r="T484" s="38">
        <f t="shared" si="205"/>
        <v>0</v>
      </c>
      <c r="U484" s="38">
        <f t="shared" si="219"/>
        <v>2428970.8918556003</v>
      </c>
      <c r="V484" s="38">
        <f t="shared" si="206"/>
        <v>0</v>
      </c>
      <c r="W484" s="38">
        <f t="shared" si="211"/>
        <v>66526.603289999854</v>
      </c>
      <c r="X484" s="38">
        <f t="shared" si="207"/>
        <v>0</v>
      </c>
      <c r="Y484" s="38">
        <f t="shared" si="212"/>
        <v>0</v>
      </c>
      <c r="Z484" s="38">
        <f t="shared" si="198"/>
        <v>1642970.0426489024</v>
      </c>
      <c r="AA484" s="38">
        <f t="shared" si="208"/>
        <v>456.38060391291828</v>
      </c>
      <c r="AC484" s="31">
        <f t="shared" si="213"/>
        <v>0</v>
      </c>
      <c r="AD484" s="14">
        <f t="shared" si="220"/>
        <v>0</v>
      </c>
      <c r="AE484" s="14">
        <f t="shared" si="221"/>
        <v>0</v>
      </c>
      <c r="AF484" s="14">
        <f t="shared" si="214"/>
        <v>0</v>
      </c>
      <c r="AG484" s="14">
        <f t="shared" si="215"/>
        <v>0</v>
      </c>
      <c r="AH484" s="14">
        <f t="shared" si="216"/>
        <v>0</v>
      </c>
      <c r="AI484" s="14">
        <f t="shared" si="217"/>
        <v>0</v>
      </c>
      <c r="AJ484" s="14">
        <f t="shared" si="222"/>
        <v>0</v>
      </c>
      <c r="AK484" s="14">
        <f t="shared" si="223"/>
        <v>0</v>
      </c>
    </row>
    <row r="485" spans="2:37" x14ac:dyDescent="0.25">
      <c r="B485" s="3" t="s">
        <v>63</v>
      </c>
      <c r="C485" s="3">
        <v>477</v>
      </c>
      <c r="D485" s="3">
        <v>477</v>
      </c>
      <c r="E485" s="10">
        <v>0</v>
      </c>
      <c r="F485" s="14">
        <f t="shared" si="218"/>
        <v>0</v>
      </c>
      <c r="G485" s="14">
        <f t="shared" si="224"/>
        <v>0</v>
      </c>
      <c r="H485">
        <f t="shared" si="225"/>
        <v>0</v>
      </c>
      <c r="K485" s="36">
        <f t="shared" si="199"/>
        <v>0</v>
      </c>
      <c r="L485" s="37" t="str">
        <f t="shared" si="209"/>
        <v>0</v>
      </c>
      <c r="M485" s="37">
        <f t="shared" si="210"/>
        <v>139.46877000000001</v>
      </c>
      <c r="N485" s="38">
        <f>Table2[[#This Row],[Change in KE]]-Table2[[#This Row],[Tractive energy]]*-1</f>
        <v>0</v>
      </c>
      <c r="O485" s="38">
        <f t="shared" si="200"/>
        <v>0</v>
      </c>
      <c r="P485" s="38">
        <f t="shared" si="201"/>
        <v>139.46877000000001</v>
      </c>
      <c r="Q485" s="38">
        <f t="shared" si="202"/>
        <v>0</v>
      </c>
      <c r="R485" s="38">
        <f t="shared" si="203"/>
        <v>0</v>
      </c>
      <c r="S485" s="38">
        <f t="shared" si="204"/>
        <v>0</v>
      </c>
      <c r="T485" s="38">
        <f t="shared" si="205"/>
        <v>0</v>
      </c>
      <c r="U485" s="38">
        <f t="shared" si="219"/>
        <v>2428970.8918556003</v>
      </c>
      <c r="V485" s="38">
        <f t="shared" si="206"/>
        <v>0</v>
      </c>
      <c r="W485" s="38">
        <f t="shared" si="211"/>
        <v>66666.07205999986</v>
      </c>
      <c r="X485" s="38">
        <f t="shared" si="207"/>
        <v>0</v>
      </c>
      <c r="Y485" s="38">
        <f t="shared" si="212"/>
        <v>0</v>
      </c>
      <c r="Z485" s="38">
        <f t="shared" si="198"/>
        <v>1642970.0426489024</v>
      </c>
      <c r="AA485" s="38">
        <f t="shared" si="208"/>
        <v>456.38060391291828</v>
      </c>
      <c r="AC485" s="31">
        <f t="shared" si="213"/>
        <v>0</v>
      </c>
      <c r="AD485" s="14">
        <f t="shared" si="220"/>
        <v>0</v>
      </c>
      <c r="AE485" s="14">
        <f t="shared" si="221"/>
        <v>0</v>
      </c>
      <c r="AF485" s="14">
        <f t="shared" si="214"/>
        <v>0</v>
      </c>
      <c r="AG485" s="14">
        <f t="shared" si="215"/>
        <v>0</v>
      </c>
      <c r="AH485" s="14">
        <f t="shared" si="216"/>
        <v>0</v>
      </c>
      <c r="AI485" s="14">
        <f t="shared" si="217"/>
        <v>0</v>
      </c>
      <c r="AJ485" s="14">
        <f t="shared" si="222"/>
        <v>0</v>
      </c>
      <c r="AK485" s="14">
        <f t="shared" si="223"/>
        <v>0</v>
      </c>
    </row>
    <row r="486" spans="2:37" x14ac:dyDescent="0.25">
      <c r="B486" s="3" t="s">
        <v>63</v>
      </c>
      <c r="C486" s="3">
        <v>478</v>
      </c>
      <c r="D486" s="3">
        <v>478</v>
      </c>
      <c r="E486" s="10">
        <v>0</v>
      </c>
      <c r="F486" s="14">
        <f t="shared" si="218"/>
        <v>0</v>
      </c>
      <c r="G486" s="14">
        <f t="shared" si="224"/>
        <v>0</v>
      </c>
      <c r="H486">
        <f t="shared" si="225"/>
        <v>0</v>
      </c>
      <c r="K486" s="36">
        <f t="shared" si="199"/>
        <v>0</v>
      </c>
      <c r="L486" s="37" t="str">
        <f t="shared" si="209"/>
        <v>0</v>
      </c>
      <c r="M486" s="37">
        <f t="shared" si="210"/>
        <v>139.46877000000001</v>
      </c>
      <c r="N486" s="38">
        <f>Table2[[#This Row],[Change in KE]]-Table2[[#This Row],[Tractive energy]]*-1</f>
        <v>0</v>
      </c>
      <c r="O486" s="38">
        <f t="shared" si="200"/>
        <v>0</v>
      </c>
      <c r="P486" s="38">
        <f t="shared" si="201"/>
        <v>139.46877000000001</v>
      </c>
      <c r="Q486" s="38">
        <f t="shared" si="202"/>
        <v>0</v>
      </c>
      <c r="R486" s="38">
        <f t="shared" si="203"/>
        <v>0</v>
      </c>
      <c r="S486" s="38">
        <f t="shared" si="204"/>
        <v>0</v>
      </c>
      <c r="T486" s="38">
        <f t="shared" si="205"/>
        <v>0</v>
      </c>
      <c r="U486" s="38">
        <f t="shared" si="219"/>
        <v>2428970.8918556003</v>
      </c>
      <c r="V486" s="38">
        <f t="shared" si="206"/>
        <v>0</v>
      </c>
      <c r="W486" s="38">
        <f t="shared" si="211"/>
        <v>66805.540829999867</v>
      </c>
      <c r="X486" s="38">
        <f t="shared" si="207"/>
        <v>0</v>
      </c>
      <c r="Y486" s="38">
        <f t="shared" si="212"/>
        <v>0</v>
      </c>
      <c r="Z486" s="38">
        <f t="shared" si="198"/>
        <v>1642970.0426489024</v>
      </c>
      <c r="AA486" s="38">
        <f t="shared" si="208"/>
        <v>456.38060391291828</v>
      </c>
      <c r="AC486" s="31">
        <f t="shared" si="213"/>
        <v>0</v>
      </c>
      <c r="AD486" s="14">
        <f t="shared" si="220"/>
        <v>0</v>
      </c>
      <c r="AE486" s="14">
        <f t="shared" si="221"/>
        <v>0</v>
      </c>
      <c r="AF486" s="14">
        <f t="shared" si="214"/>
        <v>0</v>
      </c>
      <c r="AG486" s="14">
        <f t="shared" si="215"/>
        <v>0</v>
      </c>
      <c r="AH486" s="14">
        <f t="shared" si="216"/>
        <v>0</v>
      </c>
      <c r="AI486" s="14">
        <f t="shared" si="217"/>
        <v>0</v>
      </c>
      <c r="AJ486" s="14">
        <f t="shared" si="222"/>
        <v>0</v>
      </c>
      <c r="AK486" s="14">
        <f t="shared" si="223"/>
        <v>0</v>
      </c>
    </row>
    <row r="487" spans="2:37" x14ac:dyDescent="0.25">
      <c r="B487" s="3" t="s">
        <v>63</v>
      </c>
      <c r="C487" s="3">
        <v>479</v>
      </c>
      <c r="D487" s="3">
        <v>479</v>
      </c>
      <c r="E487" s="10">
        <v>0</v>
      </c>
      <c r="F487" s="14">
        <f t="shared" si="218"/>
        <v>0</v>
      </c>
      <c r="G487" s="14">
        <f t="shared" si="224"/>
        <v>0</v>
      </c>
      <c r="H487">
        <f t="shared" si="225"/>
        <v>0</v>
      </c>
      <c r="K487" s="36">
        <f t="shared" si="199"/>
        <v>0</v>
      </c>
      <c r="L487" s="37" t="str">
        <f t="shared" si="209"/>
        <v>0</v>
      </c>
      <c r="M487" s="37">
        <f t="shared" si="210"/>
        <v>139.46877000000001</v>
      </c>
      <c r="N487" s="38">
        <f>Table2[[#This Row],[Change in KE]]-Table2[[#This Row],[Tractive energy]]*-1</f>
        <v>0</v>
      </c>
      <c r="O487" s="38">
        <f t="shared" si="200"/>
        <v>0</v>
      </c>
      <c r="P487" s="38">
        <f t="shared" si="201"/>
        <v>139.46877000000001</v>
      </c>
      <c r="Q487" s="38">
        <f t="shared" si="202"/>
        <v>0</v>
      </c>
      <c r="R487" s="38">
        <f t="shared" si="203"/>
        <v>0</v>
      </c>
      <c r="S487" s="38">
        <f t="shared" si="204"/>
        <v>0</v>
      </c>
      <c r="T487" s="38">
        <f t="shared" si="205"/>
        <v>0</v>
      </c>
      <c r="U487" s="38">
        <f t="shared" si="219"/>
        <v>2428970.8918556003</v>
      </c>
      <c r="V487" s="38">
        <f t="shared" si="206"/>
        <v>0</v>
      </c>
      <c r="W487" s="38">
        <f t="shared" si="211"/>
        <v>66945.009599999874</v>
      </c>
      <c r="X487" s="38">
        <f t="shared" si="207"/>
        <v>0</v>
      </c>
      <c r="Y487" s="38">
        <f t="shared" si="212"/>
        <v>0</v>
      </c>
      <c r="Z487" s="38">
        <f t="shared" si="198"/>
        <v>1642970.0426489024</v>
      </c>
      <c r="AA487" s="38">
        <f t="shared" si="208"/>
        <v>456.38060391291828</v>
      </c>
      <c r="AC487" s="31">
        <f t="shared" si="213"/>
        <v>0</v>
      </c>
      <c r="AD487" s="14">
        <f t="shared" si="220"/>
        <v>0</v>
      </c>
      <c r="AE487" s="14">
        <f t="shared" si="221"/>
        <v>0</v>
      </c>
      <c r="AF487" s="14">
        <f t="shared" si="214"/>
        <v>0</v>
      </c>
      <c r="AG487" s="14">
        <f t="shared" si="215"/>
        <v>0</v>
      </c>
      <c r="AH487" s="14">
        <f t="shared" si="216"/>
        <v>0</v>
      </c>
      <c r="AI487" s="14">
        <f t="shared" si="217"/>
        <v>0</v>
      </c>
      <c r="AJ487" s="14">
        <f t="shared" si="222"/>
        <v>0</v>
      </c>
      <c r="AK487" s="14">
        <f t="shared" si="223"/>
        <v>0</v>
      </c>
    </row>
    <row r="488" spans="2:37" x14ac:dyDescent="0.25">
      <c r="B488" s="3" t="s">
        <v>63</v>
      </c>
      <c r="C488" s="3">
        <v>480</v>
      </c>
      <c r="D488" s="3">
        <v>480</v>
      </c>
      <c r="E488" s="10">
        <v>0</v>
      </c>
      <c r="F488" s="14">
        <f t="shared" si="218"/>
        <v>0</v>
      </c>
      <c r="G488" s="14">
        <f t="shared" si="224"/>
        <v>0</v>
      </c>
      <c r="H488">
        <f t="shared" si="225"/>
        <v>0</v>
      </c>
      <c r="K488" s="36">
        <f t="shared" si="199"/>
        <v>0</v>
      </c>
      <c r="L488" s="37" t="str">
        <f t="shared" si="209"/>
        <v>0</v>
      </c>
      <c r="M488" s="37">
        <f t="shared" si="210"/>
        <v>139.46877000000001</v>
      </c>
      <c r="N488" s="38">
        <f>Table2[[#This Row],[Change in KE]]-Table2[[#This Row],[Tractive energy]]*-1</f>
        <v>0</v>
      </c>
      <c r="O488" s="38">
        <f t="shared" si="200"/>
        <v>0</v>
      </c>
      <c r="P488" s="38">
        <f t="shared" si="201"/>
        <v>139.46877000000001</v>
      </c>
      <c r="Q488" s="38">
        <f t="shared" si="202"/>
        <v>0</v>
      </c>
      <c r="R488" s="38">
        <f t="shared" si="203"/>
        <v>0</v>
      </c>
      <c r="S488" s="38">
        <f t="shared" si="204"/>
        <v>0</v>
      </c>
      <c r="T488" s="38">
        <f t="shared" si="205"/>
        <v>0</v>
      </c>
      <c r="U488" s="38">
        <f t="shared" si="219"/>
        <v>2428970.8918556003</v>
      </c>
      <c r="V488" s="38">
        <f t="shared" si="206"/>
        <v>0</v>
      </c>
      <c r="W488" s="38">
        <f t="shared" si="211"/>
        <v>67084.478369999881</v>
      </c>
      <c r="X488" s="38">
        <f t="shared" si="207"/>
        <v>0</v>
      </c>
      <c r="Y488" s="38">
        <f t="shared" si="212"/>
        <v>0</v>
      </c>
      <c r="Z488" s="38">
        <f t="shared" si="198"/>
        <v>1642970.0426489024</v>
      </c>
      <c r="AA488" s="38">
        <f t="shared" si="208"/>
        <v>456.38060391291828</v>
      </c>
      <c r="AC488" s="31">
        <f t="shared" si="213"/>
        <v>0</v>
      </c>
      <c r="AD488" s="14">
        <f t="shared" si="220"/>
        <v>0</v>
      </c>
      <c r="AE488" s="14">
        <f t="shared" si="221"/>
        <v>0</v>
      </c>
      <c r="AF488" s="14">
        <f t="shared" si="214"/>
        <v>0</v>
      </c>
      <c r="AG488" s="14">
        <f t="shared" si="215"/>
        <v>0</v>
      </c>
      <c r="AH488" s="14">
        <f t="shared" si="216"/>
        <v>0</v>
      </c>
      <c r="AI488" s="14">
        <f t="shared" si="217"/>
        <v>0</v>
      </c>
      <c r="AJ488" s="14">
        <f t="shared" si="222"/>
        <v>0</v>
      </c>
      <c r="AK488" s="14">
        <f t="shared" si="223"/>
        <v>0</v>
      </c>
    </row>
    <row r="489" spans="2:37" x14ac:dyDescent="0.25">
      <c r="B489" s="3" t="s">
        <v>63</v>
      </c>
      <c r="C489" s="3">
        <v>481</v>
      </c>
      <c r="D489" s="3">
        <v>481</v>
      </c>
      <c r="E489" s="10">
        <v>0</v>
      </c>
      <c r="F489" s="14">
        <f t="shared" si="218"/>
        <v>0</v>
      </c>
      <c r="G489" s="14">
        <f t="shared" si="224"/>
        <v>0</v>
      </c>
      <c r="H489">
        <f t="shared" si="225"/>
        <v>0</v>
      </c>
      <c r="K489" s="36">
        <f t="shared" si="199"/>
        <v>0</v>
      </c>
      <c r="L489" s="37" t="str">
        <f t="shared" si="209"/>
        <v>0</v>
      </c>
      <c r="M489" s="37">
        <f t="shared" si="210"/>
        <v>139.46877000000001</v>
      </c>
      <c r="N489" s="38">
        <f>Table2[[#This Row],[Change in KE]]-Table2[[#This Row],[Tractive energy]]*-1</f>
        <v>0</v>
      </c>
      <c r="O489" s="38">
        <f t="shared" si="200"/>
        <v>0</v>
      </c>
      <c r="P489" s="38">
        <f t="shared" si="201"/>
        <v>139.46877000000001</v>
      </c>
      <c r="Q489" s="38">
        <f t="shared" si="202"/>
        <v>0</v>
      </c>
      <c r="R489" s="38">
        <f t="shared" si="203"/>
        <v>0</v>
      </c>
      <c r="S489" s="38">
        <f t="shared" si="204"/>
        <v>0</v>
      </c>
      <c r="T489" s="38">
        <f t="shared" si="205"/>
        <v>0</v>
      </c>
      <c r="U489" s="38">
        <f t="shared" si="219"/>
        <v>2428970.8918556003</v>
      </c>
      <c r="V489" s="38">
        <f t="shared" si="206"/>
        <v>0</v>
      </c>
      <c r="W489" s="38">
        <f t="shared" si="211"/>
        <v>67223.947139999887</v>
      </c>
      <c r="X489" s="38">
        <f t="shared" si="207"/>
        <v>0</v>
      </c>
      <c r="Y489" s="38">
        <f t="shared" si="212"/>
        <v>0</v>
      </c>
      <c r="Z489" s="38">
        <f t="shared" si="198"/>
        <v>1642970.0426489024</v>
      </c>
      <c r="AA489" s="38">
        <f t="shared" si="208"/>
        <v>456.38060391291828</v>
      </c>
      <c r="AC489" s="31">
        <f t="shared" si="213"/>
        <v>0</v>
      </c>
      <c r="AD489" s="14">
        <f t="shared" si="220"/>
        <v>0</v>
      </c>
      <c r="AE489" s="14">
        <f t="shared" si="221"/>
        <v>0</v>
      </c>
      <c r="AF489" s="14">
        <f t="shared" si="214"/>
        <v>0</v>
      </c>
      <c r="AG489" s="14">
        <f t="shared" si="215"/>
        <v>0</v>
      </c>
      <c r="AH489" s="14">
        <f t="shared" si="216"/>
        <v>0</v>
      </c>
      <c r="AI489" s="14">
        <f t="shared" si="217"/>
        <v>0</v>
      </c>
      <c r="AJ489" s="14">
        <f t="shared" si="222"/>
        <v>0</v>
      </c>
      <c r="AK489" s="14">
        <f t="shared" si="223"/>
        <v>0</v>
      </c>
    </row>
    <row r="490" spans="2:37" x14ac:dyDescent="0.25">
      <c r="B490" s="3" t="s">
        <v>63</v>
      </c>
      <c r="C490" s="3">
        <v>482</v>
      </c>
      <c r="D490" s="3">
        <v>482</v>
      </c>
      <c r="E490" s="10">
        <v>0</v>
      </c>
      <c r="F490" s="14">
        <f t="shared" si="218"/>
        <v>0</v>
      </c>
      <c r="G490" s="14">
        <f t="shared" si="224"/>
        <v>0</v>
      </c>
      <c r="H490">
        <f t="shared" si="225"/>
        <v>0</v>
      </c>
      <c r="K490" s="36">
        <f t="shared" si="199"/>
        <v>0</v>
      </c>
      <c r="L490" s="37" t="str">
        <f t="shared" si="209"/>
        <v>0</v>
      </c>
      <c r="M490" s="37">
        <f t="shared" si="210"/>
        <v>139.46877000000001</v>
      </c>
      <c r="N490" s="38">
        <f>Table2[[#This Row],[Change in KE]]-Table2[[#This Row],[Tractive energy]]*-1</f>
        <v>0</v>
      </c>
      <c r="O490" s="38">
        <f t="shared" si="200"/>
        <v>0</v>
      </c>
      <c r="P490" s="38">
        <f t="shared" si="201"/>
        <v>139.46877000000001</v>
      </c>
      <c r="Q490" s="38">
        <f t="shared" si="202"/>
        <v>0</v>
      </c>
      <c r="R490" s="38">
        <f t="shared" si="203"/>
        <v>0</v>
      </c>
      <c r="S490" s="38">
        <f t="shared" si="204"/>
        <v>0</v>
      </c>
      <c r="T490" s="38">
        <f t="shared" si="205"/>
        <v>0</v>
      </c>
      <c r="U490" s="38">
        <f t="shared" si="219"/>
        <v>2428970.8918556003</v>
      </c>
      <c r="V490" s="38">
        <f t="shared" si="206"/>
        <v>0</v>
      </c>
      <c r="W490" s="38">
        <f t="shared" si="211"/>
        <v>67363.415909999894</v>
      </c>
      <c r="X490" s="38">
        <f t="shared" si="207"/>
        <v>0</v>
      </c>
      <c r="Y490" s="38">
        <f t="shared" si="212"/>
        <v>0</v>
      </c>
      <c r="Z490" s="38">
        <f t="shared" si="198"/>
        <v>1642970.0426489024</v>
      </c>
      <c r="AA490" s="38">
        <f t="shared" si="208"/>
        <v>456.38060391291828</v>
      </c>
      <c r="AC490" s="31">
        <f t="shared" si="213"/>
        <v>0</v>
      </c>
      <c r="AD490" s="14">
        <f t="shared" si="220"/>
        <v>0</v>
      </c>
      <c r="AE490" s="14">
        <f t="shared" si="221"/>
        <v>0</v>
      </c>
      <c r="AF490" s="14">
        <f t="shared" si="214"/>
        <v>0</v>
      </c>
      <c r="AG490" s="14">
        <f t="shared" si="215"/>
        <v>0</v>
      </c>
      <c r="AH490" s="14">
        <f t="shared" si="216"/>
        <v>0</v>
      </c>
      <c r="AI490" s="14">
        <f t="shared" si="217"/>
        <v>0</v>
      </c>
      <c r="AJ490" s="14">
        <f t="shared" si="222"/>
        <v>0</v>
      </c>
      <c r="AK490" s="14">
        <f t="shared" si="223"/>
        <v>0</v>
      </c>
    </row>
    <row r="491" spans="2:37" x14ac:dyDescent="0.25">
      <c r="B491" s="3" t="s">
        <v>63</v>
      </c>
      <c r="C491" s="3">
        <v>483</v>
      </c>
      <c r="D491" s="3">
        <v>483</v>
      </c>
      <c r="E491" s="10">
        <v>0</v>
      </c>
      <c r="F491" s="14">
        <f t="shared" si="218"/>
        <v>0</v>
      </c>
      <c r="G491" s="14">
        <f t="shared" si="224"/>
        <v>0</v>
      </c>
      <c r="H491">
        <f t="shared" si="225"/>
        <v>0</v>
      </c>
      <c r="K491" s="36">
        <f t="shared" si="199"/>
        <v>0</v>
      </c>
      <c r="L491" s="37" t="str">
        <f t="shared" si="209"/>
        <v>0</v>
      </c>
      <c r="M491" s="37">
        <f t="shared" si="210"/>
        <v>139.46877000000001</v>
      </c>
      <c r="N491" s="38">
        <f>Table2[[#This Row],[Change in KE]]-Table2[[#This Row],[Tractive energy]]*-1</f>
        <v>0</v>
      </c>
      <c r="O491" s="38">
        <f t="shared" si="200"/>
        <v>0</v>
      </c>
      <c r="P491" s="38">
        <f t="shared" si="201"/>
        <v>139.46877000000001</v>
      </c>
      <c r="Q491" s="38">
        <f t="shared" si="202"/>
        <v>0</v>
      </c>
      <c r="R491" s="38">
        <f t="shared" si="203"/>
        <v>0</v>
      </c>
      <c r="S491" s="38">
        <f t="shared" si="204"/>
        <v>0</v>
      </c>
      <c r="T491" s="38">
        <f t="shared" si="205"/>
        <v>0</v>
      </c>
      <c r="U491" s="38">
        <f t="shared" si="219"/>
        <v>2428970.8918556003</v>
      </c>
      <c r="V491" s="38">
        <f t="shared" si="206"/>
        <v>0</v>
      </c>
      <c r="W491" s="38">
        <f t="shared" si="211"/>
        <v>67502.884679999901</v>
      </c>
      <c r="X491" s="38">
        <f t="shared" si="207"/>
        <v>0</v>
      </c>
      <c r="Y491" s="38">
        <f t="shared" si="212"/>
        <v>0</v>
      </c>
      <c r="Z491" s="38">
        <f t="shared" si="198"/>
        <v>1642970.0426489024</v>
      </c>
      <c r="AA491" s="38">
        <f t="shared" si="208"/>
        <v>456.38060391291828</v>
      </c>
      <c r="AC491" s="31">
        <f t="shared" si="213"/>
        <v>0</v>
      </c>
      <c r="AD491" s="14">
        <f t="shared" si="220"/>
        <v>0</v>
      </c>
      <c r="AE491" s="14">
        <f t="shared" si="221"/>
        <v>0</v>
      </c>
      <c r="AF491" s="14">
        <f t="shared" si="214"/>
        <v>0</v>
      </c>
      <c r="AG491" s="14">
        <f t="shared" si="215"/>
        <v>0</v>
      </c>
      <c r="AH491" s="14">
        <f t="shared" si="216"/>
        <v>0</v>
      </c>
      <c r="AI491" s="14">
        <f t="shared" si="217"/>
        <v>0</v>
      </c>
      <c r="AJ491" s="14">
        <f t="shared" si="222"/>
        <v>0</v>
      </c>
      <c r="AK491" s="14">
        <f t="shared" si="223"/>
        <v>0</v>
      </c>
    </row>
    <row r="492" spans="2:37" x14ac:dyDescent="0.25">
      <c r="B492" s="3" t="s">
        <v>63</v>
      </c>
      <c r="C492" s="3">
        <v>484</v>
      </c>
      <c r="D492" s="3">
        <v>484</v>
      </c>
      <c r="E492" s="10">
        <v>0</v>
      </c>
      <c r="F492" s="14">
        <f t="shared" si="218"/>
        <v>0</v>
      </c>
      <c r="G492" s="14">
        <f t="shared" si="224"/>
        <v>0</v>
      </c>
      <c r="H492">
        <f t="shared" si="225"/>
        <v>0</v>
      </c>
      <c r="K492" s="36">
        <f t="shared" si="199"/>
        <v>0</v>
      </c>
      <c r="L492" s="37" t="str">
        <f t="shared" si="209"/>
        <v>0</v>
      </c>
      <c r="M492" s="37">
        <f t="shared" si="210"/>
        <v>139.46877000000001</v>
      </c>
      <c r="N492" s="38">
        <f>Table2[[#This Row],[Change in KE]]-Table2[[#This Row],[Tractive energy]]*-1</f>
        <v>0</v>
      </c>
      <c r="O492" s="38">
        <f t="shared" si="200"/>
        <v>0</v>
      </c>
      <c r="P492" s="38">
        <f t="shared" si="201"/>
        <v>139.46877000000001</v>
      </c>
      <c r="Q492" s="38">
        <f t="shared" si="202"/>
        <v>0</v>
      </c>
      <c r="R492" s="38">
        <f t="shared" si="203"/>
        <v>0</v>
      </c>
      <c r="S492" s="38">
        <f t="shared" si="204"/>
        <v>0</v>
      </c>
      <c r="T492" s="38">
        <f t="shared" si="205"/>
        <v>0</v>
      </c>
      <c r="U492" s="38">
        <f t="shared" si="219"/>
        <v>2428970.8918556003</v>
      </c>
      <c r="V492" s="38">
        <f t="shared" si="206"/>
        <v>0</v>
      </c>
      <c r="W492" s="38">
        <f t="shared" si="211"/>
        <v>67642.353449999908</v>
      </c>
      <c r="X492" s="38">
        <f t="shared" si="207"/>
        <v>0</v>
      </c>
      <c r="Y492" s="38">
        <f t="shared" si="212"/>
        <v>0</v>
      </c>
      <c r="Z492" s="38">
        <f t="shared" si="198"/>
        <v>1642970.0426489024</v>
      </c>
      <c r="AA492" s="38">
        <f t="shared" si="208"/>
        <v>456.38060391291828</v>
      </c>
      <c r="AC492" s="31">
        <f t="shared" si="213"/>
        <v>0</v>
      </c>
      <c r="AD492" s="14">
        <f t="shared" si="220"/>
        <v>0</v>
      </c>
      <c r="AE492" s="14">
        <f t="shared" si="221"/>
        <v>0</v>
      </c>
      <c r="AF492" s="14">
        <f t="shared" si="214"/>
        <v>0</v>
      </c>
      <c r="AG492" s="14">
        <f t="shared" si="215"/>
        <v>0</v>
      </c>
      <c r="AH492" s="14">
        <f t="shared" si="216"/>
        <v>0</v>
      </c>
      <c r="AI492" s="14">
        <f t="shared" si="217"/>
        <v>0</v>
      </c>
      <c r="AJ492" s="14">
        <f t="shared" si="222"/>
        <v>0</v>
      </c>
      <c r="AK492" s="14">
        <f t="shared" si="223"/>
        <v>0</v>
      </c>
    </row>
    <row r="493" spans="2:37" x14ac:dyDescent="0.25">
      <c r="B493" s="3" t="s">
        <v>63</v>
      </c>
      <c r="C493" s="3">
        <v>485</v>
      </c>
      <c r="D493" s="3">
        <v>485</v>
      </c>
      <c r="E493" s="10">
        <v>0</v>
      </c>
      <c r="F493" s="14">
        <f t="shared" si="218"/>
        <v>0</v>
      </c>
      <c r="G493" s="14">
        <f t="shared" si="224"/>
        <v>0</v>
      </c>
      <c r="H493">
        <f t="shared" si="225"/>
        <v>0</v>
      </c>
      <c r="K493" s="36">
        <f t="shared" si="199"/>
        <v>0</v>
      </c>
      <c r="L493" s="37" t="str">
        <f t="shared" si="209"/>
        <v>0</v>
      </c>
      <c r="M493" s="37">
        <f t="shared" si="210"/>
        <v>139.46877000000001</v>
      </c>
      <c r="N493" s="38">
        <f>Table2[[#This Row],[Change in KE]]-Table2[[#This Row],[Tractive energy]]*-1</f>
        <v>0</v>
      </c>
      <c r="O493" s="38">
        <f t="shared" si="200"/>
        <v>0</v>
      </c>
      <c r="P493" s="38">
        <f t="shared" si="201"/>
        <v>139.46877000000001</v>
      </c>
      <c r="Q493" s="38">
        <f t="shared" si="202"/>
        <v>0</v>
      </c>
      <c r="R493" s="38">
        <f t="shared" si="203"/>
        <v>0</v>
      </c>
      <c r="S493" s="38">
        <f t="shared" si="204"/>
        <v>0</v>
      </c>
      <c r="T493" s="38">
        <f t="shared" si="205"/>
        <v>0</v>
      </c>
      <c r="U493" s="38">
        <f t="shared" si="219"/>
        <v>2428970.8918556003</v>
      </c>
      <c r="V493" s="38">
        <f t="shared" si="206"/>
        <v>0</v>
      </c>
      <c r="W493" s="38">
        <f t="shared" si="211"/>
        <v>67781.822219999915</v>
      </c>
      <c r="X493" s="38">
        <f t="shared" si="207"/>
        <v>0</v>
      </c>
      <c r="Y493" s="38">
        <f t="shared" si="212"/>
        <v>0</v>
      </c>
      <c r="Z493" s="38">
        <f t="shared" si="198"/>
        <v>1642970.0426489024</v>
      </c>
      <c r="AA493" s="38">
        <f t="shared" si="208"/>
        <v>456.38060391291828</v>
      </c>
      <c r="AC493" s="31">
        <f t="shared" si="213"/>
        <v>0</v>
      </c>
      <c r="AD493" s="14">
        <f t="shared" si="220"/>
        <v>0</v>
      </c>
      <c r="AE493" s="14">
        <f t="shared" si="221"/>
        <v>0</v>
      </c>
      <c r="AF493" s="14">
        <f t="shared" si="214"/>
        <v>0</v>
      </c>
      <c r="AG493" s="14">
        <f t="shared" si="215"/>
        <v>0</v>
      </c>
      <c r="AH493" s="14">
        <f t="shared" si="216"/>
        <v>0</v>
      </c>
      <c r="AI493" s="14">
        <f t="shared" si="217"/>
        <v>0</v>
      </c>
      <c r="AJ493" s="14">
        <f t="shared" si="222"/>
        <v>0</v>
      </c>
      <c r="AK493" s="14">
        <f t="shared" si="223"/>
        <v>0</v>
      </c>
    </row>
    <row r="494" spans="2:37" x14ac:dyDescent="0.25">
      <c r="B494" s="3" t="s">
        <v>63</v>
      </c>
      <c r="C494" s="3">
        <v>486</v>
      </c>
      <c r="D494" s="3">
        <v>486</v>
      </c>
      <c r="E494" s="10">
        <v>0</v>
      </c>
      <c r="F494" s="14">
        <f t="shared" si="218"/>
        <v>0</v>
      </c>
      <c r="G494" s="14">
        <f t="shared" si="224"/>
        <v>0</v>
      </c>
      <c r="H494">
        <f t="shared" si="225"/>
        <v>0</v>
      </c>
      <c r="K494" s="36">
        <f t="shared" si="199"/>
        <v>0</v>
      </c>
      <c r="L494" s="37" t="str">
        <f t="shared" si="209"/>
        <v>0</v>
      </c>
      <c r="M494" s="37">
        <f t="shared" si="210"/>
        <v>139.46877000000001</v>
      </c>
      <c r="N494" s="38">
        <f>Table2[[#This Row],[Change in KE]]-Table2[[#This Row],[Tractive energy]]*-1</f>
        <v>0</v>
      </c>
      <c r="O494" s="38">
        <f t="shared" si="200"/>
        <v>0</v>
      </c>
      <c r="P494" s="38">
        <f t="shared" si="201"/>
        <v>139.46877000000001</v>
      </c>
      <c r="Q494" s="38">
        <f t="shared" si="202"/>
        <v>0</v>
      </c>
      <c r="R494" s="38">
        <f t="shared" si="203"/>
        <v>0</v>
      </c>
      <c r="S494" s="38">
        <f t="shared" si="204"/>
        <v>0</v>
      </c>
      <c r="T494" s="38">
        <f t="shared" si="205"/>
        <v>0</v>
      </c>
      <c r="U494" s="38">
        <f t="shared" si="219"/>
        <v>2428970.8918556003</v>
      </c>
      <c r="V494" s="38">
        <f t="shared" si="206"/>
        <v>0</v>
      </c>
      <c r="W494" s="38">
        <f t="shared" si="211"/>
        <v>67921.290989999921</v>
      </c>
      <c r="X494" s="38">
        <f t="shared" si="207"/>
        <v>0</v>
      </c>
      <c r="Y494" s="38">
        <f t="shared" si="212"/>
        <v>0</v>
      </c>
      <c r="Z494" s="38">
        <f t="shared" si="198"/>
        <v>1642970.0426489024</v>
      </c>
      <c r="AA494" s="38">
        <f t="shared" si="208"/>
        <v>456.38060391291828</v>
      </c>
      <c r="AC494" s="31">
        <f t="shared" si="213"/>
        <v>0</v>
      </c>
      <c r="AD494" s="14">
        <f t="shared" si="220"/>
        <v>0</v>
      </c>
      <c r="AE494" s="14">
        <f t="shared" si="221"/>
        <v>0</v>
      </c>
      <c r="AF494" s="14">
        <f t="shared" si="214"/>
        <v>0</v>
      </c>
      <c r="AG494" s="14">
        <f t="shared" si="215"/>
        <v>0</v>
      </c>
      <c r="AH494" s="14">
        <f t="shared" si="216"/>
        <v>0</v>
      </c>
      <c r="AI494" s="14">
        <f t="shared" si="217"/>
        <v>0</v>
      </c>
      <c r="AJ494" s="14">
        <f t="shared" si="222"/>
        <v>0</v>
      </c>
      <c r="AK494" s="14">
        <f t="shared" si="223"/>
        <v>0</v>
      </c>
    </row>
    <row r="495" spans="2:37" x14ac:dyDescent="0.25">
      <c r="B495" s="3" t="s">
        <v>63</v>
      </c>
      <c r="C495" s="3">
        <v>487</v>
      </c>
      <c r="D495" s="3">
        <v>487</v>
      </c>
      <c r="E495" s="10">
        <v>0</v>
      </c>
      <c r="F495" s="14">
        <f t="shared" si="218"/>
        <v>0</v>
      </c>
      <c r="G495" s="14">
        <f t="shared" si="224"/>
        <v>0</v>
      </c>
      <c r="H495">
        <f t="shared" si="225"/>
        <v>0</v>
      </c>
      <c r="K495" s="36">
        <f t="shared" si="199"/>
        <v>0</v>
      </c>
      <c r="L495" s="37" t="str">
        <f t="shared" si="209"/>
        <v>0</v>
      </c>
      <c r="M495" s="37">
        <f t="shared" si="210"/>
        <v>139.46877000000001</v>
      </c>
      <c r="N495" s="38">
        <f>Table2[[#This Row],[Change in KE]]-Table2[[#This Row],[Tractive energy]]*-1</f>
        <v>0</v>
      </c>
      <c r="O495" s="38">
        <f t="shared" si="200"/>
        <v>0</v>
      </c>
      <c r="P495" s="38">
        <f t="shared" si="201"/>
        <v>139.46877000000001</v>
      </c>
      <c r="Q495" s="38">
        <f t="shared" si="202"/>
        <v>0</v>
      </c>
      <c r="R495" s="38">
        <f t="shared" si="203"/>
        <v>0</v>
      </c>
      <c r="S495" s="38">
        <f t="shared" si="204"/>
        <v>0</v>
      </c>
      <c r="T495" s="38">
        <f t="shared" si="205"/>
        <v>0</v>
      </c>
      <c r="U495" s="38">
        <f t="shared" si="219"/>
        <v>2428970.8918556003</v>
      </c>
      <c r="V495" s="38">
        <f t="shared" si="206"/>
        <v>0</v>
      </c>
      <c r="W495" s="38">
        <f t="shared" si="211"/>
        <v>68060.759759999928</v>
      </c>
      <c r="X495" s="38">
        <f t="shared" si="207"/>
        <v>0</v>
      </c>
      <c r="Y495" s="38">
        <f t="shared" si="212"/>
        <v>0</v>
      </c>
      <c r="Z495" s="38">
        <f t="shared" si="198"/>
        <v>1642970.0426489024</v>
      </c>
      <c r="AA495" s="38">
        <f t="shared" si="208"/>
        <v>456.38060391291828</v>
      </c>
      <c r="AC495" s="31">
        <f t="shared" si="213"/>
        <v>0</v>
      </c>
      <c r="AD495" s="14">
        <f t="shared" si="220"/>
        <v>0</v>
      </c>
      <c r="AE495" s="14">
        <f t="shared" si="221"/>
        <v>0</v>
      </c>
      <c r="AF495" s="14">
        <f t="shared" si="214"/>
        <v>0</v>
      </c>
      <c r="AG495" s="14">
        <f t="shared" si="215"/>
        <v>0</v>
      </c>
      <c r="AH495" s="14">
        <f t="shared" si="216"/>
        <v>0</v>
      </c>
      <c r="AI495" s="14">
        <f t="shared" si="217"/>
        <v>0</v>
      </c>
      <c r="AJ495" s="14">
        <f t="shared" si="222"/>
        <v>0</v>
      </c>
      <c r="AK495" s="14">
        <f t="shared" si="223"/>
        <v>0</v>
      </c>
    </row>
    <row r="496" spans="2:37" x14ac:dyDescent="0.25">
      <c r="B496" s="3" t="s">
        <v>63</v>
      </c>
      <c r="C496" s="3">
        <v>488</v>
      </c>
      <c r="D496" s="3">
        <v>488</v>
      </c>
      <c r="E496" s="10">
        <v>0</v>
      </c>
      <c r="F496" s="14">
        <f t="shared" si="218"/>
        <v>0</v>
      </c>
      <c r="G496" s="14">
        <f t="shared" si="224"/>
        <v>0</v>
      </c>
      <c r="H496">
        <f t="shared" si="225"/>
        <v>0</v>
      </c>
      <c r="K496" s="36">
        <f t="shared" si="199"/>
        <v>0</v>
      </c>
      <c r="L496" s="37" t="str">
        <f t="shared" si="209"/>
        <v>0</v>
      </c>
      <c r="M496" s="37">
        <f t="shared" si="210"/>
        <v>139.46877000000001</v>
      </c>
      <c r="N496" s="38">
        <f>Table2[[#This Row],[Change in KE]]-Table2[[#This Row],[Tractive energy]]*-1</f>
        <v>0</v>
      </c>
      <c r="O496" s="38">
        <f t="shared" si="200"/>
        <v>0</v>
      </c>
      <c r="P496" s="38">
        <f t="shared" si="201"/>
        <v>139.46877000000001</v>
      </c>
      <c r="Q496" s="38">
        <f t="shared" si="202"/>
        <v>0</v>
      </c>
      <c r="R496" s="38">
        <f t="shared" si="203"/>
        <v>0</v>
      </c>
      <c r="S496" s="38">
        <f t="shared" si="204"/>
        <v>0</v>
      </c>
      <c r="T496" s="38">
        <f t="shared" si="205"/>
        <v>0</v>
      </c>
      <c r="U496" s="38">
        <f t="shared" si="219"/>
        <v>2428970.8918556003</v>
      </c>
      <c r="V496" s="38">
        <f t="shared" si="206"/>
        <v>0</v>
      </c>
      <c r="W496" s="38">
        <f t="shared" si="211"/>
        <v>68200.228529999935</v>
      </c>
      <c r="X496" s="38">
        <f t="shared" si="207"/>
        <v>0</v>
      </c>
      <c r="Y496" s="38">
        <f t="shared" si="212"/>
        <v>0</v>
      </c>
      <c r="Z496" s="38">
        <f t="shared" si="198"/>
        <v>1642970.0426489024</v>
      </c>
      <c r="AA496" s="38">
        <f t="shared" si="208"/>
        <v>456.38060391291828</v>
      </c>
      <c r="AC496" s="31">
        <f t="shared" si="213"/>
        <v>0</v>
      </c>
      <c r="AD496" s="14">
        <f t="shared" si="220"/>
        <v>0</v>
      </c>
      <c r="AE496" s="14">
        <f t="shared" si="221"/>
        <v>0</v>
      </c>
      <c r="AF496" s="14">
        <f t="shared" si="214"/>
        <v>0</v>
      </c>
      <c r="AG496" s="14">
        <f t="shared" si="215"/>
        <v>0</v>
      </c>
      <c r="AH496" s="14">
        <f t="shared" si="216"/>
        <v>0</v>
      </c>
      <c r="AI496" s="14">
        <f t="shared" si="217"/>
        <v>0</v>
      </c>
      <c r="AJ496" s="14">
        <f t="shared" si="222"/>
        <v>0</v>
      </c>
      <c r="AK496" s="14">
        <f t="shared" si="223"/>
        <v>0</v>
      </c>
    </row>
    <row r="497" spans="2:37" x14ac:dyDescent="0.25">
      <c r="B497" s="3" t="s">
        <v>63</v>
      </c>
      <c r="C497" s="3">
        <v>489</v>
      </c>
      <c r="D497" s="3">
        <v>489</v>
      </c>
      <c r="E497" s="10">
        <v>0</v>
      </c>
      <c r="F497" s="14">
        <f t="shared" si="218"/>
        <v>0</v>
      </c>
      <c r="G497" s="14">
        <f t="shared" si="224"/>
        <v>0</v>
      </c>
      <c r="H497">
        <f t="shared" si="225"/>
        <v>0</v>
      </c>
      <c r="K497" s="36">
        <f t="shared" si="199"/>
        <v>0</v>
      </c>
      <c r="L497" s="37" t="str">
        <f t="shared" si="209"/>
        <v>0</v>
      </c>
      <c r="M497" s="37">
        <f t="shared" si="210"/>
        <v>139.46877000000001</v>
      </c>
      <c r="N497" s="38">
        <f>Table2[[#This Row],[Change in KE]]-Table2[[#This Row],[Tractive energy]]*-1</f>
        <v>0</v>
      </c>
      <c r="O497" s="38">
        <f t="shared" si="200"/>
        <v>0</v>
      </c>
      <c r="P497" s="38">
        <f t="shared" si="201"/>
        <v>139.46877000000001</v>
      </c>
      <c r="Q497" s="38">
        <f t="shared" si="202"/>
        <v>0</v>
      </c>
      <c r="R497" s="38">
        <f t="shared" si="203"/>
        <v>0</v>
      </c>
      <c r="S497" s="38">
        <f t="shared" si="204"/>
        <v>0</v>
      </c>
      <c r="T497" s="38">
        <f t="shared" si="205"/>
        <v>0</v>
      </c>
      <c r="U497" s="38">
        <f t="shared" si="219"/>
        <v>2428970.8918556003</v>
      </c>
      <c r="V497" s="38">
        <f t="shared" si="206"/>
        <v>0</v>
      </c>
      <c r="W497" s="38">
        <f t="shared" si="211"/>
        <v>68339.697299999942</v>
      </c>
      <c r="X497" s="38">
        <f t="shared" si="207"/>
        <v>0</v>
      </c>
      <c r="Y497" s="38">
        <f t="shared" si="212"/>
        <v>0</v>
      </c>
      <c r="Z497" s="38">
        <f t="shared" si="198"/>
        <v>1642970.0426489024</v>
      </c>
      <c r="AA497" s="38">
        <f t="shared" si="208"/>
        <v>456.38060391291828</v>
      </c>
      <c r="AC497" s="31">
        <f t="shared" si="213"/>
        <v>0</v>
      </c>
      <c r="AD497" s="14">
        <f t="shared" si="220"/>
        <v>0</v>
      </c>
      <c r="AE497" s="14">
        <f t="shared" si="221"/>
        <v>0</v>
      </c>
      <c r="AF497" s="14">
        <f t="shared" si="214"/>
        <v>0</v>
      </c>
      <c r="AG497" s="14">
        <f t="shared" si="215"/>
        <v>0</v>
      </c>
      <c r="AH497" s="14">
        <f t="shared" si="216"/>
        <v>0</v>
      </c>
      <c r="AI497" s="14">
        <f t="shared" si="217"/>
        <v>0</v>
      </c>
      <c r="AJ497" s="14">
        <f t="shared" si="222"/>
        <v>0</v>
      </c>
      <c r="AK497" s="14">
        <f t="shared" si="223"/>
        <v>0</v>
      </c>
    </row>
    <row r="498" spans="2:37" x14ac:dyDescent="0.25">
      <c r="B498" s="3" t="s">
        <v>63</v>
      </c>
      <c r="C498" s="3">
        <v>490</v>
      </c>
      <c r="D498" s="3">
        <v>490</v>
      </c>
      <c r="E498" s="10">
        <v>0</v>
      </c>
      <c r="F498" s="14">
        <f t="shared" si="218"/>
        <v>0</v>
      </c>
      <c r="G498" s="14">
        <f t="shared" si="224"/>
        <v>0</v>
      </c>
      <c r="H498">
        <f t="shared" si="225"/>
        <v>0</v>
      </c>
      <c r="K498" s="36">
        <f t="shared" si="199"/>
        <v>0</v>
      </c>
      <c r="L498" s="37" t="str">
        <f t="shared" si="209"/>
        <v>0</v>
      </c>
      <c r="M498" s="37">
        <f t="shared" si="210"/>
        <v>139.46877000000001</v>
      </c>
      <c r="N498" s="38">
        <f>Table2[[#This Row],[Change in KE]]-Table2[[#This Row],[Tractive energy]]*-1</f>
        <v>0</v>
      </c>
      <c r="O498" s="38">
        <f t="shared" si="200"/>
        <v>0</v>
      </c>
      <c r="P498" s="38">
        <f t="shared" si="201"/>
        <v>139.46877000000001</v>
      </c>
      <c r="Q498" s="38">
        <f t="shared" si="202"/>
        <v>0</v>
      </c>
      <c r="R498" s="38">
        <f t="shared" si="203"/>
        <v>0</v>
      </c>
      <c r="S498" s="38">
        <f t="shared" si="204"/>
        <v>0</v>
      </c>
      <c r="T498" s="38">
        <f t="shared" si="205"/>
        <v>0</v>
      </c>
      <c r="U498" s="38">
        <f t="shared" si="219"/>
        <v>2428970.8918556003</v>
      </c>
      <c r="V498" s="38">
        <f t="shared" si="206"/>
        <v>0</v>
      </c>
      <c r="W498" s="38">
        <f t="shared" si="211"/>
        <v>68479.166069999948</v>
      </c>
      <c r="X498" s="38">
        <f t="shared" si="207"/>
        <v>0</v>
      </c>
      <c r="Y498" s="38">
        <f t="shared" si="212"/>
        <v>0</v>
      </c>
      <c r="Z498" s="38">
        <f t="shared" si="198"/>
        <v>1642970.0426489024</v>
      </c>
      <c r="AA498" s="38">
        <f t="shared" si="208"/>
        <v>456.38060391291828</v>
      </c>
      <c r="AC498" s="31">
        <f t="shared" si="213"/>
        <v>0</v>
      </c>
      <c r="AD498" s="14">
        <f t="shared" si="220"/>
        <v>0</v>
      </c>
      <c r="AE498" s="14">
        <f t="shared" si="221"/>
        <v>0</v>
      </c>
      <c r="AF498" s="14">
        <f t="shared" si="214"/>
        <v>0</v>
      </c>
      <c r="AG498" s="14">
        <f t="shared" si="215"/>
        <v>0</v>
      </c>
      <c r="AH498" s="14">
        <f t="shared" si="216"/>
        <v>0</v>
      </c>
      <c r="AI498" s="14">
        <f t="shared" si="217"/>
        <v>0</v>
      </c>
      <c r="AJ498" s="14">
        <f t="shared" si="222"/>
        <v>0</v>
      </c>
      <c r="AK498" s="14">
        <f t="shared" si="223"/>
        <v>0</v>
      </c>
    </row>
    <row r="499" spans="2:37" x14ac:dyDescent="0.25">
      <c r="B499" s="3" t="s">
        <v>63</v>
      </c>
      <c r="C499" s="3">
        <v>491</v>
      </c>
      <c r="D499" s="3">
        <v>491</v>
      </c>
      <c r="E499" s="10">
        <v>0</v>
      </c>
      <c r="F499" s="14">
        <f t="shared" si="218"/>
        <v>0</v>
      </c>
      <c r="G499" s="14">
        <f t="shared" si="224"/>
        <v>0</v>
      </c>
      <c r="H499">
        <f t="shared" si="225"/>
        <v>0</v>
      </c>
      <c r="K499" s="36">
        <f t="shared" si="199"/>
        <v>0</v>
      </c>
      <c r="L499" s="37" t="str">
        <f t="shared" si="209"/>
        <v>0</v>
      </c>
      <c r="M499" s="37">
        <f t="shared" si="210"/>
        <v>139.46877000000001</v>
      </c>
      <c r="N499" s="38">
        <f>Table2[[#This Row],[Change in KE]]-Table2[[#This Row],[Tractive energy]]*-1</f>
        <v>0</v>
      </c>
      <c r="O499" s="38">
        <f t="shared" si="200"/>
        <v>0</v>
      </c>
      <c r="P499" s="38">
        <f t="shared" si="201"/>
        <v>139.46877000000001</v>
      </c>
      <c r="Q499" s="38">
        <f t="shared" si="202"/>
        <v>0</v>
      </c>
      <c r="R499" s="38">
        <f t="shared" si="203"/>
        <v>0</v>
      </c>
      <c r="S499" s="38">
        <f t="shared" si="204"/>
        <v>0</v>
      </c>
      <c r="T499" s="38">
        <f t="shared" si="205"/>
        <v>0</v>
      </c>
      <c r="U499" s="38">
        <f t="shared" si="219"/>
        <v>2428970.8918556003</v>
      </c>
      <c r="V499" s="38">
        <f t="shared" si="206"/>
        <v>0</v>
      </c>
      <c r="W499" s="38">
        <f t="shared" si="211"/>
        <v>68618.634839999955</v>
      </c>
      <c r="X499" s="38">
        <f t="shared" si="207"/>
        <v>0</v>
      </c>
      <c r="Y499" s="38">
        <f t="shared" si="212"/>
        <v>0</v>
      </c>
      <c r="Z499" s="38">
        <f t="shared" si="198"/>
        <v>1642970.0426489024</v>
      </c>
      <c r="AA499" s="38">
        <f t="shared" si="208"/>
        <v>456.38060391291828</v>
      </c>
      <c r="AC499" s="31">
        <f t="shared" si="213"/>
        <v>0</v>
      </c>
      <c r="AD499" s="14">
        <f t="shared" si="220"/>
        <v>0</v>
      </c>
      <c r="AE499" s="14">
        <f t="shared" si="221"/>
        <v>0</v>
      </c>
      <c r="AF499" s="14">
        <f t="shared" si="214"/>
        <v>0</v>
      </c>
      <c r="AG499" s="14">
        <f t="shared" si="215"/>
        <v>0</v>
      </c>
      <c r="AH499" s="14">
        <f t="shared" si="216"/>
        <v>0</v>
      </c>
      <c r="AI499" s="14">
        <f t="shared" si="217"/>
        <v>0</v>
      </c>
      <c r="AJ499" s="14">
        <f t="shared" si="222"/>
        <v>0</v>
      </c>
      <c r="AK499" s="14">
        <f t="shared" si="223"/>
        <v>0</v>
      </c>
    </row>
    <row r="500" spans="2:37" x14ac:dyDescent="0.25">
      <c r="B500" s="3" t="s">
        <v>63</v>
      </c>
      <c r="C500" s="3">
        <v>492</v>
      </c>
      <c r="D500" s="3">
        <v>492</v>
      </c>
      <c r="E500" s="10">
        <v>0</v>
      </c>
      <c r="F500" s="14">
        <f t="shared" si="218"/>
        <v>0</v>
      </c>
      <c r="G500" s="14">
        <f t="shared" si="224"/>
        <v>0</v>
      </c>
      <c r="H500">
        <f t="shared" si="225"/>
        <v>0</v>
      </c>
      <c r="K500" s="36">
        <f t="shared" si="199"/>
        <v>0</v>
      </c>
      <c r="L500" s="37" t="str">
        <f t="shared" si="209"/>
        <v>0</v>
      </c>
      <c r="M500" s="37">
        <f t="shared" si="210"/>
        <v>139.46877000000001</v>
      </c>
      <c r="N500" s="38">
        <f>Table2[[#This Row],[Change in KE]]-Table2[[#This Row],[Tractive energy]]*-1</f>
        <v>0</v>
      </c>
      <c r="O500" s="38">
        <f t="shared" si="200"/>
        <v>0</v>
      </c>
      <c r="P500" s="38">
        <f t="shared" si="201"/>
        <v>139.46877000000001</v>
      </c>
      <c r="Q500" s="38">
        <f t="shared" si="202"/>
        <v>0</v>
      </c>
      <c r="R500" s="38">
        <f t="shared" si="203"/>
        <v>0</v>
      </c>
      <c r="S500" s="38">
        <f t="shared" si="204"/>
        <v>0</v>
      </c>
      <c r="T500" s="38">
        <f t="shared" si="205"/>
        <v>0</v>
      </c>
      <c r="U500" s="38">
        <f t="shared" si="219"/>
        <v>2428970.8918556003</v>
      </c>
      <c r="V500" s="38">
        <f t="shared" si="206"/>
        <v>0</v>
      </c>
      <c r="W500" s="38">
        <f t="shared" si="211"/>
        <v>68758.103609999962</v>
      </c>
      <c r="X500" s="38">
        <f t="shared" si="207"/>
        <v>0</v>
      </c>
      <c r="Y500" s="38">
        <f t="shared" si="212"/>
        <v>0</v>
      </c>
      <c r="Z500" s="38">
        <f t="shared" si="198"/>
        <v>1642970.0426489024</v>
      </c>
      <c r="AA500" s="38">
        <f t="shared" si="208"/>
        <v>456.38060391291828</v>
      </c>
      <c r="AC500" s="31">
        <f t="shared" si="213"/>
        <v>0</v>
      </c>
      <c r="AD500" s="14">
        <f t="shared" si="220"/>
        <v>0</v>
      </c>
      <c r="AE500" s="14">
        <f t="shared" si="221"/>
        <v>0</v>
      </c>
      <c r="AF500" s="14">
        <f t="shared" si="214"/>
        <v>0</v>
      </c>
      <c r="AG500" s="14">
        <f t="shared" si="215"/>
        <v>0</v>
      </c>
      <c r="AH500" s="14">
        <f t="shared" si="216"/>
        <v>0</v>
      </c>
      <c r="AI500" s="14">
        <f t="shared" si="217"/>
        <v>0</v>
      </c>
      <c r="AJ500" s="14">
        <f t="shared" si="222"/>
        <v>0</v>
      </c>
      <c r="AK500" s="14">
        <f t="shared" si="223"/>
        <v>0</v>
      </c>
    </row>
    <row r="501" spans="2:37" x14ac:dyDescent="0.25">
      <c r="B501" s="3" t="s">
        <v>63</v>
      </c>
      <c r="C501" s="3">
        <v>493</v>
      </c>
      <c r="D501" s="3">
        <v>493</v>
      </c>
      <c r="E501" s="10">
        <v>0</v>
      </c>
      <c r="F501" s="14">
        <f t="shared" si="218"/>
        <v>0</v>
      </c>
      <c r="G501" s="14">
        <f t="shared" si="224"/>
        <v>0</v>
      </c>
      <c r="H501">
        <f t="shared" si="225"/>
        <v>0</v>
      </c>
      <c r="K501" s="36">
        <f t="shared" si="199"/>
        <v>0</v>
      </c>
      <c r="L501" s="37" t="str">
        <f t="shared" si="209"/>
        <v>0</v>
      </c>
      <c r="M501" s="37">
        <f t="shared" si="210"/>
        <v>139.46877000000001</v>
      </c>
      <c r="N501" s="38">
        <f>Table2[[#This Row],[Change in KE]]-Table2[[#This Row],[Tractive energy]]*-1</f>
        <v>0</v>
      </c>
      <c r="O501" s="38">
        <f t="shared" si="200"/>
        <v>0</v>
      </c>
      <c r="P501" s="38">
        <f t="shared" si="201"/>
        <v>139.46877000000001</v>
      </c>
      <c r="Q501" s="38">
        <f t="shared" si="202"/>
        <v>0</v>
      </c>
      <c r="R501" s="38">
        <f t="shared" si="203"/>
        <v>0</v>
      </c>
      <c r="S501" s="38">
        <f t="shared" si="204"/>
        <v>0</v>
      </c>
      <c r="T501" s="38">
        <f t="shared" si="205"/>
        <v>0</v>
      </c>
      <c r="U501" s="38">
        <f t="shared" si="219"/>
        <v>2428970.8918556003</v>
      </c>
      <c r="V501" s="38">
        <f t="shared" si="206"/>
        <v>0</v>
      </c>
      <c r="W501" s="38">
        <f t="shared" si="211"/>
        <v>68897.572379999969</v>
      </c>
      <c r="X501" s="38">
        <f t="shared" si="207"/>
        <v>0</v>
      </c>
      <c r="Y501" s="38">
        <f t="shared" si="212"/>
        <v>0</v>
      </c>
      <c r="Z501" s="38">
        <f t="shared" ref="Z501:Z564" si="226">N501+Z500</f>
        <v>1642970.0426489024</v>
      </c>
      <c r="AA501" s="38">
        <f t="shared" si="208"/>
        <v>456.38060391291828</v>
      </c>
      <c r="AC501" s="31">
        <f t="shared" si="213"/>
        <v>0</v>
      </c>
      <c r="AD501" s="14">
        <f t="shared" si="220"/>
        <v>0</v>
      </c>
      <c r="AE501" s="14">
        <f t="shared" si="221"/>
        <v>0</v>
      </c>
      <c r="AF501" s="14">
        <f t="shared" si="214"/>
        <v>0</v>
      </c>
      <c r="AG501" s="14">
        <f t="shared" si="215"/>
        <v>0</v>
      </c>
      <c r="AH501" s="14">
        <f t="shared" si="216"/>
        <v>0</v>
      </c>
      <c r="AI501" s="14">
        <f t="shared" si="217"/>
        <v>0</v>
      </c>
      <c r="AJ501" s="14">
        <f t="shared" si="222"/>
        <v>0</v>
      </c>
      <c r="AK501" s="14">
        <f t="shared" si="223"/>
        <v>0</v>
      </c>
    </row>
    <row r="502" spans="2:37" x14ac:dyDescent="0.25">
      <c r="B502" s="3" t="s">
        <v>63</v>
      </c>
      <c r="C502" s="3">
        <v>494</v>
      </c>
      <c r="D502" s="3">
        <v>494</v>
      </c>
      <c r="E502" s="10">
        <v>0</v>
      </c>
      <c r="F502" s="14">
        <f t="shared" si="218"/>
        <v>0</v>
      </c>
      <c r="G502" s="14">
        <f t="shared" si="224"/>
        <v>0</v>
      </c>
      <c r="H502">
        <f t="shared" si="225"/>
        <v>0</v>
      </c>
      <c r="K502" s="36">
        <f t="shared" si="199"/>
        <v>0</v>
      </c>
      <c r="L502" s="37" t="str">
        <f t="shared" si="209"/>
        <v>0</v>
      </c>
      <c r="M502" s="37">
        <f t="shared" si="210"/>
        <v>139.46877000000001</v>
      </c>
      <c r="N502" s="38">
        <f>Table2[[#This Row],[Change in KE]]-Table2[[#This Row],[Tractive energy]]*-1</f>
        <v>0</v>
      </c>
      <c r="O502" s="38">
        <f t="shared" si="200"/>
        <v>0</v>
      </c>
      <c r="P502" s="38">
        <f t="shared" si="201"/>
        <v>139.46877000000001</v>
      </c>
      <c r="Q502" s="38">
        <f t="shared" si="202"/>
        <v>0</v>
      </c>
      <c r="R502" s="38">
        <f t="shared" si="203"/>
        <v>0</v>
      </c>
      <c r="S502" s="38">
        <f t="shared" si="204"/>
        <v>0</v>
      </c>
      <c r="T502" s="38">
        <f t="shared" si="205"/>
        <v>0</v>
      </c>
      <c r="U502" s="38">
        <f t="shared" si="219"/>
        <v>2428970.8918556003</v>
      </c>
      <c r="V502" s="38">
        <f t="shared" si="206"/>
        <v>0</v>
      </c>
      <c r="W502" s="38">
        <f t="shared" si="211"/>
        <v>69037.041149999975</v>
      </c>
      <c r="X502" s="38">
        <f t="shared" si="207"/>
        <v>0</v>
      </c>
      <c r="Y502" s="38">
        <f t="shared" si="212"/>
        <v>0</v>
      </c>
      <c r="Z502" s="38">
        <f t="shared" si="226"/>
        <v>1642970.0426489024</v>
      </c>
      <c r="AA502" s="38">
        <f t="shared" si="208"/>
        <v>456.38060391291828</v>
      </c>
      <c r="AC502" s="31">
        <f t="shared" si="213"/>
        <v>0</v>
      </c>
      <c r="AD502" s="14">
        <f t="shared" si="220"/>
        <v>0</v>
      </c>
      <c r="AE502" s="14">
        <f t="shared" si="221"/>
        <v>0</v>
      </c>
      <c r="AF502" s="14">
        <f t="shared" si="214"/>
        <v>0</v>
      </c>
      <c r="AG502" s="14">
        <f t="shared" si="215"/>
        <v>0</v>
      </c>
      <c r="AH502" s="14">
        <f t="shared" si="216"/>
        <v>0</v>
      </c>
      <c r="AI502" s="14">
        <f t="shared" si="217"/>
        <v>0</v>
      </c>
      <c r="AJ502" s="14">
        <f t="shared" si="222"/>
        <v>0</v>
      </c>
      <c r="AK502" s="14">
        <f t="shared" si="223"/>
        <v>0</v>
      </c>
    </row>
    <row r="503" spans="2:37" x14ac:dyDescent="0.25">
      <c r="B503" s="3" t="s">
        <v>63</v>
      </c>
      <c r="C503" s="3">
        <v>495</v>
      </c>
      <c r="D503" s="3">
        <v>495</v>
      </c>
      <c r="E503" s="10">
        <v>0</v>
      </c>
      <c r="F503" s="14">
        <f t="shared" si="218"/>
        <v>0</v>
      </c>
      <c r="G503" s="14">
        <f t="shared" si="224"/>
        <v>0</v>
      </c>
      <c r="H503">
        <f t="shared" si="225"/>
        <v>0</v>
      </c>
      <c r="K503" s="36">
        <f t="shared" si="199"/>
        <v>0</v>
      </c>
      <c r="L503" s="37" t="str">
        <f t="shared" si="209"/>
        <v>0</v>
      </c>
      <c r="M503" s="37">
        <f t="shared" si="210"/>
        <v>139.46877000000001</v>
      </c>
      <c r="N503" s="38">
        <f>Table2[[#This Row],[Change in KE]]-Table2[[#This Row],[Tractive energy]]*-1</f>
        <v>0</v>
      </c>
      <c r="O503" s="38">
        <f t="shared" si="200"/>
        <v>0</v>
      </c>
      <c r="P503" s="38">
        <f t="shared" si="201"/>
        <v>139.46877000000001</v>
      </c>
      <c r="Q503" s="38">
        <f t="shared" si="202"/>
        <v>0</v>
      </c>
      <c r="R503" s="38">
        <f t="shared" si="203"/>
        <v>0</v>
      </c>
      <c r="S503" s="38">
        <f t="shared" si="204"/>
        <v>0</v>
      </c>
      <c r="T503" s="38">
        <f t="shared" si="205"/>
        <v>0</v>
      </c>
      <c r="U503" s="38">
        <f t="shared" si="219"/>
        <v>2428970.8918556003</v>
      </c>
      <c r="V503" s="38">
        <f t="shared" si="206"/>
        <v>0</v>
      </c>
      <c r="W503" s="38">
        <f t="shared" si="211"/>
        <v>69176.509919999982</v>
      </c>
      <c r="X503" s="38">
        <f t="shared" si="207"/>
        <v>0</v>
      </c>
      <c r="Y503" s="38">
        <f t="shared" si="212"/>
        <v>0</v>
      </c>
      <c r="Z503" s="38">
        <f t="shared" si="226"/>
        <v>1642970.0426489024</v>
      </c>
      <c r="AA503" s="38">
        <f t="shared" si="208"/>
        <v>456.38060391291828</v>
      </c>
      <c r="AC503" s="31">
        <f t="shared" si="213"/>
        <v>0</v>
      </c>
      <c r="AD503" s="14">
        <f t="shared" si="220"/>
        <v>0</v>
      </c>
      <c r="AE503" s="14">
        <f t="shared" si="221"/>
        <v>0</v>
      </c>
      <c r="AF503" s="14">
        <f t="shared" si="214"/>
        <v>0</v>
      </c>
      <c r="AG503" s="14">
        <f t="shared" si="215"/>
        <v>0</v>
      </c>
      <c r="AH503" s="14">
        <f t="shared" si="216"/>
        <v>0</v>
      </c>
      <c r="AI503" s="14">
        <f t="shared" si="217"/>
        <v>0</v>
      </c>
      <c r="AJ503" s="14">
        <f t="shared" si="222"/>
        <v>0</v>
      </c>
      <c r="AK503" s="14">
        <f t="shared" si="223"/>
        <v>0</v>
      </c>
    </row>
    <row r="504" spans="2:37" x14ac:dyDescent="0.25">
      <c r="B504" s="3" t="s">
        <v>63</v>
      </c>
      <c r="C504" s="3">
        <v>496</v>
      </c>
      <c r="D504" s="3">
        <v>496</v>
      </c>
      <c r="E504" s="10">
        <v>0</v>
      </c>
      <c r="F504" s="14">
        <f t="shared" si="218"/>
        <v>0</v>
      </c>
      <c r="G504" s="14">
        <f t="shared" si="224"/>
        <v>0</v>
      </c>
      <c r="H504">
        <f t="shared" si="225"/>
        <v>0</v>
      </c>
      <c r="K504" s="36">
        <f t="shared" si="199"/>
        <v>0</v>
      </c>
      <c r="L504" s="37" t="str">
        <f t="shared" si="209"/>
        <v>0</v>
      </c>
      <c r="M504" s="37">
        <f t="shared" si="210"/>
        <v>139.46877000000001</v>
      </c>
      <c r="N504" s="38">
        <f>Table2[[#This Row],[Change in KE]]-Table2[[#This Row],[Tractive energy]]*-1</f>
        <v>0</v>
      </c>
      <c r="O504" s="38">
        <f t="shared" si="200"/>
        <v>0</v>
      </c>
      <c r="P504" s="38">
        <f t="shared" si="201"/>
        <v>139.46877000000001</v>
      </c>
      <c r="Q504" s="38">
        <f t="shared" si="202"/>
        <v>0</v>
      </c>
      <c r="R504" s="38">
        <f t="shared" si="203"/>
        <v>0</v>
      </c>
      <c r="S504" s="38">
        <f t="shared" si="204"/>
        <v>0</v>
      </c>
      <c r="T504" s="38">
        <f t="shared" si="205"/>
        <v>0</v>
      </c>
      <c r="U504" s="38">
        <f t="shared" si="219"/>
        <v>2428970.8918556003</v>
      </c>
      <c r="V504" s="38">
        <f t="shared" si="206"/>
        <v>0</v>
      </c>
      <c r="W504" s="38">
        <f t="shared" si="211"/>
        <v>69315.978689999989</v>
      </c>
      <c r="X504" s="38">
        <f t="shared" si="207"/>
        <v>0</v>
      </c>
      <c r="Y504" s="38">
        <f t="shared" si="212"/>
        <v>0</v>
      </c>
      <c r="Z504" s="38">
        <f t="shared" si="226"/>
        <v>1642970.0426489024</v>
      </c>
      <c r="AA504" s="38">
        <f t="shared" si="208"/>
        <v>456.38060391291828</v>
      </c>
      <c r="AC504" s="31">
        <f t="shared" si="213"/>
        <v>0</v>
      </c>
      <c r="AD504" s="14">
        <f t="shared" si="220"/>
        <v>0</v>
      </c>
      <c r="AE504" s="14">
        <f t="shared" si="221"/>
        <v>0</v>
      </c>
      <c r="AF504" s="14">
        <f t="shared" si="214"/>
        <v>0</v>
      </c>
      <c r="AG504" s="14">
        <f t="shared" si="215"/>
        <v>0</v>
      </c>
      <c r="AH504" s="14">
        <f t="shared" si="216"/>
        <v>0</v>
      </c>
      <c r="AI504" s="14">
        <f t="shared" si="217"/>
        <v>0</v>
      </c>
      <c r="AJ504" s="14">
        <f t="shared" si="222"/>
        <v>0</v>
      </c>
      <c r="AK504" s="14">
        <f t="shared" si="223"/>
        <v>0</v>
      </c>
    </row>
    <row r="505" spans="2:37" x14ac:dyDescent="0.25">
      <c r="B505" s="3" t="s">
        <v>63</v>
      </c>
      <c r="C505" s="3">
        <v>497</v>
      </c>
      <c r="D505" s="3">
        <v>497</v>
      </c>
      <c r="E505" s="10">
        <v>0</v>
      </c>
      <c r="F505" s="14">
        <f t="shared" si="218"/>
        <v>0</v>
      </c>
      <c r="G505" s="14">
        <f t="shared" si="224"/>
        <v>0</v>
      </c>
      <c r="H505">
        <f t="shared" si="225"/>
        <v>0</v>
      </c>
      <c r="K505" s="36">
        <f t="shared" si="199"/>
        <v>0</v>
      </c>
      <c r="L505" s="37" t="str">
        <f t="shared" si="209"/>
        <v>0</v>
      </c>
      <c r="M505" s="37">
        <f t="shared" si="210"/>
        <v>139.46877000000001</v>
      </c>
      <c r="N505" s="38">
        <f>Table2[[#This Row],[Change in KE]]-Table2[[#This Row],[Tractive energy]]*-1</f>
        <v>0</v>
      </c>
      <c r="O505" s="38">
        <f t="shared" si="200"/>
        <v>0</v>
      </c>
      <c r="P505" s="38">
        <f t="shared" si="201"/>
        <v>139.46877000000001</v>
      </c>
      <c r="Q505" s="38">
        <f t="shared" si="202"/>
        <v>0</v>
      </c>
      <c r="R505" s="38">
        <f t="shared" si="203"/>
        <v>0</v>
      </c>
      <c r="S505" s="38">
        <f t="shared" si="204"/>
        <v>0</v>
      </c>
      <c r="T505" s="38">
        <f t="shared" si="205"/>
        <v>0</v>
      </c>
      <c r="U505" s="38">
        <f t="shared" si="219"/>
        <v>2428970.8918556003</v>
      </c>
      <c r="V505" s="38">
        <f t="shared" si="206"/>
        <v>0</v>
      </c>
      <c r="W505" s="38">
        <f t="shared" si="211"/>
        <v>69455.447459999996</v>
      </c>
      <c r="X505" s="38">
        <f t="shared" si="207"/>
        <v>0</v>
      </c>
      <c r="Y505" s="38">
        <f t="shared" si="212"/>
        <v>0</v>
      </c>
      <c r="Z505" s="38">
        <f t="shared" si="226"/>
        <v>1642970.0426489024</v>
      </c>
      <c r="AA505" s="38">
        <f t="shared" si="208"/>
        <v>456.38060391291828</v>
      </c>
      <c r="AC505" s="31">
        <f t="shared" si="213"/>
        <v>0</v>
      </c>
      <c r="AD505" s="14">
        <f t="shared" si="220"/>
        <v>0</v>
      </c>
      <c r="AE505" s="14">
        <f t="shared" si="221"/>
        <v>0</v>
      </c>
      <c r="AF505" s="14">
        <f t="shared" si="214"/>
        <v>0</v>
      </c>
      <c r="AG505" s="14">
        <f t="shared" si="215"/>
        <v>0</v>
      </c>
      <c r="AH505" s="14">
        <f t="shared" si="216"/>
        <v>0</v>
      </c>
      <c r="AI505" s="14">
        <f t="shared" si="217"/>
        <v>0</v>
      </c>
      <c r="AJ505" s="14">
        <f t="shared" si="222"/>
        <v>0</v>
      </c>
      <c r="AK505" s="14">
        <f t="shared" si="223"/>
        <v>0</v>
      </c>
    </row>
    <row r="506" spans="2:37" x14ac:dyDescent="0.25">
      <c r="B506" s="3" t="s">
        <v>63</v>
      </c>
      <c r="C506" s="3">
        <v>498</v>
      </c>
      <c r="D506" s="3">
        <v>498</v>
      </c>
      <c r="E506" s="10">
        <v>0</v>
      </c>
      <c r="F506" s="14">
        <f t="shared" si="218"/>
        <v>0</v>
      </c>
      <c r="G506" s="14">
        <f t="shared" si="224"/>
        <v>0</v>
      </c>
      <c r="H506">
        <f t="shared" si="225"/>
        <v>0</v>
      </c>
      <c r="K506" s="36">
        <f t="shared" si="199"/>
        <v>0</v>
      </c>
      <c r="L506" s="37" t="str">
        <f t="shared" si="209"/>
        <v>0</v>
      </c>
      <c r="M506" s="37">
        <f t="shared" si="210"/>
        <v>139.46877000000001</v>
      </c>
      <c r="N506" s="38">
        <f>Table2[[#This Row],[Change in KE]]-Table2[[#This Row],[Tractive energy]]*-1</f>
        <v>0</v>
      </c>
      <c r="O506" s="38">
        <f t="shared" si="200"/>
        <v>0</v>
      </c>
      <c r="P506" s="38">
        <f t="shared" si="201"/>
        <v>139.46877000000001</v>
      </c>
      <c r="Q506" s="38">
        <f t="shared" si="202"/>
        <v>0</v>
      </c>
      <c r="R506" s="38">
        <f t="shared" si="203"/>
        <v>0</v>
      </c>
      <c r="S506" s="38">
        <f t="shared" si="204"/>
        <v>0</v>
      </c>
      <c r="T506" s="38">
        <f t="shared" si="205"/>
        <v>0</v>
      </c>
      <c r="U506" s="38">
        <f t="shared" si="219"/>
        <v>2428970.8918556003</v>
      </c>
      <c r="V506" s="38">
        <f t="shared" si="206"/>
        <v>0</v>
      </c>
      <c r="W506" s="38">
        <f t="shared" si="211"/>
        <v>69594.916230000003</v>
      </c>
      <c r="X506" s="38">
        <f t="shared" si="207"/>
        <v>0</v>
      </c>
      <c r="Y506" s="38">
        <f t="shared" si="212"/>
        <v>0</v>
      </c>
      <c r="Z506" s="38">
        <f t="shared" si="226"/>
        <v>1642970.0426489024</v>
      </c>
      <c r="AA506" s="38">
        <f t="shared" si="208"/>
        <v>456.38060391291828</v>
      </c>
      <c r="AC506" s="31">
        <f t="shared" si="213"/>
        <v>0</v>
      </c>
      <c r="AD506" s="14">
        <f t="shared" si="220"/>
        <v>0</v>
      </c>
      <c r="AE506" s="14">
        <f t="shared" si="221"/>
        <v>0</v>
      </c>
      <c r="AF506" s="14">
        <f t="shared" si="214"/>
        <v>0</v>
      </c>
      <c r="AG506" s="14">
        <f t="shared" si="215"/>
        <v>0</v>
      </c>
      <c r="AH506" s="14">
        <f t="shared" si="216"/>
        <v>0</v>
      </c>
      <c r="AI506" s="14">
        <f t="shared" si="217"/>
        <v>0</v>
      </c>
      <c r="AJ506" s="14">
        <f t="shared" si="222"/>
        <v>0</v>
      </c>
      <c r="AK506" s="14">
        <f t="shared" si="223"/>
        <v>0</v>
      </c>
    </row>
    <row r="507" spans="2:37" x14ac:dyDescent="0.25">
      <c r="B507" s="3" t="s">
        <v>63</v>
      </c>
      <c r="C507" s="3">
        <v>499</v>
      </c>
      <c r="D507" s="3">
        <v>499</v>
      </c>
      <c r="E507" s="10">
        <v>0</v>
      </c>
      <c r="F507" s="14">
        <f t="shared" si="218"/>
        <v>0</v>
      </c>
      <c r="G507" s="14">
        <f t="shared" si="224"/>
        <v>0</v>
      </c>
      <c r="H507">
        <f t="shared" si="225"/>
        <v>0</v>
      </c>
      <c r="K507" s="36">
        <f t="shared" si="199"/>
        <v>0</v>
      </c>
      <c r="L507" s="37" t="str">
        <f t="shared" si="209"/>
        <v>0</v>
      </c>
      <c r="M507" s="37">
        <f t="shared" si="210"/>
        <v>139.46877000000001</v>
      </c>
      <c r="N507" s="38">
        <f>Table2[[#This Row],[Change in KE]]-Table2[[#This Row],[Tractive energy]]*-1</f>
        <v>0</v>
      </c>
      <c r="O507" s="38">
        <f t="shared" si="200"/>
        <v>0</v>
      </c>
      <c r="P507" s="38">
        <f t="shared" si="201"/>
        <v>139.46877000000001</v>
      </c>
      <c r="Q507" s="38">
        <f t="shared" si="202"/>
        <v>0</v>
      </c>
      <c r="R507" s="38">
        <f t="shared" si="203"/>
        <v>0</v>
      </c>
      <c r="S507" s="38">
        <f t="shared" si="204"/>
        <v>0</v>
      </c>
      <c r="T507" s="38">
        <f t="shared" si="205"/>
        <v>0</v>
      </c>
      <c r="U507" s="38">
        <f t="shared" si="219"/>
        <v>2428970.8918556003</v>
      </c>
      <c r="V507" s="38">
        <f t="shared" si="206"/>
        <v>0</v>
      </c>
      <c r="W507" s="38">
        <f t="shared" si="211"/>
        <v>69734.385000000009</v>
      </c>
      <c r="X507" s="38">
        <f t="shared" si="207"/>
        <v>0</v>
      </c>
      <c r="Y507" s="38">
        <f t="shared" si="212"/>
        <v>0</v>
      </c>
      <c r="Z507" s="38">
        <f t="shared" si="226"/>
        <v>1642970.0426489024</v>
      </c>
      <c r="AA507" s="38">
        <f t="shared" si="208"/>
        <v>456.38060391291828</v>
      </c>
      <c r="AC507" s="31">
        <f t="shared" si="213"/>
        <v>0</v>
      </c>
      <c r="AD507" s="14">
        <f t="shared" si="220"/>
        <v>0</v>
      </c>
      <c r="AE507" s="14">
        <f t="shared" si="221"/>
        <v>0</v>
      </c>
      <c r="AF507" s="14">
        <f t="shared" si="214"/>
        <v>0</v>
      </c>
      <c r="AG507" s="14">
        <f t="shared" si="215"/>
        <v>0</v>
      </c>
      <c r="AH507" s="14">
        <f t="shared" si="216"/>
        <v>0</v>
      </c>
      <c r="AI507" s="14">
        <f t="shared" si="217"/>
        <v>0</v>
      </c>
      <c r="AJ507" s="14">
        <f t="shared" si="222"/>
        <v>0</v>
      </c>
      <c r="AK507" s="14">
        <f t="shared" si="223"/>
        <v>0</v>
      </c>
    </row>
    <row r="508" spans="2:37" x14ac:dyDescent="0.25">
      <c r="B508" s="3" t="s">
        <v>63</v>
      </c>
      <c r="C508" s="3">
        <v>500</v>
      </c>
      <c r="D508" s="3">
        <v>500</v>
      </c>
      <c r="E508" s="10">
        <v>0</v>
      </c>
      <c r="F508" s="14">
        <f t="shared" si="218"/>
        <v>0</v>
      </c>
      <c r="G508" s="14">
        <f t="shared" si="224"/>
        <v>0</v>
      </c>
      <c r="H508">
        <f t="shared" si="225"/>
        <v>0</v>
      </c>
      <c r="K508" s="36">
        <f t="shared" si="199"/>
        <v>0</v>
      </c>
      <c r="L508" s="37" t="str">
        <f t="shared" si="209"/>
        <v>0</v>
      </c>
      <c r="M508" s="37">
        <f t="shared" si="210"/>
        <v>139.46877000000001</v>
      </c>
      <c r="N508" s="38">
        <f>Table2[[#This Row],[Change in KE]]-Table2[[#This Row],[Tractive energy]]*-1</f>
        <v>0</v>
      </c>
      <c r="O508" s="38">
        <f t="shared" si="200"/>
        <v>0</v>
      </c>
      <c r="P508" s="38">
        <f t="shared" si="201"/>
        <v>139.46877000000001</v>
      </c>
      <c r="Q508" s="38">
        <f t="shared" si="202"/>
        <v>0</v>
      </c>
      <c r="R508" s="38">
        <f t="shared" si="203"/>
        <v>0</v>
      </c>
      <c r="S508" s="38">
        <f t="shared" si="204"/>
        <v>0</v>
      </c>
      <c r="T508" s="38">
        <f t="shared" si="205"/>
        <v>0</v>
      </c>
      <c r="U508" s="38">
        <f t="shared" si="219"/>
        <v>2428970.8918556003</v>
      </c>
      <c r="V508" s="38">
        <f t="shared" si="206"/>
        <v>0</v>
      </c>
      <c r="W508" s="38">
        <f t="shared" si="211"/>
        <v>69873.853770000016</v>
      </c>
      <c r="X508" s="38">
        <f t="shared" si="207"/>
        <v>0</v>
      </c>
      <c r="Y508" s="38">
        <f t="shared" si="212"/>
        <v>0</v>
      </c>
      <c r="Z508" s="38">
        <f t="shared" si="226"/>
        <v>1642970.0426489024</v>
      </c>
      <c r="AA508" s="38">
        <f t="shared" si="208"/>
        <v>456.38060391291828</v>
      </c>
      <c r="AC508" s="31">
        <f t="shared" si="213"/>
        <v>0</v>
      </c>
      <c r="AD508" s="14">
        <f t="shared" si="220"/>
        <v>0</v>
      </c>
      <c r="AE508" s="14">
        <f t="shared" si="221"/>
        <v>0</v>
      </c>
      <c r="AF508" s="14">
        <f t="shared" si="214"/>
        <v>0</v>
      </c>
      <c r="AG508" s="14">
        <f t="shared" si="215"/>
        <v>0</v>
      </c>
      <c r="AH508" s="14">
        <f t="shared" si="216"/>
        <v>0</v>
      </c>
      <c r="AI508" s="14">
        <f t="shared" si="217"/>
        <v>0</v>
      </c>
      <c r="AJ508" s="14">
        <f t="shared" si="222"/>
        <v>0</v>
      </c>
      <c r="AK508" s="14">
        <f t="shared" si="223"/>
        <v>0</v>
      </c>
    </row>
    <row r="509" spans="2:37" x14ac:dyDescent="0.25">
      <c r="B509" s="3" t="s">
        <v>63</v>
      </c>
      <c r="C509" s="3">
        <v>501</v>
      </c>
      <c r="D509" s="3">
        <v>501</v>
      </c>
      <c r="E509" s="10">
        <v>0</v>
      </c>
      <c r="F509" s="14">
        <f t="shared" si="218"/>
        <v>0</v>
      </c>
      <c r="G509" s="14">
        <f t="shared" si="224"/>
        <v>0</v>
      </c>
      <c r="H509">
        <f t="shared" si="225"/>
        <v>0</v>
      </c>
      <c r="K509" s="36">
        <f t="shared" si="199"/>
        <v>0</v>
      </c>
      <c r="L509" s="37" t="str">
        <f t="shared" si="209"/>
        <v>0</v>
      </c>
      <c r="M509" s="37">
        <f t="shared" si="210"/>
        <v>139.46877000000001</v>
      </c>
      <c r="N509" s="38">
        <f>Table2[[#This Row],[Change in KE]]-Table2[[#This Row],[Tractive energy]]*-1</f>
        <v>0</v>
      </c>
      <c r="O509" s="38">
        <f t="shared" si="200"/>
        <v>0</v>
      </c>
      <c r="P509" s="38">
        <f t="shared" si="201"/>
        <v>139.46877000000001</v>
      </c>
      <c r="Q509" s="38">
        <f t="shared" si="202"/>
        <v>0</v>
      </c>
      <c r="R509" s="38">
        <f t="shared" si="203"/>
        <v>0</v>
      </c>
      <c r="S509" s="38">
        <f t="shared" si="204"/>
        <v>0</v>
      </c>
      <c r="T509" s="38">
        <f t="shared" si="205"/>
        <v>0</v>
      </c>
      <c r="U509" s="38">
        <f t="shared" si="219"/>
        <v>2428970.8918556003</v>
      </c>
      <c r="V509" s="38">
        <f t="shared" si="206"/>
        <v>0</v>
      </c>
      <c r="W509" s="38">
        <f t="shared" si="211"/>
        <v>70013.322540000023</v>
      </c>
      <c r="X509" s="38">
        <f t="shared" si="207"/>
        <v>0</v>
      </c>
      <c r="Y509" s="38">
        <f t="shared" si="212"/>
        <v>0</v>
      </c>
      <c r="Z509" s="38">
        <f t="shared" si="226"/>
        <v>1642970.0426489024</v>
      </c>
      <c r="AA509" s="38">
        <f t="shared" si="208"/>
        <v>456.38060391291828</v>
      </c>
      <c r="AC509" s="31">
        <f t="shared" si="213"/>
        <v>0</v>
      </c>
      <c r="AD509" s="14">
        <f t="shared" si="220"/>
        <v>0</v>
      </c>
      <c r="AE509" s="14">
        <f t="shared" si="221"/>
        <v>0</v>
      </c>
      <c r="AF509" s="14">
        <f t="shared" si="214"/>
        <v>0</v>
      </c>
      <c r="AG509" s="14">
        <f t="shared" si="215"/>
        <v>0</v>
      </c>
      <c r="AH509" s="14">
        <f t="shared" si="216"/>
        <v>0</v>
      </c>
      <c r="AI509" s="14">
        <f t="shared" si="217"/>
        <v>0</v>
      </c>
      <c r="AJ509" s="14">
        <f t="shared" si="222"/>
        <v>0</v>
      </c>
      <c r="AK509" s="14">
        <f t="shared" si="223"/>
        <v>0</v>
      </c>
    </row>
    <row r="510" spans="2:37" x14ac:dyDescent="0.25">
      <c r="B510" s="3" t="s">
        <v>63</v>
      </c>
      <c r="C510" s="3">
        <v>502</v>
      </c>
      <c r="D510" s="3">
        <v>502</v>
      </c>
      <c r="E510" s="10">
        <v>0</v>
      </c>
      <c r="F510" s="14">
        <f t="shared" si="218"/>
        <v>0</v>
      </c>
      <c r="G510" s="14">
        <f t="shared" si="224"/>
        <v>0</v>
      </c>
      <c r="H510">
        <f t="shared" si="225"/>
        <v>0</v>
      </c>
      <c r="K510" s="36">
        <f t="shared" si="199"/>
        <v>0</v>
      </c>
      <c r="L510" s="37" t="str">
        <f t="shared" si="209"/>
        <v>0</v>
      </c>
      <c r="M510" s="37">
        <f t="shared" si="210"/>
        <v>139.46877000000001</v>
      </c>
      <c r="N510" s="38">
        <f>Table2[[#This Row],[Change in KE]]-Table2[[#This Row],[Tractive energy]]*-1</f>
        <v>0</v>
      </c>
      <c r="O510" s="38">
        <f t="shared" si="200"/>
        <v>0</v>
      </c>
      <c r="P510" s="38">
        <f t="shared" si="201"/>
        <v>139.46877000000001</v>
      </c>
      <c r="Q510" s="38">
        <f t="shared" si="202"/>
        <v>0</v>
      </c>
      <c r="R510" s="38">
        <f t="shared" si="203"/>
        <v>0</v>
      </c>
      <c r="S510" s="38">
        <f t="shared" si="204"/>
        <v>0</v>
      </c>
      <c r="T510" s="38">
        <f t="shared" si="205"/>
        <v>0</v>
      </c>
      <c r="U510" s="38">
        <f t="shared" si="219"/>
        <v>2428970.8918556003</v>
      </c>
      <c r="V510" s="38">
        <f t="shared" si="206"/>
        <v>0</v>
      </c>
      <c r="W510" s="38">
        <f t="shared" si="211"/>
        <v>70152.79131000003</v>
      </c>
      <c r="X510" s="38">
        <f t="shared" si="207"/>
        <v>0</v>
      </c>
      <c r="Y510" s="38">
        <f t="shared" si="212"/>
        <v>0</v>
      </c>
      <c r="Z510" s="38">
        <f t="shared" si="226"/>
        <v>1642970.0426489024</v>
      </c>
      <c r="AA510" s="38">
        <f t="shared" si="208"/>
        <v>456.38060391291828</v>
      </c>
      <c r="AC510" s="31">
        <f t="shared" si="213"/>
        <v>0</v>
      </c>
      <c r="AD510" s="14">
        <f t="shared" si="220"/>
        <v>0</v>
      </c>
      <c r="AE510" s="14">
        <f t="shared" si="221"/>
        <v>0</v>
      </c>
      <c r="AF510" s="14">
        <f t="shared" si="214"/>
        <v>0</v>
      </c>
      <c r="AG510" s="14">
        <f t="shared" si="215"/>
        <v>0</v>
      </c>
      <c r="AH510" s="14">
        <f t="shared" si="216"/>
        <v>0</v>
      </c>
      <c r="AI510" s="14">
        <f t="shared" si="217"/>
        <v>0</v>
      </c>
      <c r="AJ510" s="14">
        <f t="shared" si="222"/>
        <v>0</v>
      </c>
      <c r="AK510" s="14">
        <f t="shared" si="223"/>
        <v>0</v>
      </c>
    </row>
    <row r="511" spans="2:37" x14ac:dyDescent="0.25">
      <c r="B511" s="3" t="s">
        <v>63</v>
      </c>
      <c r="C511" s="3">
        <v>503</v>
      </c>
      <c r="D511" s="3">
        <v>503</v>
      </c>
      <c r="E511" s="10">
        <v>0</v>
      </c>
      <c r="F511" s="14">
        <f t="shared" si="218"/>
        <v>0</v>
      </c>
      <c r="G511" s="14">
        <f t="shared" si="224"/>
        <v>0</v>
      </c>
      <c r="H511">
        <f t="shared" si="225"/>
        <v>0</v>
      </c>
      <c r="K511" s="36">
        <f t="shared" si="199"/>
        <v>0</v>
      </c>
      <c r="L511" s="37" t="str">
        <f t="shared" si="209"/>
        <v>0</v>
      </c>
      <c r="M511" s="37">
        <f t="shared" si="210"/>
        <v>139.46877000000001</v>
      </c>
      <c r="N511" s="38">
        <f>Table2[[#This Row],[Change in KE]]-Table2[[#This Row],[Tractive energy]]*-1</f>
        <v>0</v>
      </c>
      <c r="O511" s="38">
        <f t="shared" si="200"/>
        <v>0</v>
      </c>
      <c r="P511" s="38">
        <f t="shared" si="201"/>
        <v>139.46877000000001</v>
      </c>
      <c r="Q511" s="38">
        <f t="shared" si="202"/>
        <v>0</v>
      </c>
      <c r="R511" s="38">
        <f t="shared" si="203"/>
        <v>0</v>
      </c>
      <c r="S511" s="38">
        <f t="shared" si="204"/>
        <v>0</v>
      </c>
      <c r="T511" s="38">
        <f t="shared" si="205"/>
        <v>0</v>
      </c>
      <c r="U511" s="38">
        <f t="shared" si="219"/>
        <v>2428970.8918556003</v>
      </c>
      <c r="V511" s="38">
        <f t="shared" si="206"/>
        <v>0</v>
      </c>
      <c r="W511" s="38">
        <f t="shared" si="211"/>
        <v>70292.260080000036</v>
      </c>
      <c r="X511" s="38">
        <f t="shared" si="207"/>
        <v>0</v>
      </c>
      <c r="Y511" s="38">
        <f t="shared" si="212"/>
        <v>0</v>
      </c>
      <c r="Z511" s="38">
        <f t="shared" si="226"/>
        <v>1642970.0426489024</v>
      </c>
      <c r="AA511" s="38">
        <f t="shared" si="208"/>
        <v>456.38060391291828</v>
      </c>
      <c r="AC511" s="31">
        <f t="shared" si="213"/>
        <v>0</v>
      </c>
      <c r="AD511" s="14">
        <f t="shared" si="220"/>
        <v>0</v>
      </c>
      <c r="AE511" s="14">
        <f t="shared" si="221"/>
        <v>0</v>
      </c>
      <c r="AF511" s="14">
        <f t="shared" si="214"/>
        <v>0</v>
      </c>
      <c r="AG511" s="14">
        <f t="shared" si="215"/>
        <v>0</v>
      </c>
      <c r="AH511" s="14">
        <f t="shared" si="216"/>
        <v>0</v>
      </c>
      <c r="AI511" s="14">
        <f t="shared" si="217"/>
        <v>0</v>
      </c>
      <c r="AJ511" s="14">
        <f t="shared" si="222"/>
        <v>0</v>
      </c>
      <c r="AK511" s="14">
        <f t="shared" si="223"/>
        <v>0</v>
      </c>
    </row>
    <row r="512" spans="2:37" x14ac:dyDescent="0.25">
      <c r="B512" s="3" t="s">
        <v>63</v>
      </c>
      <c r="C512" s="3">
        <v>504</v>
      </c>
      <c r="D512" s="3">
        <v>504</v>
      </c>
      <c r="E512" s="10">
        <v>0</v>
      </c>
      <c r="F512" s="14">
        <f t="shared" si="218"/>
        <v>0</v>
      </c>
      <c r="G512" s="14">
        <f t="shared" si="224"/>
        <v>0</v>
      </c>
      <c r="H512">
        <f t="shared" si="225"/>
        <v>0</v>
      </c>
      <c r="K512" s="36">
        <f t="shared" si="199"/>
        <v>0</v>
      </c>
      <c r="L512" s="37" t="str">
        <f t="shared" si="209"/>
        <v>0</v>
      </c>
      <c r="M512" s="37">
        <f t="shared" si="210"/>
        <v>139.46877000000001</v>
      </c>
      <c r="N512" s="38">
        <f>Table2[[#This Row],[Change in KE]]-Table2[[#This Row],[Tractive energy]]*-1</f>
        <v>0</v>
      </c>
      <c r="O512" s="38">
        <f t="shared" si="200"/>
        <v>0</v>
      </c>
      <c r="P512" s="38">
        <f t="shared" si="201"/>
        <v>139.46877000000001</v>
      </c>
      <c r="Q512" s="38">
        <f t="shared" si="202"/>
        <v>0</v>
      </c>
      <c r="R512" s="38">
        <f t="shared" si="203"/>
        <v>0</v>
      </c>
      <c r="S512" s="38">
        <f t="shared" si="204"/>
        <v>0</v>
      </c>
      <c r="T512" s="38">
        <f t="shared" si="205"/>
        <v>0</v>
      </c>
      <c r="U512" s="38">
        <f t="shared" si="219"/>
        <v>2428970.8918556003</v>
      </c>
      <c r="V512" s="38">
        <f t="shared" si="206"/>
        <v>0</v>
      </c>
      <c r="W512" s="38">
        <f t="shared" si="211"/>
        <v>70431.728850000043</v>
      </c>
      <c r="X512" s="38">
        <f t="shared" si="207"/>
        <v>0</v>
      </c>
      <c r="Y512" s="38">
        <f t="shared" si="212"/>
        <v>0</v>
      </c>
      <c r="Z512" s="38">
        <f t="shared" si="226"/>
        <v>1642970.0426489024</v>
      </c>
      <c r="AA512" s="38">
        <f t="shared" si="208"/>
        <v>456.38060391291828</v>
      </c>
      <c r="AC512" s="31">
        <f t="shared" si="213"/>
        <v>0</v>
      </c>
      <c r="AD512" s="14">
        <f t="shared" si="220"/>
        <v>0</v>
      </c>
      <c r="AE512" s="14">
        <f t="shared" si="221"/>
        <v>0</v>
      </c>
      <c r="AF512" s="14">
        <f t="shared" si="214"/>
        <v>0</v>
      </c>
      <c r="AG512" s="14">
        <f t="shared" si="215"/>
        <v>0</v>
      </c>
      <c r="AH512" s="14">
        <f t="shared" si="216"/>
        <v>0</v>
      </c>
      <c r="AI512" s="14">
        <f t="shared" si="217"/>
        <v>0</v>
      </c>
      <c r="AJ512" s="14">
        <f t="shared" si="222"/>
        <v>0</v>
      </c>
      <c r="AK512" s="14">
        <f t="shared" si="223"/>
        <v>0</v>
      </c>
    </row>
    <row r="513" spans="2:37" x14ac:dyDescent="0.25">
      <c r="B513" s="3" t="s">
        <v>63</v>
      </c>
      <c r="C513" s="3">
        <v>505</v>
      </c>
      <c r="D513" s="3">
        <v>505</v>
      </c>
      <c r="E513" s="10">
        <v>0</v>
      </c>
      <c r="F513" s="14">
        <f t="shared" si="218"/>
        <v>0</v>
      </c>
      <c r="G513" s="14">
        <f t="shared" si="224"/>
        <v>0</v>
      </c>
      <c r="H513">
        <f t="shared" si="225"/>
        <v>0</v>
      </c>
      <c r="K513" s="36">
        <f t="shared" si="199"/>
        <v>0</v>
      </c>
      <c r="L513" s="37" t="str">
        <f t="shared" si="209"/>
        <v>0</v>
      </c>
      <c r="M513" s="37">
        <f t="shared" si="210"/>
        <v>139.46877000000001</v>
      </c>
      <c r="N513" s="38">
        <f>Table2[[#This Row],[Change in KE]]-Table2[[#This Row],[Tractive energy]]*-1</f>
        <v>0</v>
      </c>
      <c r="O513" s="38">
        <f t="shared" si="200"/>
        <v>0</v>
      </c>
      <c r="P513" s="38">
        <f t="shared" si="201"/>
        <v>139.46877000000001</v>
      </c>
      <c r="Q513" s="38">
        <f t="shared" si="202"/>
        <v>0</v>
      </c>
      <c r="R513" s="38">
        <f t="shared" si="203"/>
        <v>0</v>
      </c>
      <c r="S513" s="38">
        <f t="shared" si="204"/>
        <v>0</v>
      </c>
      <c r="T513" s="38">
        <f t="shared" si="205"/>
        <v>0</v>
      </c>
      <c r="U513" s="38">
        <f t="shared" si="219"/>
        <v>2428970.8918556003</v>
      </c>
      <c r="V513" s="38">
        <f t="shared" si="206"/>
        <v>0</v>
      </c>
      <c r="W513" s="38">
        <f t="shared" si="211"/>
        <v>70571.19762000005</v>
      </c>
      <c r="X513" s="38">
        <f t="shared" si="207"/>
        <v>0</v>
      </c>
      <c r="Y513" s="38">
        <f t="shared" si="212"/>
        <v>0</v>
      </c>
      <c r="Z513" s="38">
        <f t="shared" si="226"/>
        <v>1642970.0426489024</v>
      </c>
      <c r="AA513" s="38">
        <f t="shared" si="208"/>
        <v>456.38060391291828</v>
      </c>
      <c r="AC513" s="31">
        <f t="shared" si="213"/>
        <v>0</v>
      </c>
      <c r="AD513" s="14">
        <f t="shared" si="220"/>
        <v>0</v>
      </c>
      <c r="AE513" s="14">
        <f t="shared" si="221"/>
        <v>0</v>
      </c>
      <c r="AF513" s="14">
        <f t="shared" si="214"/>
        <v>0</v>
      </c>
      <c r="AG513" s="14">
        <f t="shared" si="215"/>
        <v>0</v>
      </c>
      <c r="AH513" s="14">
        <f t="shared" si="216"/>
        <v>0</v>
      </c>
      <c r="AI513" s="14">
        <f t="shared" si="217"/>
        <v>0</v>
      </c>
      <c r="AJ513" s="14">
        <f t="shared" si="222"/>
        <v>0</v>
      </c>
      <c r="AK513" s="14">
        <f t="shared" si="223"/>
        <v>0</v>
      </c>
    </row>
    <row r="514" spans="2:37" x14ac:dyDescent="0.25">
      <c r="B514" s="3" t="s">
        <v>63</v>
      </c>
      <c r="C514" s="3">
        <v>506</v>
      </c>
      <c r="D514" s="3">
        <v>506</v>
      </c>
      <c r="E514" s="10">
        <v>0</v>
      </c>
      <c r="F514" s="14">
        <f t="shared" si="218"/>
        <v>0</v>
      </c>
      <c r="G514" s="14">
        <f t="shared" si="224"/>
        <v>0</v>
      </c>
      <c r="H514">
        <f t="shared" si="225"/>
        <v>0</v>
      </c>
      <c r="K514" s="36">
        <f t="shared" si="199"/>
        <v>0</v>
      </c>
      <c r="L514" s="37" t="str">
        <f t="shared" si="209"/>
        <v>0</v>
      </c>
      <c r="M514" s="37">
        <f t="shared" si="210"/>
        <v>139.46877000000001</v>
      </c>
      <c r="N514" s="38">
        <f>Table2[[#This Row],[Change in KE]]-Table2[[#This Row],[Tractive energy]]*-1</f>
        <v>0</v>
      </c>
      <c r="O514" s="38">
        <f t="shared" si="200"/>
        <v>0</v>
      </c>
      <c r="P514" s="38">
        <f t="shared" si="201"/>
        <v>139.46877000000001</v>
      </c>
      <c r="Q514" s="38">
        <f t="shared" si="202"/>
        <v>0</v>
      </c>
      <c r="R514" s="38">
        <f t="shared" si="203"/>
        <v>0</v>
      </c>
      <c r="S514" s="38">
        <f t="shared" si="204"/>
        <v>0</v>
      </c>
      <c r="T514" s="38">
        <f t="shared" si="205"/>
        <v>0</v>
      </c>
      <c r="U514" s="38">
        <f t="shared" si="219"/>
        <v>2428970.8918556003</v>
      </c>
      <c r="V514" s="38">
        <f t="shared" si="206"/>
        <v>0</v>
      </c>
      <c r="W514" s="38">
        <f t="shared" si="211"/>
        <v>70710.666390000057</v>
      </c>
      <c r="X514" s="38">
        <f t="shared" si="207"/>
        <v>0</v>
      </c>
      <c r="Y514" s="38">
        <f t="shared" si="212"/>
        <v>0</v>
      </c>
      <c r="Z514" s="38">
        <f t="shared" si="226"/>
        <v>1642970.0426489024</v>
      </c>
      <c r="AA514" s="38">
        <f t="shared" si="208"/>
        <v>456.38060391291828</v>
      </c>
      <c r="AC514" s="31">
        <f t="shared" si="213"/>
        <v>0</v>
      </c>
      <c r="AD514" s="14">
        <f t="shared" si="220"/>
        <v>0</v>
      </c>
      <c r="AE514" s="14">
        <f t="shared" si="221"/>
        <v>0</v>
      </c>
      <c r="AF514" s="14">
        <f t="shared" si="214"/>
        <v>0</v>
      </c>
      <c r="AG514" s="14">
        <f t="shared" si="215"/>
        <v>0</v>
      </c>
      <c r="AH514" s="14">
        <f t="shared" si="216"/>
        <v>0</v>
      </c>
      <c r="AI514" s="14">
        <f t="shared" si="217"/>
        <v>0</v>
      </c>
      <c r="AJ514" s="14">
        <f t="shared" si="222"/>
        <v>0</v>
      </c>
      <c r="AK514" s="14">
        <f t="shared" si="223"/>
        <v>0</v>
      </c>
    </row>
    <row r="515" spans="2:37" x14ac:dyDescent="0.25">
      <c r="B515" s="3" t="s">
        <v>63</v>
      </c>
      <c r="C515" s="3">
        <v>507</v>
      </c>
      <c r="D515" s="3">
        <v>507</v>
      </c>
      <c r="E515" s="10">
        <v>0</v>
      </c>
      <c r="F515" s="14">
        <f t="shared" si="218"/>
        <v>0</v>
      </c>
      <c r="G515" s="14">
        <f t="shared" si="224"/>
        <v>0</v>
      </c>
      <c r="H515">
        <f t="shared" si="225"/>
        <v>0</v>
      </c>
      <c r="K515" s="36">
        <f t="shared" si="199"/>
        <v>0</v>
      </c>
      <c r="L515" s="37" t="str">
        <f t="shared" si="209"/>
        <v>0</v>
      </c>
      <c r="M515" s="37">
        <f t="shared" si="210"/>
        <v>139.46877000000001</v>
      </c>
      <c r="N515" s="38">
        <f>Table2[[#This Row],[Change in KE]]-Table2[[#This Row],[Tractive energy]]*-1</f>
        <v>0</v>
      </c>
      <c r="O515" s="38">
        <f t="shared" si="200"/>
        <v>0</v>
      </c>
      <c r="P515" s="38">
        <f t="shared" si="201"/>
        <v>139.46877000000001</v>
      </c>
      <c r="Q515" s="38">
        <f t="shared" si="202"/>
        <v>0</v>
      </c>
      <c r="R515" s="38">
        <f t="shared" si="203"/>
        <v>0</v>
      </c>
      <c r="S515" s="38">
        <f t="shared" si="204"/>
        <v>0</v>
      </c>
      <c r="T515" s="38">
        <f t="shared" si="205"/>
        <v>0</v>
      </c>
      <c r="U515" s="38">
        <f t="shared" si="219"/>
        <v>2428970.8918556003</v>
      </c>
      <c r="V515" s="38">
        <f t="shared" si="206"/>
        <v>0</v>
      </c>
      <c r="W515" s="38">
        <f t="shared" si="211"/>
        <v>70850.135160000063</v>
      </c>
      <c r="X515" s="38">
        <f t="shared" si="207"/>
        <v>0</v>
      </c>
      <c r="Y515" s="38">
        <f t="shared" si="212"/>
        <v>0</v>
      </c>
      <c r="Z515" s="38">
        <f t="shared" si="226"/>
        <v>1642970.0426489024</v>
      </c>
      <c r="AA515" s="38">
        <f t="shared" si="208"/>
        <v>456.38060391291828</v>
      </c>
      <c r="AC515" s="31">
        <f t="shared" si="213"/>
        <v>0</v>
      </c>
      <c r="AD515" s="14">
        <f t="shared" si="220"/>
        <v>0</v>
      </c>
      <c r="AE515" s="14">
        <f t="shared" si="221"/>
        <v>0</v>
      </c>
      <c r="AF515" s="14">
        <f t="shared" si="214"/>
        <v>0</v>
      </c>
      <c r="AG515" s="14">
        <f t="shared" si="215"/>
        <v>0</v>
      </c>
      <c r="AH515" s="14">
        <f t="shared" si="216"/>
        <v>0</v>
      </c>
      <c r="AI515" s="14">
        <f t="shared" si="217"/>
        <v>0</v>
      </c>
      <c r="AJ515" s="14">
        <f t="shared" si="222"/>
        <v>0</v>
      </c>
      <c r="AK515" s="14">
        <f t="shared" si="223"/>
        <v>0</v>
      </c>
    </row>
    <row r="516" spans="2:37" x14ac:dyDescent="0.25">
      <c r="B516" s="3" t="s">
        <v>63</v>
      </c>
      <c r="C516" s="3">
        <v>508</v>
      </c>
      <c r="D516" s="3">
        <v>508</v>
      </c>
      <c r="E516" s="10">
        <v>0</v>
      </c>
      <c r="F516" s="14">
        <f t="shared" si="218"/>
        <v>0</v>
      </c>
      <c r="G516" s="14">
        <f t="shared" si="224"/>
        <v>0</v>
      </c>
      <c r="H516">
        <f t="shared" si="225"/>
        <v>0</v>
      </c>
      <c r="K516" s="36">
        <f t="shared" si="199"/>
        <v>0</v>
      </c>
      <c r="L516" s="37" t="str">
        <f t="shared" si="209"/>
        <v>0</v>
      </c>
      <c r="M516" s="37">
        <f t="shared" si="210"/>
        <v>139.46877000000001</v>
      </c>
      <c r="N516" s="38">
        <f>Table2[[#This Row],[Change in KE]]-Table2[[#This Row],[Tractive energy]]*-1</f>
        <v>0</v>
      </c>
      <c r="O516" s="38">
        <f t="shared" si="200"/>
        <v>0</v>
      </c>
      <c r="P516" s="38">
        <f t="shared" si="201"/>
        <v>139.46877000000001</v>
      </c>
      <c r="Q516" s="38">
        <f t="shared" si="202"/>
        <v>0</v>
      </c>
      <c r="R516" s="38">
        <f t="shared" si="203"/>
        <v>0</v>
      </c>
      <c r="S516" s="38">
        <f t="shared" si="204"/>
        <v>0</v>
      </c>
      <c r="T516" s="38">
        <f t="shared" si="205"/>
        <v>0</v>
      </c>
      <c r="U516" s="38">
        <f t="shared" si="219"/>
        <v>2428970.8918556003</v>
      </c>
      <c r="V516" s="38">
        <f t="shared" si="206"/>
        <v>0</v>
      </c>
      <c r="W516" s="38">
        <f t="shared" si="211"/>
        <v>70989.60393000007</v>
      </c>
      <c r="X516" s="38">
        <f t="shared" si="207"/>
        <v>0</v>
      </c>
      <c r="Y516" s="38">
        <f t="shared" si="212"/>
        <v>0</v>
      </c>
      <c r="Z516" s="38">
        <f t="shared" si="226"/>
        <v>1642970.0426489024</v>
      </c>
      <c r="AA516" s="38">
        <f t="shared" si="208"/>
        <v>456.38060391291828</v>
      </c>
      <c r="AC516" s="31">
        <f t="shared" si="213"/>
        <v>0</v>
      </c>
      <c r="AD516" s="14">
        <f t="shared" si="220"/>
        <v>0</v>
      </c>
      <c r="AE516" s="14">
        <f t="shared" si="221"/>
        <v>0</v>
      </c>
      <c r="AF516" s="14">
        <f t="shared" si="214"/>
        <v>0</v>
      </c>
      <c r="AG516" s="14">
        <f t="shared" si="215"/>
        <v>0</v>
      </c>
      <c r="AH516" s="14">
        <f t="shared" si="216"/>
        <v>0</v>
      </c>
      <c r="AI516" s="14">
        <f t="shared" si="217"/>
        <v>0</v>
      </c>
      <c r="AJ516" s="14">
        <f t="shared" si="222"/>
        <v>0</v>
      </c>
      <c r="AK516" s="14">
        <f t="shared" si="223"/>
        <v>0</v>
      </c>
    </row>
    <row r="517" spans="2:37" x14ac:dyDescent="0.25">
      <c r="B517" s="3" t="s">
        <v>63</v>
      </c>
      <c r="C517" s="3">
        <v>509</v>
      </c>
      <c r="D517" s="3">
        <v>509</v>
      </c>
      <c r="E517" s="10">
        <v>0</v>
      </c>
      <c r="F517" s="14">
        <f t="shared" si="218"/>
        <v>0</v>
      </c>
      <c r="G517" s="14">
        <f t="shared" si="224"/>
        <v>0</v>
      </c>
      <c r="H517">
        <f t="shared" si="225"/>
        <v>0</v>
      </c>
      <c r="K517" s="36">
        <f t="shared" si="199"/>
        <v>0</v>
      </c>
      <c r="L517" s="37" t="str">
        <f t="shared" si="209"/>
        <v>0</v>
      </c>
      <c r="M517" s="37">
        <f t="shared" si="210"/>
        <v>139.46877000000001</v>
      </c>
      <c r="N517" s="38">
        <f>Table2[[#This Row],[Change in KE]]-Table2[[#This Row],[Tractive energy]]*-1</f>
        <v>0</v>
      </c>
      <c r="O517" s="38">
        <f t="shared" si="200"/>
        <v>0</v>
      </c>
      <c r="P517" s="38">
        <f t="shared" si="201"/>
        <v>139.46877000000001</v>
      </c>
      <c r="Q517" s="38">
        <f t="shared" si="202"/>
        <v>0</v>
      </c>
      <c r="R517" s="38">
        <f t="shared" si="203"/>
        <v>0</v>
      </c>
      <c r="S517" s="38">
        <f t="shared" si="204"/>
        <v>0</v>
      </c>
      <c r="T517" s="38">
        <f t="shared" si="205"/>
        <v>0</v>
      </c>
      <c r="U517" s="38">
        <f t="shared" si="219"/>
        <v>2428970.8918556003</v>
      </c>
      <c r="V517" s="38">
        <f t="shared" si="206"/>
        <v>0</v>
      </c>
      <c r="W517" s="38">
        <f t="shared" si="211"/>
        <v>71129.072700000077</v>
      </c>
      <c r="X517" s="38">
        <f t="shared" si="207"/>
        <v>0</v>
      </c>
      <c r="Y517" s="38">
        <f t="shared" si="212"/>
        <v>0</v>
      </c>
      <c r="Z517" s="38">
        <f t="shared" si="226"/>
        <v>1642970.0426489024</v>
      </c>
      <c r="AA517" s="38">
        <f t="shared" si="208"/>
        <v>456.38060391291828</v>
      </c>
      <c r="AC517" s="31">
        <f t="shared" si="213"/>
        <v>0</v>
      </c>
      <c r="AD517" s="14">
        <f t="shared" si="220"/>
        <v>0</v>
      </c>
      <c r="AE517" s="14">
        <f t="shared" si="221"/>
        <v>0</v>
      </c>
      <c r="AF517" s="14">
        <f t="shared" si="214"/>
        <v>0</v>
      </c>
      <c r="AG517" s="14">
        <f t="shared" si="215"/>
        <v>0</v>
      </c>
      <c r="AH517" s="14">
        <f t="shared" si="216"/>
        <v>0</v>
      </c>
      <c r="AI517" s="14">
        <f t="shared" si="217"/>
        <v>0</v>
      </c>
      <c r="AJ517" s="14">
        <f t="shared" si="222"/>
        <v>0</v>
      </c>
      <c r="AK517" s="14">
        <f t="shared" si="223"/>
        <v>0</v>
      </c>
    </row>
    <row r="518" spans="2:37" x14ac:dyDescent="0.25">
      <c r="B518" s="3" t="s">
        <v>63</v>
      </c>
      <c r="C518" s="3">
        <v>510</v>
      </c>
      <c r="D518" s="3">
        <v>510</v>
      </c>
      <c r="E518" s="10">
        <v>0</v>
      </c>
      <c r="F518" s="14">
        <f t="shared" si="218"/>
        <v>0</v>
      </c>
      <c r="G518" s="14">
        <f t="shared" si="224"/>
        <v>0</v>
      </c>
      <c r="H518">
        <f t="shared" si="225"/>
        <v>0</v>
      </c>
      <c r="K518" s="36">
        <f t="shared" si="199"/>
        <v>0</v>
      </c>
      <c r="L518" s="37" t="str">
        <f t="shared" si="209"/>
        <v>0</v>
      </c>
      <c r="M518" s="37">
        <f t="shared" si="210"/>
        <v>139.46877000000001</v>
      </c>
      <c r="N518" s="38">
        <f>Table2[[#This Row],[Change in KE]]-Table2[[#This Row],[Tractive energy]]*-1</f>
        <v>0</v>
      </c>
      <c r="O518" s="38">
        <f t="shared" si="200"/>
        <v>0</v>
      </c>
      <c r="P518" s="38">
        <f t="shared" si="201"/>
        <v>139.46877000000001</v>
      </c>
      <c r="Q518" s="38">
        <f t="shared" si="202"/>
        <v>0</v>
      </c>
      <c r="R518" s="38">
        <f t="shared" si="203"/>
        <v>61.645072177396798</v>
      </c>
      <c r="S518" s="38">
        <f t="shared" si="204"/>
        <v>0</v>
      </c>
      <c r="T518" s="38">
        <f t="shared" si="205"/>
        <v>0</v>
      </c>
      <c r="U518" s="38">
        <f t="shared" si="219"/>
        <v>2428970.8918556003</v>
      </c>
      <c r="V518" s="38">
        <f t="shared" si="206"/>
        <v>0</v>
      </c>
      <c r="W518" s="38">
        <f t="shared" si="211"/>
        <v>71268.541470000084</v>
      </c>
      <c r="X518" s="38">
        <f t="shared" si="207"/>
        <v>0</v>
      </c>
      <c r="Y518" s="38">
        <f t="shared" si="212"/>
        <v>0</v>
      </c>
      <c r="Z518" s="38">
        <f t="shared" si="226"/>
        <v>1642970.0426489024</v>
      </c>
      <c r="AA518" s="38">
        <f t="shared" si="208"/>
        <v>456.38060391291828</v>
      </c>
      <c r="AC518" s="31">
        <f t="shared" si="213"/>
        <v>0</v>
      </c>
      <c r="AD518" s="14">
        <f t="shared" si="220"/>
        <v>0</v>
      </c>
      <c r="AE518" s="14">
        <f t="shared" si="221"/>
        <v>0</v>
      </c>
      <c r="AF518" s="14">
        <f t="shared" si="214"/>
        <v>0</v>
      </c>
      <c r="AG518" s="14">
        <f t="shared" si="215"/>
        <v>0</v>
      </c>
      <c r="AH518" s="14">
        <f t="shared" si="216"/>
        <v>0</v>
      </c>
      <c r="AI518" s="14">
        <f t="shared" si="217"/>
        <v>0</v>
      </c>
      <c r="AJ518" s="14">
        <f t="shared" si="222"/>
        <v>0</v>
      </c>
      <c r="AK518" s="14">
        <f t="shared" si="223"/>
        <v>0</v>
      </c>
    </row>
    <row r="519" spans="2:37" x14ac:dyDescent="0.25">
      <c r="B519" s="3" t="s">
        <v>63</v>
      </c>
      <c r="C519" s="3">
        <v>511</v>
      </c>
      <c r="D519" s="3">
        <v>511</v>
      </c>
      <c r="E519" s="10">
        <v>0</v>
      </c>
      <c r="F519" s="14">
        <f t="shared" si="218"/>
        <v>6.9444444444444448E-2</v>
      </c>
      <c r="G519" s="14">
        <f t="shared" si="224"/>
        <v>0.25</v>
      </c>
      <c r="H519">
        <f t="shared" si="225"/>
        <v>0.125</v>
      </c>
      <c r="K519" s="36">
        <f t="shared" si="199"/>
        <v>2.4327351562500002E-2</v>
      </c>
      <c r="L519" s="37" t="str">
        <f t="shared" si="209"/>
        <v>0</v>
      </c>
      <c r="M519" s="37">
        <f t="shared" si="210"/>
        <v>139.46877000000001</v>
      </c>
      <c r="N519" s="38">
        <f>Table2[[#This Row],[Change in KE]]-Table2[[#This Row],[Tractive energy]]*-1</f>
        <v>61.645072177396798</v>
      </c>
      <c r="O519" s="38">
        <f t="shared" si="200"/>
        <v>94.027777777777786</v>
      </c>
      <c r="P519" s="38">
        <f t="shared" si="201"/>
        <v>233.52087512934028</v>
      </c>
      <c r="Q519" s="38">
        <f t="shared" si="202"/>
        <v>58.380218782335071</v>
      </c>
      <c r="R519" s="38">
        <f t="shared" si="203"/>
        <v>779.48121265152395</v>
      </c>
      <c r="S519" s="38">
        <f t="shared" si="204"/>
        <v>5.8380218782335069E-2</v>
      </c>
      <c r="T519" s="38">
        <f t="shared" si="205"/>
        <v>58.380218782335071</v>
      </c>
      <c r="U519" s="38">
        <f t="shared" si="219"/>
        <v>2429029.2720743828</v>
      </c>
      <c r="V519" s="38">
        <f t="shared" si="206"/>
        <v>1.6216728736875713E-2</v>
      </c>
      <c r="W519" s="38">
        <f t="shared" si="211"/>
        <v>71408.010240000091</v>
      </c>
      <c r="X519" s="38">
        <f t="shared" si="207"/>
        <v>3.2648533950617287</v>
      </c>
      <c r="Y519" s="38">
        <f t="shared" si="212"/>
        <v>3.2648533950617287</v>
      </c>
      <c r="Z519" s="38">
        <f t="shared" si="226"/>
        <v>1643031.6877210797</v>
      </c>
      <c r="AA519" s="38">
        <f t="shared" si="208"/>
        <v>456.3977275454485</v>
      </c>
      <c r="AC519" s="31">
        <f t="shared" si="213"/>
        <v>0</v>
      </c>
      <c r="AD519" s="14">
        <f t="shared" si="220"/>
        <v>0</v>
      </c>
      <c r="AE519" s="14">
        <f t="shared" si="221"/>
        <v>0</v>
      </c>
      <c r="AF519" s="14">
        <f t="shared" si="214"/>
        <v>0</v>
      </c>
      <c r="AG519" s="14">
        <f t="shared" si="215"/>
        <v>0</v>
      </c>
      <c r="AH519" s="14">
        <f t="shared" si="216"/>
        <v>0</v>
      </c>
      <c r="AI519" s="14">
        <f t="shared" si="217"/>
        <v>0</v>
      </c>
      <c r="AJ519" s="14">
        <f t="shared" si="222"/>
        <v>0</v>
      </c>
      <c r="AK519" s="14">
        <f t="shared" si="223"/>
        <v>0</v>
      </c>
    </row>
    <row r="520" spans="2:37" x14ac:dyDescent="0.25">
      <c r="B520" s="3" t="s">
        <v>63</v>
      </c>
      <c r="C520" s="3">
        <v>512</v>
      </c>
      <c r="D520" s="3">
        <v>512</v>
      </c>
      <c r="E520" s="10">
        <v>0.5</v>
      </c>
      <c r="F520" s="14">
        <f t="shared" si="218"/>
        <v>0.34722222222222221</v>
      </c>
      <c r="G520" s="14">
        <f t="shared" si="224"/>
        <v>1.25</v>
      </c>
      <c r="H520">
        <f t="shared" si="225"/>
        <v>0.625</v>
      </c>
      <c r="K520" s="36">
        <f t="shared" ref="K520:K583" si="227">0.5*$F$4*$I$2*$I$4*(G520)^2</f>
        <v>0.60818378906250004</v>
      </c>
      <c r="L520" s="37" t="str">
        <f t="shared" si="209"/>
        <v>0</v>
      </c>
      <c r="M520" s="37">
        <f t="shared" si="210"/>
        <v>139.46877000000001</v>
      </c>
      <c r="N520" s="38">
        <f>Table2[[#This Row],[Change in KE]]-Table2[[#This Row],[Tractive energy]]*-1</f>
        <v>841.12628482892069</v>
      </c>
      <c r="O520" s="38">
        <f t="shared" ref="O520:O583" si="228">$C$2*F520</f>
        <v>470.13888888888886</v>
      </c>
      <c r="P520" s="38">
        <f t="shared" ref="P520:P583" si="229">O520+M520+K520</f>
        <v>610.2158426779514</v>
      </c>
      <c r="Q520" s="38">
        <f t="shared" ref="Q520:Q583" si="230">P520*G520</f>
        <v>762.76980334743928</v>
      </c>
      <c r="R520" s="38">
        <f t="shared" ref="R520:R583" si="231">(N521-N520)/(C521-C520)</f>
        <v>3822.9864664784809</v>
      </c>
      <c r="S520" s="38">
        <f t="shared" ref="S520:S583" si="232">Q520/1000</f>
        <v>0.76276980334743927</v>
      </c>
      <c r="T520" s="38">
        <f t="shared" ref="T520:T583" si="233">P520*G520</f>
        <v>762.76980334743928</v>
      </c>
      <c r="U520" s="38">
        <f t="shared" si="219"/>
        <v>2429792.0418777303</v>
      </c>
      <c r="V520" s="38">
        <f t="shared" ref="V520:V583" si="234">T520*0.0002777778</f>
        <v>0.21188051788028431</v>
      </c>
      <c r="W520" s="38">
        <f t="shared" si="211"/>
        <v>71547.479010000097</v>
      </c>
      <c r="X520" s="38">
        <f t="shared" ref="X520:X583" si="235">0.5*$C$2*F520^2</f>
        <v>81.621334876543202</v>
      </c>
      <c r="Y520" s="38">
        <f t="shared" si="212"/>
        <v>78.356481481481467</v>
      </c>
      <c r="Z520" s="38">
        <f t="shared" si="226"/>
        <v>1643872.8140059086</v>
      </c>
      <c r="AA520" s="38">
        <f t="shared" ref="AA520:AA583" si="236">Z520*0.0002777778</f>
        <v>456.63137375437049</v>
      </c>
      <c r="AC520" s="31">
        <f t="shared" si="213"/>
        <v>46.233804133047599</v>
      </c>
      <c r="AD520" s="14">
        <f t="shared" si="220"/>
        <v>45.309128050386647</v>
      </c>
      <c r="AE520" s="14">
        <f t="shared" si="221"/>
        <v>41.684397806355719</v>
      </c>
      <c r="AF520" s="14">
        <f t="shared" si="214"/>
        <v>42.535099802403792</v>
      </c>
      <c r="AG520" s="14">
        <f t="shared" si="215"/>
        <v>33.121571794934205</v>
      </c>
      <c r="AH520" s="14">
        <f t="shared" si="216"/>
        <v>39.132291818211492</v>
      </c>
      <c r="AI520" s="14">
        <f t="shared" si="217"/>
        <v>36.001708472754572</v>
      </c>
      <c r="AJ520" s="14">
        <f t="shared" si="222"/>
        <v>39.132291818211492</v>
      </c>
      <c r="AK520" s="14">
        <f t="shared" si="223"/>
        <v>35.281674303299482</v>
      </c>
    </row>
    <row r="521" spans="2:37" x14ac:dyDescent="0.25">
      <c r="B521" s="3" t="s">
        <v>63</v>
      </c>
      <c r="C521" s="3">
        <v>513</v>
      </c>
      <c r="D521" s="3">
        <v>513</v>
      </c>
      <c r="E521" s="10">
        <v>2.5</v>
      </c>
      <c r="F521" s="14">
        <f t="shared" si="218"/>
        <v>0.8472222222222221</v>
      </c>
      <c r="G521" s="14">
        <f t="shared" si="224"/>
        <v>3.3</v>
      </c>
      <c r="H521">
        <f t="shared" si="225"/>
        <v>1.65</v>
      </c>
      <c r="K521" s="36">
        <f t="shared" si="227"/>
        <v>4.2387977362499996</v>
      </c>
      <c r="L521" s="37" t="str">
        <f t="shared" ref="L521:L584" si="237">IF((F521)&lt;0,"1","0")</f>
        <v>0</v>
      </c>
      <c r="M521" s="37">
        <f t="shared" ref="M521:M584" si="238">$C$2*$F$2*$C$4</f>
        <v>139.46877000000001</v>
      </c>
      <c r="N521" s="38">
        <f>Table2[[#This Row],[Change in KE]]-Table2[[#This Row],[Tractive energy]]*-1</f>
        <v>4664.1127513074016</v>
      </c>
      <c r="O521" s="38">
        <f t="shared" si="228"/>
        <v>1147.1388888888887</v>
      </c>
      <c r="P521" s="38">
        <f t="shared" si="229"/>
        <v>1290.8464566251387</v>
      </c>
      <c r="Q521" s="38">
        <f t="shared" si="230"/>
        <v>4259.7933068629573</v>
      </c>
      <c r="R521" s="38">
        <f t="shared" si="231"/>
        <v>7200.8704604453751</v>
      </c>
      <c r="S521" s="38">
        <f t="shared" si="232"/>
        <v>4.2597933068629574</v>
      </c>
      <c r="T521" s="38">
        <f t="shared" si="233"/>
        <v>4259.7933068629573</v>
      </c>
      <c r="U521" s="38">
        <f t="shared" si="219"/>
        <v>2434051.8351845932</v>
      </c>
      <c r="V521" s="38">
        <f t="shared" si="234"/>
        <v>1.1832760132351172</v>
      </c>
      <c r="W521" s="38">
        <f t="shared" ref="W521:W584" si="239">M521+W520</f>
        <v>71686.947780000104</v>
      </c>
      <c r="X521" s="38">
        <f t="shared" si="235"/>
        <v>485.94077932098753</v>
      </c>
      <c r="Y521" s="38">
        <f t="shared" ref="Y521:Y584" si="240">X521-X520</f>
        <v>404.31944444444434</v>
      </c>
      <c r="Z521" s="38">
        <f t="shared" si="226"/>
        <v>1648536.926757216</v>
      </c>
      <c r="AA521" s="38">
        <f t="shared" si="236"/>
        <v>457.92696073338061</v>
      </c>
      <c r="AC521" s="31">
        <f t="shared" ref="AC521:AC584" si="241">N520*0.75</f>
        <v>630.84471362169052</v>
      </c>
      <c r="AD521" s="14">
        <f t="shared" si="220"/>
        <v>618.22781934925672</v>
      </c>
      <c r="AE521" s="14">
        <f t="shared" si="221"/>
        <v>568.7695938013162</v>
      </c>
      <c r="AF521" s="14">
        <f t="shared" ref="AF521:AF584" si="242">AC521*0.92</f>
        <v>580.37713653195533</v>
      </c>
      <c r="AG521" s="14">
        <f t="shared" ref="AG521:AG584" si="243">AI521*0.92</f>
        <v>451.9327116917953</v>
      </c>
      <c r="AH521" s="14">
        <f t="shared" ref="AH521:AH584" si="244">AF521*0.92</f>
        <v>533.94696560939894</v>
      </c>
      <c r="AI521" s="14">
        <f t="shared" ref="AI521:AI584" si="245">AH521*0.92</f>
        <v>491.23120836064703</v>
      </c>
      <c r="AJ521" s="14">
        <f t="shared" si="222"/>
        <v>533.94696560939894</v>
      </c>
      <c r="AK521" s="14">
        <f t="shared" si="223"/>
        <v>481.40658419343407</v>
      </c>
    </row>
    <row r="522" spans="2:37" x14ac:dyDescent="0.25">
      <c r="B522" s="3" t="s">
        <v>63</v>
      </c>
      <c r="C522" s="3">
        <v>514</v>
      </c>
      <c r="D522" s="3">
        <v>514</v>
      </c>
      <c r="E522" s="10">
        <v>6.6</v>
      </c>
      <c r="F522" s="14">
        <f t="shared" ref="F522:F585" si="246">($E523-$E521)/2/3.6</f>
        <v>1.2916666666666667</v>
      </c>
      <c r="G522" s="14">
        <f t="shared" si="224"/>
        <v>5.9</v>
      </c>
      <c r="H522">
        <f t="shared" si="225"/>
        <v>2.95</v>
      </c>
      <c r="K522" s="36">
        <f t="shared" si="227"/>
        <v>13.549361726250002</v>
      </c>
      <c r="L522" s="37" t="str">
        <f t="shared" si="237"/>
        <v>0</v>
      </c>
      <c r="M522" s="37">
        <f t="shared" si="238"/>
        <v>139.46877000000001</v>
      </c>
      <c r="N522" s="38">
        <f>Table2[[#This Row],[Change in KE]]-Table2[[#This Row],[Tractive energy]]*-1</f>
        <v>11864.983211752777</v>
      </c>
      <c r="O522" s="38">
        <f t="shared" si="228"/>
        <v>1748.9166666666667</v>
      </c>
      <c r="P522" s="38">
        <f t="shared" si="229"/>
        <v>1901.9347983929167</v>
      </c>
      <c r="Q522" s="38">
        <f t="shared" si="230"/>
        <v>11221.415310518209</v>
      </c>
      <c r="R522" s="38">
        <f t="shared" si="231"/>
        <v>5879.0498618685597</v>
      </c>
      <c r="S522" s="38">
        <f t="shared" si="232"/>
        <v>11.221415310518209</v>
      </c>
      <c r="T522" s="38">
        <f t="shared" si="233"/>
        <v>11221.415310518209</v>
      </c>
      <c r="U522" s="38">
        <f t="shared" ref="U522:U585" si="247">U521 + IF(Q522&gt;0, Q522, 0)</f>
        <v>2445273.2504951116</v>
      </c>
      <c r="V522" s="38">
        <f t="shared" si="234"/>
        <v>3.1170600578420649</v>
      </c>
      <c r="W522" s="38">
        <f t="shared" si="239"/>
        <v>71826.416550000111</v>
      </c>
      <c r="X522" s="38">
        <f t="shared" si="235"/>
        <v>1129.5086805555557</v>
      </c>
      <c r="Y522" s="38">
        <f t="shared" si="240"/>
        <v>643.56790123456813</v>
      </c>
      <c r="Z522" s="38">
        <f t="shared" si="226"/>
        <v>1660401.9099689687</v>
      </c>
      <c r="AA522" s="38">
        <f t="shared" si="236"/>
        <v>461.2227896669782</v>
      </c>
      <c r="AC522" s="31">
        <f t="shared" si="241"/>
        <v>3498.084563480551</v>
      </c>
      <c r="AD522" s="14">
        <f t="shared" ref="AD522:AD585" si="248">AC522*0.98</f>
        <v>3428.1228722109399</v>
      </c>
      <c r="AE522" s="14">
        <f t="shared" ref="AE522:AE585" si="249">AD522*0.92</f>
        <v>3153.8730424340647</v>
      </c>
      <c r="AF522" s="14">
        <f t="shared" si="242"/>
        <v>3218.2377984021068</v>
      </c>
      <c r="AG522" s="14">
        <f t="shared" si="243"/>
        <v>2506.0031547621397</v>
      </c>
      <c r="AH522" s="14">
        <f t="shared" si="244"/>
        <v>2960.7787745299383</v>
      </c>
      <c r="AI522" s="14">
        <f t="shared" si="245"/>
        <v>2723.9164725675432</v>
      </c>
      <c r="AJ522" s="14">
        <f t="shared" ref="AJ522:AJ585" si="250">AF522*0.92</f>
        <v>2960.7787745299383</v>
      </c>
      <c r="AK522" s="14">
        <f t="shared" ref="AK522:AK585" si="251">N521*0.75*0.92*0.92*0.92*0.98</f>
        <v>2669.4381431161924</v>
      </c>
    </row>
    <row r="523" spans="2:37" x14ac:dyDescent="0.25">
      <c r="B523" s="3" t="s">
        <v>63</v>
      </c>
      <c r="C523" s="3">
        <v>515</v>
      </c>
      <c r="D523" s="3">
        <v>515</v>
      </c>
      <c r="E523" s="10">
        <v>11.8</v>
      </c>
      <c r="F523" s="14">
        <f t="shared" si="246"/>
        <v>1.4166666666666667</v>
      </c>
      <c r="G523" s="14">
        <f t="shared" si="224"/>
        <v>8.4</v>
      </c>
      <c r="H523">
        <f t="shared" si="225"/>
        <v>4.2</v>
      </c>
      <c r="K523" s="36">
        <f t="shared" si="227"/>
        <v>27.464606820000004</v>
      </c>
      <c r="L523" s="37" t="str">
        <f t="shared" si="237"/>
        <v>0</v>
      </c>
      <c r="M523" s="37">
        <f t="shared" si="238"/>
        <v>139.46877000000001</v>
      </c>
      <c r="N523" s="38">
        <f>Table2[[#This Row],[Change in KE]]-Table2[[#This Row],[Tractive energy]]*-1</f>
        <v>17744.033073621336</v>
      </c>
      <c r="O523" s="38">
        <f t="shared" si="228"/>
        <v>1918.1666666666667</v>
      </c>
      <c r="P523" s="38">
        <f t="shared" si="229"/>
        <v>2085.1000434866669</v>
      </c>
      <c r="Q523" s="38">
        <f t="shared" si="230"/>
        <v>17514.840365288004</v>
      </c>
      <c r="R523" s="38">
        <f t="shared" si="231"/>
        <v>504.30795980509356</v>
      </c>
      <c r="S523" s="38">
        <f t="shared" si="232"/>
        <v>17.514840365288006</v>
      </c>
      <c r="T523" s="38">
        <f t="shared" si="233"/>
        <v>17514.840365288004</v>
      </c>
      <c r="U523" s="38">
        <f t="shared" si="247"/>
        <v>2462788.0908603994</v>
      </c>
      <c r="V523" s="38">
        <f t="shared" si="234"/>
        <v>4.8652338240208985</v>
      </c>
      <c r="W523" s="38">
        <f t="shared" si="239"/>
        <v>71965.885320000118</v>
      </c>
      <c r="X523" s="38">
        <f t="shared" si="235"/>
        <v>1358.7013888888889</v>
      </c>
      <c r="Y523" s="38">
        <f t="shared" si="240"/>
        <v>229.19270833333326</v>
      </c>
      <c r="Z523" s="38">
        <f t="shared" si="226"/>
        <v>1678145.9430425901</v>
      </c>
      <c r="AA523" s="38">
        <f t="shared" si="236"/>
        <v>466.15168813729593</v>
      </c>
      <c r="AC523" s="31">
        <f t="shared" si="241"/>
        <v>8898.7374088145825</v>
      </c>
      <c r="AD523" s="14">
        <f t="shared" si="248"/>
        <v>8720.762660638291</v>
      </c>
      <c r="AE523" s="14">
        <f t="shared" si="249"/>
        <v>8023.1016477872281</v>
      </c>
      <c r="AF523" s="14">
        <f t="shared" si="242"/>
        <v>8186.8384161094164</v>
      </c>
      <c r="AG523" s="14">
        <f t="shared" si="243"/>
        <v>6374.99283256341</v>
      </c>
      <c r="AH523" s="14">
        <f t="shared" si="244"/>
        <v>7531.8913428206633</v>
      </c>
      <c r="AI523" s="14">
        <f t="shared" si="245"/>
        <v>6929.340035395011</v>
      </c>
      <c r="AJ523" s="14">
        <f t="shared" si="250"/>
        <v>7531.8913428206633</v>
      </c>
      <c r="AK523" s="14">
        <f t="shared" si="251"/>
        <v>6790.7532346871103</v>
      </c>
    </row>
    <row r="524" spans="2:37" x14ac:dyDescent="0.25">
      <c r="B524" s="3" t="s">
        <v>63</v>
      </c>
      <c r="C524" s="3">
        <v>516</v>
      </c>
      <c r="D524" s="3">
        <v>516</v>
      </c>
      <c r="E524" s="10">
        <v>16.8</v>
      </c>
      <c r="F524" s="14">
        <f t="shared" si="246"/>
        <v>1.2083333333333333</v>
      </c>
      <c r="G524" s="14">
        <f t="shared" si="224"/>
        <v>10.25</v>
      </c>
      <c r="H524">
        <f t="shared" si="225"/>
        <v>5.125</v>
      </c>
      <c r="K524" s="36">
        <f t="shared" si="227"/>
        <v>40.894277976562506</v>
      </c>
      <c r="L524" s="37" t="str">
        <f t="shared" si="237"/>
        <v>0</v>
      </c>
      <c r="M524" s="37">
        <f t="shared" si="238"/>
        <v>139.46877000000001</v>
      </c>
      <c r="N524" s="38">
        <f>Table2[[#This Row],[Change in KE]]-Table2[[#This Row],[Tractive energy]]*-1</f>
        <v>18248.34103342643</v>
      </c>
      <c r="O524" s="38">
        <f t="shared" si="228"/>
        <v>1636.0833333333333</v>
      </c>
      <c r="P524" s="38">
        <f t="shared" si="229"/>
        <v>1816.4463813098957</v>
      </c>
      <c r="Q524" s="38">
        <f t="shared" si="230"/>
        <v>18618.57540842643</v>
      </c>
      <c r="R524" s="38">
        <f t="shared" si="231"/>
        <v>-6356.9444891624917</v>
      </c>
      <c r="S524" s="38">
        <f t="shared" si="232"/>
        <v>18.61857540842643</v>
      </c>
      <c r="T524" s="38">
        <f t="shared" si="233"/>
        <v>18618.57540842643</v>
      </c>
      <c r="U524" s="38">
        <f t="shared" si="247"/>
        <v>2481406.666268826</v>
      </c>
      <c r="V524" s="38">
        <f t="shared" si="234"/>
        <v>5.1718269160867951</v>
      </c>
      <c r="W524" s="38">
        <f t="shared" si="239"/>
        <v>72105.354090000124</v>
      </c>
      <c r="X524" s="38">
        <f t="shared" si="235"/>
        <v>988.46701388888869</v>
      </c>
      <c r="Y524" s="38">
        <f t="shared" si="240"/>
        <v>-370.23437500000023</v>
      </c>
      <c r="Z524" s="38">
        <f t="shared" si="226"/>
        <v>1696394.2840760164</v>
      </c>
      <c r="AA524" s="38">
        <f t="shared" si="236"/>
        <v>471.22067216321085</v>
      </c>
      <c r="AC524" s="31">
        <f t="shared" si="241"/>
        <v>13308.024805216002</v>
      </c>
      <c r="AD524" s="14">
        <f t="shared" si="248"/>
        <v>13041.864309111683</v>
      </c>
      <c r="AE524" s="14">
        <f t="shared" si="249"/>
        <v>11998.515164382748</v>
      </c>
      <c r="AF524" s="14">
        <f t="shared" si="242"/>
        <v>12243.382820798723</v>
      </c>
      <c r="AG524" s="14">
        <f t="shared" si="243"/>
        <v>9533.7752819621182</v>
      </c>
      <c r="AH524" s="14">
        <f t="shared" si="244"/>
        <v>11263.912195134826</v>
      </c>
      <c r="AI524" s="14">
        <f t="shared" si="245"/>
        <v>10362.79921952404</v>
      </c>
      <c r="AJ524" s="14">
        <f t="shared" si="250"/>
        <v>11263.912195134826</v>
      </c>
      <c r="AK524" s="14">
        <f t="shared" si="251"/>
        <v>10155.543235133558</v>
      </c>
    </row>
    <row r="525" spans="2:37" x14ac:dyDescent="0.25">
      <c r="B525" s="3" t="s">
        <v>63</v>
      </c>
      <c r="C525" s="3">
        <v>517</v>
      </c>
      <c r="D525" s="3">
        <v>517</v>
      </c>
      <c r="E525" s="10">
        <v>20.5</v>
      </c>
      <c r="F525" s="14">
        <f t="shared" si="246"/>
        <v>0.70833333333333304</v>
      </c>
      <c r="G525" s="14">
        <f t="shared" si="224"/>
        <v>10.95</v>
      </c>
      <c r="H525">
        <f t="shared" si="225"/>
        <v>5.4749999999999996</v>
      </c>
      <c r="K525" s="36">
        <f t="shared" si="227"/>
        <v>46.670564331562503</v>
      </c>
      <c r="L525" s="37" t="str">
        <f t="shared" si="237"/>
        <v>0</v>
      </c>
      <c r="M525" s="37">
        <f t="shared" si="238"/>
        <v>139.46877000000001</v>
      </c>
      <c r="N525" s="38">
        <f>Table2[[#This Row],[Change in KE]]-Table2[[#This Row],[Tractive energy]]*-1</f>
        <v>11891.396544263938</v>
      </c>
      <c r="O525" s="38">
        <f t="shared" si="228"/>
        <v>959.08333333333292</v>
      </c>
      <c r="P525" s="38">
        <f t="shared" si="229"/>
        <v>1145.2226676648954</v>
      </c>
      <c r="Q525" s="38">
        <f t="shared" si="230"/>
        <v>12540.188210930604</v>
      </c>
      <c r="R525" s="38">
        <f t="shared" si="231"/>
        <v>-7284.358063271603</v>
      </c>
      <c r="S525" s="38">
        <f t="shared" si="232"/>
        <v>12.540188210930605</v>
      </c>
      <c r="T525" s="38">
        <f t="shared" si="233"/>
        <v>12540.188210930604</v>
      </c>
      <c r="U525" s="38">
        <f t="shared" si="247"/>
        <v>2493946.8544797567</v>
      </c>
      <c r="V525" s="38">
        <f t="shared" si="234"/>
        <v>3.4833858928182391</v>
      </c>
      <c r="W525" s="38">
        <f t="shared" si="239"/>
        <v>72244.822860000131</v>
      </c>
      <c r="X525" s="38">
        <f t="shared" si="235"/>
        <v>339.67534722222194</v>
      </c>
      <c r="Y525" s="38">
        <f t="shared" si="240"/>
        <v>-648.79166666666674</v>
      </c>
      <c r="Z525" s="38">
        <f t="shared" si="226"/>
        <v>1708285.6806202803</v>
      </c>
      <c r="AA525" s="38">
        <f t="shared" si="236"/>
        <v>474.52383813420408</v>
      </c>
      <c r="AC525" s="31">
        <f t="shared" si="241"/>
        <v>13686.255775069822</v>
      </c>
      <c r="AD525" s="14">
        <f t="shared" si="248"/>
        <v>13412.530659568425</v>
      </c>
      <c r="AE525" s="14">
        <f t="shared" si="249"/>
        <v>12339.528206802952</v>
      </c>
      <c r="AF525" s="14">
        <f t="shared" si="242"/>
        <v>12591.355313064236</v>
      </c>
      <c r="AG525" s="14">
        <f t="shared" si="243"/>
        <v>9804.7372860193664</v>
      </c>
      <c r="AH525" s="14">
        <f t="shared" si="244"/>
        <v>11584.046888019098</v>
      </c>
      <c r="AI525" s="14">
        <f t="shared" si="245"/>
        <v>10657.323136977571</v>
      </c>
      <c r="AJ525" s="14">
        <f t="shared" si="250"/>
        <v>11584.046888019098</v>
      </c>
      <c r="AK525" s="14">
        <f t="shared" si="251"/>
        <v>10444.17667423802</v>
      </c>
    </row>
    <row r="526" spans="2:37" x14ac:dyDescent="0.25">
      <c r="B526" s="3" t="s">
        <v>63</v>
      </c>
      <c r="C526" s="3">
        <v>518</v>
      </c>
      <c r="D526" s="3">
        <v>518</v>
      </c>
      <c r="E526" s="10">
        <v>21.9</v>
      </c>
      <c r="F526" s="14">
        <f t="shared" si="246"/>
        <v>0.19444444444444425</v>
      </c>
      <c r="G526" s="14">
        <f t="shared" si="224"/>
        <v>10.95</v>
      </c>
      <c r="H526">
        <f t="shared" si="225"/>
        <v>5.4749999999999996</v>
      </c>
      <c r="K526" s="36">
        <f t="shared" si="227"/>
        <v>46.670564331562503</v>
      </c>
      <c r="L526" s="37" t="str">
        <f t="shared" si="237"/>
        <v>0</v>
      </c>
      <c r="M526" s="37">
        <f t="shared" si="238"/>
        <v>139.46877000000001</v>
      </c>
      <c r="N526" s="38">
        <f>Table2[[#This Row],[Change in KE]]-Table2[[#This Row],[Tractive energy]]*-1</f>
        <v>4607.0384809923353</v>
      </c>
      <c r="O526" s="38">
        <f t="shared" si="228"/>
        <v>263.27777777777754</v>
      </c>
      <c r="P526" s="38">
        <f t="shared" si="229"/>
        <v>449.41711210934005</v>
      </c>
      <c r="Q526" s="38">
        <f t="shared" si="230"/>
        <v>4921.1173775972729</v>
      </c>
      <c r="R526" s="38">
        <f t="shared" si="231"/>
        <v>-3874.0866990660852</v>
      </c>
      <c r="S526" s="38">
        <f t="shared" si="232"/>
        <v>4.9211173775972732</v>
      </c>
      <c r="T526" s="38">
        <f t="shared" si="233"/>
        <v>4921.1173775972729</v>
      </c>
      <c r="U526" s="38">
        <f t="shared" si="247"/>
        <v>2498867.971857354</v>
      </c>
      <c r="V526" s="38">
        <f t="shared" si="234"/>
        <v>1.3669771586907398</v>
      </c>
      <c r="W526" s="38">
        <f t="shared" si="239"/>
        <v>72384.291630000138</v>
      </c>
      <c r="X526" s="38">
        <f t="shared" si="235"/>
        <v>25.596450617283899</v>
      </c>
      <c r="Y526" s="38">
        <f t="shared" si="240"/>
        <v>-314.07889660493805</v>
      </c>
      <c r="Z526" s="38">
        <f t="shared" si="226"/>
        <v>1712892.7191012728</v>
      </c>
      <c r="AA526" s="38">
        <f t="shared" si="236"/>
        <v>475.80357114796954</v>
      </c>
      <c r="AC526" s="31">
        <f t="shared" si="241"/>
        <v>8918.5474081979537</v>
      </c>
      <c r="AD526" s="14">
        <f t="shared" si="248"/>
        <v>8740.1764600339939</v>
      </c>
      <c r="AE526" s="14">
        <f t="shared" si="249"/>
        <v>8040.9623432312746</v>
      </c>
      <c r="AF526" s="14">
        <f t="shared" si="242"/>
        <v>8205.063615542118</v>
      </c>
      <c r="AG526" s="14">
        <f t="shared" si="243"/>
        <v>6389.1845766592623</v>
      </c>
      <c r="AH526" s="14">
        <f t="shared" si="244"/>
        <v>7548.6585262987492</v>
      </c>
      <c r="AI526" s="14">
        <f t="shared" si="245"/>
        <v>6944.7658441948497</v>
      </c>
      <c r="AJ526" s="14">
        <f t="shared" si="250"/>
        <v>7548.6585262987492</v>
      </c>
      <c r="AK526" s="14">
        <f t="shared" si="251"/>
        <v>6805.8705273109526</v>
      </c>
    </row>
    <row r="527" spans="2:37" x14ac:dyDescent="0.25">
      <c r="B527" s="3" t="s">
        <v>63</v>
      </c>
      <c r="C527" s="3">
        <v>519</v>
      </c>
      <c r="D527" s="3">
        <v>519</v>
      </c>
      <c r="E527" s="10">
        <v>21.9</v>
      </c>
      <c r="F527" s="14">
        <f t="shared" si="246"/>
        <v>-8.3333333333333037E-2</v>
      </c>
      <c r="G527" s="14">
        <f t="shared" si="224"/>
        <v>10.65</v>
      </c>
      <c r="H527">
        <f t="shared" si="225"/>
        <v>5.3250000000000002</v>
      </c>
      <c r="K527" s="36">
        <f t="shared" si="227"/>
        <v>44.148304521562508</v>
      </c>
      <c r="L527" s="37" t="str">
        <f t="shared" si="237"/>
        <v>1</v>
      </c>
      <c r="M527" s="37">
        <f t="shared" si="238"/>
        <v>139.46877000000001</v>
      </c>
      <c r="N527" s="38">
        <f>Table2[[#This Row],[Change in KE]]-Table2[[#This Row],[Tractive energy]]*-1</f>
        <v>732.95178192625008</v>
      </c>
      <c r="O527" s="38">
        <f t="shared" si="228"/>
        <v>-112.83333333333293</v>
      </c>
      <c r="P527" s="38">
        <f t="shared" si="229"/>
        <v>70.783741188229584</v>
      </c>
      <c r="Q527" s="38">
        <f t="shared" si="230"/>
        <v>753.84684365464511</v>
      </c>
      <c r="R527" s="38">
        <f t="shared" si="231"/>
        <v>-1935.6179115730658</v>
      </c>
      <c r="S527" s="38">
        <f t="shared" si="232"/>
        <v>0.75384684365464516</v>
      </c>
      <c r="T527" s="38">
        <f t="shared" si="233"/>
        <v>753.84684365464511</v>
      </c>
      <c r="U527" s="38">
        <f t="shared" si="247"/>
        <v>2499621.8187010088</v>
      </c>
      <c r="V527" s="38">
        <f t="shared" si="234"/>
        <v>0.20940191776733127</v>
      </c>
      <c r="W527" s="38">
        <f t="shared" si="239"/>
        <v>72523.760400000145</v>
      </c>
      <c r="X527" s="38">
        <f t="shared" si="235"/>
        <v>4.7013888888888555</v>
      </c>
      <c r="Y527" s="38">
        <f t="shared" si="240"/>
        <v>-20.895061728395042</v>
      </c>
      <c r="Z527" s="38">
        <f t="shared" si="226"/>
        <v>1713625.670883199</v>
      </c>
      <c r="AA527" s="38">
        <f t="shared" si="236"/>
        <v>476.00716888145905</v>
      </c>
      <c r="AC527" s="31">
        <f t="shared" si="241"/>
        <v>3455.2788607442517</v>
      </c>
      <c r="AD527" s="14">
        <f t="shared" si="248"/>
        <v>3386.1732835293665</v>
      </c>
      <c r="AE527" s="14">
        <f t="shared" si="249"/>
        <v>3115.2794208470173</v>
      </c>
      <c r="AF527" s="14">
        <f t="shared" si="242"/>
        <v>3178.8565518847117</v>
      </c>
      <c r="AG527" s="14">
        <f t="shared" si="243"/>
        <v>2475.3374506740029</v>
      </c>
      <c r="AH527" s="14">
        <f t="shared" si="244"/>
        <v>2924.5480277339348</v>
      </c>
      <c r="AI527" s="14">
        <f t="shared" si="245"/>
        <v>2690.5841855152203</v>
      </c>
      <c r="AJ527" s="14">
        <f t="shared" si="250"/>
        <v>2924.5480277339348</v>
      </c>
      <c r="AK527" s="14">
        <f t="shared" si="251"/>
        <v>2636.7725018049159</v>
      </c>
    </row>
    <row r="528" spans="2:37" x14ac:dyDescent="0.25">
      <c r="B528" s="3" t="s">
        <v>63</v>
      </c>
      <c r="C528" s="3">
        <v>520</v>
      </c>
      <c r="D528" s="3">
        <v>520</v>
      </c>
      <c r="E528" s="10">
        <v>21.3</v>
      </c>
      <c r="F528" s="14">
        <f t="shared" si="246"/>
        <v>-0.22222222222222193</v>
      </c>
      <c r="G528" s="14">
        <f t="shared" si="224"/>
        <v>10.15</v>
      </c>
      <c r="H528">
        <f t="shared" si="225"/>
        <v>5.0750000000000002</v>
      </c>
      <c r="K528" s="36">
        <f t="shared" si="227"/>
        <v>40.100233221562505</v>
      </c>
      <c r="L528" s="37" t="str">
        <f t="shared" si="237"/>
        <v>1</v>
      </c>
      <c r="M528" s="37">
        <f t="shared" si="238"/>
        <v>139.46877000000001</v>
      </c>
      <c r="N528" s="38">
        <f>Table2[[#This Row],[Change in KE]]-Table2[[#This Row],[Tractive energy]]*-1</f>
        <v>-1202.6661296468158</v>
      </c>
      <c r="O528" s="38">
        <f t="shared" si="228"/>
        <v>-300.88888888888852</v>
      </c>
      <c r="P528" s="38">
        <f t="shared" si="229"/>
        <v>-121.31988566732601</v>
      </c>
      <c r="Q528" s="38">
        <f t="shared" si="230"/>
        <v>-1231.3968395233589</v>
      </c>
      <c r="R528" s="38">
        <f t="shared" si="231"/>
        <v>-881.10122383772955</v>
      </c>
      <c r="S528" s="38">
        <f t="shared" si="232"/>
        <v>-1.231396839523359</v>
      </c>
      <c r="T528" s="38">
        <f t="shared" si="233"/>
        <v>-1231.3968395233589</v>
      </c>
      <c r="U528" s="38">
        <f t="shared" si="247"/>
        <v>2499621.8187010088</v>
      </c>
      <c r="V528" s="38">
        <f t="shared" si="234"/>
        <v>-0.34205470500975171</v>
      </c>
      <c r="W528" s="38">
        <f t="shared" si="239"/>
        <v>72663.229170000151</v>
      </c>
      <c r="X528" s="38">
        <f t="shared" si="235"/>
        <v>33.432098765432009</v>
      </c>
      <c r="Y528" s="38">
        <f t="shared" si="240"/>
        <v>28.730709876543152</v>
      </c>
      <c r="Z528" s="38">
        <f t="shared" si="226"/>
        <v>1712423.0047535521</v>
      </c>
      <c r="AA528" s="38">
        <f t="shared" si="236"/>
        <v>475.67309492983122</v>
      </c>
      <c r="AC528" s="31">
        <f t="shared" si="241"/>
        <v>549.71383644468756</v>
      </c>
      <c r="AD528" s="14">
        <f t="shared" si="248"/>
        <v>538.71955971579382</v>
      </c>
      <c r="AE528" s="14">
        <f t="shared" si="249"/>
        <v>495.62199493853035</v>
      </c>
      <c r="AF528" s="14">
        <f t="shared" si="242"/>
        <v>505.73672952911255</v>
      </c>
      <c r="AG528" s="14">
        <f t="shared" si="243"/>
        <v>393.81112244356564</v>
      </c>
      <c r="AH528" s="14">
        <f t="shared" si="244"/>
        <v>465.27779116678357</v>
      </c>
      <c r="AI528" s="14">
        <f t="shared" si="245"/>
        <v>428.05556787344091</v>
      </c>
      <c r="AJ528" s="14">
        <f t="shared" si="250"/>
        <v>465.27779116678357</v>
      </c>
      <c r="AK528" s="14">
        <f t="shared" si="251"/>
        <v>419.4944565159721</v>
      </c>
    </row>
    <row r="529" spans="2:37" x14ac:dyDescent="0.25">
      <c r="B529" s="3" t="s">
        <v>63</v>
      </c>
      <c r="C529" s="3">
        <v>521</v>
      </c>
      <c r="D529" s="3">
        <v>521</v>
      </c>
      <c r="E529" s="10">
        <v>20.3</v>
      </c>
      <c r="F529" s="14">
        <f t="shared" si="246"/>
        <v>-0.29166666666666685</v>
      </c>
      <c r="G529" s="14">
        <f t="shared" si="224"/>
        <v>9.6</v>
      </c>
      <c r="H529">
        <f t="shared" si="225"/>
        <v>4.8</v>
      </c>
      <c r="K529" s="36">
        <f t="shared" si="227"/>
        <v>35.872139520000005</v>
      </c>
      <c r="L529" s="37" t="str">
        <f t="shared" si="237"/>
        <v>1</v>
      </c>
      <c r="M529" s="37">
        <f t="shared" si="238"/>
        <v>139.46877000000001</v>
      </c>
      <c r="N529" s="38">
        <f>Table2[[#This Row],[Change in KE]]-Table2[[#This Row],[Tractive energy]]*-1</f>
        <v>-2083.7673534845453</v>
      </c>
      <c r="O529" s="38">
        <f t="shared" si="228"/>
        <v>-394.91666666666691</v>
      </c>
      <c r="P529" s="38">
        <f t="shared" si="229"/>
        <v>-219.57575714666689</v>
      </c>
      <c r="Q529" s="38">
        <f t="shared" si="230"/>
        <v>-2107.9272686080021</v>
      </c>
      <c r="R529" s="38">
        <f t="shared" si="231"/>
        <v>-560.76692438028658</v>
      </c>
      <c r="S529" s="38">
        <f t="shared" si="232"/>
        <v>-2.1079272686080022</v>
      </c>
      <c r="T529" s="38">
        <f t="shared" si="233"/>
        <v>-2107.9272686080021</v>
      </c>
      <c r="U529" s="38">
        <f t="shared" si="247"/>
        <v>2499621.8187010088</v>
      </c>
      <c r="V529" s="38">
        <f t="shared" si="234"/>
        <v>-0.58553539923393993</v>
      </c>
      <c r="W529" s="38">
        <f t="shared" si="239"/>
        <v>72802.697940000158</v>
      </c>
      <c r="X529" s="38">
        <f t="shared" si="235"/>
        <v>57.592013888888964</v>
      </c>
      <c r="Y529" s="38">
        <f t="shared" si="240"/>
        <v>24.159915123456955</v>
      </c>
      <c r="Z529" s="38">
        <f t="shared" si="226"/>
        <v>1710339.2374000675</v>
      </c>
      <c r="AA529" s="38">
        <f t="shared" si="236"/>
        <v>475.09427061866847</v>
      </c>
      <c r="AC529" s="31">
        <f t="shared" si="241"/>
        <v>-901.99959723511188</v>
      </c>
      <c r="AD529" s="14">
        <f t="shared" si="248"/>
        <v>-883.95960529040963</v>
      </c>
      <c r="AE529" s="14">
        <f t="shared" si="249"/>
        <v>-813.24283686717695</v>
      </c>
      <c r="AF529" s="14">
        <f t="shared" si="242"/>
        <v>-829.83962945630299</v>
      </c>
      <c r="AG529" s="14">
        <f t="shared" si="243"/>
        <v>-646.18616138206983</v>
      </c>
      <c r="AH529" s="14">
        <f t="shared" si="244"/>
        <v>-763.45245909979883</v>
      </c>
      <c r="AI529" s="14">
        <f t="shared" si="245"/>
        <v>-702.37626237181496</v>
      </c>
      <c r="AJ529" s="14">
        <f t="shared" si="250"/>
        <v>-763.45245909979883</v>
      </c>
      <c r="AK529" s="14">
        <f t="shared" si="251"/>
        <v>-688.32873712437868</v>
      </c>
    </row>
    <row r="530" spans="2:37" x14ac:dyDescent="0.25">
      <c r="B530" s="3" t="s">
        <v>63</v>
      </c>
      <c r="C530" s="3">
        <v>522</v>
      </c>
      <c r="D530" s="3">
        <v>522</v>
      </c>
      <c r="E530" s="10">
        <v>19.2</v>
      </c>
      <c r="F530" s="14">
        <f t="shared" si="246"/>
        <v>-0.34722222222222221</v>
      </c>
      <c r="G530" s="14">
        <f t="shared" si="224"/>
        <v>8.9</v>
      </c>
      <c r="H530">
        <f t="shared" si="225"/>
        <v>4.45</v>
      </c>
      <c r="K530" s="36">
        <f t="shared" si="227"/>
        <v>30.831512276250006</v>
      </c>
      <c r="L530" s="37" t="str">
        <f t="shared" si="237"/>
        <v>1</v>
      </c>
      <c r="M530" s="37">
        <f t="shared" si="238"/>
        <v>139.46877000000001</v>
      </c>
      <c r="N530" s="38">
        <f>Table2[[#This Row],[Change in KE]]-Table2[[#This Row],[Tractive energy]]*-1</f>
        <v>-2644.5342778648319</v>
      </c>
      <c r="O530" s="38">
        <f t="shared" si="228"/>
        <v>-470.13888888888886</v>
      </c>
      <c r="P530" s="38">
        <f t="shared" si="229"/>
        <v>-299.83860661263884</v>
      </c>
      <c r="Q530" s="38">
        <f t="shared" si="230"/>
        <v>-2668.5635988524859</v>
      </c>
      <c r="R530" s="38">
        <f t="shared" si="231"/>
        <v>-1388.7297405540744</v>
      </c>
      <c r="S530" s="38">
        <f t="shared" si="232"/>
        <v>-2.6685635988524861</v>
      </c>
      <c r="T530" s="38">
        <f t="shared" si="233"/>
        <v>-2668.5635988524859</v>
      </c>
      <c r="U530" s="38">
        <f t="shared" si="247"/>
        <v>2499621.8187010088</v>
      </c>
      <c r="V530" s="38">
        <f t="shared" si="234"/>
        <v>-0.74126772564932608</v>
      </c>
      <c r="W530" s="38">
        <f t="shared" si="239"/>
        <v>72942.166710000165</v>
      </c>
      <c r="X530" s="38">
        <f t="shared" si="235"/>
        <v>81.621334876543202</v>
      </c>
      <c r="Y530" s="38">
        <f t="shared" si="240"/>
        <v>24.029320987654238</v>
      </c>
      <c r="Z530" s="38">
        <f t="shared" si="226"/>
        <v>1707694.7031222028</v>
      </c>
      <c r="AA530" s="38">
        <f t="shared" si="236"/>
        <v>474.35967770493863</v>
      </c>
      <c r="AC530" s="31">
        <f t="shared" si="241"/>
        <v>-1562.825515113409</v>
      </c>
      <c r="AD530" s="14">
        <f t="shared" si="248"/>
        <v>-1531.5690048111408</v>
      </c>
      <c r="AE530" s="14">
        <f t="shared" si="249"/>
        <v>-1409.0434844262495</v>
      </c>
      <c r="AF530" s="14">
        <f t="shared" si="242"/>
        <v>-1437.7994739043363</v>
      </c>
      <c r="AG530" s="14">
        <f t="shared" si="243"/>
        <v>-1119.5971967356199</v>
      </c>
      <c r="AH530" s="14">
        <f t="shared" si="244"/>
        <v>-1322.7755159919896</v>
      </c>
      <c r="AI530" s="14">
        <f t="shared" si="245"/>
        <v>-1216.9534747126304</v>
      </c>
      <c r="AJ530" s="14">
        <f t="shared" si="250"/>
        <v>-1322.7755159919896</v>
      </c>
      <c r="AK530" s="14">
        <f t="shared" si="251"/>
        <v>-1192.6144052183777</v>
      </c>
    </row>
    <row r="531" spans="2:37" x14ac:dyDescent="0.25">
      <c r="B531" s="3" t="s">
        <v>63</v>
      </c>
      <c r="C531" s="3">
        <v>523</v>
      </c>
      <c r="D531" s="3">
        <v>523</v>
      </c>
      <c r="E531" s="10">
        <v>17.8</v>
      </c>
      <c r="F531" s="14">
        <f t="shared" si="246"/>
        <v>-0.51388888888888873</v>
      </c>
      <c r="G531" s="14">
        <f t="shared" si="224"/>
        <v>7.75</v>
      </c>
      <c r="H531">
        <f t="shared" si="225"/>
        <v>3.875</v>
      </c>
      <c r="K531" s="36">
        <f t="shared" si="227"/>
        <v>23.378584851562501</v>
      </c>
      <c r="L531" s="37" t="str">
        <f t="shared" si="237"/>
        <v>1</v>
      </c>
      <c r="M531" s="37">
        <f t="shared" si="238"/>
        <v>139.46877000000001</v>
      </c>
      <c r="N531" s="38">
        <f>Table2[[#This Row],[Change in KE]]-Table2[[#This Row],[Tractive energy]]*-1</f>
        <v>-4033.2640184189063</v>
      </c>
      <c r="O531" s="38">
        <f t="shared" si="228"/>
        <v>-695.80555555555532</v>
      </c>
      <c r="P531" s="38">
        <f t="shared" si="229"/>
        <v>-532.9582007039927</v>
      </c>
      <c r="Q531" s="38">
        <f t="shared" si="230"/>
        <v>-4130.4260554559432</v>
      </c>
      <c r="R531" s="38">
        <f t="shared" si="231"/>
        <v>-1380.7813521806361</v>
      </c>
      <c r="S531" s="38">
        <f t="shared" si="232"/>
        <v>-4.1304260554559429</v>
      </c>
      <c r="T531" s="38">
        <f t="shared" si="233"/>
        <v>-4130.4260554559432</v>
      </c>
      <c r="U531" s="38">
        <f t="shared" si="247"/>
        <v>2499621.8187010088</v>
      </c>
      <c r="V531" s="38">
        <f t="shared" si="234"/>
        <v>-1.1473406627472298</v>
      </c>
      <c r="W531" s="38">
        <f t="shared" si="239"/>
        <v>73081.635480000172</v>
      </c>
      <c r="X531" s="38">
        <f t="shared" si="235"/>
        <v>178.78337191358014</v>
      </c>
      <c r="Y531" s="38">
        <f t="shared" si="240"/>
        <v>97.162037037036939</v>
      </c>
      <c r="Z531" s="38">
        <f t="shared" si="226"/>
        <v>1703661.4391037838</v>
      </c>
      <c r="AA531" s="38">
        <f t="shared" si="236"/>
        <v>473.23932649908301</v>
      </c>
      <c r="AC531" s="31">
        <f t="shared" si="241"/>
        <v>-1983.4007083986239</v>
      </c>
      <c r="AD531" s="14">
        <f t="shared" si="248"/>
        <v>-1943.7326942306513</v>
      </c>
      <c r="AE531" s="14">
        <f t="shared" si="249"/>
        <v>-1788.2340786921993</v>
      </c>
      <c r="AF531" s="14">
        <f t="shared" si="242"/>
        <v>-1824.7286517267341</v>
      </c>
      <c r="AG531" s="14">
        <f t="shared" si="243"/>
        <v>-1420.8943043557874</v>
      </c>
      <c r="AH531" s="14">
        <f t="shared" si="244"/>
        <v>-1678.7503595885955</v>
      </c>
      <c r="AI531" s="14">
        <f t="shared" si="245"/>
        <v>-1544.450330821508</v>
      </c>
      <c r="AJ531" s="14">
        <f t="shared" si="250"/>
        <v>-1678.7503595885955</v>
      </c>
      <c r="AK531" s="14">
        <f t="shared" si="251"/>
        <v>-1513.5613242050779</v>
      </c>
    </row>
    <row r="532" spans="2:37" x14ac:dyDescent="0.25">
      <c r="B532" s="3" t="s">
        <v>63</v>
      </c>
      <c r="C532" s="3">
        <v>524</v>
      </c>
      <c r="D532" s="3">
        <v>524</v>
      </c>
      <c r="E532" s="10">
        <v>15.5</v>
      </c>
      <c r="F532" s="14">
        <f t="shared" si="246"/>
        <v>-0.81944444444444442</v>
      </c>
      <c r="G532" s="14">
        <f t="shared" ref="G532:G595" si="252">(E533-0)/2</f>
        <v>5.95</v>
      </c>
      <c r="H532">
        <f t="shared" ref="H532:H595" si="253">($E533-0)/2/2</f>
        <v>2.9750000000000001</v>
      </c>
      <c r="K532" s="36">
        <f t="shared" si="227"/>
        <v>13.779985019062503</v>
      </c>
      <c r="L532" s="37" t="str">
        <f t="shared" si="237"/>
        <v>1</v>
      </c>
      <c r="M532" s="37">
        <f t="shared" si="238"/>
        <v>139.46877000000001</v>
      </c>
      <c r="N532" s="38">
        <f>Table2[[#This Row],[Change in KE]]-Table2[[#This Row],[Tractive energy]]*-1</f>
        <v>-5414.0453705995424</v>
      </c>
      <c r="O532" s="38">
        <f t="shared" si="228"/>
        <v>-1109.5277777777778</v>
      </c>
      <c r="P532" s="38">
        <f t="shared" si="229"/>
        <v>-956.27902275871543</v>
      </c>
      <c r="Q532" s="38">
        <f t="shared" si="230"/>
        <v>-5689.8601854143571</v>
      </c>
      <c r="R532" s="38">
        <f t="shared" si="231"/>
        <v>680.39698059557941</v>
      </c>
      <c r="S532" s="38">
        <f t="shared" si="232"/>
        <v>-5.6898601854143571</v>
      </c>
      <c r="T532" s="38">
        <f t="shared" si="233"/>
        <v>-5689.8601854143571</v>
      </c>
      <c r="U532" s="38">
        <f t="shared" si="247"/>
        <v>2499621.8187010088</v>
      </c>
      <c r="V532" s="38">
        <f t="shared" si="234"/>
        <v>-1.5805168446119922</v>
      </c>
      <c r="W532" s="38">
        <f t="shared" si="239"/>
        <v>73221.104250000179</v>
      </c>
      <c r="X532" s="38">
        <f t="shared" si="235"/>
        <v>454.59818672839498</v>
      </c>
      <c r="Y532" s="38">
        <f t="shared" si="240"/>
        <v>275.81481481481484</v>
      </c>
      <c r="Z532" s="38">
        <f t="shared" si="226"/>
        <v>1698247.3937331843</v>
      </c>
      <c r="AA532" s="38">
        <f t="shared" si="236"/>
        <v>471.73542488693772</v>
      </c>
      <c r="AC532" s="31">
        <f t="shared" si="241"/>
        <v>-3024.9480138141798</v>
      </c>
      <c r="AD532" s="14">
        <f t="shared" si="248"/>
        <v>-2964.4490535378964</v>
      </c>
      <c r="AE532" s="14">
        <f t="shared" si="249"/>
        <v>-2727.2931292548647</v>
      </c>
      <c r="AF532" s="14">
        <f t="shared" si="242"/>
        <v>-2782.9521727090455</v>
      </c>
      <c r="AG532" s="14">
        <f t="shared" si="243"/>
        <v>-2167.0514614624617</v>
      </c>
      <c r="AH532" s="14">
        <f t="shared" si="244"/>
        <v>-2560.3159988923221</v>
      </c>
      <c r="AI532" s="14">
        <f t="shared" si="245"/>
        <v>-2355.4907189809364</v>
      </c>
      <c r="AJ532" s="14">
        <f t="shared" si="250"/>
        <v>-2560.3159988923221</v>
      </c>
      <c r="AK532" s="14">
        <f t="shared" si="251"/>
        <v>-2308.3809046013175</v>
      </c>
    </row>
    <row r="533" spans="2:37" x14ac:dyDescent="0.25">
      <c r="B533" s="3" t="s">
        <v>63</v>
      </c>
      <c r="C533" s="3">
        <v>525</v>
      </c>
      <c r="D533" s="3">
        <v>525</v>
      </c>
      <c r="E533" s="10">
        <v>11.9</v>
      </c>
      <c r="F533" s="14">
        <f t="shared" si="246"/>
        <v>-1.0972222222222223</v>
      </c>
      <c r="G533" s="14">
        <f t="shared" si="252"/>
        <v>3.8</v>
      </c>
      <c r="H533">
        <f t="shared" si="253"/>
        <v>1.9</v>
      </c>
      <c r="K533" s="36">
        <f t="shared" si="227"/>
        <v>5.6205913050000005</v>
      </c>
      <c r="L533" s="37" t="str">
        <f t="shared" si="237"/>
        <v>1</v>
      </c>
      <c r="M533" s="37">
        <f t="shared" si="238"/>
        <v>139.46877000000001</v>
      </c>
      <c r="N533" s="38">
        <f>Table2[[#This Row],[Change in KE]]-Table2[[#This Row],[Tractive energy]]*-1</f>
        <v>-4733.648390003963</v>
      </c>
      <c r="O533" s="38">
        <f t="shared" si="228"/>
        <v>-1485.6388888888889</v>
      </c>
      <c r="P533" s="38">
        <f t="shared" si="229"/>
        <v>-1340.5495275838889</v>
      </c>
      <c r="Q533" s="38">
        <f t="shared" si="230"/>
        <v>-5094.0882048187777</v>
      </c>
      <c r="R533" s="38">
        <f t="shared" si="231"/>
        <v>2044.4220532261852</v>
      </c>
      <c r="S533" s="38">
        <f t="shared" si="232"/>
        <v>-5.0940882048187781</v>
      </c>
      <c r="T533" s="38">
        <f t="shared" si="233"/>
        <v>-5094.0882048187777</v>
      </c>
      <c r="U533" s="38">
        <f t="shared" si="247"/>
        <v>2499621.8187010088</v>
      </c>
      <c r="V533" s="38">
        <f t="shared" si="234"/>
        <v>-1.4150246145405094</v>
      </c>
      <c r="W533" s="38">
        <f t="shared" si="239"/>
        <v>73360.573020000185</v>
      </c>
      <c r="X533" s="38">
        <f t="shared" si="235"/>
        <v>815.03800154321004</v>
      </c>
      <c r="Y533" s="38">
        <f t="shared" si="240"/>
        <v>360.43981481481507</v>
      </c>
      <c r="Z533" s="38">
        <f t="shared" si="226"/>
        <v>1693513.7453431804</v>
      </c>
      <c r="AA533" s="38">
        <f t="shared" si="236"/>
        <v>470.4205224511889</v>
      </c>
      <c r="AC533" s="31">
        <f t="shared" si="241"/>
        <v>-4060.5340279496568</v>
      </c>
      <c r="AD533" s="14">
        <f t="shared" si="248"/>
        <v>-3979.3233473906635</v>
      </c>
      <c r="AE533" s="14">
        <f t="shared" si="249"/>
        <v>-3660.9774795994103</v>
      </c>
      <c r="AF533" s="14">
        <f t="shared" si="242"/>
        <v>-3735.6913057136844</v>
      </c>
      <c r="AG533" s="14">
        <f t="shared" si="243"/>
        <v>-2908.9379914635783</v>
      </c>
      <c r="AH533" s="14">
        <f t="shared" si="244"/>
        <v>-3436.83600125659</v>
      </c>
      <c r="AI533" s="14">
        <f t="shared" si="245"/>
        <v>-3161.8891211560631</v>
      </c>
      <c r="AJ533" s="14">
        <f t="shared" si="250"/>
        <v>-3436.83600125659</v>
      </c>
      <c r="AK533" s="14">
        <f t="shared" si="251"/>
        <v>-3098.6513387329419</v>
      </c>
    </row>
    <row r="534" spans="2:37" x14ac:dyDescent="0.25">
      <c r="B534" s="3" t="s">
        <v>63</v>
      </c>
      <c r="C534" s="3">
        <v>526</v>
      </c>
      <c r="D534" s="3">
        <v>526</v>
      </c>
      <c r="E534" s="10">
        <v>7.6</v>
      </c>
      <c r="F534" s="14">
        <f t="shared" si="246"/>
        <v>-1.0972222222222223</v>
      </c>
      <c r="G534" s="14">
        <f t="shared" si="252"/>
        <v>2</v>
      </c>
      <c r="H534">
        <f t="shared" si="253"/>
        <v>1</v>
      </c>
      <c r="K534" s="36">
        <f t="shared" si="227"/>
        <v>1.5569505000000001</v>
      </c>
      <c r="L534" s="37" t="str">
        <f t="shared" si="237"/>
        <v>1</v>
      </c>
      <c r="M534" s="37">
        <f t="shared" si="238"/>
        <v>139.46877000000001</v>
      </c>
      <c r="N534" s="38">
        <f>Table2[[#This Row],[Change in KE]]-Table2[[#This Row],[Tractive energy]]*-1</f>
        <v>-2689.2263367777778</v>
      </c>
      <c r="O534" s="38">
        <f t="shared" si="228"/>
        <v>-1485.6388888888889</v>
      </c>
      <c r="P534" s="38">
        <f t="shared" si="229"/>
        <v>-1344.6131683888889</v>
      </c>
      <c r="Q534" s="38">
        <f t="shared" si="230"/>
        <v>-2689.2263367777778</v>
      </c>
      <c r="R534" s="38">
        <f t="shared" si="231"/>
        <v>1370.4784416249995</v>
      </c>
      <c r="S534" s="38">
        <f t="shared" si="232"/>
        <v>-2.6892263367777778</v>
      </c>
      <c r="T534" s="38">
        <f t="shared" si="233"/>
        <v>-2689.2263367777778</v>
      </c>
      <c r="U534" s="38">
        <f t="shared" si="247"/>
        <v>2499621.8187010088</v>
      </c>
      <c r="V534" s="38">
        <f t="shared" si="234"/>
        <v>-0.74700737553219021</v>
      </c>
      <c r="W534" s="38">
        <f t="shared" si="239"/>
        <v>73500.041790000192</v>
      </c>
      <c r="X534" s="38">
        <f t="shared" si="235"/>
        <v>815.03800154321004</v>
      </c>
      <c r="Y534" s="38">
        <f t="shared" si="240"/>
        <v>0</v>
      </c>
      <c r="Z534" s="38">
        <f t="shared" si="226"/>
        <v>1690824.5190064027</v>
      </c>
      <c r="AA534" s="38">
        <f t="shared" si="236"/>
        <v>469.67351507565672</v>
      </c>
      <c r="AC534" s="31">
        <f t="shared" si="241"/>
        <v>-3550.236292502972</v>
      </c>
      <c r="AD534" s="14">
        <f t="shared" si="248"/>
        <v>-3479.2315666529125</v>
      </c>
      <c r="AE534" s="14">
        <f t="shared" si="249"/>
        <v>-3200.8930413206795</v>
      </c>
      <c r="AF534" s="14">
        <f t="shared" si="242"/>
        <v>-3266.2173891027342</v>
      </c>
      <c r="AG534" s="14">
        <f t="shared" si="243"/>
        <v>-2543.36428628563</v>
      </c>
      <c r="AH534" s="14">
        <f t="shared" si="244"/>
        <v>-3004.9199979745154</v>
      </c>
      <c r="AI534" s="14">
        <f t="shared" si="245"/>
        <v>-2764.5263981365542</v>
      </c>
      <c r="AJ534" s="14">
        <f t="shared" si="250"/>
        <v>-3004.9199979745154</v>
      </c>
      <c r="AK534" s="14">
        <f t="shared" si="251"/>
        <v>-2709.2358701738231</v>
      </c>
    </row>
    <row r="535" spans="2:37" x14ac:dyDescent="0.25">
      <c r="B535" s="3" t="s">
        <v>63</v>
      </c>
      <c r="C535" s="3">
        <v>527</v>
      </c>
      <c r="D535" s="3">
        <v>527</v>
      </c>
      <c r="E535" s="10">
        <v>4</v>
      </c>
      <c r="F535" s="14">
        <f t="shared" si="246"/>
        <v>-0.77777777777777768</v>
      </c>
      <c r="G535" s="14">
        <f t="shared" si="252"/>
        <v>1</v>
      </c>
      <c r="H535">
        <f t="shared" si="253"/>
        <v>0.5</v>
      </c>
      <c r="K535" s="36">
        <f t="shared" si="227"/>
        <v>0.38923762500000003</v>
      </c>
      <c r="L535" s="37" t="str">
        <f t="shared" si="237"/>
        <v>1</v>
      </c>
      <c r="M535" s="37">
        <f t="shared" si="238"/>
        <v>139.46877000000001</v>
      </c>
      <c r="N535" s="38">
        <f>Table2[[#This Row],[Change in KE]]-Table2[[#This Row],[Tractive energy]]*-1</f>
        <v>-1318.7478951527783</v>
      </c>
      <c r="O535" s="38">
        <f t="shared" si="228"/>
        <v>-1053.1111111111111</v>
      </c>
      <c r="P535" s="38">
        <f t="shared" si="229"/>
        <v>-913.25310348611117</v>
      </c>
      <c r="Q535" s="38">
        <f t="shared" si="230"/>
        <v>-913.25310348611117</v>
      </c>
      <c r="R535" s="38">
        <f t="shared" si="231"/>
        <v>814.43911386824902</v>
      </c>
      <c r="S535" s="38">
        <f t="shared" si="232"/>
        <v>-0.91325310348611122</v>
      </c>
      <c r="T535" s="38">
        <f t="shared" si="233"/>
        <v>-913.25310348611117</v>
      </c>
      <c r="U535" s="38">
        <f t="shared" si="247"/>
        <v>2499621.8187010088</v>
      </c>
      <c r="V535" s="38">
        <f t="shared" si="234"/>
        <v>-0.25368143792954428</v>
      </c>
      <c r="W535" s="38">
        <f t="shared" si="239"/>
        <v>73639.510560000199</v>
      </c>
      <c r="X535" s="38">
        <f t="shared" si="235"/>
        <v>409.54320987654307</v>
      </c>
      <c r="Y535" s="38">
        <f t="shared" si="240"/>
        <v>-405.49479166666697</v>
      </c>
      <c r="Z535" s="38">
        <f t="shared" si="226"/>
        <v>1689505.7711112499</v>
      </c>
      <c r="AA535" s="38">
        <f t="shared" si="236"/>
        <v>469.30719618658657</v>
      </c>
      <c r="AC535" s="31">
        <f t="shared" si="241"/>
        <v>-2016.9197525833333</v>
      </c>
      <c r="AD535" s="14">
        <f t="shared" si="248"/>
        <v>-1976.5813575316665</v>
      </c>
      <c r="AE535" s="14">
        <f t="shared" si="249"/>
        <v>-1818.4548489291333</v>
      </c>
      <c r="AF535" s="14">
        <f t="shared" si="242"/>
        <v>-1855.5661723766668</v>
      </c>
      <c r="AG535" s="14">
        <f t="shared" si="243"/>
        <v>-1444.907111635642</v>
      </c>
      <c r="AH535" s="14">
        <f t="shared" si="244"/>
        <v>-1707.1208785865335</v>
      </c>
      <c r="AI535" s="14">
        <f t="shared" si="245"/>
        <v>-1570.5512082996108</v>
      </c>
      <c r="AJ535" s="14">
        <f t="shared" si="250"/>
        <v>-1707.1208785865335</v>
      </c>
      <c r="AK535" s="14">
        <f t="shared" si="251"/>
        <v>-1539.1401841336185</v>
      </c>
    </row>
    <row r="536" spans="2:37" x14ac:dyDescent="0.25">
      <c r="B536" s="3" t="s">
        <v>63</v>
      </c>
      <c r="C536" s="3">
        <v>528</v>
      </c>
      <c r="D536" s="3">
        <v>528</v>
      </c>
      <c r="E536" s="10">
        <v>2</v>
      </c>
      <c r="F536" s="14">
        <f t="shared" si="246"/>
        <v>-0.41666666666666663</v>
      </c>
      <c r="G536" s="14">
        <f t="shared" si="252"/>
        <v>0.5</v>
      </c>
      <c r="H536">
        <f t="shared" si="253"/>
        <v>0.25</v>
      </c>
      <c r="K536" s="36">
        <f t="shared" si="227"/>
        <v>9.7309406250000008E-2</v>
      </c>
      <c r="L536" s="37" t="str">
        <f t="shared" si="237"/>
        <v>1</v>
      </c>
      <c r="M536" s="37">
        <f t="shared" si="238"/>
        <v>139.46877000000001</v>
      </c>
      <c r="N536" s="38">
        <f>Table2[[#This Row],[Change in KE]]-Table2[[#This Row],[Tractive energy]]*-1</f>
        <v>-504.30878128452923</v>
      </c>
      <c r="O536" s="38">
        <f t="shared" si="228"/>
        <v>-564.16666666666663</v>
      </c>
      <c r="P536" s="38">
        <f t="shared" si="229"/>
        <v>-424.6005872604166</v>
      </c>
      <c r="Q536" s="38">
        <f t="shared" si="230"/>
        <v>-212.3002936302083</v>
      </c>
      <c r="R536" s="38">
        <f t="shared" si="231"/>
        <v>439.0117133832947</v>
      </c>
      <c r="S536" s="38">
        <f t="shared" si="232"/>
        <v>-0.2123002936302083</v>
      </c>
      <c r="T536" s="38">
        <f t="shared" si="233"/>
        <v>-212.3002936302083</v>
      </c>
      <c r="U536" s="38">
        <f t="shared" si="247"/>
        <v>2499621.8187010088</v>
      </c>
      <c r="V536" s="38">
        <f t="shared" si="234"/>
        <v>-5.8972308503953276E-2</v>
      </c>
      <c r="W536" s="38">
        <f t="shared" si="239"/>
        <v>73778.979330000206</v>
      </c>
      <c r="X536" s="38">
        <f t="shared" si="235"/>
        <v>117.5347222222222</v>
      </c>
      <c r="Y536" s="38">
        <f t="shared" si="240"/>
        <v>-292.0084876543209</v>
      </c>
      <c r="Z536" s="38">
        <f t="shared" si="226"/>
        <v>1689001.4623299653</v>
      </c>
      <c r="AA536" s="38">
        <f t="shared" si="236"/>
        <v>469.16711040280063</v>
      </c>
      <c r="AC536" s="31">
        <f t="shared" si="241"/>
        <v>-989.06092136458369</v>
      </c>
      <c r="AD536" s="14">
        <f t="shared" si="248"/>
        <v>-969.27970293729197</v>
      </c>
      <c r="AE536" s="14">
        <f t="shared" si="249"/>
        <v>-891.73732670230868</v>
      </c>
      <c r="AF536" s="14">
        <f t="shared" si="242"/>
        <v>-909.93604765541704</v>
      </c>
      <c r="AG536" s="14">
        <f t="shared" si="243"/>
        <v>-708.55628107670145</v>
      </c>
      <c r="AH536" s="14">
        <f t="shared" si="244"/>
        <v>-837.1411638429837</v>
      </c>
      <c r="AI536" s="14">
        <f t="shared" si="245"/>
        <v>-770.16987073554503</v>
      </c>
      <c r="AJ536" s="14">
        <f t="shared" si="250"/>
        <v>-837.1411638429837</v>
      </c>
      <c r="AK536" s="14">
        <f t="shared" si="251"/>
        <v>-754.76647332083417</v>
      </c>
    </row>
    <row r="537" spans="2:37" x14ac:dyDescent="0.25">
      <c r="B537" s="3" t="s">
        <v>63</v>
      </c>
      <c r="C537" s="3">
        <v>529</v>
      </c>
      <c r="D537" s="3">
        <v>529</v>
      </c>
      <c r="E537" s="10">
        <v>1</v>
      </c>
      <c r="F537" s="14">
        <f t="shared" si="246"/>
        <v>-0.27777777777777779</v>
      </c>
      <c r="G537" s="14">
        <f t="shared" si="252"/>
        <v>0</v>
      </c>
      <c r="H537">
        <f t="shared" si="253"/>
        <v>0</v>
      </c>
      <c r="K537" s="36">
        <f t="shared" si="227"/>
        <v>0</v>
      </c>
      <c r="L537" s="37" t="str">
        <f t="shared" si="237"/>
        <v>1</v>
      </c>
      <c r="M537" s="37">
        <f t="shared" si="238"/>
        <v>139.46877000000001</v>
      </c>
      <c r="N537" s="38">
        <f>Table2[[#This Row],[Change in KE]]-Table2[[#This Row],[Tractive energy]]*-1</f>
        <v>-65.297067901234541</v>
      </c>
      <c r="O537" s="38">
        <f t="shared" si="228"/>
        <v>-376.11111111111114</v>
      </c>
      <c r="P537" s="38">
        <f t="shared" si="229"/>
        <v>-236.64234111111114</v>
      </c>
      <c r="Q537" s="38">
        <f t="shared" si="230"/>
        <v>0</v>
      </c>
      <c r="R537" s="38">
        <f t="shared" si="231"/>
        <v>26.118827160493794</v>
      </c>
      <c r="S537" s="38">
        <f t="shared" si="232"/>
        <v>0</v>
      </c>
      <c r="T537" s="38">
        <f t="shared" si="233"/>
        <v>0</v>
      </c>
      <c r="U537" s="38">
        <f t="shared" si="247"/>
        <v>2499621.8187010088</v>
      </c>
      <c r="V537" s="38">
        <f t="shared" si="234"/>
        <v>0</v>
      </c>
      <c r="W537" s="38">
        <f t="shared" si="239"/>
        <v>73918.448100000212</v>
      </c>
      <c r="X537" s="38">
        <f t="shared" si="235"/>
        <v>52.237654320987659</v>
      </c>
      <c r="Y537" s="38">
        <f t="shared" si="240"/>
        <v>-65.297067901234541</v>
      </c>
      <c r="Z537" s="38">
        <f t="shared" si="226"/>
        <v>1688936.1652620642</v>
      </c>
      <c r="AA537" s="38">
        <f t="shared" si="236"/>
        <v>469.14897232693261</v>
      </c>
      <c r="AC537" s="31">
        <f t="shared" si="241"/>
        <v>-378.23158596339692</v>
      </c>
      <c r="AD537" s="14">
        <f t="shared" si="248"/>
        <v>-370.66695424412899</v>
      </c>
      <c r="AE537" s="14">
        <f t="shared" si="249"/>
        <v>-341.01359790459867</v>
      </c>
      <c r="AF537" s="14">
        <f t="shared" si="242"/>
        <v>-347.97305908632518</v>
      </c>
      <c r="AG537" s="14">
        <f t="shared" si="243"/>
        <v>-270.96244543381243</v>
      </c>
      <c r="AH537" s="14">
        <f t="shared" si="244"/>
        <v>-320.13521435941919</v>
      </c>
      <c r="AI537" s="14">
        <f t="shared" si="245"/>
        <v>-294.52439721066565</v>
      </c>
      <c r="AJ537" s="14">
        <f t="shared" si="250"/>
        <v>-320.13521435941919</v>
      </c>
      <c r="AK537" s="14">
        <f t="shared" si="251"/>
        <v>-288.63390926645235</v>
      </c>
    </row>
    <row r="538" spans="2:37" x14ac:dyDescent="0.25">
      <c r="B538" s="3" t="s">
        <v>63</v>
      </c>
      <c r="C538" s="3">
        <v>530</v>
      </c>
      <c r="D538" s="3">
        <v>530</v>
      </c>
      <c r="E538" s="10">
        <v>0</v>
      </c>
      <c r="F538" s="14">
        <f t="shared" si="246"/>
        <v>-0.1388888888888889</v>
      </c>
      <c r="G538" s="14">
        <f t="shared" si="252"/>
        <v>0</v>
      </c>
      <c r="H538">
        <f t="shared" si="253"/>
        <v>0</v>
      </c>
      <c r="K538" s="36">
        <f t="shared" si="227"/>
        <v>0</v>
      </c>
      <c r="L538" s="37" t="str">
        <f t="shared" si="237"/>
        <v>1</v>
      </c>
      <c r="M538" s="37">
        <f t="shared" si="238"/>
        <v>139.46877000000001</v>
      </c>
      <c r="N538" s="38">
        <f>Table2[[#This Row],[Change in KE]]-Table2[[#This Row],[Tractive energy]]*-1</f>
        <v>-39.178240740740748</v>
      </c>
      <c r="O538" s="38">
        <f t="shared" si="228"/>
        <v>-188.05555555555557</v>
      </c>
      <c r="P538" s="38">
        <f t="shared" si="229"/>
        <v>-48.586785555555565</v>
      </c>
      <c r="Q538" s="38">
        <f t="shared" si="230"/>
        <v>0</v>
      </c>
      <c r="R538" s="38">
        <f t="shared" si="231"/>
        <v>26.118827160493833</v>
      </c>
      <c r="S538" s="38">
        <f t="shared" si="232"/>
        <v>0</v>
      </c>
      <c r="T538" s="38">
        <f t="shared" si="233"/>
        <v>0</v>
      </c>
      <c r="U538" s="38">
        <f t="shared" si="247"/>
        <v>2499621.8187010088</v>
      </c>
      <c r="V538" s="38">
        <f t="shared" si="234"/>
        <v>0</v>
      </c>
      <c r="W538" s="38">
        <f t="shared" si="239"/>
        <v>74057.916870000219</v>
      </c>
      <c r="X538" s="38">
        <f t="shared" si="235"/>
        <v>13.059413580246915</v>
      </c>
      <c r="Y538" s="38">
        <f t="shared" si="240"/>
        <v>-39.178240740740748</v>
      </c>
      <c r="Z538" s="38">
        <f t="shared" si="226"/>
        <v>1688896.9870213235</v>
      </c>
      <c r="AA538" s="38">
        <f t="shared" si="236"/>
        <v>469.13808948141178</v>
      </c>
      <c r="AC538" s="31">
        <f t="shared" si="241"/>
        <v>-48.97280092592591</v>
      </c>
      <c r="AD538" s="14">
        <f t="shared" si="248"/>
        <v>-47.993344907407391</v>
      </c>
      <c r="AE538" s="14">
        <f t="shared" si="249"/>
        <v>-44.1538773148148</v>
      </c>
      <c r="AF538" s="14">
        <f t="shared" si="242"/>
        <v>-45.054976851851841</v>
      </c>
      <c r="AG538" s="14">
        <f t="shared" si="243"/>
        <v>-35.083769814814815</v>
      </c>
      <c r="AH538" s="14">
        <f t="shared" si="244"/>
        <v>-41.450578703703698</v>
      </c>
      <c r="AI538" s="14">
        <f t="shared" si="245"/>
        <v>-38.134532407407406</v>
      </c>
      <c r="AJ538" s="14">
        <f t="shared" si="250"/>
        <v>-41.450578703703698</v>
      </c>
      <c r="AK538" s="14">
        <f t="shared" si="251"/>
        <v>-37.371841759259254</v>
      </c>
    </row>
    <row r="539" spans="2:37" x14ac:dyDescent="0.25">
      <c r="B539" s="3" t="s">
        <v>63</v>
      </c>
      <c r="C539" s="3">
        <v>531</v>
      </c>
      <c r="D539" s="3">
        <v>531</v>
      </c>
      <c r="E539" s="10">
        <v>0</v>
      </c>
      <c r="F539" s="14">
        <f t="shared" si="246"/>
        <v>0</v>
      </c>
      <c r="G539" s="14">
        <f t="shared" si="252"/>
        <v>0</v>
      </c>
      <c r="H539">
        <f t="shared" si="253"/>
        <v>0</v>
      </c>
      <c r="K539" s="36">
        <f t="shared" si="227"/>
        <v>0</v>
      </c>
      <c r="L539" s="37" t="str">
        <f t="shared" si="237"/>
        <v>0</v>
      </c>
      <c r="M539" s="37">
        <f t="shared" si="238"/>
        <v>139.46877000000001</v>
      </c>
      <c r="N539" s="38">
        <f>Table2[[#This Row],[Change in KE]]-Table2[[#This Row],[Tractive energy]]*-1</f>
        <v>-13.059413580246915</v>
      </c>
      <c r="O539" s="38">
        <f t="shared" si="228"/>
        <v>0</v>
      </c>
      <c r="P539" s="38">
        <f t="shared" si="229"/>
        <v>139.46877000000001</v>
      </c>
      <c r="Q539" s="38">
        <f t="shared" si="230"/>
        <v>0</v>
      </c>
      <c r="R539" s="38">
        <f t="shared" si="231"/>
        <v>31.290167472192906</v>
      </c>
      <c r="S539" s="38">
        <f t="shared" si="232"/>
        <v>0</v>
      </c>
      <c r="T539" s="38">
        <f t="shared" si="233"/>
        <v>0</v>
      </c>
      <c r="U539" s="38">
        <f t="shared" si="247"/>
        <v>2499621.8187010088</v>
      </c>
      <c r="V539" s="38">
        <f t="shared" si="234"/>
        <v>0</v>
      </c>
      <c r="W539" s="38">
        <f t="shared" si="239"/>
        <v>74197.385640000226</v>
      </c>
      <c r="X539" s="38">
        <f t="shared" si="235"/>
        <v>0</v>
      </c>
      <c r="Y539" s="38">
        <f t="shared" si="240"/>
        <v>-13.059413580246915</v>
      </c>
      <c r="Z539" s="38">
        <f t="shared" si="226"/>
        <v>1688883.9276077433</v>
      </c>
      <c r="AA539" s="38">
        <f t="shared" si="236"/>
        <v>469.13446186623821</v>
      </c>
      <c r="AC539" s="31">
        <f t="shared" si="241"/>
        <v>-29.383680555555561</v>
      </c>
      <c r="AD539" s="14">
        <f t="shared" si="248"/>
        <v>-28.79600694444445</v>
      </c>
      <c r="AE539" s="14">
        <f t="shared" si="249"/>
        <v>-26.492326388888895</v>
      </c>
      <c r="AF539" s="14">
        <f t="shared" si="242"/>
        <v>-27.032986111111118</v>
      </c>
      <c r="AG539" s="14">
        <f t="shared" si="243"/>
        <v>-21.050261888888897</v>
      </c>
      <c r="AH539" s="14">
        <f t="shared" si="244"/>
        <v>-24.870347222222229</v>
      </c>
      <c r="AI539" s="14">
        <f t="shared" si="245"/>
        <v>-22.880719444444452</v>
      </c>
      <c r="AJ539" s="14">
        <f t="shared" si="250"/>
        <v>-24.870347222222229</v>
      </c>
      <c r="AK539" s="14">
        <f t="shared" si="251"/>
        <v>-22.423105055555563</v>
      </c>
    </row>
    <row r="540" spans="2:37" x14ac:dyDescent="0.25">
      <c r="B540" s="3" t="s">
        <v>63</v>
      </c>
      <c r="C540" s="3">
        <v>532</v>
      </c>
      <c r="D540" s="3">
        <v>532</v>
      </c>
      <c r="E540" s="10">
        <v>0</v>
      </c>
      <c r="F540" s="14">
        <f t="shared" si="246"/>
        <v>2.777777777777778E-2</v>
      </c>
      <c r="G540" s="14">
        <f t="shared" si="252"/>
        <v>0.1</v>
      </c>
      <c r="H540">
        <f t="shared" si="253"/>
        <v>0.05</v>
      </c>
      <c r="K540" s="36">
        <f t="shared" si="227"/>
        <v>3.8923762500000011E-3</v>
      </c>
      <c r="L540" s="37" t="str">
        <f t="shared" si="237"/>
        <v>0</v>
      </c>
      <c r="M540" s="37">
        <f t="shared" si="238"/>
        <v>139.46877000000001</v>
      </c>
      <c r="N540" s="38">
        <f>Table2[[#This Row],[Change in KE]]-Table2[[#This Row],[Tractive energy]]*-1</f>
        <v>18.230753891945991</v>
      </c>
      <c r="O540" s="38">
        <f t="shared" si="228"/>
        <v>37.611111111111114</v>
      </c>
      <c r="P540" s="38">
        <f t="shared" si="229"/>
        <v>177.08377348736113</v>
      </c>
      <c r="Q540" s="38">
        <f t="shared" si="230"/>
        <v>17.708377348736114</v>
      </c>
      <c r="R540" s="38">
        <f t="shared" si="231"/>
        <v>219.21776244739968</v>
      </c>
      <c r="S540" s="38">
        <f t="shared" si="232"/>
        <v>1.7708377348736114E-2</v>
      </c>
      <c r="T540" s="38">
        <f t="shared" si="233"/>
        <v>17.708377348736114</v>
      </c>
      <c r="U540" s="38">
        <f t="shared" si="247"/>
        <v>2499639.5270783575</v>
      </c>
      <c r="V540" s="38">
        <f t="shared" si="234"/>
        <v>4.9189941015017509E-3</v>
      </c>
      <c r="W540" s="38">
        <f t="shared" si="239"/>
        <v>74336.854410000233</v>
      </c>
      <c r="X540" s="38">
        <f t="shared" si="235"/>
        <v>0.52237654320987659</v>
      </c>
      <c r="Y540" s="38">
        <f t="shared" si="240"/>
        <v>0.52237654320987659</v>
      </c>
      <c r="Z540" s="38">
        <f t="shared" si="226"/>
        <v>1688902.1583616352</v>
      </c>
      <c r="AA540" s="38">
        <f t="shared" si="236"/>
        <v>469.13952596494664</v>
      </c>
      <c r="AC540" s="31">
        <f t="shared" si="241"/>
        <v>-9.7945601851851869</v>
      </c>
      <c r="AD540" s="14">
        <f t="shared" si="248"/>
        <v>-9.5986689814814827</v>
      </c>
      <c r="AE540" s="14">
        <f t="shared" si="249"/>
        <v>-8.8307754629629649</v>
      </c>
      <c r="AF540" s="14">
        <f t="shared" si="242"/>
        <v>-9.010995370370372</v>
      </c>
      <c r="AG540" s="14">
        <f t="shared" si="243"/>
        <v>-7.0167539629629649</v>
      </c>
      <c r="AH540" s="14">
        <f t="shared" si="244"/>
        <v>-8.2901157407407418</v>
      </c>
      <c r="AI540" s="14">
        <f t="shared" si="245"/>
        <v>-7.6269064814814831</v>
      </c>
      <c r="AJ540" s="14">
        <f t="shared" si="250"/>
        <v>-8.2901157407407418</v>
      </c>
      <c r="AK540" s="14">
        <f t="shared" si="251"/>
        <v>-7.4743683518518536</v>
      </c>
    </row>
    <row r="541" spans="2:37" x14ac:dyDescent="0.25">
      <c r="B541" s="3" t="s">
        <v>63</v>
      </c>
      <c r="C541" s="3">
        <v>533</v>
      </c>
      <c r="D541" s="3">
        <v>533</v>
      </c>
      <c r="E541" s="10">
        <v>0.2</v>
      </c>
      <c r="F541" s="14">
        <f t="shared" si="246"/>
        <v>0.16666666666666666</v>
      </c>
      <c r="G541" s="14">
        <f t="shared" si="252"/>
        <v>0.6</v>
      </c>
      <c r="H541">
        <f t="shared" si="253"/>
        <v>0.3</v>
      </c>
      <c r="K541" s="36">
        <f t="shared" si="227"/>
        <v>0.14012554500000002</v>
      </c>
      <c r="L541" s="37" t="str">
        <f t="shared" si="237"/>
        <v>0</v>
      </c>
      <c r="M541" s="37">
        <f t="shared" si="238"/>
        <v>139.46877000000001</v>
      </c>
      <c r="N541" s="38">
        <f>Table2[[#This Row],[Change in KE]]-Table2[[#This Row],[Tractive energy]]*-1</f>
        <v>237.44851633934567</v>
      </c>
      <c r="O541" s="38">
        <f t="shared" si="228"/>
        <v>225.66666666666666</v>
      </c>
      <c r="P541" s="38">
        <f t="shared" si="229"/>
        <v>365.27556221166668</v>
      </c>
      <c r="Q541" s="38">
        <f t="shared" si="230"/>
        <v>219.165337327</v>
      </c>
      <c r="R541" s="38">
        <f t="shared" si="231"/>
        <v>988.69166630598772</v>
      </c>
      <c r="S541" s="38">
        <f t="shared" si="232"/>
        <v>0.219165337327</v>
      </c>
      <c r="T541" s="38">
        <f t="shared" si="233"/>
        <v>219.165337327</v>
      </c>
      <c r="U541" s="38">
        <f t="shared" si="247"/>
        <v>2499858.6924156845</v>
      </c>
      <c r="V541" s="38">
        <f t="shared" si="234"/>
        <v>6.0879265238951943E-2</v>
      </c>
      <c r="W541" s="38">
        <f t="shared" si="239"/>
        <v>74476.32318000024</v>
      </c>
      <c r="X541" s="38">
        <f t="shared" si="235"/>
        <v>18.805555555555554</v>
      </c>
      <c r="Y541" s="38">
        <f t="shared" si="240"/>
        <v>18.283179012345677</v>
      </c>
      <c r="Z541" s="38">
        <f t="shared" si="226"/>
        <v>1689139.6068779745</v>
      </c>
      <c r="AA541" s="38">
        <f t="shared" si="236"/>
        <v>469.20548389142863</v>
      </c>
      <c r="AC541" s="31">
        <f t="shared" si="241"/>
        <v>13.673065418959492</v>
      </c>
      <c r="AD541" s="14">
        <f t="shared" si="248"/>
        <v>13.399604110580302</v>
      </c>
      <c r="AE541" s="14">
        <f t="shared" si="249"/>
        <v>12.327635781733878</v>
      </c>
      <c r="AF541" s="14">
        <f t="shared" si="242"/>
        <v>12.579220185442733</v>
      </c>
      <c r="AG541" s="14">
        <f t="shared" si="243"/>
        <v>9.7952878077620316</v>
      </c>
      <c r="AH541" s="14">
        <f t="shared" si="244"/>
        <v>11.572882570607314</v>
      </c>
      <c r="AI541" s="14">
        <f t="shared" si="245"/>
        <v>10.647051964958729</v>
      </c>
      <c r="AJ541" s="14">
        <f t="shared" si="250"/>
        <v>11.572882570607314</v>
      </c>
      <c r="AK541" s="14">
        <f t="shared" si="251"/>
        <v>10.434110925659555</v>
      </c>
    </row>
    <row r="542" spans="2:37" x14ac:dyDescent="0.25">
      <c r="B542" s="3" t="s">
        <v>63</v>
      </c>
      <c r="C542" s="3">
        <v>534</v>
      </c>
      <c r="D542" s="3">
        <v>534</v>
      </c>
      <c r="E542" s="10">
        <v>1.2</v>
      </c>
      <c r="F542" s="14">
        <f t="shared" si="246"/>
        <v>0.41666666666666663</v>
      </c>
      <c r="G542" s="14">
        <f t="shared" si="252"/>
        <v>1.6</v>
      </c>
      <c r="H542">
        <f t="shared" si="253"/>
        <v>0.8</v>
      </c>
      <c r="K542" s="36">
        <f t="shared" si="227"/>
        <v>0.99644832000000028</v>
      </c>
      <c r="L542" s="37" t="str">
        <f t="shared" si="237"/>
        <v>0</v>
      </c>
      <c r="M542" s="37">
        <f t="shared" si="238"/>
        <v>139.46877000000001</v>
      </c>
      <c r="N542" s="38">
        <f>Table2[[#This Row],[Change in KE]]-Table2[[#This Row],[Tractive energy]]*-1</f>
        <v>1226.1401826453334</v>
      </c>
      <c r="O542" s="38">
        <f t="shared" si="228"/>
        <v>564.16666666666663</v>
      </c>
      <c r="P542" s="38">
        <f t="shared" si="229"/>
        <v>704.63188498666671</v>
      </c>
      <c r="Q542" s="38">
        <f t="shared" si="230"/>
        <v>1127.4110159786667</v>
      </c>
      <c r="R542" s="38">
        <f t="shared" si="231"/>
        <v>1190.5135326911732</v>
      </c>
      <c r="S542" s="38">
        <f t="shared" si="232"/>
        <v>1.1274110159786668</v>
      </c>
      <c r="T542" s="38">
        <f t="shared" si="233"/>
        <v>1127.4110159786667</v>
      </c>
      <c r="U542" s="38">
        <f t="shared" si="247"/>
        <v>2500986.103431663</v>
      </c>
      <c r="V542" s="38">
        <f t="shared" si="234"/>
        <v>0.31316975171431888</v>
      </c>
      <c r="W542" s="38">
        <f t="shared" si="239"/>
        <v>74615.791950000246</v>
      </c>
      <c r="X542" s="38">
        <f t="shared" si="235"/>
        <v>117.5347222222222</v>
      </c>
      <c r="Y542" s="38">
        <f t="shared" si="240"/>
        <v>98.729166666666643</v>
      </c>
      <c r="Z542" s="38">
        <f t="shared" si="226"/>
        <v>1690365.7470606198</v>
      </c>
      <c r="AA542" s="38">
        <f t="shared" si="236"/>
        <v>469.54607841385541</v>
      </c>
      <c r="AC542" s="31">
        <f t="shared" si="241"/>
        <v>178.08638725450925</v>
      </c>
      <c r="AD542" s="14">
        <f t="shared" si="248"/>
        <v>174.52465950941905</v>
      </c>
      <c r="AE542" s="14">
        <f t="shared" si="249"/>
        <v>160.56268674866553</v>
      </c>
      <c r="AF542" s="14">
        <f t="shared" si="242"/>
        <v>163.83947627414852</v>
      </c>
      <c r="AG542" s="14">
        <f t="shared" si="243"/>
        <v>127.57983410096418</v>
      </c>
      <c r="AH542" s="14">
        <f t="shared" si="244"/>
        <v>150.73231817221665</v>
      </c>
      <c r="AI542" s="14">
        <f t="shared" si="245"/>
        <v>138.67373271843931</v>
      </c>
      <c r="AJ542" s="14">
        <f t="shared" si="250"/>
        <v>150.73231817221665</v>
      </c>
      <c r="AK542" s="14">
        <f t="shared" si="251"/>
        <v>135.90025806407053</v>
      </c>
    </row>
    <row r="543" spans="2:37" x14ac:dyDescent="0.25">
      <c r="B543" s="3" t="s">
        <v>63</v>
      </c>
      <c r="C543" s="3">
        <v>535</v>
      </c>
      <c r="D543" s="3">
        <v>535</v>
      </c>
      <c r="E543" s="10">
        <v>3.2</v>
      </c>
      <c r="F543" s="14">
        <f t="shared" si="246"/>
        <v>0.55555555555555558</v>
      </c>
      <c r="G543" s="14">
        <f t="shared" si="252"/>
        <v>2.6</v>
      </c>
      <c r="H543">
        <f t="shared" si="253"/>
        <v>1.3</v>
      </c>
      <c r="K543" s="36">
        <f t="shared" si="227"/>
        <v>2.6312463450000005</v>
      </c>
      <c r="L543" s="37" t="str">
        <f t="shared" si="237"/>
        <v>0</v>
      </c>
      <c r="M543" s="37">
        <f t="shared" si="238"/>
        <v>139.46877000000001</v>
      </c>
      <c r="N543" s="38">
        <f>Table2[[#This Row],[Change in KE]]-Table2[[#This Row],[Tractive energy]]*-1</f>
        <v>2416.6537153365066</v>
      </c>
      <c r="O543" s="38">
        <f t="shared" si="228"/>
        <v>752.22222222222229</v>
      </c>
      <c r="P543" s="38">
        <f t="shared" si="229"/>
        <v>894.32223856722237</v>
      </c>
      <c r="Q543" s="38">
        <f t="shared" si="230"/>
        <v>2325.2378202747782</v>
      </c>
      <c r="R543" s="38">
        <f t="shared" si="231"/>
        <v>2154.6684991272273</v>
      </c>
      <c r="S543" s="38">
        <f t="shared" si="232"/>
        <v>2.3252378202747783</v>
      </c>
      <c r="T543" s="38">
        <f t="shared" si="233"/>
        <v>2325.2378202747782</v>
      </c>
      <c r="U543" s="38">
        <f t="shared" si="247"/>
        <v>2503311.3412519377</v>
      </c>
      <c r="V543" s="38">
        <f t="shared" si="234"/>
        <v>0.64589944619272321</v>
      </c>
      <c r="W543" s="38">
        <f t="shared" si="239"/>
        <v>74755.260720000253</v>
      </c>
      <c r="X543" s="38">
        <f t="shared" si="235"/>
        <v>208.95061728395063</v>
      </c>
      <c r="Y543" s="38">
        <f t="shared" si="240"/>
        <v>91.415895061728435</v>
      </c>
      <c r="Z543" s="38">
        <f t="shared" si="226"/>
        <v>1692782.4007759562</v>
      </c>
      <c r="AA543" s="38">
        <f t="shared" si="236"/>
        <v>470.21737116626338</v>
      </c>
      <c r="AC543" s="31">
        <f t="shared" si="241"/>
        <v>919.60513698400007</v>
      </c>
      <c r="AD543" s="14">
        <f t="shared" si="248"/>
        <v>901.21303424432006</v>
      </c>
      <c r="AE543" s="14">
        <f t="shared" si="249"/>
        <v>829.11599150477446</v>
      </c>
      <c r="AF543" s="14">
        <f t="shared" si="242"/>
        <v>846.03672602528013</v>
      </c>
      <c r="AG543" s="14">
        <f t="shared" si="243"/>
        <v>658.79864611517348</v>
      </c>
      <c r="AH543" s="14">
        <f t="shared" si="244"/>
        <v>778.35378794325777</v>
      </c>
      <c r="AI543" s="14">
        <f t="shared" si="245"/>
        <v>716.08548490779719</v>
      </c>
      <c r="AJ543" s="14">
        <f t="shared" si="250"/>
        <v>778.35378794325777</v>
      </c>
      <c r="AK543" s="14">
        <f t="shared" si="251"/>
        <v>701.76377520964127</v>
      </c>
    </row>
    <row r="544" spans="2:37" x14ac:dyDescent="0.25">
      <c r="B544" s="3" t="s">
        <v>63</v>
      </c>
      <c r="C544" s="3">
        <v>536</v>
      </c>
      <c r="D544" s="3">
        <v>536</v>
      </c>
      <c r="E544" s="10">
        <v>5.2</v>
      </c>
      <c r="F544" s="14">
        <f t="shared" si="246"/>
        <v>0.69444444444444431</v>
      </c>
      <c r="G544" s="14">
        <f t="shared" si="252"/>
        <v>4.0999999999999996</v>
      </c>
      <c r="H544">
        <f t="shared" si="253"/>
        <v>2.0499999999999998</v>
      </c>
      <c r="K544" s="36">
        <f t="shared" si="227"/>
        <v>6.5430844762499998</v>
      </c>
      <c r="L544" s="37" t="str">
        <f t="shared" si="237"/>
        <v>0</v>
      </c>
      <c r="M544" s="37">
        <f t="shared" si="238"/>
        <v>139.46877000000001</v>
      </c>
      <c r="N544" s="38">
        <f>Table2[[#This Row],[Change in KE]]-Table2[[#This Row],[Tractive energy]]*-1</f>
        <v>4571.3222144637339</v>
      </c>
      <c r="O544" s="38">
        <f t="shared" si="228"/>
        <v>940.2777777777776</v>
      </c>
      <c r="P544" s="38">
        <f t="shared" si="229"/>
        <v>1086.2896322540275</v>
      </c>
      <c r="Q544" s="38">
        <f t="shared" si="230"/>
        <v>4453.7874922415122</v>
      </c>
      <c r="R544" s="38">
        <f t="shared" si="231"/>
        <v>6444.5852226846064</v>
      </c>
      <c r="S544" s="38">
        <f t="shared" si="232"/>
        <v>4.4537874922415117</v>
      </c>
      <c r="T544" s="38">
        <f t="shared" si="233"/>
        <v>4453.7874922415122</v>
      </c>
      <c r="U544" s="38">
        <f t="shared" si="247"/>
        <v>2507765.1287441794</v>
      </c>
      <c r="V544" s="38">
        <f t="shared" si="234"/>
        <v>1.2371632912623642</v>
      </c>
      <c r="W544" s="38">
        <f t="shared" si="239"/>
        <v>74894.72949000026</v>
      </c>
      <c r="X544" s="38">
        <f t="shared" si="235"/>
        <v>326.48533950617269</v>
      </c>
      <c r="Y544" s="38">
        <f t="shared" si="240"/>
        <v>117.53472222222206</v>
      </c>
      <c r="Z544" s="38">
        <f t="shared" si="226"/>
        <v>1697353.7229904199</v>
      </c>
      <c r="AA544" s="38">
        <f t="shared" si="236"/>
        <v>471.48718299408824</v>
      </c>
      <c r="AC544" s="31">
        <f t="shared" si="241"/>
        <v>1812.4902865023801</v>
      </c>
      <c r="AD544" s="14">
        <f t="shared" si="248"/>
        <v>1776.2404807723324</v>
      </c>
      <c r="AE544" s="14">
        <f t="shared" si="249"/>
        <v>1634.1412423105457</v>
      </c>
      <c r="AF544" s="14">
        <f t="shared" si="242"/>
        <v>1667.4910635821898</v>
      </c>
      <c r="AG544" s="14">
        <f t="shared" si="243"/>
        <v>1298.4552813186883</v>
      </c>
      <c r="AH544" s="14">
        <f t="shared" si="244"/>
        <v>1534.0917784956146</v>
      </c>
      <c r="AI544" s="14">
        <f t="shared" si="245"/>
        <v>1411.3644362159655</v>
      </c>
      <c r="AJ544" s="14">
        <f t="shared" si="250"/>
        <v>1534.0917784956146</v>
      </c>
      <c r="AK544" s="14">
        <f t="shared" si="251"/>
        <v>1383.1371474916461</v>
      </c>
    </row>
    <row r="545" spans="2:37" x14ac:dyDescent="0.25">
      <c r="B545" s="3" t="s">
        <v>63</v>
      </c>
      <c r="C545" s="3">
        <v>537</v>
      </c>
      <c r="D545" s="3">
        <v>537</v>
      </c>
      <c r="E545" s="10">
        <v>8.1999999999999993</v>
      </c>
      <c r="F545" s="14">
        <f t="shared" si="246"/>
        <v>1.0833333333333333</v>
      </c>
      <c r="G545" s="14">
        <f t="shared" si="252"/>
        <v>6.5</v>
      </c>
      <c r="H545">
        <f t="shared" si="253"/>
        <v>3.25</v>
      </c>
      <c r="K545" s="36">
        <f t="shared" si="227"/>
        <v>16.445289656250001</v>
      </c>
      <c r="L545" s="37" t="str">
        <f t="shared" si="237"/>
        <v>0</v>
      </c>
      <c r="M545" s="37">
        <f t="shared" si="238"/>
        <v>139.46877000000001</v>
      </c>
      <c r="N545" s="38">
        <f>Table2[[#This Row],[Change in KE]]-Table2[[#This Row],[Tractive energy]]*-1</f>
        <v>11015.90743714834</v>
      </c>
      <c r="O545" s="38">
        <f t="shared" si="228"/>
        <v>1466.8333333333333</v>
      </c>
      <c r="P545" s="38">
        <f t="shared" si="229"/>
        <v>1622.7473929895832</v>
      </c>
      <c r="Q545" s="38">
        <f t="shared" si="230"/>
        <v>10547.85805443229</v>
      </c>
      <c r="R545" s="38">
        <f t="shared" si="231"/>
        <v>10029.07008758454</v>
      </c>
      <c r="S545" s="38">
        <f t="shared" si="232"/>
        <v>10.54785805443229</v>
      </c>
      <c r="T545" s="38">
        <f t="shared" si="233"/>
        <v>10547.85805443229</v>
      </c>
      <c r="U545" s="38">
        <f t="shared" si="247"/>
        <v>2518312.9867986115</v>
      </c>
      <c r="V545" s="38">
        <f t="shared" si="234"/>
        <v>2.9299608050724819</v>
      </c>
      <c r="W545" s="38">
        <f t="shared" si="239"/>
        <v>75034.198260000267</v>
      </c>
      <c r="X545" s="38">
        <f t="shared" si="235"/>
        <v>794.53472222222206</v>
      </c>
      <c r="Y545" s="38">
        <f t="shared" si="240"/>
        <v>468.04938271604937</v>
      </c>
      <c r="Z545" s="38">
        <f t="shared" si="226"/>
        <v>1708369.6304275682</v>
      </c>
      <c r="AA545" s="38">
        <f t="shared" si="236"/>
        <v>474.54715752698297</v>
      </c>
      <c r="AC545" s="31">
        <f t="shared" si="241"/>
        <v>3428.4916608478006</v>
      </c>
      <c r="AD545" s="14">
        <f t="shared" si="248"/>
        <v>3359.9218276308447</v>
      </c>
      <c r="AE545" s="14">
        <f t="shared" si="249"/>
        <v>3091.1280814203774</v>
      </c>
      <c r="AF545" s="14">
        <f t="shared" si="242"/>
        <v>3154.2123279799766</v>
      </c>
      <c r="AG545" s="14">
        <f t="shared" si="243"/>
        <v>2456.1472892500724</v>
      </c>
      <c r="AH545" s="14">
        <f t="shared" si="244"/>
        <v>2901.8753417415787</v>
      </c>
      <c r="AI545" s="14">
        <f t="shared" si="245"/>
        <v>2669.7253144022525</v>
      </c>
      <c r="AJ545" s="14">
        <f t="shared" si="250"/>
        <v>2901.8753417415787</v>
      </c>
      <c r="AK545" s="14">
        <f t="shared" si="251"/>
        <v>2616.3308081142072</v>
      </c>
    </row>
    <row r="546" spans="2:37" x14ac:dyDescent="0.25">
      <c r="B546" s="3" t="s">
        <v>63</v>
      </c>
      <c r="C546" s="3">
        <v>538</v>
      </c>
      <c r="D546" s="3">
        <v>538</v>
      </c>
      <c r="E546" s="10">
        <v>13</v>
      </c>
      <c r="F546" s="14">
        <f t="shared" si="246"/>
        <v>1.4722222222222223</v>
      </c>
      <c r="G546" s="14">
        <f t="shared" si="252"/>
        <v>9.4</v>
      </c>
      <c r="H546">
        <f t="shared" si="253"/>
        <v>4.7</v>
      </c>
      <c r="K546" s="36">
        <f t="shared" si="227"/>
        <v>34.393036545000008</v>
      </c>
      <c r="L546" s="37" t="str">
        <f t="shared" si="237"/>
        <v>0</v>
      </c>
      <c r="M546" s="37">
        <f t="shared" si="238"/>
        <v>139.46877000000001</v>
      </c>
      <c r="N546" s="38">
        <f>Table2[[#This Row],[Change in KE]]-Table2[[#This Row],[Tractive energy]]*-1</f>
        <v>21044.97752473288</v>
      </c>
      <c r="O546" s="38">
        <f t="shared" si="228"/>
        <v>1993.3888888888889</v>
      </c>
      <c r="P546" s="38">
        <f t="shared" si="229"/>
        <v>2167.2506954338892</v>
      </c>
      <c r="Q546" s="38">
        <f t="shared" si="230"/>
        <v>20372.156537078557</v>
      </c>
      <c r="R546" s="38">
        <f t="shared" si="231"/>
        <v>2968.0795662525743</v>
      </c>
      <c r="S546" s="38">
        <f t="shared" si="232"/>
        <v>20.372156537078556</v>
      </c>
      <c r="T546" s="38">
        <f t="shared" si="233"/>
        <v>20372.156537078557</v>
      </c>
      <c r="U546" s="38">
        <f t="shared" si="247"/>
        <v>2538685.1433356903</v>
      </c>
      <c r="V546" s="38">
        <f t="shared" si="234"/>
        <v>5.6589328241252996</v>
      </c>
      <c r="W546" s="38">
        <f t="shared" si="239"/>
        <v>75173.667030000273</v>
      </c>
      <c r="X546" s="38">
        <f t="shared" si="235"/>
        <v>1467.3557098765434</v>
      </c>
      <c r="Y546" s="38">
        <f t="shared" si="240"/>
        <v>672.82098765432136</v>
      </c>
      <c r="Z546" s="38">
        <f t="shared" si="226"/>
        <v>1729414.6079523012</v>
      </c>
      <c r="AA546" s="38">
        <f t="shared" si="236"/>
        <v>480.39298508485274</v>
      </c>
      <c r="AC546" s="31">
        <f t="shared" si="241"/>
        <v>8261.9305778612543</v>
      </c>
      <c r="AD546" s="14">
        <f t="shared" si="248"/>
        <v>8096.6919663040289</v>
      </c>
      <c r="AE546" s="14">
        <f t="shared" si="249"/>
        <v>7448.956608999707</v>
      </c>
      <c r="AF546" s="14">
        <f t="shared" si="242"/>
        <v>7600.9761316323538</v>
      </c>
      <c r="AG546" s="14">
        <f t="shared" si="243"/>
        <v>5918.7889019885351</v>
      </c>
      <c r="AH546" s="14">
        <f t="shared" si="244"/>
        <v>6992.8980411017656</v>
      </c>
      <c r="AI546" s="14">
        <f t="shared" si="245"/>
        <v>6433.4661978136246</v>
      </c>
      <c r="AJ546" s="14">
        <f t="shared" si="250"/>
        <v>6992.8980411017656</v>
      </c>
      <c r="AK546" s="14">
        <f t="shared" si="251"/>
        <v>6304.7968738573518</v>
      </c>
    </row>
    <row r="547" spans="2:37" x14ac:dyDescent="0.25">
      <c r="B547" s="3" t="s">
        <v>63</v>
      </c>
      <c r="C547" s="3">
        <v>539</v>
      </c>
      <c r="D547" s="3">
        <v>539</v>
      </c>
      <c r="E547" s="10">
        <v>18.8</v>
      </c>
      <c r="F547" s="14">
        <f t="shared" si="246"/>
        <v>1.4027777777777779</v>
      </c>
      <c r="G547" s="14">
        <f t="shared" si="252"/>
        <v>11.55</v>
      </c>
      <c r="H547">
        <f t="shared" si="253"/>
        <v>5.7750000000000004</v>
      </c>
      <c r="K547" s="36">
        <f t="shared" si="227"/>
        <v>51.925272269062503</v>
      </c>
      <c r="L547" s="37" t="str">
        <f t="shared" si="237"/>
        <v>0</v>
      </c>
      <c r="M547" s="37">
        <f t="shared" si="238"/>
        <v>139.46877000000001</v>
      </c>
      <c r="N547" s="38">
        <f>Table2[[#This Row],[Change in KE]]-Table2[[#This Row],[Tractive energy]]*-1</f>
        <v>24013.057090985454</v>
      </c>
      <c r="O547" s="38">
        <f t="shared" si="228"/>
        <v>1899.3611111111113</v>
      </c>
      <c r="P547" s="38">
        <f t="shared" si="229"/>
        <v>2090.7551533801739</v>
      </c>
      <c r="Q547" s="38">
        <f t="shared" si="230"/>
        <v>24148.222021541009</v>
      </c>
      <c r="R547" s="38">
        <f t="shared" si="231"/>
        <v>-9365.9537779234161</v>
      </c>
      <c r="S547" s="38">
        <f t="shared" si="232"/>
        <v>24.148222021541009</v>
      </c>
      <c r="T547" s="38">
        <f t="shared" si="233"/>
        <v>24148.222021541009</v>
      </c>
      <c r="U547" s="38">
        <f t="shared" si="247"/>
        <v>2562833.3653572313</v>
      </c>
      <c r="V547" s="38">
        <f t="shared" si="234"/>
        <v>6.7078399870552143</v>
      </c>
      <c r="W547" s="38">
        <f t="shared" si="239"/>
        <v>75313.13580000028</v>
      </c>
      <c r="X547" s="38">
        <f t="shared" si="235"/>
        <v>1332.190779320988</v>
      </c>
      <c r="Y547" s="38">
        <f t="shared" si="240"/>
        <v>-135.16493055555543</v>
      </c>
      <c r="Z547" s="38">
        <f t="shared" si="226"/>
        <v>1753427.6650432865</v>
      </c>
      <c r="AA547" s="38">
        <f t="shared" si="236"/>
        <v>487.06327925486102</v>
      </c>
      <c r="AC547" s="31">
        <f t="shared" si="241"/>
        <v>15783.73314354966</v>
      </c>
      <c r="AD547" s="14">
        <f t="shared" si="248"/>
        <v>15468.058480678666</v>
      </c>
      <c r="AE547" s="14">
        <f t="shared" si="249"/>
        <v>14230.613802224374</v>
      </c>
      <c r="AF547" s="14">
        <f t="shared" si="242"/>
        <v>14521.034492065688</v>
      </c>
      <c r="AG547" s="14">
        <f t="shared" si="243"/>
        <v>11307.355306557649</v>
      </c>
      <c r="AH547" s="14">
        <f t="shared" si="244"/>
        <v>13359.351732700434</v>
      </c>
      <c r="AI547" s="14">
        <f t="shared" si="245"/>
        <v>12290.603594084399</v>
      </c>
      <c r="AJ547" s="14">
        <f t="shared" si="250"/>
        <v>13359.351732700434</v>
      </c>
      <c r="AK547" s="14">
        <f t="shared" si="251"/>
        <v>12044.791522202711</v>
      </c>
    </row>
    <row r="548" spans="2:37" x14ac:dyDescent="0.25">
      <c r="B548" s="3" t="s">
        <v>63</v>
      </c>
      <c r="C548" s="3">
        <v>540</v>
      </c>
      <c r="D548" s="3">
        <v>540</v>
      </c>
      <c r="E548" s="10">
        <v>23.1</v>
      </c>
      <c r="F548" s="14">
        <f t="shared" si="246"/>
        <v>0.79166666666666652</v>
      </c>
      <c r="G548" s="14">
        <f t="shared" si="252"/>
        <v>12.25</v>
      </c>
      <c r="H548">
        <f t="shared" si="253"/>
        <v>6.125</v>
      </c>
      <c r="K548" s="36">
        <f t="shared" si="227"/>
        <v>58.409971101562505</v>
      </c>
      <c r="L548" s="37" t="str">
        <f t="shared" si="237"/>
        <v>0</v>
      </c>
      <c r="M548" s="37">
        <f t="shared" si="238"/>
        <v>139.46877000000001</v>
      </c>
      <c r="N548" s="38">
        <f>Table2[[#This Row],[Change in KE]]-Table2[[#This Row],[Tractive energy]]*-1</f>
        <v>14647.103313062038</v>
      </c>
      <c r="O548" s="38">
        <f t="shared" si="228"/>
        <v>1071.9166666666665</v>
      </c>
      <c r="P548" s="38">
        <f t="shared" si="229"/>
        <v>1269.7954077682289</v>
      </c>
      <c r="Q548" s="38">
        <f t="shared" si="230"/>
        <v>15554.993745160804</v>
      </c>
      <c r="R548" s="38">
        <f t="shared" si="231"/>
        <v>-9396.6398533950596</v>
      </c>
      <c r="S548" s="38">
        <f t="shared" si="232"/>
        <v>15.554993745160804</v>
      </c>
      <c r="T548" s="38">
        <f t="shared" si="233"/>
        <v>15554.993745160804</v>
      </c>
      <c r="U548" s="38">
        <f t="shared" si="247"/>
        <v>2578388.3591023921</v>
      </c>
      <c r="V548" s="38">
        <f t="shared" si="234"/>
        <v>4.3208319415445287</v>
      </c>
      <c r="W548" s="38">
        <f t="shared" si="239"/>
        <v>75452.604570000287</v>
      </c>
      <c r="X548" s="38">
        <f t="shared" si="235"/>
        <v>424.30034722222206</v>
      </c>
      <c r="Y548" s="38">
        <f t="shared" si="240"/>
        <v>-907.89043209876593</v>
      </c>
      <c r="Z548" s="38">
        <f t="shared" si="226"/>
        <v>1768074.7683563486</v>
      </c>
      <c r="AA548" s="38">
        <f t="shared" si="236"/>
        <v>491.13191938953611</v>
      </c>
      <c r="AC548" s="31">
        <f t="shared" si="241"/>
        <v>18009.79281823909</v>
      </c>
      <c r="AD548" s="14">
        <f t="shared" si="248"/>
        <v>17649.596961874307</v>
      </c>
      <c r="AE548" s="14">
        <f t="shared" si="249"/>
        <v>16237.629204924364</v>
      </c>
      <c r="AF548" s="14">
        <f t="shared" si="242"/>
        <v>16569.009392779964</v>
      </c>
      <c r="AG548" s="14">
        <f t="shared" si="243"/>
        <v>12902.088786045046</v>
      </c>
      <c r="AH548" s="14">
        <f t="shared" si="244"/>
        <v>15243.488641357568</v>
      </c>
      <c r="AI548" s="14">
        <f t="shared" si="245"/>
        <v>14024.009550048962</v>
      </c>
      <c r="AJ548" s="14">
        <f t="shared" si="250"/>
        <v>15243.488641357568</v>
      </c>
      <c r="AK548" s="14">
        <f t="shared" si="251"/>
        <v>13743.529359047983</v>
      </c>
    </row>
    <row r="549" spans="2:37" x14ac:dyDescent="0.25">
      <c r="B549" s="3" t="s">
        <v>63</v>
      </c>
      <c r="C549" s="3">
        <v>541</v>
      </c>
      <c r="D549" s="3">
        <v>541</v>
      </c>
      <c r="E549" s="10">
        <v>24.5</v>
      </c>
      <c r="F549" s="14">
        <f t="shared" si="246"/>
        <v>0.19444444444444425</v>
      </c>
      <c r="G549" s="14">
        <f t="shared" si="252"/>
        <v>12.25</v>
      </c>
      <c r="H549">
        <f t="shared" si="253"/>
        <v>6.125</v>
      </c>
      <c r="K549" s="36">
        <f t="shared" si="227"/>
        <v>58.409971101562505</v>
      </c>
      <c r="L549" s="37" t="str">
        <f t="shared" si="237"/>
        <v>0</v>
      </c>
      <c r="M549" s="37">
        <f t="shared" si="238"/>
        <v>139.46877000000001</v>
      </c>
      <c r="N549" s="38">
        <f>Table2[[#This Row],[Change in KE]]-Table2[[#This Row],[Tractive energy]]*-1</f>
        <v>5250.4634596669775</v>
      </c>
      <c r="O549" s="38">
        <f t="shared" si="228"/>
        <v>263.27777777777754</v>
      </c>
      <c r="P549" s="38">
        <f t="shared" si="229"/>
        <v>461.15651887934007</v>
      </c>
      <c r="Q549" s="38">
        <f t="shared" si="230"/>
        <v>5649.1673562719161</v>
      </c>
      <c r="R549" s="38">
        <f t="shared" si="231"/>
        <v>-3339.8251679878153</v>
      </c>
      <c r="S549" s="38">
        <f t="shared" si="232"/>
        <v>5.6491673562719162</v>
      </c>
      <c r="T549" s="38">
        <f t="shared" si="233"/>
        <v>5649.1673562719161</v>
      </c>
      <c r="U549" s="38">
        <f t="shared" si="247"/>
        <v>2584037.5264586639</v>
      </c>
      <c r="V549" s="38">
        <f t="shared" si="234"/>
        <v>1.5692132800570291</v>
      </c>
      <c r="W549" s="38">
        <f t="shared" si="239"/>
        <v>75592.073340000294</v>
      </c>
      <c r="X549" s="38">
        <f t="shared" si="235"/>
        <v>25.596450617283899</v>
      </c>
      <c r="Y549" s="38">
        <f t="shared" si="240"/>
        <v>-398.70389660493817</v>
      </c>
      <c r="Z549" s="38">
        <f t="shared" si="226"/>
        <v>1773325.2318160157</v>
      </c>
      <c r="AA549" s="38">
        <f t="shared" si="236"/>
        <v>492.59038157834283</v>
      </c>
      <c r="AC549" s="31">
        <f t="shared" si="241"/>
        <v>10985.327484796529</v>
      </c>
      <c r="AD549" s="14">
        <f t="shared" si="248"/>
        <v>10765.620935100598</v>
      </c>
      <c r="AE549" s="14">
        <f t="shared" si="249"/>
        <v>9904.3712602925516</v>
      </c>
      <c r="AF549" s="14">
        <f t="shared" si="242"/>
        <v>10106.501286012808</v>
      </c>
      <c r="AG549" s="14">
        <f t="shared" si="243"/>
        <v>7869.8112734027418</v>
      </c>
      <c r="AH549" s="14">
        <f t="shared" si="244"/>
        <v>9297.9811831317838</v>
      </c>
      <c r="AI549" s="14">
        <f t="shared" si="245"/>
        <v>8554.1426884812408</v>
      </c>
      <c r="AJ549" s="14">
        <f t="shared" si="250"/>
        <v>9297.9811831317838</v>
      </c>
      <c r="AK549" s="14">
        <f t="shared" si="251"/>
        <v>8383.0598347116156</v>
      </c>
    </row>
    <row r="550" spans="2:37" x14ac:dyDescent="0.25">
      <c r="B550" s="3" t="s">
        <v>63</v>
      </c>
      <c r="C550" s="3">
        <v>542</v>
      </c>
      <c r="D550" s="3">
        <v>542</v>
      </c>
      <c r="E550" s="10">
        <v>24.5</v>
      </c>
      <c r="F550" s="14">
        <f t="shared" si="246"/>
        <v>-2.7777777777777679E-2</v>
      </c>
      <c r="G550" s="14">
        <f t="shared" si="252"/>
        <v>12.15</v>
      </c>
      <c r="H550">
        <f t="shared" si="253"/>
        <v>6.0750000000000002</v>
      </c>
      <c r="K550" s="36">
        <f t="shared" si="227"/>
        <v>57.460231296562505</v>
      </c>
      <c r="L550" s="37" t="str">
        <f t="shared" si="237"/>
        <v>1</v>
      </c>
      <c r="M550" s="37">
        <f t="shared" si="238"/>
        <v>139.46877000000001</v>
      </c>
      <c r="N550" s="38">
        <f>Table2[[#This Row],[Change in KE]]-Table2[[#This Row],[Tractive energy]]*-1</f>
        <v>1910.6382916791622</v>
      </c>
      <c r="O550" s="38">
        <f t="shared" si="228"/>
        <v>-37.611111111110979</v>
      </c>
      <c r="P550" s="38">
        <f t="shared" si="229"/>
        <v>159.31789018545155</v>
      </c>
      <c r="Q550" s="38">
        <f t="shared" si="230"/>
        <v>1935.7123657532363</v>
      </c>
      <c r="R550" s="38">
        <f t="shared" si="231"/>
        <v>-1612.471183743369</v>
      </c>
      <c r="S550" s="38">
        <f t="shared" si="232"/>
        <v>1.9357123657532362</v>
      </c>
      <c r="T550" s="38">
        <f t="shared" si="233"/>
        <v>1935.7123657532363</v>
      </c>
      <c r="U550" s="38">
        <f t="shared" si="247"/>
        <v>2585973.2388244169</v>
      </c>
      <c r="V550" s="38">
        <f t="shared" si="234"/>
        <v>0.53769792239172931</v>
      </c>
      <c r="W550" s="38">
        <f t="shared" si="239"/>
        <v>75731.5421100003</v>
      </c>
      <c r="X550" s="38">
        <f t="shared" si="235"/>
        <v>0.52237654320987281</v>
      </c>
      <c r="Y550" s="38">
        <f t="shared" si="240"/>
        <v>-25.074074074074026</v>
      </c>
      <c r="Z550" s="38">
        <f t="shared" si="226"/>
        <v>1775235.8701076948</v>
      </c>
      <c r="AA550" s="38">
        <f t="shared" si="236"/>
        <v>493.1211144796012</v>
      </c>
      <c r="AC550" s="31">
        <f t="shared" si="241"/>
        <v>3937.8475947502329</v>
      </c>
      <c r="AD550" s="14">
        <f t="shared" si="248"/>
        <v>3859.090642855228</v>
      </c>
      <c r="AE550" s="14">
        <f t="shared" si="249"/>
        <v>3550.3633914268098</v>
      </c>
      <c r="AF550" s="14">
        <f t="shared" si="242"/>
        <v>3622.8197871702146</v>
      </c>
      <c r="AG550" s="14">
        <f t="shared" si="243"/>
        <v>2821.0462944320002</v>
      </c>
      <c r="AH550" s="14">
        <f t="shared" si="244"/>
        <v>3332.9942041965974</v>
      </c>
      <c r="AI550" s="14">
        <f t="shared" si="245"/>
        <v>3066.3546678608695</v>
      </c>
      <c r="AJ550" s="14">
        <f t="shared" si="250"/>
        <v>3332.9942041965974</v>
      </c>
      <c r="AK550" s="14">
        <f t="shared" si="251"/>
        <v>3005.027574503652</v>
      </c>
    </row>
    <row r="551" spans="2:37" x14ac:dyDescent="0.25">
      <c r="B551" s="3" t="s">
        <v>63</v>
      </c>
      <c r="C551" s="3">
        <v>543</v>
      </c>
      <c r="D551" s="3">
        <v>543</v>
      </c>
      <c r="E551" s="10">
        <v>24.3</v>
      </c>
      <c r="F551" s="14">
        <f t="shared" si="246"/>
        <v>-0.12499999999999981</v>
      </c>
      <c r="G551" s="14">
        <f t="shared" si="252"/>
        <v>11.8</v>
      </c>
      <c r="H551">
        <f t="shared" si="253"/>
        <v>5.9</v>
      </c>
      <c r="K551" s="36">
        <f t="shared" si="227"/>
        <v>54.197446905000007</v>
      </c>
      <c r="L551" s="37" t="str">
        <f t="shared" si="237"/>
        <v>1</v>
      </c>
      <c r="M551" s="37">
        <f t="shared" si="238"/>
        <v>139.46877000000001</v>
      </c>
      <c r="N551" s="38">
        <f>Table2[[#This Row],[Change in KE]]-Table2[[#This Row],[Tractive energy]]*-1</f>
        <v>298.16710793579324</v>
      </c>
      <c r="O551" s="38">
        <f t="shared" si="228"/>
        <v>-169.24999999999974</v>
      </c>
      <c r="P551" s="38">
        <f t="shared" si="229"/>
        <v>24.416216905000269</v>
      </c>
      <c r="Q551" s="38">
        <f t="shared" si="230"/>
        <v>288.11135947900317</v>
      </c>
      <c r="R551" s="38">
        <f t="shared" si="231"/>
        <v>-2355.5100918338981</v>
      </c>
      <c r="S551" s="38">
        <f t="shared" si="232"/>
        <v>0.28811135947900318</v>
      </c>
      <c r="T551" s="38">
        <f t="shared" si="233"/>
        <v>288.11135947900317</v>
      </c>
      <c r="U551" s="38">
        <f t="shared" si="247"/>
        <v>2586261.3501838958</v>
      </c>
      <c r="V551" s="38">
        <f t="shared" si="234"/>
        <v>8.0030939591086647E-2</v>
      </c>
      <c r="W551" s="38">
        <f t="shared" si="239"/>
        <v>75871.010880000307</v>
      </c>
      <c r="X551" s="38">
        <f t="shared" si="235"/>
        <v>10.578124999999966</v>
      </c>
      <c r="Y551" s="38">
        <f t="shared" si="240"/>
        <v>10.055748456790093</v>
      </c>
      <c r="Z551" s="38">
        <f t="shared" si="226"/>
        <v>1775534.0372156305</v>
      </c>
      <c r="AA551" s="38">
        <f t="shared" si="236"/>
        <v>493.20393868287596</v>
      </c>
      <c r="AC551" s="31">
        <f t="shared" si="241"/>
        <v>1432.9787187593715</v>
      </c>
      <c r="AD551" s="14">
        <f t="shared" si="248"/>
        <v>1404.319144384184</v>
      </c>
      <c r="AE551" s="14">
        <f t="shared" si="249"/>
        <v>1291.9736128334494</v>
      </c>
      <c r="AF551" s="14">
        <f t="shared" si="242"/>
        <v>1318.340421258622</v>
      </c>
      <c r="AG551" s="14">
        <f t="shared" si="243"/>
        <v>1026.5758659490339</v>
      </c>
      <c r="AH551" s="14">
        <f t="shared" si="244"/>
        <v>1212.8731875579322</v>
      </c>
      <c r="AI551" s="14">
        <f t="shared" si="245"/>
        <v>1115.8433325532976</v>
      </c>
      <c r="AJ551" s="14">
        <f t="shared" si="250"/>
        <v>1212.8731875579322</v>
      </c>
      <c r="AK551" s="14">
        <f t="shared" si="251"/>
        <v>1093.5264659022316</v>
      </c>
    </row>
    <row r="552" spans="2:37" x14ac:dyDescent="0.25">
      <c r="B552" s="3" t="s">
        <v>63</v>
      </c>
      <c r="C552" s="3">
        <v>544</v>
      </c>
      <c r="D552" s="3">
        <v>544</v>
      </c>
      <c r="E552" s="10">
        <v>23.6</v>
      </c>
      <c r="F552" s="14">
        <f t="shared" si="246"/>
        <v>-0.27777777777777779</v>
      </c>
      <c r="G552" s="14">
        <f t="shared" si="252"/>
        <v>11.15</v>
      </c>
      <c r="H552">
        <f t="shared" si="253"/>
        <v>5.5750000000000002</v>
      </c>
      <c r="K552" s="36">
        <f t="shared" si="227"/>
        <v>48.390994634062508</v>
      </c>
      <c r="L552" s="37" t="str">
        <f t="shared" si="237"/>
        <v>1</v>
      </c>
      <c r="M552" s="37">
        <f t="shared" si="238"/>
        <v>139.46877000000001</v>
      </c>
      <c r="N552" s="38">
        <f>Table2[[#This Row],[Change in KE]]-Table2[[#This Row],[Tractive energy]]*-1</f>
        <v>-2057.3429838981046</v>
      </c>
      <c r="O552" s="38">
        <f t="shared" si="228"/>
        <v>-376.11111111111114</v>
      </c>
      <c r="P552" s="38">
        <f t="shared" si="229"/>
        <v>-188.25134647704863</v>
      </c>
      <c r="Q552" s="38">
        <f t="shared" si="230"/>
        <v>-2099.0025132190922</v>
      </c>
      <c r="R552" s="38">
        <f t="shared" si="231"/>
        <v>-2653.0044513799457</v>
      </c>
      <c r="S552" s="38">
        <f t="shared" si="232"/>
        <v>-2.0990025132190921</v>
      </c>
      <c r="T552" s="38">
        <f t="shared" si="233"/>
        <v>-2099.0025132190922</v>
      </c>
      <c r="U552" s="38">
        <f t="shared" si="247"/>
        <v>2586261.3501838958</v>
      </c>
      <c r="V552" s="38">
        <f t="shared" si="234"/>
        <v>-0.58305630031647038</v>
      </c>
      <c r="W552" s="38">
        <f t="shared" si="239"/>
        <v>76010.479650000314</v>
      </c>
      <c r="X552" s="38">
        <f t="shared" si="235"/>
        <v>52.237654320987659</v>
      </c>
      <c r="Y552" s="38">
        <f t="shared" si="240"/>
        <v>41.659529320987694</v>
      </c>
      <c r="Z552" s="38">
        <f t="shared" si="226"/>
        <v>1773476.6942317325</v>
      </c>
      <c r="AA552" s="38">
        <f t="shared" si="236"/>
        <v>492.63245447496337</v>
      </c>
      <c r="AC552" s="31">
        <f t="shared" si="241"/>
        <v>223.62533095184494</v>
      </c>
      <c r="AD552" s="14">
        <f t="shared" si="248"/>
        <v>219.15282433280805</v>
      </c>
      <c r="AE552" s="14">
        <f t="shared" si="249"/>
        <v>201.62059838618342</v>
      </c>
      <c r="AF552" s="14">
        <f t="shared" si="242"/>
        <v>205.73530447569735</v>
      </c>
      <c r="AG552" s="14">
        <f t="shared" si="243"/>
        <v>160.20361277157184</v>
      </c>
      <c r="AH552" s="14">
        <f t="shared" si="244"/>
        <v>189.27648011764157</v>
      </c>
      <c r="AI552" s="14">
        <f t="shared" si="245"/>
        <v>174.13436170823024</v>
      </c>
      <c r="AJ552" s="14">
        <f t="shared" si="250"/>
        <v>189.27648011764157</v>
      </c>
      <c r="AK552" s="14">
        <f t="shared" si="251"/>
        <v>170.65167447406563</v>
      </c>
    </row>
    <row r="553" spans="2:37" x14ac:dyDescent="0.25">
      <c r="B553" s="3" t="s">
        <v>63</v>
      </c>
      <c r="C553" s="3">
        <v>545</v>
      </c>
      <c r="D553" s="3">
        <v>545</v>
      </c>
      <c r="E553" s="10">
        <v>22.3</v>
      </c>
      <c r="F553" s="14">
        <f t="shared" si="246"/>
        <v>-0.4861111111111111</v>
      </c>
      <c r="G553" s="14">
        <f t="shared" si="252"/>
        <v>10.050000000000001</v>
      </c>
      <c r="H553">
        <f t="shared" si="253"/>
        <v>5.0250000000000004</v>
      </c>
      <c r="K553" s="36">
        <f t="shared" si="227"/>
        <v>39.313973219062511</v>
      </c>
      <c r="L553" s="37" t="str">
        <f t="shared" si="237"/>
        <v>1</v>
      </c>
      <c r="M553" s="37">
        <f t="shared" si="238"/>
        <v>139.46877000000001</v>
      </c>
      <c r="N553" s="38">
        <f>Table2[[#This Row],[Change in KE]]-Table2[[#This Row],[Tractive energy]]*-1</f>
        <v>-4710.3474352780504</v>
      </c>
      <c r="O553" s="38">
        <f t="shared" si="228"/>
        <v>-658.19444444444446</v>
      </c>
      <c r="P553" s="38">
        <f t="shared" si="229"/>
        <v>-479.41170122538188</v>
      </c>
      <c r="Q553" s="38">
        <f t="shared" si="230"/>
        <v>-4818.0875973150878</v>
      </c>
      <c r="R553" s="38">
        <f t="shared" si="231"/>
        <v>-273.05576958516122</v>
      </c>
      <c r="S553" s="38">
        <f t="shared" si="232"/>
        <v>-4.8180875973150874</v>
      </c>
      <c r="T553" s="38">
        <f t="shared" si="233"/>
        <v>-4818.0875973150878</v>
      </c>
      <c r="U553" s="38">
        <f t="shared" si="247"/>
        <v>2586261.3501838958</v>
      </c>
      <c r="V553" s="38">
        <f t="shared" si="234"/>
        <v>-1.3383577729894709</v>
      </c>
      <c r="W553" s="38">
        <f t="shared" si="239"/>
        <v>76149.948420000321</v>
      </c>
      <c r="X553" s="38">
        <f t="shared" si="235"/>
        <v>159.97781635802468</v>
      </c>
      <c r="Y553" s="38">
        <f t="shared" si="240"/>
        <v>107.74016203703702</v>
      </c>
      <c r="Z553" s="38">
        <f t="shared" si="226"/>
        <v>1768766.3467964544</v>
      </c>
      <c r="AA553" s="38">
        <f t="shared" si="236"/>
        <v>491.32402452715615</v>
      </c>
      <c r="AC553" s="31">
        <f t="shared" si="241"/>
        <v>-1543.0072379235785</v>
      </c>
      <c r="AD553" s="14">
        <f t="shared" si="248"/>
        <v>-1512.147093165107</v>
      </c>
      <c r="AE553" s="14">
        <f t="shared" si="249"/>
        <v>-1391.1753257118985</v>
      </c>
      <c r="AF553" s="14">
        <f t="shared" si="242"/>
        <v>-1419.5666588896922</v>
      </c>
      <c r="AG553" s="14">
        <f t="shared" si="243"/>
        <v>-1105.3995224774967</v>
      </c>
      <c r="AH553" s="14">
        <f t="shared" si="244"/>
        <v>-1306.0013261785168</v>
      </c>
      <c r="AI553" s="14">
        <f t="shared" si="245"/>
        <v>-1201.5212200842354</v>
      </c>
      <c r="AJ553" s="14">
        <f t="shared" si="250"/>
        <v>-1306.0013261785168</v>
      </c>
      <c r="AK553" s="14">
        <f t="shared" si="251"/>
        <v>-1177.4907956825507</v>
      </c>
    </row>
    <row r="554" spans="2:37" x14ac:dyDescent="0.25">
      <c r="B554" s="3" t="s">
        <v>63</v>
      </c>
      <c r="C554" s="3">
        <v>546</v>
      </c>
      <c r="D554" s="3">
        <v>546</v>
      </c>
      <c r="E554" s="10">
        <v>20.100000000000001</v>
      </c>
      <c r="F554" s="14">
        <f t="shared" si="246"/>
        <v>-0.5277777777777779</v>
      </c>
      <c r="G554" s="14">
        <f t="shared" si="252"/>
        <v>9.25</v>
      </c>
      <c r="H554">
        <f t="shared" si="253"/>
        <v>4.625</v>
      </c>
      <c r="K554" s="36">
        <f t="shared" si="227"/>
        <v>33.304144289062499</v>
      </c>
      <c r="L554" s="37" t="str">
        <f t="shared" si="237"/>
        <v>1</v>
      </c>
      <c r="M554" s="37">
        <f t="shared" si="238"/>
        <v>139.46877000000001</v>
      </c>
      <c r="N554" s="38">
        <f>Table2[[#This Row],[Change in KE]]-Table2[[#This Row],[Tractive energy]]*-1</f>
        <v>-4983.4032048632116</v>
      </c>
      <c r="O554" s="38">
        <f t="shared" si="228"/>
        <v>-714.61111111111131</v>
      </c>
      <c r="P554" s="38">
        <f t="shared" si="229"/>
        <v>-541.83819682204887</v>
      </c>
      <c r="Q554" s="38">
        <f t="shared" si="230"/>
        <v>-5012.0033206039525</v>
      </c>
      <c r="R554" s="38">
        <f t="shared" si="231"/>
        <v>1661.5577342257639</v>
      </c>
      <c r="S554" s="38">
        <f t="shared" si="232"/>
        <v>-5.0120033206039523</v>
      </c>
      <c r="T554" s="38">
        <f t="shared" si="233"/>
        <v>-5012.0033206039525</v>
      </c>
      <c r="U554" s="38">
        <f t="shared" si="247"/>
        <v>2586261.3501838958</v>
      </c>
      <c r="V554" s="38">
        <f t="shared" si="234"/>
        <v>-1.3922232559900605</v>
      </c>
      <c r="W554" s="38">
        <f t="shared" si="239"/>
        <v>76289.417190000328</v>
      </c>
      <c r="X554" s="38">
        <f t="shared" si="235"/>
        <v>188.57793209876553</v>
      </c>
      <c r="Y554" s="38">
        <f t="shared" si="240"/>
        <v>28.600115740740847</v>
      </c>
      <c r="Z554" s="38">
        <f t="shared" si="226"/>
        <v>1763782.9435915912</v>
      </c>
      <c r="AA554" s="38">
        <f t="shared" si="236"/>
        <v>489.93974574839632</v>
      </c>
      <c r="AC554" s="31">
        <f t="shared" si="241"/>
        <v>-3532.7605764585378</v>
      </c>
      <c r="AD554" s="14">
        <f t="shared" si="248"/>
        <v>-3462.1053649293672</v>
      </c>
      <c r="AE554" s="14">
        <f t="shared" si="249"/>
        <v>-3185.1369357350181</v>
      </c>
      <c r="AF554" s="14">
        <f t="shared" si="242"/>
        <v>-3250.1397303418548</v>
      </c>
      <c r="AG554" s="14">
        <f t="shared" si="243"/>
        <v>-2530.8448063404385</v>
      </c>
      <c r="AH554" s="14">
        <f t="shared" si="244"/>
        <v>-2990.1285519145067</v>
      </c>
      <c r="AI554" s="14">
        <f t="shared" si="245"/>
        <v>-2750.9182677613462</v>
      </c>
      <c r="AJ554" s="14">
        <f t="shared" si="250"/>
        <v>-2990.1285519145067</v>
      </c>
      <c r="AK554" s="14">
        <f t="shared" si="251"/>
        <v>-2695.8999024061191</v>
      </c>
    </row>
    <row r="555" spans="2:37" x14ac:dyDescent="0.25">
      <c r="B555" s="3" t="s">
        <v>63</v>
      </c>
      <c r="C555" s="3">
        <v>547</v>
      </c>
      <c r="D555" s="3">
        <v>547</v>
      </c>
      <c r="E555" s="10">
        <v>18.5</v>
      </c>
      <c r="F555" s="14">
        <f t="shared" si="246"/>
        <v>-0.40277777777777807</v>
      </c>
      <c r="G555" s="14">
        <f t="shared" si="252"/>
        <v>8.6</v>
      </c>
      <c r="H555">
        <f t="shared" si="253"/>
        <v>4.3</v>
      </c>
      <c r="K555" s="36">
        <f t="shared" si="227"/>
        <v>28.788014744999998</v>
      </c>
      <c r="L555" s="37" t="str">
        <f t="shared" si="237"/>
        <v>1</v>
      </c>
      <c r="M555" s="37">
        <f t="shared" si="238"/>
        <v>139.46877000000001</v>
      </c>
      <c r="N555" s="38">
        <f>Table2[[#This Row],[Change in KE]]-Table2[[#This Row],[Tractive energy]]*-1</f>
        <v>-3321.8454706374478</v>
      </c>
      <c r="O555" s="38">
        <f t="shared" si="228"/>
        <v>-545.36111111111154</v>
      </c>
      <c r="P555" s="38">
        <f t="shared" si="229"/>
        <v>-377.10432636611154</v>
      </c>
      <c r="Q555" s="38">
        <f t="shared" si="230"/>
        <v>-3243.0972067485591</v>
      </c>
      <c r="R555" s="38">
        <f t="shared" si="231"/>
        <v>1250.7689381393402</v>
      </c>
      <c r="S555" s="38">
        <f t="shared" si="232"/>
        <v>-3.2430972067485593</v>
      </c>
      <c r="T555" s="38">
        <f t="shared" si="233"/>
        <v>-3243.0972067485591</v>
      </c>
      <c r="U555" s="38">
        <f t="shared" si="247"/>
        <v>2586261.3501838958</v>
      </c>
      <c r="V555" s="38">
        <f t="shared" si="234"/>
        <v>-0.90086040727675987</v>
      </c>
      <c r="W555" s="38">
        <f t="shared" si="239"/>
        <v>76428.885960000334</v>
      </c>
      <c r="X555" s="38">
        <f t="shared" si="235"/>
        <v>109.8296682098767</v>
      </c>
      <c r="Y555" s="38">
        <f t="shared" si="240"/>
        <v>-78.748263888888829</v>
      </c>
      <c r="Z555" s="38">
        <f t="shared" si="226"/>
        <v>1760461.0981209537</v>
      </c>
      <c r="AA555" s="38">
        <f t="shared" si="236"/>
        <v>489.01701082162265</v>
      </c>
      <c r="AC555" s="31">
        <f t="shared" si="241"/>
        <v>-3737.5524036474089</v>
      </c>
      <c r="AD555" s="14">
        <f t="shared" si="248"/>
        <v>-3662.8013555744606</v>
      </c>
      <c r="AE555" s="14">
        <f t="shared" si="249"/>
        <v>-3369.7772471285039</v>
      </c>
      <c r="AF555" s="14">
        <f t="shared" si="242"/>
        <v>-3438.5482113556163</v>
      </c>
      <c r="AG555" s="14">
        <f t="shared" si="243"/>
        <v>-2677.5562296040825</v>
      </c>
      <c r="AH555" s="14">
        <f t="shared" si="244"/>
        <v>-3163.4643544471674</v>
      </c>
      <c r="AI555" s="14">
        <f t="shared" si="245"/>
        <v>-2910.3872060913941</v>
      </c>
      <c r="AJ555" s="14">
        <f t="shared" si="250"/>
        <v>-3163.4643544471674</v>
      </c>
      <c r="AK555" s="14">
        <f t="shared" si="251"/>
        <v>-2852.1794619695661</v>
      </c>
    </row>
    <row r="556" spans="2:37" x14ac:dyDescent="0.25">
      <c r="B556" s="3" t="s">
        <v>63</v>
      </c>
      <c r="C556" s="3">
        <v>548</v>
      </c>
      <c r="D556" s="3">
        <v>548</v>
      </c>
      <c r="E556" s="10">
        <v>17.2</v>
      </c>
      <c r="F556" s="14">
        <f t="shared" si="246"/>
        <v>-0.30555555555555547</v>
      </c>
      <c r="G556" s="14">
        <f t="shared" si="252"/>
        <v>8.15</v>
      </c>
      <c r="H556">
        <f t="shared" si="253"/>
        <v>4.0750000000000002</v>
      </c>
      <c r="K556" s="36">
        <f t="shared" si="227"/>
        <v>25.854136146562503</v>
      </c>
      <c r="L556" s="37" t="str">
        <f t="shared" si="237"/>
        <v>1</v>
      </c>
      <c r="M556" s="37">
        <f t="shared" si="238"/>
        <v>139.46877000000001</v>
      </c>
      <c r="N556" s="38">
        <f>Table2[[#This Row],[Change in KE]]-Table2[[#This Row],[Tractive energy]]*-1</f>
        <v>-2071.0765324981076</v>
      </c>
      <c r="O556" s="38">
        <f t="shared" si="228"/>
        <v>-413.72222222222211</v>
      </c>
      <c r="P556" s="38">
        <f t="shared" si="229"/>
        <v>-248.39931607565961</v>
      </c>
      <c r="Q556" s="38">
        <f t="shared" si="230"/>
        <v>-2024.454426016626</v>
      </c>
      <c r="R556" s="38">
        <f t="shared" si="231"/>
        <v>695.34082042383898</v>
      </c>
      <c r="S556" s="38">
        <f t="shared" si="232"/>
        <v>-2.024454426016626</v>
      </c>
      <c r="T556" s="38">
        <f t="shared" si="233"/>
        <v>-2024.454426016626</v>
      </c>
      <c r="U556" s="38">
        <f t="shared" si="247"/>
        <v>2586261.3501838958</v>
      </c>
      <c r="V556" s="38">
        <f t="shared" si="234"/>
        <v>-0.56234849665916109</v>
      </c>
      <c r="W556" s="38">
        <f t="shared" si="239"/>
        <v>76568.354730000341</v>
      </c>
      <c r="X556" s="38">
        <f t="shared" si="235"/>
        <v>63.207561728395021</v>
      </c>
      <c r="Y556" s="38">
        <f t="shared" si="240"/>
        <v>-46.62210648148168</v>
      </c>
      <c r="Z556" s="38">
        <f t="shared" si="226"/>
        <v>1758390.0215884557</v>
      </c>
      <c r="AA556" s="38">
        <f t="shared" si="236"/>
        <v>488.44171173879369</v>
      </c>
      <c r="AC556" s="31">
        <f t="shared" si="241"/>
        <v>-2491.384102978086</v>
      </c>
      <c r="AD556" s="14">
        <f t="shared" si="248"/>
        <v>-2441.5564209185245</v>
      </c>
      <c r="AE556" s="14">
        <f t="shared" si="249"/>
        <v>-2246.2319072450427</v>
      </c>
      <c r="AF556" s="14">
        <f t="shared" si="242"/>
        <v>-2292.0733747398394</v>
      </c>
      <c r="AG556" s="14">
        <f t="shared" si="243"/>
        <v>-1784.8100320294163</v>
      </c>
      <c r="AH556" s="14">
        <f t="shared" si="244"/>
        <v>-2108.7075047606522</v>
      </c>
      <c r="AI556" s="14">
        <f t="shared" si="245"/>
        <v>-1940.0109043798002</v>
      </c>
      <c r="AJ556" s="14">
        <f t="shared" si="250"/>
        <v>-2108.7075047606522</v>
      </c>
      <c r="AK556" s="14">
        <f t="shared" si="251"/>
        <v>-1901.2106862922042</v>
      </c>
    </row>
    <row r="557" spans="2:37" x14ac:dyDescent="0.25">
      <c r="B557" s="3" t="s">
        <v>63</v>
      </c>
      <c r="C557" s="3">
        <v>549</v>
      </c>
      <c r="D557" s="3">
        <v>549</v>
      </c>
      <c r="E557" s="10">
        <v>16.3</v>
      </c>
      <c r="F557" s="14">
        <f t="shared" si="246"/>
        <v>-0.24999999999999983</v>
      </c>
      <c r="G557" s="14">
        <f t="shared" si="252"/>
        <v>7.7</v>
      </c>
      <c r="H557">
        <f t="shared" si="253"/>
        <v>3.85</v>
      </c>
      <c r="K557" s="36">
        <f t="shared" si="227"/>
        <v>23.077898786250003</v>
      </c>
      <c r="L557" s="37" t="str">
        <f t="shared" si="237"/>
        <v>1</v>
      </c>
      <c r="M557" s="37">
        <f t="shared" si="238"/>
        <v>139.46877000000001</v>
      </c>
      <c r="N557" s="38">
        <f>Table2[[#This Row],[Change in KE]]-Table2[[#This Row],[Tractive energy]]*-1</f>
        <v>-1375.7357120742686</v>
      </c>
      <c r="O557" s="38">
        <f t="shared" si="228"/>
        <v>-338.49999999999977</v>
      </c>
      <c r="P557" s="38">
        <f t="shared" si="229"/>
        <v>-175.95333121374978</v>
      </c>
      <c r="Q557" s="38">
        <f t="shared" si="230"/>
        <v>-1354.8406503458734</v>
      </c>
      <c r="R557" s="38">
        <f t="shared" si="231"/>
        <v>334.97022054109993</v>
      </c>
      <c r="S557" s="38">
        <f t="shared" si="232"/>
        <v>-1.3548406503458734</v>
      </c>
      <c r="T557" s="38">
        <f t="shared" si="233"/>
        <v>-1354.8406503458734</v>
      </c>
      <c r="U557" s="38">
        <f t="shared" si="247"/>
        <v>2586261.3501838958</v>
      </c>
      <c r="V557" s="38">
        <f t="shared" si="234"/>
        <v>-0.37634465520364596</v>
      </c>
      <c r="W557" s="38">
        <f t="shared" si="239"/>
        <v>76707.823500000348</v>
      </c>
      <c r="X557" s="38">
        <f t="shared" si="235"/>
        <v>42.312499999999943</v>
      </c>
      <c r="Y557" s="38">
        <f t="shared" si="240"/>
        <v>-20.895061728395078</v>
      </c>
      <c r="Z557" s="38">
        <f t="shared" si="226"/>
        <v>1757014.2858763814</v>
      </c>
      <c r="AA557" s="38">
        <f t="shared" si="236"/>
        <v>488.05956289931231</v>
      </c>
      <c r="AC557" s="31">
        <f t="shared" si="241"/>
        <v>-1553.3073993735807</v>
      </c>
      <c r="AD557" s="14">
        <f t="shared" si="248"/>
        <v>-1522.2412513861091</v>
      </c>
      <c r="AE557" s="14">
        <f t="shared" si="249"/>
        <v>-1400.4619512752204</v>
      </c>
      <c r="AF557" s="14">
        <f t="shared" si="242"/>
        <v>-1429.0428074236943</v>
      </c>
      <c r="AG557" s="14">
        <f t="shared" si="243"/>
        <v>-1112.7784856271419</v>
      </c>
      <c r="AH557" s="14">
        <f t="shared" si="244"/>
        <v>-1314.7193828297989</v>
      </c>
      <c r="AI557" s="14">
        <f t="shared" si="245"/>
        <v>-1209.541832203415</v>
      </c>
      <c r="AJ557" s="14">
        <f t="shared" si="250"/>
        <v>-1314.7193828297989</v>
      </c>
      <c r="AK557" s="14">
        <f t="shared" si="251"/>
        <v>-1185.3509955593468</v>
      </c>
    </row>
    <row r="558" spans="2:37" x14ac:dyDescent="0.25">
      <c r="B558" s="3" t="s">
        <v>63</v>
      </c>
      <c r="C558" s="3">
        <v>550</v>
      </c>
      <c r="D558" s="3">
        <v>550</v>
      </c>
      <c r="E558" s="10">
        <v>15.4</v>
      </c>
      <c r="F558" s="14">
        <f t="shared" si="246"/>
        <v>-0.2222222222222224</v>
      </c>
      <c r="G558" s="14">
        <f t="shared" si="252"/>
        <v>7.35</v>
      </c>
      <c r="H558">
        <f t="shared" si="253"/>
        <v>3.6749999999999998</v>
      </c>
      <c r="K558" s="36">
        <f t="shared" si="227"/>
        <v>21.0275895965625</v>
      </c>
      <c r="L558" s="37" t="str">
        <f t="shared" si="237"/>
        <v>1</v>
      </c>
      <c r="M558" s="37">
        <f t="shared" si="238"/>
        <v>139.46877000000001</v>
      </c>
      <c r="N558" s="38">
        <f>Table2[[#This Row],[Change in KE]]-Table2[[#This Row],[Tractive energy]]*-1</f>
        <v>-1040.7654915331686</v>
      </c>
      <c r="O558" s="38">
        <f t="shared" si="228"/>
        <v>-300.88888888888914</v>
      </c>
      <c r="P558" s="38">
        <f t="shared" si="229"/>
        <v>-140.39252929232663</v>
      </c>
      <c r="Q558" s="38">
        <f t="shared" si="230"/>
        <v>-1031.8850902986007</v>
      </c>
      <c r="R558" s="38">
        <f t="shared" si="231"/>
        <v>683.55646771643819</v>
      </c>
      <c r="S558" s="38">
        <f t="shared" si="232"/>
        <v>-1.0318850902986008</v>
      </c>
      <c r="T558" s="38">
        <f t="shared" si="233"/>
        <v>-1031.8850902986007</v>
      </c>
      <c r="U558" s="38">
        <f t="shared" si="247"/>
        <v>2586261.3501838958</v>
      </c>
      <c r="V558" s="38">
        <f t="shared" si="234"/>
        <v>-0.28663477023594663</v>
      </c>
      <c r="W558" s="38">
        <f t="shared" si="239"/>
        <v>76847.292270000355</v>
      </c>
      <c r="X558" s="38">
        <f t="shared" si="235"/>
        <v>33.432098765432151</v>
      </c>
      <c r="Y558" s="38">
        <f t="shared" si="240"/>
        <v>-8.8804012345677918</v>
      </c>
      <c r="Z558" s="38">
        <f t="shared" si="226"/>
        <v>1755973.5203848484</v>
      </c>
      <c r="AA558" s="38">
        <f t="shared" si="236"/>
        <v>487.7704613507583</v>
      </c>
      <c r="AC558" s="31">
        <f t="shared" si="241"/>
        <v>-1031.8017840557013</v>
      </c>
      <c r="AD558" s="14">
        <f t="shared" si="248"/>
        <v>-1011.1657483745872</v>
      </c>
      <c r="AE558" s="14">
        <f t="shared" si="249"/>
        <v>-930.27248850462024</v>
      </c>
      <c r="AF558" s="14">
        <f t="shared" si="242"/>
        <v>-949.25764133124528</v>
      </c>
      <c r="AG558" s="14">
        <f t="shared" si="243"/>
        <v>-739.17553421294485</v>
      </c>
      <c r="AH558" s="14">
        <f t="shared" si="244"/>
        <v>-873.31703002474569</v>
      </c>
      <c r="AI558" s="14">
        <f t="shared" si="245"/>
        <v>-803.45166762276608</v>
      </c>
      <c r="AJ558" s="14">
        <f t="shared" si="250"/>
        <v>-873.31703002474569</v>
      </c>
      <c r="AK558" s="14">
        <f t="shared" si="251"/>
        <v>-787.38263427031075</v>
      </c>
    </row>
    <row r="559" spans="2:37" x14ac:dyDescent="0.25">
      <c r="B559" s="3" t="s">
        <v>63</v>
      </c>
      <c r="C559" s="3">
        <v>551</v>
      </c>
      <c r="D559" s="3">
        <v>551</v>
      </c>
      <c r="E559" s="10">
        <v>14.7</v>
      </c>
      <c r="F559" s="14">
        <f t="shared" si="246"/>
        <v>-0.15277777777777773</v>
      </c>
      <c r="G559" s="14">
        <f t="shared" si="252"/>
        <v>7.15</v>
      </c>
      <c r="H559">
        <f t="shared" si="253"/>
        <v>3.5750000000000002</v>
      </c>
      <c r="K559" s="36">
        <f t="shared" si="227"/>
        <v>19.898800484062502</v>
      </c>
      <c r="L559" s="37" t="str">
        <f t="shared" si="237"/>
        <v>1</v>
      </c>
      <c r="M559" s="37">
        <f t="shared" si="238"/>
        <v>139.46877000000001</v>
      </c>
      <c r="N559" s="38">
        <f>Table2[[#This Row],[Change in KE]]-Table2[[#This Row],[Tractive energy]]*-1</f>
        <v>-357.20902381673051</v>
      </c>
      <c r="O559" s="38">
        <f t="shared" si="228"/>
        <v>-206.86111111111106</v>
      </c>
      <c r="P559" s="38">
        <f t="shared" si="229"/>
        <v>-47.493540627048546</v>
      </c>
      <c r="Q559" s="38">
        <f t="shared" si="230"/>
        <v>-339.57881548339714</v>
      </c>
      <c r="R559" s="38">
        <f t="shared" si="231"/>
        <v>146.75548275390116</v>
      </c>
      <c r="S559" s="38">
        <f t="shared" si="232"/>
        <v>-0.33957881548339713</v>
      </c>
      <c r="T559" s="38">
        <f t="shared" si="233"/>
        <v>-339.57881548339714</v>
      </c>
      <c r="U559" s="38">
        <f t="shared" si="247"/>
        <v>2586261.3501838958</v>
      </c>
      <c r="V559" s="38">
        <f t="shared" si="234"/>
        <v>-9.4327456291583997E-2</v>
      </c>
      <c r="W559" s="38">
        <f t="shared" si="239"/>
        <v>76986.761040000361</v>
      </c>
      <c r="X559" s="38">
        <f t="shared" si="235"/>
        <v>15.801890432098755</v>
      </c>
      <c r="Y559" s="38">
        <f t="shared" si="240"/>
        <v>-17.630208333333396</v>
      </c>
      <c r="Z559" s="38">
        <f t="shared" si="226"/>
        <v>1755616.3113610316</v>
      </c>
      <c r="AA559" s="38">
        <f t="shared" si="236"/>
        <v>487.67123661398233</v>
      </c>
      <c r="AC559" s="31">
        <f t="shared" si="241"/>
        <v>-780.57411864987648</v>
      </c>
      <c r="AD559" s="14">
        <f t="shared" si="248"/>
        <v>-764.96263627687892</v>
      </c>
      <c r="AE559" s="14">
        <f t="shared" si="249"/>
        <v>-703.76562537472864</v>
      </c>
      <c r="AF559" s="14">
        <f t="shared" si="242"/>
        <v>-718.12818915788637</v>
      </c>
      <c r="AG559" s="14">
        <f t="shared" si="243"/>
        <v>-559.19780335897622</v>
      </c>
      <c r="AH559" s="14">
        <f t="shared" si="244"/>
        <v>-660.67793402525547</v>
      </c>
      <c r="AI559" s="14">
        <f t="shared" si="245"/>
        <v>-607.823699303235</v>
      </c>
      <c r="AJ559" s="14">
        <f t="shared" si="250"/>
        <v>-660.67793402525547</v>
      </c>
      <c r="AK559" s="14">
        <f t="shared" si="251"/>
        <v>-595.66722531717028</v>
      </c>
    </row>
    <row r="560" spans="2:37" x14ac:dyDescent="0.25">
      <c r="B560" s="3" t="s">
        <v>63</v>
      </c>
      <c r="C560" s="3">
        <v>552</v>
      </c>
      <c r="D560" s="3">
        <v>552</v>
      </c>
      <c r="E560" s="10">
        <v>14.3</v>
      </c>
      <c r="F560" s="14">
        <f t="shared" si="246"/>
        <v>-0.1388888888888889</v>
      </c>
      <c r="G560" s="14">
        <f t="shared" si="252"/>
        <v>6.85</v>
      </c>
      <c r="H560">
        <f t="shared" si="253"/>
        <v>3.4249999999999998</v>
      </c>
      <c r="K560" s="36">
        <f t="shared" si="227"/>
        <v>18.2640024590625</v>
      </c>
      <c r="L560" s="37" t="str">
        <f t="shared" si="237"/>
        <v>1</v>
      </c>
      <c r="M560" s="37">
        <f t="shared" si="238"/>
        <v>139.46877000000001</v>
      </c>
      <c r="N560" s="38">
        <f>Table2[[#This Row],[Change in KE]]-Table2[[#This Row],[Tractive energy]]*-1</f>
        <v>-210.45354106282934</v>
      </c>
      <c r="O560" s="38">
        <f t="shared" si="228"/>
        <v>-188.05555555555557</v>
      </c>
      <c r="P560" s="38">
        <f t="shared" si="229"/>
        <v>-30.322783096493065</v>
      </c>
      <c r="Q560" s="38">
        <f t="shared" si="230"/>
        <v>-207.7110642109775</v>
      </c>
      <c r="R560" s="38">
        <f t="shared" si="231"/>
        <v>1.8182719142754706</v>
      </c>
      <c r="S560" s="38">
        <f t="shared" si="232"/>
        <v>-0.20771106421097749</v>
      </c>
      <c r="T560" s="38">
        <f t="shared" si="233"/>
        <v>-207.7110642109775</v>
      </c>
      <c r="U560" s="38">
        <f t="shared" si="247"/>
        <v>2586261.3501838958</v>
      </c>
      <c r="V560" s="38">
        <f t="shared" si="234"/>
        <v>-5.7697522452184062E-2</v>
      </c>
      <c r="W560" s="38">
        <f t="shared" si="239"/>
        <v>77126.229810000368</v>
      </c>
      <c r="X560" s="38">
        <f t="shared" si="235"/>
        <v>13.059413580246915</v>
      </c>
      <c r="Y560" s="38">
        <f t="shared" si="240"/>
        <v>-2.7424768518518405</v>
      </c>
      <c r="Z560" s="38">
        <f t="shared" si="226"/>
        <v>1755405.8578199688</v>
      </c>
      <c r="AA560" s="38">
        <f t="shared" si="236"/>
        <v>487.61277729234371</v>
      </c>
      <c r="AC560" s="31">
        <f t="shared" si="241"/>
        <v>-267.90676786254789</v>
      </c>
      <c r="AD560" s="14">
        <f t="shared" si="248"/>
        <v>-262.54863250529695</v>
      </c>
      <c r="AE560" s="14">
        <f t="shared" si="249"/>
        <v>-241.54474190487321</v>
      </c>
      <c r="AF560" s="14">
        <f t="shared" si="242"/>
        <v>-246.47422643354406</v>
      </c>
      <c r="AG560" s="14">
        <f t="shared" si="243"/>
        <v>-191.92652243308359</v>
      </c>
      <c r="AH560" s="14">
        <f t="shared" si="244"/>
        <v>-226.75628831886056</v>
      </c>
      <c r="AI560" s="14">
        <f t="shared" si="245"/>
        <v>-208.61578525335173</v>
      </c>
      <c r="AJ560" s="14">
        <f t="shared" si="250"/>
        <v>-226.75628831886056</v>
      </c>
      <c r="AK560" s="14">
        <f t="shared" si="251"/>
        <v>-204.4434695482847</v>
      </c>
    </row>
    <row r="561" spans="2:37" x14ac:dyDescent="0.25">
      <c r="B561" s="3" t="s">
        <v>63</v>
      </c>
      <c r="C561" s="3">
        <v>553</v>
      </c>
      <c r="D561" s="3">
        <v>553</v>
      </c>
      <c r="E561" s="10">
        <v>13.7</v>
      </c>
      <c r="F561" s="14">
        <f t="shared" si="246"/>
        <v>-0.1388888888888889</v>
      </c>
      <c r="G561" s="14">
        <f t="shared" si="252"/>
        <v>6.65</v>
      </c>
      <c r="H561">
        <f t="shared" si="253"/>
        <v>3.3250000000000002</v>
      </c>
      <c r="K561" s="36">
        <f t="shared" si="227"/>
        <v>17.213060871562504</v>
      </c>
      <c r="L561" s="37" t="str">
        <f t="shared" si="237"/>
        <v>1</v>
      </c>
      <c r="M561" s="37">
        <f t="shared" si="238"/>
        <v>139.46877000000001</v>
      </c>
      <c r="N561" s="38">
        <f>Table2[[#This Row],[Change in KE]]-Table2[[#This Row],[Tractive energy]]*-1</f>
        <v>-208.63526914855387</v>
      </c>
      <c r="O561" s="38">
        <f t="shared" si="228"/>
        <v>-188.05555555555557</v>
      </c>
      <c r="P561" s="38">
        <f t="shared" si="229"/>
        <v>-31.373724683993061</v>
      </c>
      <c r="Q561" s="38">
        <f t="shared" si="230"/>
        <v>-208.63526914855387</v>
      </c>
      <c r="R561" s="38">
        <f t="shared" si="231"/>
        <v>484.11955482684732</v>
      </c>
      <c r="S561" s="38">
        <f t="shared" si="232"/>
        <v>-0.20863526914855388</v>
      </c>
      <c r="T561" s="38">
        <f t="shared" si="233"/>
        <v>-208.63526914855387</v>
      </c>
      <c r="U561" s="38">
        <f t="shared" si="247"/>
        <v>2586261.3501838958</v>
      </c>
      <c r="V561" s="38">
        <f t="shared" si="234"/>
        <v>-5.7954246066493166E-2</v>
      </c>
      <c r="W561" s="38">
        <f t="shared" si="239"/>
        <v>77265.698580000375</v>
      </c>
      <c r="X561" s="38">
        <f t="shared" si="235"/>
        <v>13.059413580246915</v>
      </c>
      <c r="Y561" s="38">
        <f t="shared" si="240"/>
        <v>0</v>
      </c>
      <c r="Z561" s="38">
        <f t="shared" si="226"/>
        <v>1755197.2225508203</v>
      </c>
      <c r="AA561" s="38">
        <f t="shared" si="236"/>
        <v>487.55482304627725</v>
      </c>
      <c r="AC561" s="31">
        <f t="shared" si="241"/>
        <v>-157.84015579712201</v>
      </c>
      <c r="AD561" s="14">
        <f t="shared" si="248"/>
        <v>-154.68335268117957</v>
      </c>
      <c r="AE561" s="14">
        <f t="shared" si="249"/>
        <v>-142.30868446668521</v>
      </c>
      <c r="AF561" s="14">
        <f t="shared" si="242"/>
        <v>-145.21294333335226</v>
      </c>
      <c r="AG561" s="14">
        <f t="shared" si="243"/>
        <v>-113.07557641836142</v>
      </c>
      <c r="AH561" s="14">
        <f t="shared" si="244"/>
        <v>-133.59590786668409</v>
      </c>
      <c r="AI561" s="14">
        <f t="shared" si="245"/>
        <v>-122.90823523734936</v>
      </c>
      <c r="AJ561" s="14">
        <f t="shared" si="250"/>
        <v>-133.59590786668409</v>
      </c>
      <c r="AK561" s="14">
        <f t="shared" si="251"/>
        <v>-120.45007053260237</v>
      </c>
    </row>
    <row r="562" spans="2:37" x14ac:dyDescent="0.25">
      <c r="B562" s="3" t="s">
        <v>63</v>
      </c>
      <c r="C562" s="3">
        <v>554</v>
      </c>
      <c r="D562" s="3">
        <v>554</v>
      </c>
      <c r="E562" s="10">
        <v>13.3</v>
      </c>
      <c r="F562" s="14">
        <f t="shared" si="246"/>
        <v>-8.3333333333333287E-2</v>
      </c>
      <c r="G562" s="14">
        <f t="shared" si="252"/>
        <v>6.55</v>
      </c>
      <c r="H562">
        <f t="shared" si="253"/>
        <v>3.2749999999999999</v>
      </c>
      <c r="K562" s="36">
        <f t="shared" si="227"/>
        <v>16.699267206562499</v>
      </c>
      <c r="L562" s="37" t="str">
        <f t="shared" si="237"/>
        <v>1</v>
      </c>
      <c r="M562" s="37">
        <f t="shared" si="238"/>
        <v>139.46877000000001</v>
      </c>
      <c r="N562" s="38">
        <f>Table2[[#This Row],[Change in KE]]-Table2[[#This Row],[Tractive energy]]*-1</f>
        <v>275.48428567829342</v>
      </c>
      <c r="O562" s="38">
        <f t="shared" si="228"/>
        <v>-112.83333333333327</v>
      </c>
      <c r="P562" s="38">
        <f t="shared" si="229"/>
        <v>43.33470387322923</v>
      </c>
      <c r="Q562" s="38">
        <f t="shared" si="230"/>
        <v>283.84231036965144</v>
      </c>
      <c r="R562" s="38">
        <f t="shared" si="231"/>
        <v>496.88456790123291</v>
      </c>
      <c r="S562" s="38">
        <f t="shared" si="232"/>
        <v>0.28384231036965146</v>
      </c>
      <c r="T562" s="38">
        <f t="shared" si="233"/>
        <v>283.84231036965144</v>
      </c>
      <c r="U562" s="38">
        <f t="shared" si="247"/>
        <v>2586545.1924942653</v>
      </c>
      <c r="V562" s="38">
        <f t="shared" si="234"/>
        <v>7.8845092521398957E-2</v>
      </c>
      <c r="W562" s="38">
        <f t="shared" si="239"/>
        <v>77405.167350000382</v>
      </c>
      <c r="X562" s="38">
        <f t="shared" si="235"/>
        <v>4.701388888888884</v>
      </c>
      <c r="Y562" s="38">
        <f t="shared" si="240"/>
        <v>-8.3580246913580307</v>
      </c>
      <c r="Z562" s="38">
        <f t="shared" si="226"/>
        <v>1755472.7068364986</v>
      </c>
      <c r="AA562" s="38">
        <f t="shared" si="236"/>
        <v>487.63134646508752</v>
      </c>
      <c r="AC562" s="31">
        <f t="shared" si="241"/>
        <v>-156.4764518614154</v>
      </c>
      <c r="AD562" s="14">
        <f t="shared" si="248"/>
        <v>-153.34692282418709</v>
      </c>
      <c r="AE562" s="14">
        <f t="shared" si="249"/>
        <v>-141.07916899825213</v>
      </c>
      <c r="AF562" s="14">
        <f t="shared" si="242"/>
        <v>-143.95833571250216</v>
      </c>
      <c r="AG562" s="14">
        <f t="shared" si="243"/>
        <v>-112.09862851929691</v>
      </c>
      <c r="AH562" s="14">
        <f t="shared" si="244"/>
        <v>-132.441668855502</v>
      </c>
      <c r="AI562" s="14">
        <f t="shared" si="245"/>
        <v>-121.84633534706185</v>
      </c>
      <c r="AJ562" s="14">
        <f t="shared" si="250"/>
        <v>-132.441668855502</v>
      </c>
      <c r="AK562" s="14">
        <f t="shared" si="251"/>
        <v>-119.40940864012062</v>
      </c>
    </row>
    <row r="563" spans="2:37" x14ac:dyDescent="0.25">
      <c r="B563" s="3" t="s">
        <v>63</v>
      </c>
      <c r="C563" s="3">
        <v>555</v>
      </c>
      <c r="D563" s="3">
        <v>555</v>
      </c>
      <c r="E563" s="10">
        <v>13.1</v>
      </c>
      <c r="F563" s="14">
        <f t="shared" si="246"/>
        <v>-2.7777777777777925E-2</v>
      </c>
      <c r="G563" s="14">
        <f t="shared" si="252"/>
        <v>6.55</v>
      </c>
      <c r="H563">
        <f t="shared" si="253"/>
        <v>3.2749999999999999</v>
      </c>
      <c r="K563" s="36">
        <f t="shared" si="227"/>
        <v>16.699267206562499</v>
      </c>
      <c r="L563" s="37" t="str">
        <f t="shared" si="237"/>
        <v>1</v>
      </c>
      <c r="M563" s="37">
        <f t="shared" si="238"/>
        <v>139.46877000000001</v>
      </c>
      <c r="N563" s="38">
        <f>Table2[[#This Row],[Change in KE]]-Table2[[#This Row],[Tractive energy]]*-1</f>
        <v>772.36885357952633</v>
      </c>
      <c r="O563" s="38">
        <f t="shared" si="228"/>
        <v>-37.611111111111313</v>
      </c>
      <c r="P563" s="38">
        <f t="shared" si="229"/>
        <v>118.55692609545119</v>
      </c>
      <c r="Q563" s="38">
        <f t="shared" si="230"/>
        <v>776.54786592520531</v>
      </c>
      <c r="R563" s="38">
        <f t="shared" si="231"/>
        <v>519.67921060525464</v>
      </c>
      <c r="S563" s="38">
        <f t="shared" si="232"/>
        <v>0.77654786592520531</v>
      </c>
      <c r="T563" s="38">
        <f t="shared" si="233"/>
        <v>776.54786592520531</v>
      </c>
      <c r="U563" s="38">
        <f t="shared" si="247"/>
        <v>2587321.7403601906</v>
      </c>
      <c r="V563" s="38">
        <f t="shared" si="234"/>
        <v>0.2157077577913985</v>
      </c>
      <c r="W563" s="38">
        <f t="shared" si="239"/>
        <v>77544.636120000388</v>
      </c>
      <c r="X563" s="38">
        <f t="shared" si="235"/>
        <v>0.52237654320988214</v>
      </c>
      <c r="Y563" s="38">
        <f t="shared" si="240"/>
        <v>-4.179012345679002</v>
      </c>
      <c r="Z563" s="38">
        <f t="shared" si="226"/>
        <v>1756245.0756900781</v>
      </c>
      <c r="AA563" s="38">
        <f t="shared" si="236"/>
        <v>487.84589338602336</v>
      </c>
      <c r="AC563" s="31">
        <f t="shared" si="241"/>
        <v>206.61321425872006</v>
      </c>
      <c r="AD563" s="14">
        <f t="shared" si="248"/>
        <v>202.48094997354565</v>
      </c>
      <c r="AE563" s="14">
        <f t="shared" si="249"/>
        <v>186.28247397566201</v>
      </c>
      <c r="AF563" s="14">
        <f t="shared" si="242"/>
        <v>190.08415711802246</v>
      </c>
      <c r="AG563" s="14">
        <f t="shared" si="243"/>
        <v>148.01625213791871</v>
      </c>
      <c r="AH563" s="14">
        <f t="shared" si="244"/>
        <v>174.87742454858068</v>
      </c>
      <c r="AI563" s="14">
        <f t="shared" si="245"/>
        <v>160.88723058469424</v>
      </c>
      <c r="AJ563" s="14">
        <f t="shared" si="250"/>
        <v>174.87742454858068</v>
      </c>
      <c r="AK563" s="14">
        <f t="shared" si="251"/>
        <v>157.66948597300035</v>
      </c>
    </row>
    <row r="564" spans="2:37" x14ac:dyDescent="0.25">
      <c r="B564" s="3" t="s">
        <v>63</v>
      </c>
      <c r="C564" s="3">
        <v>556</v>
      </c>
      <c r="D564" s="3">
        <v>556</v>
      </c>
      <c r="E564" s="10">
        <v>13.1</v>
      </c>
      <c r="F564" s="14">
        <f t="shared" si="246"/>
        <v>2.7777777777777925E-2</v>
      </c>
      <c r="G564" s="14">
        <f t="shared" si="252"/>
        <v>6.65</v>
      </c>
      <c r="H564">
        <f t="shared" si="253"/>
        <v>3.3250000000000002</v>
      </c>
      <c r="K564" s="36">
        <f t="shared" si="227"/>
        <v>17.213060871562504</v>
      </c>
      <c r="L564" s="37" t="str">
        <f t="shared" si="237"/>
        <v>0</v>
      </c>
      <c r="M564" s="37">
        <f t="shared" si="238"/>
        <v>139.46877000000001</v>
      </c>
      <c r="N564" s="38">
        <f>Table2[[#This Row],[Change in KE]]-Table2[[#This Row],[Tractive energy]]*-1</f>
        <v>1292.048064184781</v>
      </c>
      <c r="O564" s="38">
        <f t="shared" si="228"/>
        <v>37.611111111111313</v>
      </c>
      <c r="P564" s="38">
        <f t="shared" si="229"/>
        <v>194.29294198267382</v>
      </c>
      <c r="Q564" s="38">
        <f t="shared" si="230"/>
        <v>1292.048064184781</v>
      </c>
      <c r="R564" s="38">
        <f t="shared" si="231"/>
        <v>712.3395812107899</v>
      </c>
      <c r="S564" s="38">
        <f t="shared" si="232"/>
        <v>1.2920480641847809</v>
      </c>
      <c r="T564" s="38">
        <f t="shared" si="233"/>
        <v>1292.048064184781</v>
      </c>
      <c r="U564" s="38">
        <f t="shared" si="247"/>
        <v>2588613.7884243755</v>
      </c>
      <c r="V564" s="38">
        <f t="shared" si="234"/>
        <v>0.35890226876350723</v>
      </c>
      <c r="W564" s="38">
        <f t="shared" si="239"/>
        <v>77684.104890000395</v>
      </c>
      <c r="X564" s="38">
        <f t="shared" si="235"/>
        <v>0.52237654320988214</v>
      </c>
      <c r="Y564" s="38">
        <f t="shared" si="240"/>
        <v>0</v>
      </c>
      <c r="Z564" s="38">
        <f t="shared" si="226"/>
        <v>1757537.1237542629</v>
      </c>
      <c r="AA564" s="38">
        <f t="shared" si="236"/>
        <v>488.20479565478689</v>
      </c>
      <c r="AC564" s="31">
        <f t="shared" si="241"/>
        <v>579.27664018464475</v>
      </c>
      <c r="AD564" s="14">
        <f t="shared" si="248"/>
        <v>567.69110738095185</v>
      </c>
      <c r="AE564" s="14">
        <f t="shared" si="249"/>
        <v>522.27581879047568</v>
      </c>
      <c r="AF564" s="14">
        <f t="shared" si="242"/>
        <v>532.93450896987315</v>
      </c>
      <c r="AG564" s="14">
        <f t="shared" si="243"/>
        <v>414.98970692073266</v>
      </c>
      <c r="AH564" s="14">
        <f t="shared" si="244"/>
        <v>490.29974825228334</v>
      </c>
      <c r="AI564" s="14">
        <f t="shared" si="245"/>
        <v>451.07576839210071</v>
      </c>
      <c r="AJ564" s="14">
        <f t="shared" si="250"/>
        <v>490.29974825228334</v>
      </c>
      <c r="AK564" s="14">
        <f t="shared" si="251"/>
        <v>442.05425302425868</v>
      </c>
    </row>
    <row r="565" spans="2:37" x14ac:dyDescent="0.25">
      <c r="B565" s="3" t="s">
        <v>63</v>
      </c>
      <c r="C565" s="3">
        <v>557</v>
      </c>
      <c r="D565" s="3">
        <v>557</v>
      </c>
      <c r="E565" s="10">
        <v>13.3</v>
      </c>
      <c r="F565" s="14">
        <f t="shared" si="246"/>
        <v>9.7222222222222363E-2</v>
      </c>
      <c r="G565" s="14">
        <f t="shared" si="252"/>
        <v>6.9</v>
      </c>
      <c r="H565">
        <f t="shared" si="253"/>
        <v>3.45</v>
      </c>
      <c r="K565" s="36">
        <f t="shared" si="227"/>
        <v>18.531603326250004</v>
      </c>
      <c r="L565" s="37" t="str">
        <f t="shared" si="237"/>
        <v>0</v>
      </c>
      <c r="M565" s="37">
        <f t="shared" si="238"/>
        <v>139.46877000000001</v>
      </c>
      <c r="N565" s="38">
        <f>Table2[[#This Row],[Change in KE]]-Table2[[#This Row],[Tractive energy]]*-1</f>
        <v>2004.3876453955709</v>
      </c>
      <c r="O565" s="38">
        <f t="shared" si="228"/>
        <v>131.63888888888908</v>
      </c>
      <c r="P565" s="38">
        <f t="shared" si="229"/>
        <v>289.63926221513907</v>
      </c>
      <c r="Q565" s="38">
        <f t="shared" si="230"/>
        <v>1998.5109092844598</v>
      </c>
      <c r="R565" s="38">
        <f t="shared" si="231"/>
        <v>803.58065765344963</v>
      </c>
      <c r="S565" s="38">
        <f t="shared" si="232"/>
        <v>1.9985109092844597</v>
      </c>
      <c r="T565" s="38">
        <f t="shared" si="233"/>
        <v>1998.5109092844598</v>
      </c>
      <c r="U565" s="38">
        <f t="shared" si="247"/>
        <v>2590612.2993336599</v>
      </c>
      <c r="V565" s="38">
        <f t="shared" si="234"/>
        <v>0.55514196365703683</v>
      </c>
      <c r="W565" s="38">
        <f t="shared" si="239"/>
        <v>77823.573660000402</v>
      </c>
      <c r="X565" s="38">
        <f t="shared" si="235"/>
        <v>6.3991126543210068</v>
      </c>
      <c r="Y565" s="38">
        <f t="shared" si="240"/>
        <v>5.8767361111111249</v>
      </c>
      <c r="Z565" s="38">
        <f t="shared" ref="Z565:Z628" si="254">N565+Z564</f>
        <v>1759541.5113996584</v>
      </c>
      <c r="AA565" s="38">
        <f t="shared" si="236"/>
        <v>488.76157004527204</v>
      </c>
      <c r="AC565" s="31">
        <f t="shared" si="241"/>
        <v>969.03604813858578</v>
      </c>
      <c r="AD565" s="14">
        <f t="shared" si="248"/>
        <v>949.65532717581402</v>
      </c>
      <c r="AE565" s="14">
        <f t="shared" si="249"/>
        <v>873.68290100174897</v>
      </c>
      <c r="AF565" s="14">
        <f t="shared" si="242"/>
        <v>891.51316428749897</v>
      </c>
      <c r="AG565" s="14">
        <f t="shared" si="243"/>
        <v>694.21060287270404</v>
      </c>
      <c r="AH565" s="14">
        <f t="shared" si="244"/>
        <v>820.19211114449911</v>
      </c>
      <c r="AI565" s="14">
        <f t="shared" si="245"/>
        <v>754.5767422529392</v>
      </c>
      <c r="AJ565" s="14">
        <f t="shared" si="250"/>
        <v>820.19211114449911</v>
      </c>
      <c r="AK565" s="14">
        <f t="shared" si="251"/>
        <v>739.48520740788035</v>
      </c>
    </row>
    <row r="566" spans="2:37" x14ac:dyDescent="0.25">
      <c r="B566" s="3" t="s">
        <v>63</v>
      </c>
      <c r="C566" s="3">
        <v>558</v>
      </c>
      <c r="D566" s="3">
        <v>558</v>
      </c>
      <c r="E566" s="10">
        <v>13.8</v>
      </c>
      <c r="F566" s="14">
        <f t="shared" si="246"/>
        <v>0.16666666666666657</v>
      </c>
      <c r="G566" s="14">
        <f t="shared" si="252"/>
        <v>7.25</v>
      </c>
      <c r="H566">
        <f t="shared" si="253"/>
        <v>3.625</v>
      </c>
      <c r="K566" s="36">
        <f t="shared" si="227"/>
        <v>20.459302664062502</v>
      </c>
      <c r="L566" s="37" t="str">
        <f t="shared" si="237"/>
        <v>0</v>
      </c>
      <c r="M566" s="37">
        <f t="shared" si="238"/>
        <v>139.46877000000001</v>
      </c>
      <c r="N566" s="38">
        <f>Table2[[#This Row],[Change in KE]]-Table2[[#This Row],[Tractive energy]]*-1</f>
        <v>2807.9683030490205</v>
      </c>
      <c r="O566" s="38">
        <f t="shared" si="228"/>
        <v>225.66666666666654</v>
      </c>
      <c r="P566" s="38">
        <f t="shared" si="229"/>
        <v>385.59473933072906</v>
      </c>
      <c r="Q566" s="38">
        <f t="shared" si="230"/>
        <v>2795.5618601477859</v>
      </c>
      <c r="R566" s="38">
        <f t="shared" si="231"/>
        <v>2826.5471271708129</v>
      </c>
      <c r="S566" s="38">
        <f t="shared" si="232"/>
        <v>2.7955618601477861</v>
      </c>
      <c r="T566" s="38">
        <f t="shared" si="233"/>
        <v>2795.5618601477859</v>
      </c>
      <c r="U566" s="38">
        <f t="shared" si="247"/>
        <v>2593407.8611938078</v>
      </c>
      <c r="V566" s="38">
        <f t="shared" si="234"/>
        <v>0.77654502327575958</v>
      </c>
      <c r="W566" s="38">
        <f t="shared" si="239"/>
        <v>77963.042430000409</v>
      </c>
      <c r="X566" s="38">
        <f t="shared" si="235"/>
        <v>18.805555555555536</v>
      </c>
      <c r="Y566" s="38">
        <f t="shared" si="240"/>
        <v>12.406442901234529</v>
      </c>
      <c r="Z566" s="38">
        <f t="shared" si="254"/>
        <v>1762349.4797027074</v>
      </c>
      <c r="AA566" s="38">
        <f t="shared" si="236"/>
        <v>489.54156130296269</v>
      </c>
      <c r="AC566" s="31">
        <f t="shared" si="241"/>
        <v>1503.2907340466782</v>
      </c>
      <c r="AD566" s="14">
        <f t="shared" si="248"/>
        <v>1473.2249193657447</v>
      </c>
      <c r="AE566" s="14">
        <f t="shared" si="249"/>
        <v>1355.366925816485</v>
      </c>
      <c r="AF566" s="14">
        <f t="shared" si="242"/>
        <v>1383.0274753229439</v>
      </c>
      <c r="AG566" s="14">
        <f t="shared" si="243"/>
        <v>1076.9468987042726</v>
      </c>
      <c r="AH566" s="14">
        <f t="shared" si="244"/>
        <v>1272.3852772971084</v>
      </c>
      <c r="AI566" s="14">
        <f t="shared" si="245"/>
        <v>1170.5944551133398</v>
      </c>
      <c r="AJ566" s="14">
        <f t="shared" si="250"/>
        <v>1272.3852772971084</v>
      </c>
      <c r="AK566" s="14">
        <f t="shared" si="251"/>
        <v>1147.182566011073</v>
      </c>
    </row>
    <row r="567" spans="2:37" x14ac:dyDescent="0.25">
      <c r="B567" s="3" t="s">
        <v>63</v>
      </c>
      <c r="C567" s="3">
        <v>559</v>
      </c>
      <c r="D567" s="3">
        <v>559</v>
      </c>
      <c r="E567" s="10">
        <v>14.5</v>
      </c>
      <c r="F567" s="14">
        <f t="shared" si="246"/>
        <v>0.37499999999999989</v>
      </c>
      <c r="G567" s="14">
        <f t="shared" si="252"/>
        <v>8.25</v>
      </c>
      <c r="H567">
        <f t="shared" si="253"/>
        <v>4.125</v>
      </c>
      <c r="K567" s="36">
        <f t="shared" si="227"/>
        <v>26.492485851562503</v>
      </c>
      <c r="L567" s="37" t="str">
        <f t="shared" si="237"/>
        <v>0</v>
      </c>
      <c r="M567" s="37">
        <f t="shared" si="238"/>
        <v>139.46877000000001</v>
      </c>
      <c r="N567" s="38">
        <f>Table2[[#This Row],[Change in KE]]-Table2[[#This Row],[Tractive energy]]*-1</f>
        <v>5634.5154302198334</v>
      </c>
      <c r="O567" s="38">
        <f t="shared" si="228"/>
        <v>507.74999999999983</v>
      </c>
      <c r="P567" s="38">
        <f t="shared" si="229"/>
        <v>673.71125585156233</v>
      </c>
      <c r="Q567" s="38">
        <f t="shared" si="230"/>
        <v>5558.1178607753891</v>
      </c>
      <c r="R567" s="38">
        <f t="shared" si="231"/>
        <v>-227.39156333461051</v>
      </c>
      <c r="S567" s="38">
        <f t="shared" si="232"/>
        <v>5.5581178607753889</v>
      </c>
      <c r="T567" s="38">
        <f t="shared" si="233"/>
        <v>5558.1178607753891</v>
      </c>
      <c r="U567" s="38">
        <f t="shared" si="247"/>
        <v>2598965.9790545832</v>
      </c>
      <c r="V567" s="38">
        <f t="shared" si="234"/>
        <v>1.5439217515068939</v>
      </c>
      <c r="W567" s="38">
        <f t="shared" si="239"/>
        <v>78102.511200000416</v>
      </c>
      <c r="X567" s="38">
        <f t="shared" si="235"/>
        <v>95.203124999999943</v>
      </c>
      <c r="Y567" s="38">
        <f t="shared" si="240"/>
        <v>76.3975694444444</v>
      </c>
      <c r="Z567" s="38">
        <f t="shared" si="254"/>
        <v>1767983.9951329273</v>
      </c>
      <c r="AA567" s="38">
        <f t="shared" si="236"/>
        <v>491.10670460323524</v>
      </c>
      <c r="AC567" s="31">
        <f t="shared" si="241"/>
        <v>2105.9762272867656</v>
      </c>
      <c r="AD567" s="14">
        <f t="shared" si="248"/>
        <v>2063.8567027410304</v>
      </c>
      <c r="AE567" s="14">
        <f t="shared" si="249"/>
        <v>1898.7481665217481</v>
      </c>
      <c r="AF567" s="14">
        <f t="shared" si="242"/>
        <v>1937.4981291038243</v>
      </c>
      <c r="AG567" s="14">
        <f t="shared" si="243"/>
        <v>1508.7065431555989</v>
      </c>
      <c r="AH567" s="14">
        <f t="shared" si="244"/>
        <v>1782.4982787755184</v>
      </c>
      <c r="AI567" s="14">
        <f t="shared" si="245"/>
        <v>1639.898416473477</v>
      </c>
      <c r="AJ567" s="14">
        <f t="shared" si="250"/>
        <v>1782.4982787755184</v>
      </c>
      <c r="AK567" s="14">
        <f t="shared" si="251"/>
        <v>1607.1004481440075</v>
      </c>
    </row>
    <row r="568" spans="2:37" x14ac:dyDescent="0.25">
      <c r="B568" s="3" t="s">
        <v>63</v>
      </c>
      <c r="C568" s="3">
        <v>560</v>
      </c>
      <c r="D568" s="3">
        <v>560</v>
      </c>
      <c r="E568" s="10">
        <v>16.5</v>
      </c>
      <c r="F568" s="14">
        <f t="shared" si="246"/>
        <v>0.34722222222222221</v>
      </c>
      <c r="G568" s="14">
        <f t="shared" si="252"/>
        <v>8.5</v>
      </c>
      <c r="H568">
        <f t="shared" si="253"/>
        <v>4.25</v>
      </c>
      <c r="K568" s="36">
        <f t="shared" si="227"/>
        <v>28.122418406250002</v>
      </c>
      <c r="L568" s="37" t="str">
        <f t="shared" si="237"/>
        <v>0</v>
      </c>
      <c r="M568" s="37">
        <f t="shared" si="238"/>
        <v>139.46877000000001</v>
      </c>
      <c r="N568" s="38">
        <f>Table2[[#This Row],[Change in KE]]-Table2[[#This Row],[Tractive energy]]*-1</f>
        <v>5407.1238668852229</v>
      </c>
      <c r="O568" s="38">
        <f t="shared" si="228"/>
        <v>470.13888888888886</v>
      </c>
      <c r="P568" s="38">
        <f t="shared" si="229"/>
        <v>637.73007729513881</v>
      </c>
      <c r="Q568" s="38">
        <f t="shared" si="230"/>
        <v>5420.7056570086797</v>
      </c>
      <c r="R568" s="38">
        <f t="shared" si="231"/>
        <v>-3261.7191358024679</v>
      </c>
      <c r="S568" s="38">
        <f t="shared" si="232"/>
        <v>5.4207056570086793</v>
      </c>
      <c r="T568" s="38">
        <f t="shared" si="233"/>
        <v>5420.7056570086797</v>
      </c>
      <c r="U568" s="38">
        <f t="shared" si="247"/>
        <v>2604386.6847115918</v>
      </c>
      <c r="V568" s="38">
        <f t="shared" si="234"/>
        <v>1.5057516918514255</v>
      </c>
      <c r="W568" s="38">
        <f t="shared" si="239"/>
        <v>78241.979970000422</v>
      </c>
      <c r="X568" s="38">
        <f t="shared" si="235"/>
        <v>81.621334876543202</v>
      </c>
      <c r="Y568" s="38">
        <f t="shared" si="240"/>
        <v>-13.581790123456742</v>
      </c>
      <c r="Z568" s="38">
        <f t="shared" si="254"/>
        <v>1773391.1189998125</v>
      </c>
      <c r="AA568" s="38">
        <f t="shared" si="236"/>
        <v>492.60868357530609</v>
      </c>
      <c r="AC568" s="31">
        <f t="shared" si="241"/>
        <v>4225.8865726648746</v>
      </c>
      <c r="AD568" s="14">
        <f t="shared" si="248"/>
        <v>4141.3688412115771</v>
      </c>
      <c r="AE568" s="14">
        <f t="shared" si="249"/>
        <v>3810.0593339146512</v>
      </c>
      <c r="AF568" s="14">
        <f t="shared" si="242"/>
        <v>3887.815646851685</v>
      </c>
      <c r="AG568" s="14">
        <f t="shared" si="243"/>
        <v>3027.3953904156456</v>
      </c>
      <c r="AH568" s="14">
        <f t="shared" si="244"/>
        <v>3576.7903951035505</v>
      </c>
      <c r="AI568" s="14">
        <f t="shared" si="245"/>
        <v>3290.6471634952668</v>
      </c>
      <c r="AJ568" s="14">
        <f t="shared" si="250"/>
        <v>3576.7903951035505</v>
      </c>
      <c r="AK568" s="14">
        <f t="shared" si="251"/>
        <v>3224.8342202253616</v>
      </c>
    </row>
    <row r="569" spans="2:37" x14ac:dyDescent="0.25">
      <c r="B569" s="3" t="s">
        <v>63</v>
      </c>
      <c r="C569" s="3">
        <v>561</v>
      </c>
      <c r="D569" s="3">
        <v>561</v>
      </c>
      <c r="E569" s="10">
        <v>17</v>
      </c>
      <c r="F569" s="14">
        <f t="shared" si="246"/>
        <v>6.9444444444444448E-2</v>
      </c>
      <c r="G569" s="14">
        <f t="shared" si="252"/>
        <v>8.5</v>
      </c>
      <c r="H569">
        <f t="shared" si="253"/>
        <v>4.25</v>
      </c>
      <c r="K569" s="36">
        <f t="shared" si="227"/>
        <v>28.122418406250002</v>
      </c>
      <c r="L569" s="37" t="str">
        <f t="shared" si="237"/>
        <v>0</v>
      </c>
      <c r="M569" s="37">
        <f t="shared" si="238"/>
        <v>139.46877000000001</v>
      </c>
      <c r="N569" s="38">
        <f>Table2[[#This Row],[Change in KE]]-Table2[[#This Row],[Tractive energy]]*-1</f>
        <v>2145.404731082755</v>
      </c>
      <c r="O569" s="38">
        <f t="shared" si="228"/>
        <v>94.027777777777786</v>
      </c>
      <c r="P569" s="38">
        <f t="shared" si="229"/>
        <v>261.61896618402778</v>
      </c>
      <c r="Q569" s="38">
        <f t="shared" si="230"/>
        <v>2223.7612125642363</v>
      </c>
      <c r="R569" s="38">
        <f t="shared" si="231"/>
        <v>-724.14448302469168</v>
      </c>
      <c r="S569" s="38">
        <f t="shared" si="232"/>
        <v>2.2237612125642361</v>
      </c>
      <c r="T569" s="38">
        <f t="shared" si="233"/>
        <v>2223.7612125642363</v>
      </c>
      <c r="U569" s="38">
        <f t="shared" si="247"/>
        <v>2606610.4459241559</v>
      </c>
      <c r="V569" s="38">
        <f t="shared" si="234"/>
        <v>0.61771149735142594</v>
      </c>
      <c r="W569" s="38">
        <f t="shared" si="239"/>
        <v>78381.448740000429</v>
      </c>
      <c r="X569" s="38">
        <f t="shared" si="235"/>
        <v>3.2648533950617287</v>
      </c>
      <c r="Y569" s="38">
        <f t="shared" si="240"/>
        <v>-78.356481481481467</v>
      </c>
      <c r="Z569" s="38">
        <f t="shared" si="254"/>
        <v>1775536.5237308952</v>
      </c>
      <c r="AA569" s="38">
        <f t="shared" si="236"/>
        <v>493.20462938161586</v>
      </c>
      <c r="AC569" s="31">
        <f t="shared" si="241"/>
        <v>4055.342900163917</v>
      </c>
      <c r="AD569" s="14">
        <f t="shared" si="248"/>
        <v>3974.2360421606386</v>
      </c>
      <c r="AE569" s="14">
        <f t="shared" si="249"/>
        <v>3656.2971587877878</v>
      </c>
      <c r="AF569" s="14">
        <f t="shared" si="242"/>
        <v>3730.9154681508039</v>
      </c>
      <c r="AG569" s="14">
        <f t="shared" si="243"/>
        <v>2905.2191040634134</v>
      </c>
      <c r="AH569" s="14">
        <f t="shared" si="244"/>
        <v>3432.4422306987399</v>
      </c>
      <c r="AI569" s="14">
        <f t="shared" si="245"/>
        <v>3157.8468522428407</v>
      </c>
      <c r="AJ569" s="14">
        <f t="shared" si="250"/>
        <v>3432.4422306987399</v>
      </c>
      <c r="AK569" s="14">
        <f t="shared" si="251"/>
        <v>3094.6899151979837</v>
      </c>
    </row>
    <row r="570" spans="2:37" x14ac:dyDescent="0.25">
      <c r="B570" s="3" t="s">
        <v>63</v>
      </c>
      <c r="C570" s="3">
        <v>562</v>
      </c>
      <c r="D570" s="3">
        <v>562</v>
      </c>
      <c r="E570" s="10">
        <v>17</v>
      </c>
      <c r="F570" s="14">
        <f t="shared" si="246"/>
        <v>0</v>
      </c>
      <c r="G570" s="14">
        <f t="shared" si="252"/>
        <v>8.5</v>
      </c>
      <c r="H570">
        <f t="shared" si="253"/>
        <v>4.25</v>
      </c>
      <c r="K570" s="36">
        <f t="shared" si="227"/>
        <v>28.122418406250002</v>
      </c>
      <c r="L570" s="37" t="str">
        <f t="shared" si="237"/>
        <v>0</v>
      </c>
      <c r="M570" s="37">
        <f t="shared" si="238"/>
        <v>139.46877000000001</v>
      </c>
      <c r="N570" s="38">
        <f>Table2[[#This Row],[Change in KE]]-Table2[[#This Row],[Tractive energy]]*-1</f>
        <v>1421.2602480580633</v>
      </c>
      <c r="O570" s="38">
        <f t="shared" si="228"/>
        <v>0</v>
      </c>
      <c r="P570" s="38">
        <f t="shared" si="229"/>
        <v>167.59118840625001</v>
      </c>
      <c r="Q570" s="38">
        <f t="shared" si="230"/>
        <v>1424.525101453125</v>
      </c>
      <c r="R570" s="38">
        <f t="shared" si="231"/>
        <v>-2453.06324408295</v>
      </c>
      <c r="S570" s="38">
        <f t="shared" si="232"/>
        <v>1.4245251014531251</v>
      </c>
      <c r="T570" s="38">
        <f t="shared" si="233"/>
        <v>1424.525101453125</v>
      </c>
      <c r="U570" s="38">
        <f t="shared" si="247"/>
        <v>2608034.9710256089</v>
      </c>
      <c r="V570" s="38">
        <f t="shared" si="234"/>
        <v>0.39570144872642588</v>
      </c>
      <c r="W570" s="38">
        <f t="shared" si="239"/>
        <v>78520.917510000436</v>
      </c>
      <c r="X570" s="38">
        <f t="shared" si="235"/>
        <v>0</v>
      </c>
      <c r="Y570" s="38">
        <f t="shared" si="240"/>
        <v>-3.2648533950617287</v>
      </c>
      <c r="Z570" s="38">
        <f t="shared" si="254"/>
        <v>1776957.7839789533</v>
      </c>
      <c r="AA570" s="38">
        <f t="shared" si="236"/>
        <v>493.59942392654887</v>
      </c>
      <c r="AC570" s="31">
        <f t="shared" si="241"/>
        <v>1609.0535483120661</v>
      </c>
      <c r="AD570" s="14">
        <f t="shared" si="248"/>
        <v>1576.8724773458248</v>
      </c>
      <c r="AE570" s="14">
        <f t="shared" si="249"/>
        <v>1450.7226791581588</v>
      </c>
      <c r="AF570" s="14">
        <f t="shared" si="242"/>
        <v>1480.329264447101</v>
      </c>
      <c r="AG570" s="14">
        <f t="shared" si="243"/>
        <v>1152.7146342737842</v>
      </c>
      <c r="AH570" s="14">
        <f t="shared" si="244"/>
        <v>1361.9029232913329</v>
      </c>
      <c r="AI570" s="14">
        <f t="shared" si="245"/>
        <v>1252.9506894280262</v>
      </c>
      <c r="AJ570" s="14">
        <f t="shared" si="250"/>
        <v>1361.9029232913329</v>
      </c>
      <c r="AK570" s="14">
        <f t="shared" si="251"/>
        <v>1227.8916756394656</v>
      </c>
    </row>
    <row r="571" spans="2:37" x14ac:dyDescent="0.25">
      <c r="B571" s="3" t="s">
        <v>63</v>
      </c>
      <c r="C571" s="3">
        <v>563</v>
      </c>
      <c r="D571" s="3">
        <v>563</v>
      </c>
      <c r="E571" s="10">
        <v>17</v>
      </c>
      <c r="F571" s="14">
        <f t="shared" si="246"/>
        <v>-0.22222222222222215</v>
      </c>
      <c r="G571" s="14">
        <f t="shared" si="252"/>
        <v>7.7</v>
      </c>
      <c r="H571">
        <f t="shared" si="253"/>
        <v>3.85</v>
      </c>
      <c r="K571" s="36">
        <f t="shared" si="227"/>
        <v>23.077898786250003</v>
      </c>
      <c r="L571" s="37" t="str">
        <f t="shared" si="237"/>
        <v>1</v>
      </c>
      <c r="M571" s="37">
        <f t="shared" si="238"/>
        <v>139.46877000000001</v>
      </c>
      <c r="N571" s="38">
        <f>Table2[[#This Row],[Change in KE]]-Table2[[#This Row],[Tractive energy]]*-1</f>
        <v>-1031.8029960248866</v>
      </c>
      <c r="O571" s="38">
        <f t="shared" si="228"/>
        <v>-300.8888888888888</v>
      </c>
      <c r="P571" s="38">
        <f t="shared" si="229"/>
        <v>-138.34222010263881</v>
      </c>
      <c r="Q571" s="38">
        <f t="shared" si="230"/>
        <v>-1065.2350947903187</v>
      </c>
      <c r="R571" s="38">
        <f t="shared" si="231"/>
        <v>-4178.2199777339329</v>
      </c>
      <c r="S571" s="38">
        <f t="shared" si="232"/>
        <v>-1.0652350947903186</v>
      </c>
      <c r="T571" s="38">
        <f t="shared" si="233"/>
        <v>-1065.2350947903187</v>
      </c>
      <c r="U571" s="38">
        <f t="shared" si="247"/>
        <v>2608034.9710256089</v>
      </c>
      <c r="V571" s="38">
        <f t="shared" si="234"/>
        <v>-0.29589866111364621</v>
      </c>
      <c r="W571" s="38">
        <f t="shared" si="239"/>
        <v>78660.386280000443</v>
      </c>
      <c r="X571" s="38">
        <f t="shared" si="235"/>
        <v>33.43209876543208</v>
      </c>
      <c r="Y571" s="38">
        <f t="shared" si="240"/>
        <v>33.43209876543208</v>
      </c>
      <c r="Z571" s="38">
        <f t="shared" si="254"/>
        <v>1775925.9809829283</v>
      </c>
      <c r="AA571" s="38">
        <f t="shared" si="236"/>
        <v>493.31281196027965</v>
      </c>
      <c r="AC571" s="31">
        <f t="shared" si="241"/>
        <v>1065.9451860435474</v>
      </c>
      <c r="AD571" s="14">
        <f t="shared" si="248"/>
        <v>1044.6262823226764</v>
      </c>
      <c r="AE571" s="14">
        <f t="shared" si="249"/>
        <v>961.0561797368623</v>
      </c>
      <c r="AF571" s="14">
        <f t="shared" si="242"/>
        <v>980.6695711600637</v>
      </c>
      <c r="AG571" s="14">
        <f t="shared" si="243"/>
        <v>763.63562702748777</v>
      </c>
      <c r="AH571" s="14">
        <f t="shared" si="244"/>
        <v>902.2160054672587</v>
      </c>
      <c r="AI571" s="14">
        <f t="shared" si="245"/>
        <v>830.03872502987804</v>
      </c>
      <c r="AJ571" s="14">
        <f t="shared" si="250"/>
        <v>902.2160054672587</v>
      </c>
      <c r="AK571" s="14">
        <f t="shared" si="251"/>
        <v>813.43795052928044</v>
      </c>
    </row>
    <row r="572" spans="2:37" x14ac:dyDescent="0.25">
      <c r="B572" s="3" t="s">
        <v>63</v>
      </c>
      <c r="C572" s="3">
        <v>564</v>
      </c>
      <c r="D572" s="3">
        <v>564</v>
      </c>
      <c r="E572" s="10">
        <v>15.4</v>
      </c>
      <c r="F572" s="14">
        <f t="shared" si="246"/>
        <v>-0.95833333333333337</v>
      </c>
      <c r="G572" s="14">
        <f t="shared" si="252"/>
        <v>5.05</v>
      </c>
      <c r="H572">
        <f t="shared" si="253"/>
        <v>2.5249999999999999</v>
      </c>
      <c r="K572" s="36">
        <f t="shared" si="227"/>
        <v>9.9265325315625006</v>
      </c>
      <c r="L572" s="37" t="str">
        <f t="shared" si="237"/>
        <v>1</v>
      </c>
      <c r="M572" s="37">
        <f t="shared" si="238"/>
        <v>139.46877000000001</v>
      </c>
      <c r="N572" s="38">
        <f>Table2[[#This Row],[Change in KE]]-Table2[[#This Row],[Tractive energy]]*-1</f>
        <v>-5210.0229737588197</v>
      </c>
      <c r="O572" s="38">
        <f t="shared" si="228"/>
        <v>-1297.5833333333335</v>
      </c>
      <c r="P572" s="38">
        <f t="shared" si="229"/>
        <v>-1148.188030801771</v>
      </c>
      <c r="Q572" s="38">
        <f t="shared" si="230"/>
        <v>-5798.3495555489435</v>
      </c>
      <c r="R572" s="38">
        <f t="shared" si="231"/>
        <v>1611.5925386744739</v>
      </c>
      <c r="S572" s="38">
        <f t="shared" si="232"/>
        <v>-5.7983495555489437</v>
      </c>
      <c r="T572" s="38">
        <f t="shared" si="233"/>
        <v>-5798.3495555489435</v>
      </c>
      <c r="U572" s="38">
        <f t="shared" si="247"/>
        <v>2608034.9710256089</v>
      </c>
      <c r="V572" s="38">
        <f t="shared" si="234"/>
        <v>-1.6106527831713633</v>
      </c>
      <c r="W572" s="38">
        <f t="shared" si="239"/>
        <v>78799.855050000449</v>
      </c>
      <c r="X572" s="38">
        <f t="shared" si="235"/>
        <v>621.75868055555566</v>
      </c>
      <c r="Y572" s="38">
        <f t="shared" si="240"/>
        <v>588.32658179012356</v>
      </c>
      <c r="Z572" s="38">
        <f t="shared" si="254"/>
        <v>1770715.9580091694</v>
      </c>
      <c r="AA572" s="38">
        <f t="shared" si="236"/>
        <v>491.86558324067948</v>
      </c>
      <c r="AC572" s="31">
        <f t="shared" si="241"/>
        <v>-773.85224701866491</v>
      </c>
      <c r="AD572" s="14">
        <f t="shared" si="248"/>
        <v>-758.37520207829164</v>
      </c>
      <c r="AE572" s="14">
        <f t="shared" si="249"/>
        <v>-697.70518591202836</v>
      </c>
      <c r="AF572" s="14">
        <f t="shared" si="242"/>
        <v>-711.9440672571717</v>
      </c>
      <c r="AG572" s="14">
        <f t="shared" si="243"/>
        <v>-554.38230184435258</v>
      </c>
      <c r="AH572" s="14">
        <f t="shared" si="244"/>
        <v>-654.98854187659799</v>
      </c>
      <c r="AI572" s="14">
        <f t="shared" si="245"/>
        <v>-602.58945852647014</v>
      </c>
      <c r="AJ572" s="14">
        <f t="shared" si="250"/>
        <v>-654.98854187659799</v>
      </c>
      <c r="AK572" s="14">
        <f t="shared" si="251"/>
        <v>-590.53766935594069</v>
      </c>
    </row>
    <row r="573" spans="2:37" x14ac:dyDescent="0.25">
      <c r="B573" s="3" t="s">
        <v>63</v>
      </c>
      <c r="C573" s="3">
        <v>565</v>
      </c>
      <c r="D573" s="3">
        <v>565</v>
      </c>
      <c r="E573" s="10">
        <v>10.1</v>
      </c>
      <c r="F573" s="14">
        <f t="shared" si="246"/>
        <v>-1.4722222222222223</v>
      </c>
      <c r="G573" s="14">
        <f t="shared" si="252"/>
        <v>2.4</v>
      </c>
      <c r="H573">
        <f t="shared" si="253"/>
        <v>1.2</v>
      </c>
      <c r="K573" s="36">
        <f t="shared" si="227"/>
        <v>2.2420087200000003</v>
      </c>
      <c r="L573" s="37" t="str">
        <f t="shared" si="237"/>
        <v>1</v>
      </c>
      <c r="M573" s="37">
        <f t="shared" si="238"/>
        <v>139.46877000000001</v>
      </c>
      <c r="N573" s="38">
        <f>Table2[[#This Row],[Change in KE]]-Table2[[#This Row],[Tractive energy]]*-1</f>
        <v>-3598.4304350843458</v>
      </c>
      <c r="O573" s="38">
        <f t="shared" si="228"/>
        <v>-1993.3888888888889</v>
      </c>
      <c r="P573" s="38">
        <f t="shared" si="229"/>
        <v>-1851.6781101688889</v>
      </c>
      <c r="Q573" s="38">
        <f t="shared" si="230"/>
        <v>-4444.0274644053334</v>
      </c>
      <c r="R573" s="38">
        <f t="shared" si="231"/>
        <v>3463.2655045287902</v>
      </c>
      <c r="S573" s="38">
        <f t="shared" si="232"/>
        <v>-4.444027464405333</v>
      </c>
      <c r="T573" s="38">
        <f t="shared" si="233"/>
        <v>-4444.0274644053334</v>
      </c>
      <c r="U573" s="38">
        <f t="shared" si="247"/>
        <v>2608034.9710256089</v>
      </c>
      <c r="V573" s="38">
        <f t="shared" si="234"/>
        <v>-1.2344521722020918</v>
      </c>
      <c r="W573" s="38">
        <f t="shared" si="239"/>
        <v>78939.323820000456</v>
      </c>
      <c r="X573" s="38">
        <f t="shared" si="235"/>
        <v>1467.3557098765434</v>
      </c>
      <c r="Y573" s="38">
        <f t="shared" si="240"/>
        <v>845.59702932098776</v>
      </c>
      <c r="Z573" s="38">
        <f t="shared" si="254"/>
        <v>1767117.5275740852</v>
      </c>
      <c r="AA573" s="38">
        <f t="shared" si="236"/>
        <v>490.86601915096873</v>
      </c>
      <c r="AC573" s="31">
        <f t="shared" si="241"/>
        <v>-3907.5172303191148</v>
      </c>
      <c r="AD573" s="14">
        <f t="shared" si="248"/>
        <v>-3829.3668857127323</v>
      </c>
      <c r="AE573" s="14">
        <f t="shared" si="249"/>
        <v>-3523.0175348557136</v>
      </c>
      <c r="AF573" s="14">
        <f t="shared" si="242"/>
        <v>-3594.9158518935856</v>
      </c>
      <c r="AG573" s="14">
        <f t="shared" si="243"/>
        <v>-2799.3178348793126</v>
      </c>
      <c r="AH573" s="14">
        <f t="shared" si="244"/>
        <v>-3307.3225837420987</v>
      </c>
      <c r="AI573" s="14">
        <f t="shared" si="245"/>
        <v>-3042.7367770427309</v>
      </c>
      <c r="AJ573" s="14">
        <f t="shared" si="250"/>
        <v>-3307.3225837420987</v>
      </c>
      <c r="AK573" s="14">
        <f t="shared" si="251"/>
        <v>-2981.8820415018763</v>
      </c>
    </row>
    <row r="574" spans="2:37" x14ac:dyDescent="0.25">
      <c r="B574" s="3" t="s">
        <v>63</v>
      </c>
      <c r="C574" s="3">
        <v>566</v>
      </c>
      <c r="D574" s="3">
        <v>566</v>
      </c>
      <c r="E574" s="10">
        <v>4.8</v>
      </c>
      <c r="F574" s="14">
        <f t="shared" si="246"/>
        <v>-1.4027777777777777</v>
      </c>
      <c r="G574" s="14">
        <f t="shared" si="252"/>
        <v>0</v>
      </c>
      <c r="H574">
        <f t="shared" si="253"/>
        <v>0</v>
      </c>
      <c r="K574" s="36">
        <f t="shared" si="227"/>
        <v>0</v>
      </c>
      <c r="L574" s="37" t="str">
        <f t="shared" si="237"/>
        <v>1</v>
      </c>
      <c r="M574" s="37">
        <f t="shared" si="238"/>
        <v>139.46877000000001</v>
      </c>
      <c r="N574" s="38">
        <f>Table2[[#This Row],[Change in KE]]-Table2[[#This Row],[Tractive energy]]*-1</f>
        <v>-135.16493055555588</v>
      </c>
      <c r="O574" s="38">
        <f t="shared" si="228"/>
        <v>-1899.3611111111111</v>
      </c>
      <c r="P574" s="38">
        <f t="shared" si="229"/>
        <v>-1759.8923411111111</v>
      </c>
      <c r="Q574" s="38">
        <f t="shared" si="230"/>
        <v>0</v>
      </c>
      <c r="R574" s="38">
        <f t="shared" si="231"/>
        <v>-896.13695987654273</v>
      </c>
      <c r="S574" s="38">
        <f t="shared" si="232"/>
        <v>0</v>
      </c>
      <c r="T574" s="38">
        <f t="shared" si="233"/>
        <v>0</v>
      </c>
      <c r="U574" s="38">
        <f t="shared" si="247"/>
        <v>2608034.9710256089</v>
      </c>
      <c r="V574" s="38">
        <f t="shared" si="234"/>
        <v>0</v>
      </c>
      <c r="W574" s="38">
        <f t="shared" si="239"/>
        <v>79078.792590000463</v>
      </c>
      <c r="X574" s="38">
        <f t="shared" si="235"/>
        <v>1332.1907793209875</v>
      </c>
      <c r="Y574" s="38">
        <f t="shared" si="240"/>
        <v>-135.16493055555588</v>
      </c>
      <c r="Z574" s="38">
        <f t="shared" si="254"/>
        <v>1766982.3626435297</v>
      </c>
      <c r="AA574" s="38">
        <f t="shared" si="236"/>
        <v>490.82847333392186</v>
      </c>
      <c r="AC574" s="31">
        <f t="shared" si="241"/>
        <v>-2698.8228263132596</v>
      </c>
      <c r="AD574" s="14">
        <f t="shared" si="248"/>
        <v>-2644.8463697869943</v>
      </c>
      <c r="AE574" s="14">
        <f t="shared" si="249"/>
        <v>-2433.2586602040346</v>
      </c>
      <c r="AF574" s="14">
        <f t="shared" si="242"/>
        <v>-2482.9170002081992</v>
      </c>
      <c r="AG574" s="14">
        <f t="shared" si="243"/>
        <v>-1933.4176730581225</v>
      </c>
      <c r="AH574" s="14">
        <f t="shared" si="244"/>
        <v>-2284.2836401915433</v>
      </c>
      <c r="AI574" s="14">
        <f t="shared" si="245"/>
        <v>-2101.5409489762201</v>
      </c>
      <c r="AJ574" s="14">
        <f t="shared" si="250"/>
        <v>-2284.2836401915433</v>
      </c>
      <c r="AK574" s="14">
        <f t="shared" si="251"/>
        <v>-2059.5101299966955</v>
      </c>
    </row>
    <row r="575" spans="2:37" x14ac:dyDescent="0.25">
      <c r="B575" s="3" t="s">
        <v>63</v>
      </c>
      <c r="C575" s="3">
        <v>567</v>
      </c>
      <c r="D575" s="3">
        <v>567</v>
      </c>
      <c r="E575" s="10">
        <v>0</v>
      </c>
      <c r="F575" s="14">
        <f t="shared" si="246"/>
        <v>-0.66666666666666663</v>
      </c>
      <c r="G575" s="14">
        <f t="shared" si="252"/>
        <v>0</v>
      </c>
      <c r="H575">
        <f t="shared" si="253"/>
        <v>0</v>
      </c>
      <c r="K575" s="36">
        <f t="shared" si="227"/>
        <v>0</v>
      </c>
      <c r="L575" s="37" t="str">
        <f t="shared" si="237"/>
        <v>1</v>
      </c>
      <c r="M575" s="37">
        <f t="shared" si="238"/>
        <v>139.46877000000001</v>
      </c>
      <c r="N575" s="38">
        <f>Table2[[#This Row],[Change in KE]]-Table2[[#This Row],[Tractive energy]]*-1</f>
        <v>-1031.3018904320986</v>
      </c>
      <c r="O575" s="38">
        <f t="shared" si="228"/>
        <v>-902.66666666666663</v>
      </c>
      <c r="P575" s="38">
        <f t="shared" si="229"/>
        <v>-763.19789666666657</v>
      </c>
      <c r="Q575" s="38">
        <f t="shared" si="230"/>
        <v>0</v>
      </c>
      <c r="R575" s="38">
        <f t="shared" si="231"/>
        <v>730.4130015432097</v>
      </c>
      <c r="S575" s="38">
        <f t="shared" si="232"/>
        <v>0</v>
      </c>
      <c r="T575" s="38">
        <f t="shared" si="233"/>
        <v>0</v>
      </c>
      <c r="U575" s="38">
        <f t="shared" si="247"/>
        <v>2608034.9710256089</v>
      </c>
      <c r="V575" s="38">
        <f t="shared" si="234"/>
        <v>0</v>
      </c>
      <c r="W575" s="38">
        <f t="shared" si="239"/>
        <v>79218.26136000047</v>
      </c>
      <c r="X575" s="38">
        <f t="shared" si="235"/>
        <v>300.88888888888886</v>
      </c>
      <c r="Y575" s="38">
        <f t="shared" si="240"/>
        <v>-1031.3018904320986</v>
      </c>
      <c r="Z575" s="38">
        <f t="shared" si="254"/>
        <v>1765951.0607530975</v>
      </c>
      <c r="AA575" s="38">
        <f t="shared" si="236"/>
        <v>490.54200056366176</v>
      </c>
      <c r="AC575" s="31">
        <f t="shared" si="241"/>
        <v>-101.37369791666691</v>
      </c>
      <c r="AD575" s="14">
        <f t="shared" si="248"/>
        <v>-99.346223958333567</v>
      </c>
      <c r="AE575" s="14">
        <f t="shared" si="249"/>
        <v>-91.398526041666884</v>
      </c>
      <c r="AF575" s="14">
        <f t="shared" si="242"/>
        <v>-93.263802083333559</v>
      </c>
      <c r="AG575" s="14">
        <f t="shared" si="243"/>
        <v>-72.623403516666841</v>
      </c>
      <c r="AH575" s="14">
        <f t="shared" si="244"/>
        <v>-85.802697916666872</v>
      </c>
      <c r="AI575" s="14">
        <f t="shared" si="245"/>
        <v>-78.938482083333525</v>
      </c>
      <c r="AJ575" s="14">
        <f t="shared" si="250"/>
        <v>-85.802697916666872</v>
      </c>
      <c r="AK575" s="14">
        <f t="shared" si="251"/>
        <v>-77.359712441666858</v>
      </c>
    </row>
    <row r="576" spans="2:37" x14ac:dyDescent="0.25">
      <c r="B576" s="3" t="s">
        <v>63</v>
      </c>
      <c r="C576" s="3">
        <v>568</v>
      </c>
      <c r="D576" s="3">
        <v>568</v>
      </c>
      <c r="E576" s="10">
        <v>0</v>
      </c>
      <c r="F576" s="14">
        <f t="shared" si="246"/>
        <v>0</v>
      </c>
      <c r="G576" s="14">
        <f t="shared" si="252"/>
        <v>0</v>
      </c>
      <c r="H576">
        <f t="shared" si="253"/>
        <v>0</v>
      </c>
      <c r="K576" s="36">
        <f t="shared" si="227"/>
        <v>0</v>
      </c>
      <c r="L576" s="37" t="str">
        <f t="shared" si="237"/>
        <v>0</v>
      </c>
      <c r="M576" s="37">
        <f t="shared" si="238"/>
        <v>139.46877000000001</v>
      </c>
      <c r="N576" s="38">
        <f>Table2[[#This Row],[Change in KE]]-Table2[[#This Row],[Tractive energy]]*-1</f>
        <v>-300.88888888888886</v>
      </c>
      <c r="O576" s="38">
        <f t="shared" si="228"/>
        <v>0</v>
      </c>
      <c r="P576" s="38">
        <f t="shared" si="229"/>
        <v>139.46877000000001</v>
      </c>
      <c r="Q576" s="38">
        <f t="shared" si="230"/>
        <v>0</v>
      </c>
      <c r="R576" s="38">
        <f t="shared" si="231"/>
        <v>300.88888888888886</v>
      </c>
      <c r="S576" s="38">
        <f t="shared" si="232"/>
        <v>0</v>
      </c>
      <c r="T576" s="38">
        <f t="shared" si="233"/>
        <v>0</v>
      </c>
      <c r="U576" s="38">
        <f t="shared" si="247"/>
        <v>2608034.9710256089</v>
      </c>
      <c r="V576" s="38">
        <f t="shared" si="234"/>
        <v>0</v>
      </c>
      <c r="W576" s="38">
        <f t="shared" si="239"/>
        <v>79357.730130000476</v>
      </c>
      <c r="X576" s="38">
        <f t="shared" si="235"/>
        <v>0</v>
      </c>
      <c r="Y576" s="38">
        <f t="shared" si="240"/>
        <v>-300.88888888888886</v>
      </c>
      <c r="Z576" s="38">
        <f t="shared" si="254"/>
        <v>1765650.1718642085</v>
      </c>
      <c r="AA576" s="38">
        <f t="shared" si="236"/>
        <v>490.45842031006174</v>
      </c>
      <c r="AC576" s="31">
        <f t="shared" si="241"/>
        <v>-773.47641782407391</v>
      </c>
      <c r="AD576" s="14">
        <f t="shared" si="248"/>
        <v>-758.00688946759237</v>
      </c>
      <c r="AE576" s="14">
        <f t="shared" si="249"/>
        <v>-697.36633831018503</v>
      </c>
      <c r="AF576" s="14">
        <f t="shared" si="242"/>
        <v>-711.598304398148</v>
      </c>
      <c r="AG576" s="14">
        <f t="shared" si="243"/>
        <v>-554.11306045518518</v>
      </c>
      <c r="AH576" s="14">
        <f t="shared" si="244"/>
        <v>-654.67044004629622</v>
      </c>
      <c r="AI576" s="14">
        <f t="shared" si="245"/>
        <v>-602.29680484259256</v>
      </c>
      <c r="AJ576" s="14">
        <f t="shared" si="250"/>
        <v>-654.67044004629622</v>
      </c>
      <c r="AK576" s="14">
        <f t="shared" si="251"/>
        <v>-590.25086874574072</v>
      </c>
    </row>
    <row r="577" spans="2:37" x14ac:dyDescent="0.25">
      <c r="B577" s="3" t="s">
        <v>63</v>
      </c>
      <c r="C577" s="3">
        <v>569</v>
      </c>
      <c r="D577" s="3">
        <v>569</v>
      </c>
      <c r="E577" s="10">
        <v>0</v>
      </c>
      <c r="F577" s="14">
        <f t="shared" si="246"/>
        <v>0</v>
      </c>
      <c r="G577" s="14">
        <f t="shared" si="252"/>
        <v>0</v>
      </c>
      <c r="H577">
        <f t="shared" si="253"/>
        <v>0</v>
      </c>
      <c r="K577" s="36">
        <f t="shared" si="227"/>
        <v>0</v>
      </c>
      <c r="L577" s="37" t="str">
        <f t="shared" si="237"/>
        <v>0</v>
      </c>
      <c r="M577" s="37">
        <f t="shared" si="238"/>
        <v>139.46877000000001</v>
      </c>
      <c r="N577" s="38">
        <f>Table2[[#This Row],[Change in KE]]-Table2[[#This Row],[Tractive energy]]*-1</f>
        <v>0</v>
      </c>
      <c r="O577" s="38">
        <f t="shared" si="228"/>
        <v>0</v>
      </c>
      <c r="P577" s="38">
        <f t="shared" si="229"/>
        <v>139.46877000000001</v>
      </c>
      <c r="Q577" s="38">
        <f t="shared" si="230"/>
        <v>0</v>
      </c>
      <c r="R577" s="38">
        <f t="shared" si="231"/>
        <v>0</v>
      </c>
      <c r="S577" s="38">
        <f t="shared" si="232"/>
        <v>0</v>
      </c>
      <c r="T577" s="38">
        <f t="shared" si="233"/>
        <v>0</v>
      </c>
      <c r="U577" s="38">
        <f t="shared" si="247"/>
        <v>2608034.9710256089</v>
      </c>
      <c r="V577" s="38">
        <f t="shared" si="234"/>
        <v>0</v>
      </c>
      <c r="W577" s="38">
        <f t="shared" si="239"/>
        <v>79497.198900000483</v>
      </c>
      <c r="X577" s="38">
        <f t="shared" si="235"/>
        <v>0</v>
      </c>
      <c r="Y577" s="38">
        <f t="shared" si="240"/>
        <v>0</v>
      </c>
      <c r="Z577" s="38">
        <f t="shared" si="254"/>
        <v>1765650.1718642085</v>
      </c>
      <c r="AA577" s="38">
        <f t="shared" si="236"/>
        <v>490.45842031006174</v>
      </c>
      <c r="AC577" s="31">
        <f t="shared" si="241"/>
        <v>-225.66666666666663</v>
      </c>
      <c r="AD577" s="14">
        <f t="shared" si="248"/>
        <v>-221.15333333333328</v>
      </c>
      <c r="AE577" s="14">
        <f t="shared" si="249"/>
        <v>-203.46106666666662</v>
      </c>
      <c r="AF577" s="14">
        <f t="shared" si="242"/>
        <v>-207.61333333333332</v>
      </c>
      <c r="AG577" s="14">
        <f t="shared" si="243"/>
        <v>-161.66601130666669</v>
      </c>
      <c r="AH577" s="14">
        <f t="shared" si="244"/>
        <v>-191.00426666666667</v>
      </c>
      <c r="AI577" s="14">
        <f t="shared" si="245"/>
        <v>-175.72392533333334</v>
      </c>
      <c r="AJ577" s="14">
        <f t="shared" si="250"/>
        <v>-191.00426666666667</v>
      </c>
      <c r="AK577" s="14">
        <f t="shared" si="251"/>
        <v>-172.20944682666666</v>
      </c>
    </row>
    <row r="578" spans="2:37" x14ac:dyDescent="0.25">
      <c r="B578" s="3" t="s">
        <v>63</v>
      </c>
      <c r="C578" s="3">
        <v>570</v>
      </c>
      <c r="D578" s="3">
        <v>570</v>
      </c>
      <c r="E578" s="10">
        <v>0</v>
      </c>
      <c r="F578" s="14">
        <f t="shared" si="246"/>
        <v>0</v>
      </c>
      <c r="G578" s="14">
        <f t="shared" si="252"/>
        <v>0</v>
      </c>
      <c r="H578">
        <f t="shared" si="253"/>
        <v>0</v>
      </c>
      <c r="K578" s="36">
        <f t="shared" si="227"/>
        <v>0</v>
      </c>
      <c r="L578" s="37" t="str">
        <f t="shared" si="237"/>
        <v>0</v>
      </c>
      <c r="M578" s="37">
        <f t="shared" si="238"/>
        <v>139.46877000000001</v>
      </c>
      <c r="N578" s="38">
        <f>Table2[[#This Row],[Change in KE]]-Table2[[#This Row],[Tractive energy]]*-1</f>
        <v>0</v>
      </c>
      <c r="O578" s="38">
        <f t="shared" si="228"/>
        <v>0</v>
      </c>
      <c r="P578" s="38">
        <f t="shared" si="229"/>
        <v>139.46877000000001</v>
      </c>
      <c r="Q578" s="38">
        <f t="shared" si="230"/>
        <v>0</v>
      </c>
      <c r="R578" s="38">
        <f t="shared" si="231"/>
        <v>0</v>
      </c>
      <c r="S578" s="38">
        <f t="shared" si="232"/>
        <v>0</v>
      </c>
      <c r="T578" s="38">
        <f t="shared" si="233"/>
        <v>0</v>
      </c>
      <c r="U578" s="38">
        <f t="shared" si="247"/>
        <v>2608034.9710256089</v>
      </c>
      <c r="V578" s="38">
        <f t="shared" si="234"/>
        <v>0</v>
      </c>
      <c r="W578" s="38">
        <f t="shared" si="239"/>
        <v>79636.66767000049</v>
      </c>
      <c r="X578" s="38">
        <f t="shared" si="235"/>
        <v>0</v>
      </c>
      <c r="Y578" s="38">
        <f t="shared" si="240"/>
        <v>0</v>
      </c>
      <c r="Z578" s="38">
        <f t="shared" si="254"/>
        <v>1765650.1718642085</v>
      </c>
      <c r="AA578" s="38">
        <f t="shared" si="236"/>
        <v>490.45842031006174</v>
      </c>
      <c r="AC578" s="31">
        <f t="shared" si="241"/>
        <v>0</v>
      </c>
      <c r="AD578" s="14">
        <f t="shared" si="248"/>
        <v>0</v>
      </c>
      <c r="AE578" s="14">
        <f t="shared" si="249"/>
        <v>0</v>
      </c>
      <c r="AF578" s="14">
        <f t="shared" si="242"/>
        <v>0</v>
      </c>
      <c r="AG578" s="14">
        <f t="shared" si="243"/>
        <v>0</v>
      </c>
      <c r="AH578" s="14">
        <f t="shared" si="244"/>
        <v>0</v>
      </c>
      <c r="AI578" s="14">
        <f t="shared" si="245"/>
        <v>0</v>
      </c>
      <c r="AJ578" s="14">
        <f t="shared" si="250"/>
        <v>0</v>
      </c>
      <c r="AK578" s="14">
        <f t="shared" si="251"/>
        <v>0</v>
      </c>
    </row>
    <row r="579" spans="2:37" x14ac:dyDescent="0.25">
      <c r="B579" s="3" t="s">
        <v>63</v>
      </c>
      <c r="C579" s="3">
        <v>571</v>
      </c>
      <c r="D579" s="3">
        <v>571</v>
      </c>
      <c r="E579" s="10">
        <v>0</v>
      </c>
      <c r="F579" s="14">
        <f t="shared" si="246"/>
        <v>0</v>
      </c>
      <c r="G579" s="14">
        <f t="shared" si="252"/>
        <v>0</v>
      </c>
      <c r="H579">
        <f t="shared" si="253"/>
        <v>0</v>
      </c>
      <c r="K579" s="36">
        <f t="shared" si="227"/>
        <v>0</v>
      </c>
      <c r="L579" s="37" t="str">
        <f t="shared" si="237"/>
        <v>0</v>
      </c>
      <c r="M579" s="37">
        <f t="shared" si="238"/>
        <v>139.46877000000001</v>
      </c>
      <c r="N579" s="38">
        <f>Table2[[#This Row],[Change in KE]]-Table2[[#This Row],[Tractive energy]]*-1</f>
        <v>0</v>
      </c>
      <c r="O579" s="38">
        <f t="shared" si="228"/>
        <v>0</v>
      </c>
      <c r="P579" s="38">
        <f t="shared" si="229"/>
        <v>139.46877000000001</v>
      </c>
      <c r="Q579" s="38">
        <f t="shared" si="230"/>
        <v>0</v>
      </c>
      <c r="R579" s="38">
        <f t="shared" si="231"/>
        <v>0</v>
      </c>
      <c r="S579" s="38">
        <f t="shared" si="232"/>
        <v>0</v>
      </c>
      <c r="T579" s="38">
        <f t="shared" si="233"/>
        <v>0</v>
      </c>
      <c r="U579" s="38">
        <f t="shared" si="247"/>
        <v>2608034.9710256089</v>
      </c>
      <c r="V579" s="38">
        <f t="shared" si="234"/>
        <v>0</v>
      </c>
      <c r="W579" s="38">
        <f t="shared" si="239"/>
        <v>79776.136440000497</v>
      </c>
      <c r="X579" s="38">
        <f t="shared" si="235"/>
        <v>0</v>
      </c>
      <c r="Y579" s="38">
        <f t="shared" si="240"/>
        <v>0</v>
      </c>
      <c r="Z579" s="38">
        <f t="shared" si="254"/>
        <v>1765650.1718642085</v>
      </c>
      <c r="AA579" s="38">
        <f t="shared" si="236"/>
        <v>490.45842031006174</v>
      </c>
      <c r="AC579" s="31">
        <f t="shared" si="241"/>
        <v>0</v>
      </c>
      <c r="AD579" s="14">
        <f t="shared" si="248"/>
        <v>0</v>
      </c>
      <c r="AE579" s="14">
        <f t="shared" si="249"/>
        <v>0</v>
      </c>
      <c r="AF579" s="14">
        <f t="shared" si="242"/>
        <v>0</v>
      </c>
      <c r="AG579" s="14">
        <f t="shared" si="243"/>
        <v>0</v>
      </c>
      <c r="AH579" s="14">
        <f t="shared" si="244"/>
        <v>0</v>
      </c>
      <c r="AI579" s="14">
        <f t="shared" si="245"/>
        <v>0</v>
      </c>
      <c r="AJ579" s="14">
        <f t="shared" si="250"/>
        <v>0</v>
      </c>
      <c r="AK579" s="14">
        <f t="shared" si="251"/>
        <v>0</v>
      </c>
    </row>
    <row r="580" spans="2:37" x14ac:dyDescent="0.25">
      <c r="B580" s="3" t="s">
        <v>63</v>
      </c>
      <c r="C580" s="3">
        <v>572</v>
      </c>
      <c r="D580" s="3">
        <v>572</v>
      </c>
      <c r="E580" s="10">
        <v>0</v>
      </c>
      <c r="F580" s="14">
        <f t="shared" si="246"/>
        <v>0</v>
      </c>
      <c r="G580" s="14">
        <f t="shared" si="252"/>
        <v>0</v>
      </c>
      <c r="H580">
        <f t="shared" si="253"/>
        <v>0</v>
      </c>
      <c r="K580" s="36">
        <f t="shared" si="227"/>
        <v>0</v>
      </c>
      <c r="L580" s="37" t="str">
        <f t="shared" si="237"/>
        <v>0</v>
      </c>
      <c r="M580" s="37">
        <f t="shared" si="238"/>
        <v>139.46877000000001</v>
      </c>
      <c r="N580" s="38">
        <f>Table2[[#This Row],[Change in KE]]-Table2[[#This Row],[Tractive energy]]*-1</f>
        <v>0</v>
      </c>
      <c r="O580" s="38">
        <f t="shared" si="228"/>
        <v>0</v>
      </c>
      <c r="P580" s="38">
        <f t="shared" si="229"/>
        <v>139.46877000000001</v>
      </c>
      <c r="Q580" s="38">
        <f t="shared" si="230"/>
        <v>0</v>
      </c>
      <c r="R580" s="38">
        <f t="shared" si="231"/>
        <v>0</v>
      </c>
      <c r="S580" s="38">
        <f t="shared" si="232"/>
        <v>0</v>
      </c>
      <c r="T580" s="38">
        <f t="shared" si="233"/>
        <v>0</v>
      </c>
      <c r="U580" s="38">
        <f t="shared" si="247"/>
        <v>2608034.9710256089</v>
      </c>
      <c r="V580" s="38">
        <f t="shared" si="234"/>
        <v>0</v>
      </c>
      <c r="W580" s="38">
        <f t="shared" si="239"/>
        <v>79915.605210000504</v>
      </c>
      <c r="X580" s="38">
        <f t="shared" si="235"/>
        <v>0</v>
      </c>
      <c r="Y580" s="38">
        <f t="shared" si="240"/>
        <v>0</v>
      </c>
      <c r="Z580" s="38">
        <f t="shared" si="254"/>
        <v>1765650.1718642085</v>
      </c>
      <c r="AA580" s="38">
        <f t="shared" si="236"/>
        <v>490.45842031006174</v>
      </c>
      <c r="AC580" s="31">
        <f t="shared" si="241"/>
        <v>0</v>
      </c>
      <c r="AD580" s="14">
        <f t="shared" si="248"/>
        <v>0</v>
      </c>
      <c r="AE580" s="14">
        <f t="shared" si="249"/>
        <v>0</v>
      </c>
      <c r="AF580" s="14">
        <f t="shared" si="242"/>
        <v>0</v>
      </c>
      <c r="AG580" s="14">
        <f t="shared" si="243"/>
        <v>0</v>
      </c>
      <c r="AH580" s="14">
        <f t="shared" si="244"/>
        <v>0</v>
      </c>
      <c r="AI580" s="14">
        <f t="shared" si="245"/>
        <v>0</v>
      </c>
      <c r="AJ580" s="14">
        <f t="shared" si="250"/>
        <v>0</v>
      </c>
      <c r="AK580" s="14">
        <f t="shared" si="251"/>
        <v>0</v>
      </c>
    </row>
    <row r="581" spans="2:37" x14ac:dyDescent="0.25">
      <c r="B581" s="3" t="s">
        <v>63</v>
      </c>
      <c r="C581" s="3">
        <v>573</v>
      </c>
      <c r="D581" s="3">
        <v>573</v>
      </c>
      <c r="E581" s="10">
        <v>0</v>
      </c>
      <c r="F581" s="14">
        <f t="shared" si="246"/>
        <v>0</v>
      </c>
      <c r="G581" s="14">
        <f t="shared" si="252"/>
        <v>0</v>
      </c>
      <c r="H581">
        <f t="shared" si="253"/>
        <v>0</v>
      </c>
      <c r="K581" s="36">
        <f t="shared" si="227"/>
        <v>0</v>
      </c>
      <c r="L581" s="37" t="str">
        <f t="shared" si="237"/>
        <v>0</v>
      </c>
      <c r="M581" s="37">
        <f t="shared" si="238"/>
        <v>139.46877000000001</v>
      </c>
      <c r="N581" s="38">
        <f>Table2[[#This Row],[Change in KE]]-Table2[[#This Row],[Tractive energy]]*-1</f>
        <v>0</v>
      </c>
      <c r="O581" s="38">
        <f t="shared" si="228"/>
        <v>0</v>
      </c>
      <c r="P581" s="38">
        <f t="shared" si="229"/>
        <v>139.46877000000001</v>
      </c>
      <c r="Q581" s="38">
        <f t="shared" si="230"/>
        <v>0</v>
      </c>
      <c r="R581" s="38">
        <f t="shared" si="231"/>
        <v>0</v>
      </c>
      <c r="S581" s="38">
        <f t="shared" si="232"/>
        <v>0</v>
      </c>
      <c r="T581" s="38">
        <f t="shared" si="233"/>
        <v>0</v>
      </c>
      <c r="U581" s="38">
        <f t="shared" si="247"/>
        <v>2608034.9710256089</v>
      </c>
      <c r="V581" s="38">
        <f t="shared" si="234"/>
        <v>0</v>
      </c>
      <c r="W581" s="38">
        <f t="shared" si="239"/>
        <v>80055.07398000051</v>
      </c>
      <c r="X581" s="38">
        <f t="shared" si="235"/>
        <v>0</v>
      </c>
      <c r="Y581" s="38">
        <f t="shared" si="240"/>
        <v>0</v>
      </c>
      <c r="Z581" s="38">
        <f t="shared" si="254"/>
        <v>1765650.1718642085</v>
      </c>
      <c r="AA581" s="38">
        <f t="shared" si="236"/>
        <v>490.45842031006174</v>
      </c>
      <c r="AC581" s="31">
        <f t="shared" si="241"/>
        <v>0</v>
      </c>
      <c r="AD581" s="14">
        <f t="shared" si="248"/>
        <v>0</v>
      </c>
      <c r="AE581" s="14">
        <f t="shared" si="249"/>
        <v>0</v>
      </c>
      <c r="AF581" s="14">
        <f t="shared" si="242"/>
        <v>0</v>
      </c>
      <c r="AG581" s="14">
        <f t="shared" si="243"/>
        <v>0</v>
      </c>
      <c r="AH581" s="14">
        <f t="shared" si="244"/>
        <v>0</v>
      </c>
      <c r="AI581" s="14">
        <f t="shared" si="245"/>
        <v>0</v>
      </c>
      <c r="AJ581" s="14">
        <f t="shared" si="250"/>
        <v>0</v>
      </c>
      <c r="AK581" s="14">
        <f t="shared" si="251"/>
        <v>0</v>
      </c>
    </row>
    <row r="582" spans="2:37" x14ac:dyDescent="0.25">
      <c r="B582" s="3" t="s">
        <v>63</v>
      </c>
      <c r="C582" s="3">
        <v>574</v>
      </c>
      <c r="D582" s="3">
        <v>574</v>
      </c>
      <c r="E582" s="10">
        <v>0</v>
      </c>
      <c r="F582" s="14">
        <f t="shared" si="246"/>
        <v>0</v>
      </c>
      <c r="G582" s="14">
        <f t="shared" si="252"/>
        <v>0</v>
      </c>
      <c r="H582">
        <f t="shared" si="253"/>
        <v>0</v>
      </c>
      <c r="K582" s="36">
        <f t="shared" si="227"/>
        <v>0</v>
      </c>
      <c r="L582" s="37" t="str">
        <f t="shared" si="237"/>
        <v>0</v>
      </c>
      <c r="M582" s="37">
        <f t="shared" si="238"/>
        <v>139.46877000000001</v>
      </c>
      <c r="N582" s="38">
        <f>Table2[[#This Row],[Change in KE]]-Table2[[#This Row],[Tractive energy]]*-1</f>
        <v>0</v>
      </c>
      <c r="O582" s="38">
        <f t="shared" si="228"/>
        <v>0</v>
      </c>
      <c r="P582" s="38">
        <f t="shared" si="229"/>
        <v>139.46877000000001</v>
      </c>
      <c r="Q582" s="38">
        <f t="shared" si="230"/>
        <v>0</v>
      </c>
      <c r="R582" s="38">
        <f t="shared" si="231"/>
        <v>0</v>
      </c>
      <c r="S582" s="38">
        <f t="shared" si="232"/>
        <v>0</v>
      </c>
      <c r="T582" s="38">
        <f t="shared" si="233"/>
        <v>0</v>
      </c>
      <c r="U582" s="38">
        <f t="shared" si="247"/>
        <v>2608034.9710256089</v>
      </c>
      <c r="V582" s="38">
        <f t="shared" si="234"/>
        <v>0</v>
      </c>
      <c r="W582" s="38">
        <f t="shared" si="239"/>
        <v>80194.542750000517</v>
      </c>
      <c r="X582" s="38">
        <f t="shared" si="235"/>
        <v>0</v>
      </c>
      <c r="Y582" s="38">
        <f t="shared" si="240"/>
        <v>0</v>
      </c>
      <c r="Z582" s="38">
        <f t="shared" si="254"/>
        <v>1765650.1718642085</v>
      </c>
      <c r="AA582" s="38">
        <f t="shared" si="236"/>
        <v>490.45842031006174</v>
      </c>
      <c r="AC582" s="31">
        <f t="shared" si="241"/>
        <v>0</v>
      </c>
      <c r="AD582" s="14">
        <f t="shared" si="248"/>
        <v>0</v>
      </c>
      <c r="AE582" s="14">
        <f t="shared" si="249"/>
        <v>0</v>
      </c>
      <c r="AF582" s="14">
        <f t="shared" si="242"/>
        <v>0</v>
      </c>
      <c r="AG582" s="14">
        <f t="shared" si="243"/>
        <v>0</v>
      </c>
      <c r="AH582" s="14">
        <f t="shared" si="244"/>
        <v>0</v>
      </c>
      <c r="AI582" s="14">
        <f t="shared" si="245"/>
        <v>0</v>
      </c>
      <c r="AJ582" s="14">
        <f t="shared" si="250"/>
        <v>0</v>
      </c>
      <c r="AK582" s="14">
        <f t="shared" si="251"/>
        <v>0</v>
      </c>
    </row>
    <row r="583" spans="2:37" x14ac:dyDescent="0.25">
      <c r="B583" s="3" t="s">
        <v>63</v>
      </c>
      <c r="C583" s="3">
        <v>575</v>
      </c>
      <c r="D583" s="3">
        <v>575</v>
      </c>
      <c r="E583" s="10">
        <v>0</v>
      </c>
      <c r="F583" s="14">
        <f t="shared" si="246"/>
        <v>0</v>
      </c>
      <c r="G583" s="14">
        <f t="shared" si="252"/>
        <v>0</v>
      </c>
      <c r="H583">
        <f t="shared" si="253"/>
        <v>0</v>
      </c>
      <c r="K583" s="36">
        <f t="shared" si="227"/>
        <v>0</v>
      </c>
      <c r="L583" s="37" t="str">
        <f t="shared" si="237"/>
        <v>0</v>
      </c>
      <c r="M583" s="37">
        <f t="shared" si="238"/>
        <v>139.46877000000001</v>
      </c>
      <c r="N583" s="38">
        <f>Table2[[#This Row],[Change in KE]]-Table2[[#This Row],[Tractive energy]]*-1</f>
        <v>0</v>
      </c>
      <c r="O583" s="38">
        <f t="shared" si="228"/>
        <v>0</v>
      </c>
      <c r="P583" s="38">
        <f t="shared" si="229"/>
        <v>139.46877000000001</v>
      </c>
      <c r="Q583" s="38">
        <f t="shared" si="230"/>
        <v>0</v>
      </c>
      <c r="R583" s="38">
        <f t="shared" si="231"/>
        <v>0</v>
      </c>
      <c r="S583" s="38">
        <f t="shared" si="232"/>
        <v>0</v>
      </c>
      <c r="T583" s="38">
        <f t="shared" si="233"/>
        <v>0</v>
      </c>
      <c r="U583" s="38">
        <f t="shared" si="247"/>
        <v>2608034.9710256089</v>
      </c>
      <c r="V583" s="38">
        <f t="shared" si="234"/>
        <v>0</v>
      </c>
      <c r="W583" s="38">
        <f t="shared" si="239"/>
        <v>80334.011520000524</v>
      </c>
      <c r="X583" s="38">
        <f t="shared" si="235"/>
        <v>0</v>
      </c>
      <c r="Y583" s="38">
        <f t="shared" si="240"/>
        <v>0</v>
      </c>
      <c r="Z583" s="38">
        <f t="shared" si="254"/>
        <v>1765650.1718642085</v>
      </c>
      <c r="AA583" s="38">
        <f t="shared" si="236"/>
        <v>490.45842031006174</v>
      </c>
      <c r="AC583" s="31">
        <f t="shared" si="241"/>
        <v>0</v>
      </c>
      <c r="AD583" s="14">
        <f t="shared" si="248"/>
        <v>0</v>
      </c>
      <c r="AE583" s="14">
        <f t="shared" si="249"/>
        <v>0</v>
      </c>
      <c r="AF583" s="14">
        <f t="shared" si="242"/>
        <v>0</v>
      </c>
      <c r="AG583" s="14">
        <f t="shared" si="243"/>
        <v>0</v>
      </c>
      <c r="AH583" s="14">
        <f t="shared" si="244"/>
        <v>0</v>
      </c>
      <c r="AI583" s="14">
        <f t="shared" si="245"/>
        <v>0</v>
      </c>
      <c r="AJ583" s="14">
        <f t="shared" si="250"/>
        <v>0</v>
      </c>
      <c r="AK583" s="14">
        <f t="shared" si="251"/>
        <v>0</v>
      </c>
    </row>
    <row r="584" spans="2:37" x14ac:dyDescent="0.25">
      <c r="B584" s="3" t="s">
        <v>63</v>
      </c>
      <c r="C584" s="3">
        <v>576</v>
      </c>
      <c r="D584" s="3">
        <v>576</v>
      </c>
      <c r="E584" s="10">
        <v>0</v>
      </c>
      <c r="F584" s="14">
        <f t="shared" si="246"/>
        <v>0</v>
      </c>
      <c r="G584" s="14">
        <f t="shared" si="252"/>
        <v>0</v>
      </c>
      <c r="H584">
        <f t="shared" si="253"/>
        <v>0</v>
      </c>
      <c r="K584" s="36">
        <f t="shared" ref="K584:K647" si="255">0.5*$F$4*$I$2*$I$4*(G584)^2</f>
        <v>0</v>
      </c>
      <c r="L584" s="37" t="str">
        <f t="shared" si="237"/>
        <v>0</v>
      </c>
      <c r="M584" s="37">
        <f t="shared" si="238"/>
        <v>139.46877000000001</v>
      </c>
      <c r="N584" s="38">
        <f>Table2[[#This Row],[Change in KE]]-Table2[[#This Row],[Tractive energy]]*-1</f>
        <v>0</v>
      </c>
      <c r="O584" s="38">
        <f t="shared" ref="O584:O647" si="256">$C$2*F584</f>
        <v>0</v>
      </c>
      <c r="P584" s="38">
        <f t="shared" ref="P584:P647" si="257">O584+M584+K584</f>
        <v>139.46877000000001</v>
      </c>
      <c r="Q584" s="38">
        <f t="shared" ref="Q584:Q647" si="258">P584*G584</f>
        <v>0</v>
      </c>
      <c r="R584" s="38">
        <f t="shared" ref="R584:R647" si="259">(N585-N584)/(C585-C584)</f>
        <v>0</v>
      </c>
      <c r="S584" s="38">
        <f t="shared" ref="S584:S647" si="260">Q584/1000</f>
        <v>0</v>
      </c>
      <c r="T584" s="38">
        <f t="shared" ref="T584:T647" si="261">P584*G584</f>
        <v>0</v>
      </c>
      <c r="U584" s="38">
        <f t="shared" si="247"/>
        <v>2608034.9710256089</v>
      </c>
      <c r="V584" s="38">
        <f t="shared" ref="V584:V647" si="262">T584*0.0002777778</f>
        <v>0</v>
      </c>
      <c r="W584" s="38">
        <f t="shared" si="239"/>
        <v>80473.480290000531</v>
      </c>
      <c r="X584" s="38">
        <f t="shared" ref="X584:X647" si="263">0.5*$C$2*F584^2</f>
        <v>0</v>
      </c>
      <c r="Y584" s="38">
        <f t="shared" si="240"/>
        <v>0</v>
      </c>
      <c r="Z584" s="38">
        <f t="shared" si="254"/>
        <v>1765650.1718642085</v>
      </c>
      <c r="AA584" s="38">
        <f t="shared" ref="AA584:AA647" si="264">Z584*0.0002777778</f>
        <v>490.45842031006174</v>
      </c>
      <c r="AC584" s="31">
        <f t="shared" si="241"/>
        <v>0</v>
      </c>
      <c r="AD584" s="14">
        <f t="shared" si="248"/>
        <v>0</v>
      </c>
      <c r="AE584" s="14">
        <f t="shared" si="249"/>
        <v>0</v>
      </c>
      <c r="AF584" s="14">
        <f t="shared" si="242"/>
        <v>0</v>
      </c>
      <c r="AG584" s="14">
        <f t="shared" si="243"/>
        <v>0</v>
      </c>
      <c r="AH584" s="14">
        <f t="shared" si="244"/>
        <v>0</v>
      </c>
      <c r="AI584" s="14">
        <f t="shared" si="245"/>
        <v>0</v>
      </c>
      <c r="AJ584" s="14">
        <f t="shared" si="250"/>
        <v>0</v>
      </c>
      <c r="AK584" s="14">
        <f t="shared" si="251"/>
        <v>0</v>
      </c>
    </row>
    <row r="585" spans="2:37" x14ac:dyDescent="0.25">
      <c r="B585" s="3" t="s">
        <v>63</v>
      </c>
      <c r="C585" s="3">
        <v>577</v>
      </c>
      <c r="D585" s="3">
        <v>577</v>
      </c>
      <c r="E585" s="10">
        <v>0</v>
      </c>
      <c r="F585" s="14">
        <f t="shared" si="246"/>
        <v>0</v>
      </c>
      <c r="G585" s="14">
        <f t="shared" si="252"/>
        <v>0</v>
      </c>
      <c r="H585">
        <f t="shared" si="253"/>
        <v>0</v>
      </c>
      <c r="K585" s="36">
        <f t="shared" si="255"/>
        <v>0</v>
      </c>
      <c r="L585" s="37" t="str">
        <f t="shared" ref="L585:L648" si="265">IF((F585)&lt;0,"1","0")</f>
        <v>0</v>
      </c>
      <c r="M585" s="37">
        <f t="shared" ref="M585:M648" si="266">$C$2*$F$2*$C$4</f>
        <v>139.46877000000001</v>
      </c>
      <c r="N585" s="38">
        <f>Table2[[#This Row],[Change in KE]]-Table2[[#This Row],[Tractive energy]]*-1</f>
        <v>0</v>
      </c>
      <c r="O585" s="38">
        <f t="shared" si="256"/>
        <v>0</v>
      </c>
      <c r="P585" s="38">
        <f t="shared" si="257"/>
        <v>139.46877000000001</v>
      </c>
      <c r="Q585" s="38">
        <f t="shared" si="258"/>
        <v>0</v>
      </c>
      <c r="R585" s="38">
        <f t="shared" si="259"/>
        <v>0</v>
      </c>
      <c r="S585" s="38">
        <f t="shared" si="260"/>
        <v>0</v>
      </c>
      <c r="T585" s="38">
        <f t="shared" si="261"/>
        <v>0</v>
      </c>
      <c r="U585" s="38">
        <f t="shared" si="247"/>
        <v>2608034.9710256089</v>
      </c>
      <c r="V585" s="38">
        <f t="shared" si="262"/>
        <v>0</v>
      </c>
      <c r="W585" s="38">
        <f t="shared" ref="W585:W648" si="267">M585+W584</f>
        <v>80612.949060000537</v>
      </c>
      <c r="X585" s="38">
        <f t="shared" si="263"/>
        <v>0</v>
      </c>
      <c r="Y585" s="38">
        <f t="shared" ref="Y585:Y648" si="268">X585-X584</f>
        <v>0</v>
      </c>
      <c r="Z585" s="38">
        <f t="shared" si="254"/>
        <v>1765650.1718642085</v>
      </c>
      <c r="AA585" s="38">
        <f t="shared" si="264"/>
        <v>490.45842031006174</v>
      </c>
      <c r="AC585" s="31">
        <f t="shared" ref="AC585:AC648" si="269">N584*0.75</f>
        <v>0</v>
      </c>
      <c r="AD585" s="14">
        <f t="shared" si="248"/>
        <v>0</v>
      </c>
      <c r="AE585" s="14">
        <f t="shared" si="249"/>
        <v>0</v>
      </c>
      <c r="AF585" s="14">
        <f t="shared" ref="AF585:AF648" si="270">AC585*0.92</f>
        <v>0</v>
      </c>
      <c r="AG585" s="14">
        <f t="shared" ref="AG585:AG648" si="271">AI585*0.92</f>
        <v>0</v>
      </c>
      <c r="AH585" s="14">
        <f t="shared" ref="AH585:AH648" si="272">AF585*0.92</f>
        <v>0</v>
      </c>
      <c r="AI585" s="14">
        <f t="shared" ref="AI585:AI648" si="273">AH585*0.92</f>
        <v>0</v>
      </c>
      <c r="AJ585" s="14">
        <f t="shared" si="250"/>
        <v>0</v>
      </c>
      <c r="AK585" s="14">
        <f t="shared" si="251"/>
        <v>0</v>
      </c>
    </row>
    <row r="586" spans="2:37" x14ac:dyDescent="0.25">
      <c r="B586" s="3" t="s">
        <v>63</v>
      </c>
      <c r="C586" s="3">
        <v>578</v>
      </c>
      <c r="D586" s="3">
        <v>578</v>
      </c>
      <c r="E586" s="10">
        <v>0</v>
      </c>
      <c r="F586" s="14">
        <f t="shared" ref="F586:F649" si="274">($E587-$E585)/2/3.6</f>
        <v>0</v>
      </c>
      <c r="G586" s="14">
        <f t="shared" si="252"/>
        <v>0</v>
      </c>
      <c r="H586">
        <f t="shared" si="253"/>
        <v>0</v>
      </c>
      <c r="K586" s="36">
        <f t="shared" si="255"/>
        <v>0</v>
      </c>
      <c r="L586" s="37" t="str">
        <f t="shared" si="265"/>
        <v>0</v>
      </c>
      <c r="M586" s="37">
        <f t="shared" si="266"/>
        <v>139.46877000000001</v>
      </c>
      <c r="N586" s="38">
        <f>Table2[[#This Row],[Change in KE]]-Table2[[#This Row],[Tractive energy]]*-1</f>
        <v>0</v>
      </c>
      <c r="O586" s="38">
        <f t="shared" si="256"/>
        <v>0</v>
      </c>
      <c r="P586" s="38">
        <f t="shared" si="257"/>
        <v>139.46877000000001</v>
      </c>
      <c r="Q586" s="38">
        <f t="shared" si="258"/>
        <v>0</v>
      </c>
      <c r="R586" s="38">
        <f t="shared" si="259"/>
        <v>0</v>
      </c>
      <c r="S586" s="38">
        <f t="shared" si="260"/>
        <v>0</v>
      </c>
      <c r="T586" s="38">
        <f t="shared" si="261"/>
        <v>0</v>
      </c>
      <c r="U586" s="38">
        <f t="shared" ref="U586:U649" si="275">U585 + IF(Q586&gt;0, Q586, 0)</f>
        <v>2608034.9710256089</v>
      </c>
      <c r="V586" s="38">
        <f t="shared" si="262"/>
        <v>0</v>
      </c>
      <c r="W586" s="38">
        <f t="shared" si="267"/>
        <v>80752.417830000544</v>
      </c>
      <c r="X586" s="38">
        <f t="shared" si="263"/>
        <v>0</v>
      </c>
      <c r="Y586" s="38">
        <f t="shared" si="268"/>
        <v>0</v>
      </c>
      <c r="Z586" s="38">
        <f t="shared" si="254"/>
        <v>1765650.1718642085</v>
      </c>
      <c r="AA586" s="38">
        <f t="shared" si="264"/>
        <v>490.45842031006174</v>
      </c>
      <c r="AC586" s="31">
        <f t="shared" si="269"/>
        <v>0</v>
      </c>
      <c r="AD586" s="14">
        <f t="shared" ref="AD586:AD649" si="276">AC586*0.98</f>
        <v>0</v>
      </c>
      <c r="AE586" s="14">
        <f t="shared" ref="AE586:AE649" si="277">AD586*0.92</f>
        <v>0</v>
      </c>
      <c r="AF586" s="14">
        <f t="shared" si="270"/>
        <v>0</v>
      </c>
      <c r="AG586" s="14">
        <f t="shared" si="271"/>
        <v>0</v>
      </c>
      <c r="AH586" s="14">
        <f t="shared" si="272"/>
        <v>0</v>
      </c>
      <c r="AI586" s="14">
        <f t="shared" si="273"/>
        <v>0</v>
      </c>
      <c r="AJ586" s="14">
        <f t="shared" ref="AJ586:AJ649" si="278">AF586*0.92</f>
        <v>0</v>
      </c>
      <c r="AK586" s="14">
        <f t="shared" ref="AK586:AK649" si="279">N585*0.75*0.92*0.92*0.92*0.98</f>
        <v>0</v>
      </c>
    </row>
    <row r="587" spans="2:37" x14ac:dyDescent="0.25">
      <c r="B587" s="3" t="s">
        <v>63</v>
      </c>
      <c r="C587" s="3">
        <v>579</v>
      </c>
      <c r="D587" s="3">
        <v>579</v>
      </c>
      <c r="E587" s="10">
        <v>0</v>
      </c>
      <c r="F587" s="14">
        <f t="shared" si="274"/>
        <v>0</v>
      </c>
      <c r="G587" s="14">
        <f t="shared" si="252"/>
        <v>0</v>
      </c>
      <c r="H587">
        <f t="shared" si="253"/>
        <v>0</v>
      </c>
      <c r="K587" s="36">
        <f t="shared" si="255"/>
        <v>0</v>
      </c>
      <c r="L587" s="37" t="str">
        <f t="shared" si="265"/>
        <v>0</v>
      </c>
      <c r="M587" s="37">
        <f t="shared" si="266"/>
        <v>139.46877000000001</v>
      </c>
      <c r="N587" s="38">
        <f>Table2[[#This Row],[Change in KE]]-Table2[[#This Row],[Tractive energy]]*-1</f>
        <v>0</v>
      </c>
      <c r="O587" s="38">
        <f t="shared" si="256"/>
        <v>0</v>
      </c>
      <c r="P587" s="38">
        <f t="shared" si="257"/>
        <v>139.46877000000001</v>
      </c>
      <c r="Q587" s="38">
        <f t="shared" si="258"/>
        <v>0</v>
      </c>
      <c r="R587" s="38">
        <f t="shared" si="259"/>
        <v>0</v>
      </c>
      <c r="S587" s="38">
        <f t="shared" si="260"/>
        <v>0</v>
      </c>
      <c r="T587" s="38">
        <f t="shared" si="261"/>
        <v>0</v>
      </c>
      <c r="U587" s="38">
        <f t="shared" si="275"/>
        <v>2608034.9710256089</v>
      </c>
      <c r="V587" s="38">
        <f t="shared" si="262"/>
        <v>0</v>
      </c>
      <c r="W587" s="38">
        <f t="shared" si="267"/>
        <v>80891.886600000551</v>
      </c>
      <c r="X587" s="38">
        <f t="shared" si="263"/>
        <v>0</v>
      </c>
      <c r="Y587" s="38">
        <f t="shared" si="268"/>
        <v>0</v>
      </c>
      <c r="Z587" s="38">
        <f t="shared" si="254"/>
        <v>1765650.1718642085</v>
      </c>
      <c r="AA587" s="38">
        <f t="shared" si="264"/>
        <v>490.45842031006174</v>
      </c>
      <c r="AC587" s="31">
        <f t="shared" si="269"/>
        <v>0</v>
      </c>
      <c r="AD587" s="14">
        <f t="shared" si="276"/>
        <v>0</v>
      </c>
      <c r="AE587" s="14">
        <f t="shared" si="277"/>
        <v>0</v>
      </c>
      <c r="AF587" s="14">
        <f t="shared" si="270"/>
        <v>0</v>
      </c>
      <c r="AG587" s="14">
        <f t="shared" si="271"/>
        <v>0</v>
      </c>
      <c r="AH587" s="14">
        <f t="shared" si="272"/>
        <v>0</v>
      </c>
      <c r="AI587" s="14">
        <f t="shared" si="273"/>
        <v>0</v>
      </c>
      <c r="AJ587" s="14">
        <f t="shared" si="278"/>
        <v>0</v>
      </c>
      <c r="AK587" s="14">
        <f t="shared" si="279"/>
        <v>0</v>
      </c>
    </row>
    <row r="588" spans="2:37" x14ac:dyDescent="0.25">
      <c r="B588" s="3" t="s">
        <v>63</v>
      </c>
      <c r="C588" s="3">
        <v>580</v>
      </c>
      <c r="D588" s="3">
        <v>580</v>
      </c>
      <c r="E588" s="10">
        <v>0</v>
      </c>
      <c r="F588" s="14">
        <f t="shared" si="274"/>
        <v>0</v>
      </c>
      <c r="G588" s="14">
        <f t="shared" si="252"/>
        <v>0</v>
      </c>
      <c r="H588">
        <f t="shared" si="253"/>
        <v>0</v>
      </c>
      <c r="K588" s="36">
        <f t="shared" si="255"/>
        <v>0</v>
      </c>
      <c r="L588" s="37" t="str">
        <f t="shared" si="265"/>
        <v>0</v>
      </c>
      <c r="M588" s="37">
        <f t="shared" si="266"/>
        <v>139.46877000000001</v>
      </c>
      <c r="N588" s="38">
        <f>Table2[[#This Row],[Change in KE]]-Table2[[#This Row],[Tractive energy]]*-1</f>
        <v>0</v>
      </c>
      <c r="O588" s="38">
        <f t="shared" si="256"/>
        <v>0</v>
      </c>
      <c r="P588" s="38">
        <f t="shared" si="257"/>
        <v>139.46877000000001</v>
      </c>
      <c r="Q588" s="38">
        <f t="shared" si="258"/>
        <v>0</v>
      </c>
      <c r="R588" s="38">
        <f t="shared" si="259"/>
        <v>0</v>
      </c>
      <c r="S588" s="38">
        <f t="shared" si="260"/>
        <v>0</v>
      </c>
      <c r="T588" s="38">
        <f t="shared" si="261"/>
        <v>0</v>
      </c>
      <c r="U588" s="38">
        <f t="shared" si="275"/>
        <v>2608034.9710256089</v>
      </c>
      <c r="V588" s="38">
        <f t="shared" si="262"/>
        <v>0</v>
      </c>
      <c r="W588" s="38">
        <f t="shared" si="267"/>
        <v>81031.355370000558</v>
      </c>
      <c r="X588" s="38">
        <f t="shared" si="263"/>
        <v>0</v>
      </c>
      <c r="Y588" s="38">
        <f t="shared" si="268"/>
        <v>0</v>
      </c>
      <c r="Z588" s="38">
        <f t="shared" si="254"/>
        <v>1765650.1718642085</v>
      </c>
      <c r="AA588" s="38">
        <f t="shared" si="264"/>
        <v>490.45842031006174</v>
      </c>
      <c r="AC588" s="31">
        <f t="shared" si="269"/>
        <v>0</v>
      </c>
      <c r="AD588" s="14">
        <f t="shared" si="276"/>
        <v>0</v>
      </c>
      <c r="AE588" s="14">
        <f t="shared" si="277"/>
        <v>0</v>
      </c>
      <c r="AF588" s="14">
        <f t="shared" si="270"/>
        <v>0</v>
      </c>
      <c r="AG588" s="14">
        <f t="shared" si="271"/>
        <v>0</v>
      </c>
      <c r="AH588" s="14">
        <f t="shared" si="272"/>
        <v>0</v>
      </c>
      <c r="AI588" s="14">
        <f t="shared" si="273"/>
        <v>0</v>
      </c>
      <c r="AJ588" s="14">
        <f t="shared" si="278"/>
        <v>0</v>
      </c>
      <c r="AK588" s="14">
        <f t="shared" si="279"/>
        <v>0</v>
      </c>
    </row>
    <row r="589" spans="2:37" x14ac:dyDescent="0.25">
      <c r="B589" s="3" t="s">
        <v>63</v>
      </c>
      <c r="C589" s="3">
        <v>581</v>
      </c>
      <c r="D589" s="3">
        <v>581</v>
      </c>
      <c r="E589" s="10">
        <v>0</v>
      </c>
      <c r="F589" s="14">
        <f t="shared" si="274"/>
        <v>0</v>
      </c>
      <c r="G589" s="14">
        <f t="shared" si="252"/>
        <v>0</v>
      </c>
      <c r="H589">
        <f t="shared" si="253"/>
        <v>0</v>
      </c>
      <c r="K589" s="36">
        <f t="shared" si="255"/>
        <v>0</v>
      </c>
      <c r="L589" s="37" t="str">
        <f t="shared" si="265"/>
        <v>0</v>
      </c>
      <c r="M589" s="37">
        <f t="shared" si="266"/>
        <v>139.46877000000001</v>
      </c>
      <c r="N589" s="38">
        <f>Table2[[#This Row],[Change in KE]]-Table2[[#This Row],[Tractive energy]]*-1</f>
        <v>0</v>
      </c>
      <c r="O589" s="38">
        <f t="shared" si="256"/>
        <v>0</v>
      </c>
      <c r="P589" s="38">
        <f t="shared" si="257"/>
        <v>139.46877000000001</v>
      </c>
      <c r="Q589" s="38">
        <f t="shared" si="258"/>
        <v>0</v>
      </c>
      <c r="R589" s="38">
        <f t="shared" si="259"/>
        <v>0</v>
      </c>
      <c r="S589" s="38">
        <f t="shared" si="260"/>
        <v>0</v>
      </c>
      <c r="T589" s="38">
        <f t="shared" si="261"/>
        <v>0</v>
      </c>
      <c r="U589" s="38">
        <f t="shared" si="275"/>
        <v>2608034.9710256089</v>
      </c>
      <c r="V589" s="38">
        <f t="shared" si="262"/>
        <v>0</v>
      </c>
      <c r="W589" s="38">
        <f t="shared" si="267"/>
        <v>81170.824140000565</v>
      </c>
      <c r="X589" s="38">
        <f t="shared" si="263"/>
        <v>0</v>
      </c>
      <c r="Y589" s="38">
        <f t="shared" si="268"/>
        <v>0</v>
      </c>
      <c r="Z589" s="38">
        <f t="shared" si="254"/>
        <v>1765650.1718642085</v>
      </c>
      <c r="AA589" s="38">
        <f t="shared" si="264"/>
        <v>490.45842031006174</v>
      </c>
      <c r="AC589" s="31">
        <f t="shared" si="269"/>
        <v>0</v>
      </c>
      <c r="AD589" s="14">
        <f t="shared" si="276"/>
        <v>0</v>
      </c>
      <c r="AE589" s="14">
        <f t="shared" si="277"/>
        <v>0</v>
      </c>
      <c r="AF589" s="14">
        <f t="shared" si="270"/>
        <v>0</v>
      </c>
      <c r="AG589" s="14">
        <f t="shared" si="271"/>
        <v>0</v>
      </c>
      <c r="AH589" s="14">
        <f t="shared" si="272"/>
        <v>0</v>
      </c>
      <c r="AI589" s="14">
        <f t="shared" si="273"/>
        <v>0</v>
      </c>
      <c r="AJ589" s="14">
        <f t="shared" si="278"/>
        <v>0</v>
      </c>
      <c r="AK589" s="14">
        <f t="shared" si="279"/>
        <v>0</v>
      </c>
    </row>
    <row r="590" spans="2:37" x14ac:dyDescent="0.25">
      <c r="B590" s="3" t="s">
        <v>63</v>
      </c>
      <c r="C590" s="3">
        <v>582</v>
      </c>
      <c r="D590" s="3">
        <v>582</v>
      </c>
      <c r="E590" s="10">
        <v>0</v>
      </c>
      <c r="F590" s="14">
        <f t="shared" si="274"/>
        <v>0</v>
      </c>
      <c r="G590" s="14">
        <f t="shared" si="252"/>
        <v>0</v>
      </c>
      <c r="H590">
        <f t="shared" si="253"/>
        <v>0</v>
      </c>
      <c r="K590" s="36">
        <f t="shared" si="255"/>
        <v>0</v>
      </c>
      <c r="L590" s="37" t="str">
        <f t="shared" si="265"/>
        <v>0</v>
      </c>
      <c r="M590" s="37">
        <f t="shared" si="266"/>
        <v>139.46877000000001</v>
      </c>
      <c r="N590" s="38">
        <f>Table2[[#This Row],[Change in KE]]-Table2[[#This Row],[Tractive energy]]*-1</f>
        <v>0</v>
      </c>
      <c r="O590" s="38">
        <f t="shared" si="256"/>
        <v>0</v>
      </c>
      <c r="P590" s="38">
        <f t="shared" si="257"/>
        <v>139.46877000000001</v>
      </c>
      <c r="Q590" s="38">
        <f t="shared" si="258"/>
        <v>0</v>
      </c>
      <c r="R590" s="38">
        <f t="shared" si="259"/>
        <v>0</v>
      </c>
      <c r="S590" s="38">
        <f t="shared" si="260"/>
        <v>0</v>
      </c>
      <c r="T590" s="38">
        <f t="shared" si="261"/>
        <v>0</v>
      </c>
      <c r="U590" s="38">
        <f t="shared" si="275"/>
        <v>2608034.9710256089</v>
      </c>
      <c r="V590" s="38">
        <f t="shared" si="262"/>
        <v>0</v>
      </c>
      <c r="W590" s="38">
        <f t="shared" si="267"/>
        <v>81310.292910000571</v>
      </c>
      <c r="X590" s="38">
        <f t="shared" si="263"/>
        <v>0</v>
      </c>
      <c r="Y590" s="38">
        <f t="shared" si="268"/>
        <v>0</v>
      </c>
      <c r="Z590" s="38">
        <f t="shared" si="254"/>
        <v>1765650.1718642085</v>
      </c>
      <c r="AA590" s="38">
        <f t="shared" si="264"/>
        <v>490.45842031006174</v>
      </c>
      <c r="AC590" s="31">
        <f t="shared" si="269"/>
        <v>0</v>
      </c>
      <c r="AD590" s="14">
        <f t="shared" si="276"/>
        <v>0</v>
      </c>
      <c r="AE590" s="14">
        <f t="shared" si="277"/>
        <v>0</v>
      </c>
      <c r="AF590" s="14">
        <f t="shared" si="270"/>
        <v>0</v>
      </c>
      <c r="AG590" s="14">
        <f t="shared" si="271"/>
        <v>0</v>
      </c>
      <c r="AH590" s="14">
        <f t="shared" si="272"/>
        <v>0</v>
      </c>
      <c r="AI590" s="14">
        <f t="shared" si="273"/>
        <v>0</v>
      </c>
      <c r="AJ590" s="14">
        <f t="shared" si="278"/>
        <v>0</v>
      </c>
      <c r="AK590" s="14">
        <f t="shared" si="279"/>
        <v>0</v>
      </c>
    </row>
    <row r="591" spans="2:37" x14ac:dyDescent="0.25">
      <c r="B591" s="3" t="s">
        <v>63</v>
      </c>
      <c r="C591" s="3">
        <v>583</v>
      </c>
      <c r="D591" s="3">
        <v>583</v>
      </c>
      <c r="E591" s="10">
        <v>0</v>
      </c>
      <c r="F591" s="14">
        <f t="shared" si="274"/>
        <v>0</v>
      </c>
      <c r="G591" s="14">
        <f t="shared" si="252"/>
        <v>0</v>
      </c>
      <c r="H591">
        <f t="shared" si="253"/>
        <v>0</v>
      </c>
      <c r="K591" s="36">
        <f t="shared" si="255"/>
        <v>0</v>
      </c>
      <c r="L591" s="37" t="str">
        <f t="shared" si="265"/>
        <v>0</v>
      </c>
      <c r="M591" s="37">
        <f t="shared" si="266"/>
        <v>139.46877000000001</v>
      </c>
      <c r="N591" s="38">
        <f>Table2[[#This Row],[Change in KE]]-Table2[[#This Row],[Tractive energy]]*-1</f>
        <v>0</v>
      </c>
      <c r="O591" s="38">
        <f t="shared" si="256"/>
        <v>0</v>
      </c>
      <c r="P591" s="38">
        <f t="shared" si="257"/>
        <v>139.46877000000001</v>
      </c>
      <c r="Q591" s="38">
        <f t="shared" si="258"/>
        <v>0</v>
      </c>
      <c r="R591" s="38">
        <f t="shared" si="259"/>
        <v>0</v>
      </c>
      <c r="S591" s="38">
        <f t="shared" si="260"/>
        <v>0</v>
      </c>
      <c r="T591" s="38">
        <f t="shared" si="261"/>
        <v>0</v>
      </c>
      <c r="U591" s="38">
        <f t="shared" si="275"/>
        <v>2608034.9710256089</v>
      </c>
      <c r="V591" s="38">
        <f t="shared" si="262"/>
        <v>0</v>
      </c>
      <c r="W591" s="38">
        <f t="shared" si="267"/>
        <v>81449.761680000578</v>
      </c>
      <c r="X591" s="38">
        <f t="shared" si="263"/>
        <v>0</v>
      </c>
      <c r="Y591" s="38">
        <f t="shared" si="268"/>
        <v>0</v>
      </c>
      <c r="Z591" s="38">
        <f t="shared" si="254"/>
        <v>1765650.1718642085</v>
      </c>
      <c r="AA591" s="38">
        <f t="shared" si="264"/>
        <v>490.45842031006174</v>
      </c>
      <c r="AC591" s="31">
        <f t="shared" si="269"/>
        <v>0</v>
      </c>
      <c r="AD591" s="14">
        <f t="shared" si="276"/>
        <v>0</v>
      </c>
      <c r="AE591" s="14">
        <f t="shared" si="277"/>
        <v>0</v>
      </c>
      <c r="AF591" s="14">
        <f t="shared" si="270"/>
        <v>0</v>
      </c>
      <c r="AG591" s="14">
        <f t="shared" si="271"/>
        <v>0</v>
      </c>
      <c r="AH591" s="14">
        <f t="shared" si="272"/>
        <v>0</v>
      </c>
      <c r="AI591" s="14">
        <f t="shared" si="273"/>
        <v>0</v>
      </c>
      <c r="AJ591" s="14">
        <f t="shared" si="278"/>
        <v>0</v>
      </c>
      <c r="AK591" s="14">
        <f t="shared" si="279"/>
        <v>0</v>
      </c>
    </row>
    <row r="592" spans="2:37" x14ac:dyDescent="0.25">
      <c r="B592" s="3" t="s">
        <v>63</v>
      </c>
      <c r="C592" s="3">
        <v>584</v>
      </c>
      <c r="D592" s="3">
        <v>584</v>
      </c>
      <c r="E592" s="10">
        <v>0</v>
      </c>
      <c r="F592" s="14">
        <f t="shared" si="274"/>
        <v>0</v>
      </c>
      <c r="G592" s="14">
        <f t="shared" si="252"/>
        <v>0</v>
      </c>
      <c r="H592">
        <f t="shared" si="253"/>
        <v>0</v>
      </c>
      <c r="K592" s="36">
        <f t="shared" si="255"/>
        <v>0</v>
      </c>
      <c r="L592" s="37" t="str">
        <f t="shared" si="265"/>
        <v>0</v>
      </c>
      <c r="M592" s="37">
        <f t="shared" si="266"/>
        <v>139.46877000000001</v>
      </c>
      <c r="N592" s="38">
        <f>Table2[[#This Row],[Change in KE]]-Table2[[#This Row],[Tractive energy]]*-1</f>
        <v>0</v>
      </c>
      <c r="O592" s="38">
        <f t="shared" si="256"/>
        <v>0</v>
      </c>
      <c r="P592" s="38">
        <f t="shared" si="257"/>
        <v>139.46877000000001</v>
      </c>
      <c r="Q592" s="38">
        <f t="shared" si="258"/>
        <v>0</v>
      </c>
      <c r="R592" s="38">
        <f t="shared" si="259"/>
        <v>0</v>
      </c>
      <c r="S592" s="38">
        <f t="shared" si="260"/>
        <v>0</v>
      </c>
      <c r="T592" s="38">
        <f t="shared" si="261"/>
        <v>0</v>
      </c>
      <c r="U592" s="38">
        <f t="shared" si="275"/>
        <v>2608034.9710256089</v>
      </c>
      <c r="V592" s="38">
        <f t="shared" si="262"/>
        <v>0</v>
      </c>
      <c r="W592" s="38">
        <f t="shared" si="267"/>
        <v>81589.230450000585</v>
      </c>
      <c r="X592" s="38">
        <f t="shared" si="263"/>
        <v>0</v>
      </c>
      <c r="Y592" s="38">
        <f t="shared" si="268"/>
        <v>0</v>
      </c>
      <c r="Z592" s="38">
        <f t="shared" si="254"/>
        <v>1765650.1718642085</v>
      </c>
      <c r="AA592" s="38">
        <f t="shared" si="264"/>
        <v>490.45842031006174</v>
      </c>
      <c r="AC592" s="31">
        <f t="shared" si="269"/>
        <v>0</v>
      </c>
      <c r="AD592" s="14">
        <f t="shared" si="276"/>
        <v>0</v>
      </c>
      <c r="AE592" s="14">
        <f t="shared" si="277"/>
        <v>0</v>
      </c>
      <c r="AF592" s="14">
        <f t="shared" si="270"/>
        <v>0</v>
      </c>
      <c r="AG592" s="14">
        <f t="shared" si="271"/>
        <v>0</v>
      </c>
      <c r="AH592" s="14">
        <f t="shared" si="272"/>
        <v>0</v>
      </c>
      <c r="AI592" s="14">
        <f t="shared" si="273"/>
        <v>0</v>
      </c>
      <c r="AJ592" s="14">
        <f t="shared" si="278"/>
        <v>0</v>
      </c>
      <c r="AK592" s="14">
        <f t="shared" si="279"/>
        <v>0</v>
      </c>
    </row>
    <row r="593" spans="2:37" x14ac:dyDescent="0.25">
      <c r="B593" s="3" t="s">
        <v>63</v>
      </c>
      <c r="C593" s="3">
        <v>585</v>
      </c>
      <c r="D593" s="3">
        <v>585</v>
      </c>
      <c r="E593" s="10">
        <v>0</v>
      </c>
      <c r="F593" s="14">
        <f t="shared" si="274"/>
        <v>0</v>
      </c>
      <c r="G593" s="14">
        <f t="shared" si="252"/>
        <v>0</v>
      </c>
      <c r="H593">
        <f t="shared" si="253"/>
        <v>0</v>
      </c>
      <c r="K593" s="36">
        <f t="shared" si="255"/>
        <v>0</v>
      </c>
      <c r="L593" s="37" t="str">
        <f t="shared" si="265"/>
        <v>0</v>
      </c>
      <c r="M593" s="37">
        <f t="shared" si="266"/>
        <v>139.46877000000001</v>
      </c>
      <c r="N593" s="38">
        <f>Table2[[#This Row],[Change in KE]]-Table2[[#This Row],[Tractive energy]]*-1</f>
        <v>0</v>
      </c>
      <c r="O593" s="38">
        <f t="shared" si="256"/>
        <v>0</v>
      </c>
      <c r="P593" s="38">
        <f t="shared" si="257"/>
        <v>139.46877000000001</v>
      </c>
      <c r="Q593" s="38">
        <f t="shared" si="258"/>
        <v>0</v>
      </c>
      <c r="R593" s="38">
        <f t="shared" si="259"/>
        <v>0</v>
      </c>
      <c r="S593" s="38">
        <f t="shared" si="260"/>
        <v>0</v>
      </c>
      <c r="T593" s="38">
        <f t="shared" si="261"/>
        <v>0</v>
      </c>
      <c r="U593" s="38">
        <f t="shared" si="275"/>
        <v>2608034.9710256089</v>
      </c>
      <c r="V593" s="38">
        <f t="shared" si="262"/>
        <v>0</v>
      </c>
      <c r="W593" s="38">
        <f t="shared" si="267"/>
        <v>81728.699220000592</v>
      </c>
      <c r="X593" s="38">
        <f t="shared" si="263"/>
        <v>0</v>
      </c>
      <c r="Y593" s="38">
        <f t="shared" si="268"/>
        <v>0</v>
      </c>
      <c r="Z593" s="38">
        <f t="shared" si="254"/>
        <v>1765650.1718642085</v>
      </c>
      <c r="AA593" s="38">
        <f t="shared" si="264"/>
        <v>490.45842031006174</v>
      </c>
      <c r="AC593" s="31">
        <f t="shared" si="269"/>
        <v>0</v>
      </c>
      <c r="AD593" s="14">
        <f t="shared" si="276"/>
        <v>0</v>
      </c>
      <c r="AE593" s="14">
        <f t="shared" si="277"/>
        <v>0</v>
      </c>
      <c r="AF593" s="14">
        <f t="shared" si="270"/>
        <v>0</v>
      </c>
      <c r="AG593" s="14">
        <f t="shared" si="271"/>
        <v>0</v>
      </c>
      <c r="AH593" s="14">
        <f t="shared" si="272"/>
        <v>0</v>
      </c>
      <c r="AI593" s="14">
        <f t="shared" si="273"/>
        <v>0</v>
      </c>
      <c r="AJ593" s="14">
        <f t="shared" si="278"/>
        <v>0</v>
      </c>
      <c r="AK593" s="14">
        <f t="shared" si="279"/>
        <v>0</v>
      </c>
    </row>
    <row r="594" spans="2:37" x14ac:dyDescent="0.25">
      <c r="B594" s="3" t="s">
        <v>63</v>
      </c>
      <c r="C594" s="3">
        <v>586</v>
      </c>
      <c r="D594" s="3">
        <v>586</v>
      </c>
      <c r="E594" s="10">
        <v>0</v>
      </c>
      <c r="F594" s="14">
        <f t="shared" si="274"/>
        <v>0</v>
      </c>
      <c r="G594" s="14">
        <f t="shared" si="252"/>
        <v>0</v>
      </c>
      <c r="H594">
        <f t="shared" si="253"/>
        <v>0</v>
      </c>
      <c r="K594" s="36">
        <f t="shared" si="255"/>
        <v>0</v>
      </c>
      <c r="L594" s="37" t="str">
        <f t="shared" si="265"/>
        <v>0</v>
      </c>
      <c r="M594" s="37">
        <f t="shared" si="266"/>
        <v>139.46877000000001</v>
      </c>
      <c r="N594" s="38">
        <f>Table2[[#This Row],[Change in KE]]-Table2[[#This Row],[Tractive energy]]*-1</f>
        <v>0</v>
      </c>
      <c r="O594" s="38">
        <f t="shared" si="256"/>
        <v>0</v>
      </c>
      <c r="P594" s="38">
        <f t="shared" si="257"/>
        <v>139.46877000000001</v>
      </c>
      <c r="Q594" s="38">
        <f t="shared" si="258"/>
        <v>0</v>
      </c>
      <c r="R594" s="38">
        <f t="shared" si="259"/>
        <v>0</v>
      </c>
      <c r="S594" s="38">
        <f t="shared" si="260"/>
        <v>0</v>
      </c>
      <c r="T594" s="38">
        <f t="shared" si="261"/>
        <v>0</v>
      </c>
      <c r="U594" s="38">
        <f t="shared" si="275"/>
        <v>2608034.9710256089</v>
      </c>
      <c r="V594" s="38">
        <f t="shared" si="262"/>
        <v>0</v>
      </c>
      <c r="W594" s="38">
        <f t="shared" si="267"/>
        <v>81868.167990000598</v>
      </c>
      <c r="X594" s="38">
        <f t="shared" si="263"/>
        <v>0</v>
      </c>
      <c r="Y594" s="38">
        <f t="shared" si="268"/>
        <v>0</v>
      </c>
      <c r="Z594" s="38">
        <f t="shared" si="254"/>
        <v>1765650.1718642085</v>
      </c>
      <c r="AA594" s="38">
        <f t="shared" si="264"/>
        <v>490.45842031006174</v>
      </c>
      <c r="AC594" s="31">
        <f t="shared" si="269"/>
        <v>0</v>
      </c>
      <c r="AD594" s="14">
        <f t="shared" si="276"/>
        <v>0</v>
      </c>
      <c r="AE594" s="14">
        <f t="shared" si="277"/>
        <v>0</v>
      </c>
      <c r="AF594" s="14">
        <f t="shared" si="270"/>
        <v>0</v>
      </c>
      <c r="AG594" s="14">
        <f t="shared" si="271"/>
        <v>0</v>
      </c>
      <c r="AH594" s="14">
        <f t="shared" si="272"/>
        <v>0</v>
      </c>
      <c r="AI594" s="14">
        <f t="shared" si="273"/>
        <v>0</v>
      </c>
      <c r="AJ594" s="14">
        <f t="shared" si="278"/>
        <v>0</v>
      </c>
      <c r="AK594" s="14">
        <f t="shared" si="279"/>
        <v>0</v>
      </c>
    </row>
    <row r="595" spans="2:37" x14ac:dyDescent="0.25">
      <c r="B595" s="3" t="s">
        <v>63</v>
      </c>
      <c r="C595" s="3">
        <v>587</v>
      </c>
      <c r="D595" s="3">
        <v>587</v>
      </c>
      <c r="E595" s="10">
        <v>0</v>
      </c>
      <c r="F595" s="14">
        <f t="shared" si="274"/>
        <v>0</v>
      </c>
      <c r="G595" s="14">
        <f t="shared" si="252"/>
        <v>0</v>
      </c>
      <c r="H595">
        <f t="shared" si="253"/>
        <v>0</v>
      </c>
      <c r="K595" s="36">
        <f t="shared" si="255"/>
        <v>0</v>
      </c>
      <c r="L595" s="37" t="str">
        <f t="shared" si="265"/>
        <v>0</v>
      </c>
      <c r="M595" s="37">
        <f t="shared" si="266"/>
        <v>139.46877000000001</v>
      </c>
      <c r="N595" s="38">
        <f>Table2[[#This Row],[Change in KE]]-Table2[[#This Row],[Tractive energy]]*-1</f>
        <v>0</v>
      </c>
      <c r="O595" s="38">
        <f t="shared" si="256"/>
        <v>0</v>
      </c>
      <c r="P595" s="38">
        <f t="shared" si="257"/>
        <v>139.46877000000001</v>
      </c>
      <c r="Q595" s="38">
        <f t="shared" si="258"/>
        <v>0</v>
      </c>
      <c r="R595" s="38">
        <f t="shared" si="259"/>
        <v>0</v>
      </c>
      <c r="S595" s="38">
        <f t="shared" si="260"/>
        <v>0</v>
      </c>
      <c r="T595" s="38">
        <f t="shared" si="261"/>
        <v>0</v>
      </c>
      <c r="U595" s="38">
        <f t="shared" si="275"/>
        <v>2608034.9710256089</v>
      </c>
      <c r="V595" s="38">
        <f t="shared" si="262"/>
        <v>0</v>
      </c>
      <c r="W595" s="38">
        <f t="shared" si="267"/>
        <v>82007.636760000605</v>
      </c>
      <c r="X595" s="38">
        <f t="shared" si="263"/>
        <v>0</v>
      </c>
      <c r="Y595" s="38">
        <f t="shared" si="268"/>
        <v>0</v>
      </c>
      <c r="Z595" s="38">
        <f t="shared" si="254"/>
        <v>1765650.1718642085</v>
      </c>
      <c r="AA595" s="38">
        <f t="shared" si="264"/>
        <v>490.45842031006174</v>
      </c>
      <c r="AC595" s="31">
        <f t="shared" si="269"/>
        <v>0</v>
      </c>
      <c r="AD595" s="14">
        <f t="shared" si="276"/>
        <v>0</v>
      </c>
      <c r="AE595" s="14">
        <f t="shared" si="277"/>
        <v>0</v>
      </c>
      <c r="AF595" s="14">
        <f t="shared" si="270"/>
        <v>0</v>
      </c>
      <c r="AG595" s="14">
        <f t="shared" si="271"/>
        <v>0</v>
      </c>
      <c r="AH595" s="14">
        <f t="shared" si="272"/>
        <v>0</v>
      </c>
      <c r="AI595" s="14">
        <f t="shared" si="273"/>
        <v>0</v>
      </c>
      <c r="AJ595" s="14">
        <f t="shared" si="278"/>
        <v>0</v>
      </c>
      <c r="AK595" s="14">
        <f t="shared" si="279"/>
        <v>0</v>
      </c>
    </row>
    <row r="596" spans="2:37" x14ac:dyDescent="0.25">
      <c r="B596" s="3" t="s">
        <v>63</v>
      </c>
      <c r="C596" s="3">
        <v>588</v>
      </c>
      <c r="D596" s="3">
        <v>588</v>
      </c>
      <c r="E596" s="10">
        <v>0</v>
      </c>
      <c r="F596" s="14">
        <f t="shared" si="274"/>
        <v>0</v>
      </c>
      <c r="G596" s="14">
        <f t="shared" ref="G596:G659" si="280">(E597-0)/2</f>
        <v>0</v>
      </c>
      <c r="H596">
        <f t="shared" ref="H596:H659" si="281">($E597-0)/2/2</f>
        <v>0</v>
      </c>
      <c r="K596" s="36">
        <f t="shared" si="255"/>
        <v>0</v>
      </c>
      <c r="L596" s="37" t="str">
        <f t="shared" si="265"/>
        <v>0</v>
      </c>
      <c r="M596" s="37">
        <f t="shared" si="266"/>
        <v>139.46877000000001</v>
      </c>
      <c r="N596" s="38">
        <f>Table2[[#This Row],[Change in KE]]-Table2[[#This Row],[Tractive energy]]*-1</f>
        <v>0</v>
      </c>
      <c r="O596" s="38">
        <f t="shared" si="256"/>
        <v>0</v>
      </c>
      <c r="P596" s="38">
        <f t="shared" si="257"/>
        <v>139.46877000000001</v>
      </c>
      <c r="Q596" s="38">
        <f t="shared" si="258"/>
        <v>0</v>
      </c>
      <c r="R596" s="38">
        <f t="shared" si="259"/>
        <v>0</v>
      </c>
      <c r="S596" s="38">
        <f t="shared" si="260"/>
        <v>0</v>
      </c>
      <c r="T596" s="38">
        <f t="shared" si="261"/>
        <v>0</v>
      </c>
      <c r="U596" s="38">
        <f t="shared" si="275"/>
        <v>2608034.9710256089</v>
      </c>
      <c r="V596" s="38">
        <f t="shared" si="262"/>
        <v>0</v>
      </c>
      <c r="W596" s="38">
        <f t="shared" si="267"/>
        <v>82147.105530000612</v>
      </c>
      <c r="X596" s="38">
        <f t="shared" si="263"/>
        <v>0</v>
      </c>
      <c r="Y596" s="38">
        <f t="shared" si="268"/>
        <v>0</v>
      </c>
      <c r="Z596" s="38">
        <f t="shared" si="254"/>
        <v>1765650.1718642085</v>
      </c>
      <c r="AA596" s="38">
        <f t="shared" si="264"/>
        <v>490.45842031006174</v>
      </c>
      <c r="AC596" s="31">
        <f t="shared" si="269"/>
        <v>0</v>
      </c>
      <c r="AD596" s="14">
        <f t="shared" si="276"/>
        <v>0</v>
      </c>
      <c r="AE596" s="14">
        <f t="shared" si="277"/>
        <v>0</v>
      </c>
      <c r="AF596" s="14">
        <f t="shared" si="270"/>
        <v>0</v>
      </c>
      <c r="AG596" s="14">
        <f t="shared" si="271"/>
        <v>0</v>
      </c>
      <c r="AH596" s="14">
        <f t="shared" si="272"/>
        <v>0</v>
      </c>
      <c r="AI596" s="14">
        <f t="shared" si="273"/>
        <v>0</v>
      </c>
      <c r="AJ596" s="14">
        <f t="shared" si="278"/>
        <v>0</v>
      </c>
      <c r="AK596" s="14">
        <f t="shared" si="279"/>
        <v>0</v>
      </c>
    </row>
    <row r="597" spans="2:37" x14ac:dyDescent="0.25">
      <c r="B597" s="3" t="s">
        <v>63</v>
      </c>
      <c r="C597" s="3">
        <v>589</v>
      </c>
      <c r="D597" s="3">
        <v>589</v>
      </c>
      <c r="E597" s="10">
        <v>0</v>
      </c>
      <c r="F597" s="14">
        <f t="shared" si="274"/>
        <v>0</v>
      </c>
      <c r="G597" s="14">
        <f t="shared" si="280"/>
        <v>0</v>
      </c>
      <c r="H597">
        <f t="shared" si="281"/>
        <v>0</v>
      </c>
      <c r="K597" s="36">
        <f t="shared" si="255"/>
        <v>0</v>
      </c>
      <c r="L597" s="37" t="str">
        <f t="shared" si="265"/>
        <v>0</v>
      </c>
      <c r="M597" s="37">
        <f t="shared" si="266"/>
        <v>139.46877000000001</v>
      </c>
      <c r="N597" s="38">
        <f>Table2[[#This Row],[Change in KE]]-Table2[[#This Row],[Tractive energy]]*-1</f>
        <v>0</v>
      </c>
      <c r="O597" s="38">
        <f t="shared" si="256"/>
        <v>0</v>
      </c>
      <c r="P597" s="38">
        <f t="shared" si="257"/>
        <v>139.46877000000001</v>
      </c>
      <c r="Q597" s="38">
        <f t="shared" si="258"/>
        <v>0</v>
      </c>
      <c r="R597" s="38">
        <f t="shared" si="259"/>
        <v>0</v>
      </c>
      <c r="S597" s="38">
        <f t="shared" si="260"/>
        <v>0</v>
      </c>
      <c r="T597" s="38">
        <f t="shared" si="261"/>
        <v>0</v>
      </c>
      <c r="U597" s="38">
        <f t="shared" si="275"/>
        <v>2608034.9710256089</v>
      </c>
      <c r="V597" s="38">
        <f t="shared" si="262"/>
        <v>0</v>
      </c>
      <c r="W597" s="38">
        <f t="shared" si="267"/>
        <v>82286.574300000619</v>
      </c>
      <c r="X597" s="38">
        <f t="shared" si="263"/>
        <v>0</v>
      </c>
      <c r="Y597" s="38">
        <f t="shared" si="268"/>
        <v>0</v>
      </c>
      <c r="Z597" s="38">
        <f t="shared" si="254"/>
        <v>1765650.1718642085</v>
      </c>
      <c r="AA597" s="38">
        <f t="shared" si="264"/>
        <v>490.45842031006174</v>
      </c>
      <c r="AC597" s="31">
        <f t="shared" si="269"/>
        <v>0</v>
      </c>
      <c r="AD597" s="14">
        <f t="shared" si="276"/>
        <v>0</v>
      </c>
      <c r="AE597" s="14">
        <f t="shared" si="277"/>
        <v>0</v>
      </c>
      <c r="AF597" s="14">
        <f t="shared" si="270"/>
        <v>0</v>
      </c>
      <c r="AG597" s="14">
        <f t="shared" si="271"/>
        <v>0</v>
      </c>
      <c r="AH597" s="14">
        <f t="shared" si="272"/>
        <v>0</v>
      </c>
      <c r="AI597" s="14">
        <f t="shared" si="273"/>
        <v>0</v>
      </c>
      <c r="AJ597" s="14">
        <f t="shared" si="278"/>
        <v>0</v>
      </c>
      <c r="AK597" s="14">
        <f t="shared" si="279"/>
        <v>0</v>
      </c>
    </row>
    <row r="598" spans="2:37" x14ac:dyDescent="0.25">
      <c r="B598" s="4" t="s">
        <v>71</v>
      </c>
      <c r="C598" s="4">
        <v>590</v>
      </c>
      <c r="D598" s="4">
        <v>1</v>
      </c>
      <c r="E598" s="11">
        <v>0</v>
      </c>
      <c r="F598" s="14">
        <f t="shared" si="274"/>
        <v>0</v>
      </c>
      <c r="G598" s="14">
        <f t="shared" si="280"/>
        <v>0</v>
      </c>
      <c r="H598">
        <f t="shared" si="281"/>
        <v>0</v>
      </c>
      <c r="K598" s="36">
        <f t="shared" si="255"/>
        <v>0</v>
      </c>
      <c r="L598" s="37" t="str">
        <f t="shared" si="265"/>
        <v>0</v>
      </c>
      <c r="M598" s="37">
        <f t="shared" si="266"/>
        <v>139.46877000000001</v>
      </c>
      <c r="N598" s="38">
        <f>Table2[[#This Row],[Change in KE]]-Table2[[#This Row],[Tractive energy]]*-1</f>
        <v>0</v>
      </c>
      <c r="O598" s="38">
        <f t="shared" si="256"/>
        <v>0</v>
      </c>
      <c r="P598" s="38">
        <f t="shared" si="257"/>
        <v>139.46877000000001</v>
      </c>
      <c r="Q598" s="38">
        <f t="shared" si="258"/>
        <v>0</v>
      </c>
      <c r="R598" s="38">
        <f t="shared" si="259"/>
        <v>0</v>
      </c>
      <c r="S598" s="38">
        <f t="shared" si="260"/>
        <v>0</v>
      </c>
      <c r="T598" s="38">
        <f t="shared" si="261"/>
        <v>0</v>
      </c>
      <c r="U598" s="38">
        <f t="shared" si="275"/>
        <v>2608034.9710256089</v>
      </c>
      <c r="V598" s="38">
        <f t="shared" si="262"/>
        <v>0</v>
      </c>
      <c r="W598" s="38">
        <f t="shared" si="267"/>
        <v>82426.043070000625</v>
      </c>
      <c r="X598" s="38">
        <f t="shared" si="263"/>
        <v>0</v>
      </c>
      <c r="Y598" s="38">
        <f t="shared" si="268"/>
        <v>0</v>
      </c>
      <c r="Z598" s="38">
        <f t="shared" si="254"/>
        <v>1765650.1718642085</v>
      </c>
      <c r="AA598" s="38">
        <f t="shared" si="264"/>
        <v>490.45842031006174</v>
      </c>
      <c r="AC598" s="31">
        <f t="shared" si="269"/>
        <v>0</v>
      </c>
      <c r="AD598" s="14">
        <f t="shared" si="276"/>
        <v>0</v>
      </c>
      <c r="AE598" s="14">
        <f t="shared" si="277"/>
        <v>0</v>
      </c>
      <c r="AF598" s="14">
        <f t="shared" si="270"/>
        <v>0</v>
      </c>
      <c r="AG598" s="14">
        <f t="shared" si="271"/>
        <v>0</v>
      </c>
      <c r="AH598" s="14">
        <f t="shared" si="272"/>
        <v>0</v>
      </c>
      <c r="AI598" s="14">
        <f t="shared" si="273"/>
        <v>0</v>
      </c>
      <c r="AJ598" s="14">
        <f t="shared" si="278"/>
        <v>0</v>
      </c>
      <c r="AK598" s="14">
        <f t="shared" si="279"/>
        <v>0</v>
      </c>
    </row>
    <row r="599" spans="2:37" x14ac:dyDescent="0.25">
      <c r="B599" s="4" t="s">
        <v>71</v>
      </c>
      <c r="C599" s="4">
        <v>591</v>
      </c>
      <c r="D599" s="4">
        <v>2</v>
      </c>
      <c r="E599" s="11">
        <v>0</v>
      </c>
      <c r="F599" s="14">
        <f t="shared" si="274"/>
        <v>0</v>
      </c>
      <c r="G599" s="14">
        <f t="shared" si="280"/>
        <v>0</v>
      </c>
      <c r="H599">
        <f t="shared" si="281"/>
        <v>0</v>
      </c>
      <c r="K599" s="36">
        <f t="shared" si="255"/>
        <v>0</v>
      </c>
      <c r="L599" s="37" t="str">
        <f t="shared" si="265"/>
        <v>0</v>
      </c>
      <c r="M599" s="37">
        <f t="shared" si="266"/>
        <v>139.46877000000001</v>
      </c>
      <c r="N599" s="38">
        <f>Table2[[#This Row],[Change in KE]]-Table2[[#This Row],[Tractive energy]]*-1</f>
        <v>0</v>
      </c>
      <c r="O599" s="38">
        <f t="shared" si="256"/>
        <v>0</v>
      </c>
      <c r="P599" s="38">
        <f t="shared" si="257"/>
        <v>139.46877000000001</v>
      </c>
      <c r="Q599" s="38">
        <f t="shared" si="258"/>
        <v>0</v>
      </c>
      <c r="R599" s="38">
        <f t="shared" si="259"/>
        <v>0</v>
      </c>
      <c r="S599" s="38">
        <f t="shared" si="260"/>
        <v>0</v>
      </c>
      <c r="T599" s="38">
        <f t="shared" si="261"/>
        <v>0</v>
      </c>
      <c r="U599" s="38">
        <f t="shared" si="275"/>
        <v>2608034.9710256089</v>
      </c>
      <c r="V599" s="38">
        <f t="shared" si="262"/>
        <v>0</v>
      </c>
      <c r="W599" s="38">
        <f t="shared" si="267"/>
        <v>82565.511840000632</v>
      </c>
      <c r="X599" s="38">
        <f t="shared" si="263"/>
        <v>0</v>
      </c>
      <c r="Y599" s="38">
        <f t="shared" si="268"/>
        <v>0</v>
      </c>
      <c r="Z599" s="38">
        <f t="shared" si="254"/>
        <v>1765650.1718642085</v>
      </c>
      <c r="AA599" s="38">
        <f t="shared" si="264"/>
        <v>490.45842031006174</v>
      </c>
      <c r="AC599" s="31">
        <f t="shared" si="269"/>
        <v>0</v>
      </c>
      <c r="AD599" s="14">
        <f t="shared" si="276"/>
        <v>0</v>
      </c>
      <c r="AE599" s="14">
        <f t="shared" si="277"/>
        <v>0</v>
      </c>
      <c r="AF599" s="14">
        <f t="shared" si="270"/>
        <v>0</v>
      </c>
      <c r="AG599" s="14">
        <f t="shared" si="271"/>
        <v>0</v>
      </c>
      <c r="AH599" s="14">
        <f t="shared" si="272"/>
        <v>0</v>
      </c>
      <c r="AI599" s="14">
        <f t="shared" si="273"/>
        <v>0</v>
      </c>
      <c r="AJ599" s="14">
        <f t="shared" si="278"/>
        <v>0</v>
      </c>
      <c r="AK599" s="14">
        <f t="shared" si="279"/>
        <v>0</v>
      </c>
    </row>
    <row r="600" spans="2:37" x14ac:dyDescent="0.25">
      <c r="B600" s="4" t="s">
        <v>71</v>
      </c>
      <c r="C600" s="4">
        <v>592</v>
      </c>
      <c r="D600" s="4">
        <v>3</v>
      </c>
      <c r="E600" s="11">
        <v>0</v>
      </c>
      <c r="F600" s="14">
        <f t="shared" si="274"/>
        <v>0</v>
      </c>
      <c r="G600" s="14">
        <f t="shared" si="280"/>
        <v>0</v>
      </c>
      <c r="H600">
        <f t="shared" si="281"/>
        <v>0</v>
      </c>
      <c r="K600" s="36">
        <f t="shared" si="255"/>
        <v>0</v>
      </c>
      <c r="L600" s="37" t="str">
        <f t="shared" si="265"/>
        <v>0</v>
      </c>
      <c r="M600" s="37">
        <f t="shared" si="266"/>
        <v>139.46877000000001</v>
      </c>
      <c r="N600" s="38">
        <f>Table2[[#This Row],[Change in KE]]-Table2[[#This Row],[Tractive energy]]*-1</f>
        <v>0</v>
      </c>
      <c r="O600" s="38">
        <f t="shared" si="256"/>
        <v>0</v>
      </c>
      <c r="P600" s="38">
        <f t="shared" si="257"/>
        <v>139.46877000000001</v>
      </c>
      <c r="Q600" s="38">
        <f t="shared" si="258"/>
        <v>0</v>
      </c>
      <c r="R600" s="38">
        <f t="shared" si="259"/>
        <v>0</v>
      </c>
      <c r="S600" s="38">
        <f t="shared" si="260"/>
        <v>0</v>
      </c>
      <c r="T600" s="38">
        <f t="shared" si="261"/>
        <v>0</v>
      </c>
      <c r="U600" s="38">
        <f t="shared" si="275"/>
        <v>2608034.9710256089</v>
      </c>
      <c r="V600" s="38">
        <f t="shared" si="262"/>
        <v>0</v>
      </c>
      <c r="W600" s="38">
        <f t="shared" si="267"/>
        <v>82704.980610000639</v>
      </c>
      <c r="X600" s="38">
        <f t="shared" si="263"/>
        <v>0</v>
      </c>
      <c r="Y600" s="38">
        <f t="shared" si="268"/>
        <v>0</v>
      </c>
      <c r="Z600" s="38">
        <f t="shared" si="254"/>
        <v>1765650.1718642085</v>
      </c>
      <c r="AA600" s="38">
        <f t="shared" si="264"/>
        <v>490.45842031006174</v>
      </c>
      <c r="AC600" s="31">
        <f t="shared" si="269"/>
        <v>0</v>
      </c>
      <c r="AD600" s="14">
        <f t="shared" si="276"/>
        <v>0</v>
      </c>
      <c r="AE600" s="14">
        <f t="shared" si="277"/>
        <v>0</v>
      </c>
      <c r="AF600" s="14">
        <f t="shared" si="270"/>
        <v>0</v>
      </c>
      <c r="AG600" s="14">
        <f t="shared" si="271"/>
        <v>0</v>
      </c>
      <c r="AH600" s="14">
        <f t="shared" si="272"/>
        <v>0</v>
      </c>
      <c r="AI600" s="14">
        <f t="shared" si="273"/>
        <v>0</v>
      </c>
      <c r="AJ600" s="14">
        <f t="shared" si="278"/>
        <v>0</v>
      </c>
      <c r="AK600" s="14">
        <f t="shared" si="279"/>
        <v>0</v>
      </c>
    </row>
    <row r="601" spans="2:37" x14ac:dyDescent="0.25">
      <c r="B601" s="4" t="s">
        <v>71</v>
      </c>
      <c r="C601" s="4">
        <v>593</v>
      </c>
      <c r="D601" s="4">
        <v>4</v>
      </c>
      <c r="E601" s="11">
        <v>0</v>
      </c>
      <c r="F601" s="14">
        <f t="shared" si="274"/>
        <v>0</v>
      </c>
      <c r="G601" s="14">
        <f t="shared" si="280"/>
        <v>0</v>
      </c>
      <c r="H601">
        <f t="shared" si="281"/>
        <v>0</v>
      </c>
      <c r="K601" s="36">
        <f t="shared" si="255"/>
        <v>0</v>
      </c>
      <c r="L601" s="37" t="str">
        <f t="shared" si="265"/>
        <v>0</v>
      </c>
      <c r="M601" s="37">
        <f t="shared" si="266"/>
        <v>139.46877000000001</v>
      </c>
      <c r="N601" s="38">
        <f>Table2[[#This Row],[Change in KE]]-Table2[[#This Row],[Tractive energy]]*-1</f>
        <v>0</v>
      </c>
      <c r="O601" s="38">
        <f t="shared" si="256"/>
        <v>0</v>
      </c>
      <c r="P601" s="38">
        <f t="shared" si="257"/>
        <v>139.46877000000001</v>
      </c>
      <c r="Q601" s="38">
        <f t="shared" si="258"/>
        <v>0</v>
      </c>
      <c r="R601" s="38">
        <f t="shared" si="259"/>
        <v>0</v>
      </c>
      <c r="S601" s="38">
        <f t="shared" si="260"/>
        <v>0</v>
      </c>
      <c r="T601" s="38">
        <f t="shared" si="261"/>
        <v>0</v>
      </c>
      <c r="U601" s="38">
        <f t="shared" si="275"/>
        <v>2608034.9710256089</v>
      </c>
      <c r="V601" s="38">
        <f t="shared" si="262"/>
        <v>0</v>
      </c>
      <c r="W601" s="38">
        <f t="shared" si="267"/>
        <v>82844.449380000646</v>
      </c>
      <c r="X601" s="38">
        <f t="shared" si="263"/>
        <v>0</v>
      </c>
      <c r="Y601" s="38">
        <f t="shared" si="268"/>
        <v>0</v>
      </c>
      <c r="Z601" s="38">
        <f t="shared" si="254"/>
        <v>1765650.1718642085</v>
      </c>
      <c r="AA601" s="38">
        <f t="shared" si="264"/>
        <v>490.45842031006174</v>
      </c>
      <c r="AC601" s="31">
        <f t="shared" si="269"/>
        <v>0</v>
      </c>
      <c r="AD601" s="14">
        <f t="shared" si="276"/>
        <v>0</v>
      </c>
      <c r="AE601" s="14">
        <f t="shared" si="277"/>
        <v>0</v>
      </c>
      <c r="AF601" s="14">
        <f t="shared" si="270"/>
        <v>0</v>
      </c>
      <c r="AG601" s="14">
        <f t="shared" si="271"/>
        <v>0</v>
      </c>
      <c r="AH601" s="14">
        <f t="shared" si="272"/>
        <v>0</v>
      </c>
      <c r="AI601" s="14">
        <f t="shared" si="273"/>
        <v>0</v>
      </c>
      <c r="AJ601" s="14">
        <f t="shared" si="278"/>
        <v>0</v>
      </c>
      <c r="AK601" s="14">
        <f t="shared" si="279"/>
        <v>0</v>
      </c>
    </row>
    <row r="602" spans="2:37" x14ac:dyDescent="0.25">
      <c r="B602" s="4" t="s">
        <v>71</v>
      </c>
      <c r="C602" s="4">
        <v>594</v>
      </c>
      <c r="D602" s="4">
        <v>5</v>
      </c>
      <c r="E602" s="11">
        <v>0</v>
      </c>
      <c r="F602" s="14">
        <f t="shared" si="274"/>
        <v>0</v>
      </c>
      <c r="G602" s="14">
        <f t="shared" si="280"/>
        <v>0</v>
      </c>
      <c r="H602">
        <f t="shared" si="281"/>
        <v>0</v>
      </c>
      <c r="K602" s="36">
        <f t="shared" si="255"/>
        <v>0</v>
      </c>
      <c r="L602" s="37" t="str">
        <f t="shared" si="265"/>
        <v>0</v>
      </c>
      <c r="M602" s="37">
        <f t="shared" si="266"/>
        <v>139.46877000000001</v>
      </c>
      <c r="N602" s="38">
        <f>Table2[[#This Row],[Change in KE]]-Table2[[#This Row],[Tractive energy]]*-1</f>
        <v>0</v>
      </c>
      <c r="O602" s="38">
        <f t="shared" si="256"/>
        <v>0</v>
      </c>
      <c r="P602" s="38">
        <f t="shared" si="257"/>
        <v>139.46877000000001</v>
      </c>
      <c r="Q602" s="38">
        <f t="shared" si="258"/>
        <v>0</v>
      </c>
      <c r="R602" s="38">
        <f t="shared" si="259"/>
        <v>0</v>
      </c>
      <c r="S602" s="38">
        <f t="shared" si="260"/>
        <v>0</v>
      </c>
      <c r="T602" s="38">
        <f t="shared" si="261"/>
        <v>0</v>
      </c>
      <c r="U602" s="38">
        <f t="shared" si="275"/>
        <v>2608034.9710256089</v>
      </c>
      <c r="V602" s="38">
        <f t="shared" si="262"/>
        <v>0</v>
      </c>
      <c r="W602" s="38">
        <f t="shared" si="267"/>
        <v>82983.918150000653</v>
      </c>
      <c r="X602" s="38">
        <f t="shared" si="263"/>
        <v>0</v>
      </c>
      <c r="Y602" s="38">
        <f t="shared" si="268"/>
        <v>0</v>
      </c>
      <c r="Z602" s="38">
        <f t="shared" si="254"/>
        <v>1765650.1718642085</v>
      </c>
      <c r="AA602" s="38">
        <f t="shared" si="264"/>
        <v>490.45842031006174</v>
      </c>
      <c r="AC602" s="31">
        <f t="shared" si="269"/>
        <v>0</v>
      </c>
      <c r="AD602" s="14">
        <f t="shared" si="276"/>
        <v>0</v>
      </c>
      <c r="AE602" s="14">
        <f t="shared" si="277"/>
        <v>0</v>
      </c>
      <c r="AF602" s="14">
        <f t="shared" si="270"/>
        <v>0</v>
      </c>
      <c r="AG602" s="14">
        <f t="shared" si="271"/>
        <v>0</v>
      </c>
      <c r="AH602" s="14">
        <f t="shared" si="272"/>
        <v>0</v>
      </c>
      <c r="AI602" s="14">
        <f t="shared" si="273"/>
        <v>0</v>
      </c>
      <c r="AJ602" s="14">
        <f t="shared" si="278"/>
        <v>0</v>
      </c>
      <c r="AK602" s="14">
        <f t="shared" si="279"/>
        <v>0</v>
      </c>
    </row>
    <row r="603" spans="2:37" x14ac:dyDescent="0.25">
      <c r="B603" s="4" t="s">
        <v>71</v>
      </c>
      <c r="C603" s="4">
        <v>595</v>
      </c>
      <c r="D603" s="4">
        <v>6</v>
      </c>
      <c r="E603" s="11">
        <v>0</v>
      </c>
      <c r="F603" s="14">
        <f t="shared" si="274"/>
        <v>0</v>
      </c>
      <c r="G603" s="14">
        <f t="shared" si="280"/>
        <v>0</v>
      </c>
      <c r="H603">
        <f t="shared" si="281"/>
        <v>0</v>
      </c>
      <c r="K603" s="36">
        <f t="shared" si="255"/>
        <v>0</v>
      </c>
      <c r="L603" s="37" t="str">
        <f t="shared" si="265"/>
        <v>0</v>
      </c>
      <c r="M603" s="37">
        <f t="shared" si="266"/>
        <v>139.46877000000001</v>
      </c>
      <c r="N603" s="38">
        <f>Table2[[#This Row],[Change in KE]]-Table2[[#This Row],[Tractive energy]]*-1</f>
        <v>0</v>
      </c>
      <c r="O603" s="38">
        <f t="shared" si="256"/>
        <v>0</v>
      </c>
      <c r="P603" s="38">
        <f t="shared" si="257"/>
        <v>139.46877000000001</v>
      </c>
      <c r="Q603" s="38">
        <f t="shared" si="258"/>
        <v>0</v>
      </c>
      <c r="R603" s="38">
        <f t="shared" si="259"/>
        <v>0</v>
      </c>
      <c r="S603" s="38">
        <f t="shared" si="260"/>
        <v>0</v>
      </c>
      <c r="T603" s="38">
        <f t="shared" si="261"/>
        <v>0</v>
      </c>
      <c r="U603" s="38">
        <f t="shared" si="275"/>
        <v>2608034.9710256089</v>
      </c>
      <c r="V603" s="38">
        <f t="shared" si="262"/>
        <v>0</v>
      </c>
      <c r="W603" s="38">
        <f t="shared" si="267"/>
        <v>83123.386920000659</v>
      </c>
      <c r="X603" s="38">
        <f t="shared" si="263"/>
        <v>0</v>
      </c>
      <c r="Y603" s="38">
        <f t="shared" si="268"/>
        <v>0</v>
      </c>
      <c r="Z603" s="38">
        <f t="shared" si="254"/>
        <v>1765650.1718642085</v>
      </c>
      <c r="AA603" s="38">
        <f t="shared" si="264"/>
        <v>490.45842031006174</v>
      </c>
      <c r="AC603" s="31">
        <f t="shared" si="269"/>
        <v>0</v>
      </c>
      <c r="AD603" s="14">
        <f t="shared" si="276"/>
        <v>0</v>
      </c>
      <c r="AE603" s="14">
        <f t="shared" si="277"/>
        <v>0</v>
      </c>
      <c r="AF603" s="14">
        <f t="shared" si="270"/>
        <v>0</v>
      </c>
      <c r="AG603" s="14">
        <f t="shared" si="271"/>
        <v>0</v>
      </c>
      <c r="AH603" s="14">
        <f t="shared" si="272"/>
        <v>0</v>
      </c>
      <c r="AI603" s="14">
        <f t="shared" si="273"/>
        <v>0</v>
      </c>
      <c r="AJ603" s="14">
        <f t="shared" si="278"/>
        <v>0</v>
      </c>
      <c r="AK603" s="14">
        <f t="shared" si="279"/>
        <v>0</v>
      </c>
    </row>
    <row r="604" spans="2:37" x14ac:dyDescent="0.25">
      <c r="B604" s="4" t="s">
        <v>71</v>
      </c>
      <c r="C604" s="4">
        <v>596</v>
      </c>
      <c r="D604" s="4">
        <v>7</v>
      </c>
      <c r="E604" s="11">
        <v>0</v>
      </c>
      <c r="F604" s="14">
        <f t="shared" si="274"/>
        <v>0</v>
      </c>
      <c r="G604" s="14">
        <f t="shared" si="280"/>
        <v>0</v>
      </c>
      <c r="H604">
        <f t="shared" si="281"/>
        <v>0</v>
      </c>
      <c r="K604" s="36">
        <f t="shared" si="255"/>
        <v>0</v>
      </c>
      <c r="L604" s="37" t="str">
        <f t="shared" si="265"/>
        <v>0</v>
      </c>
      <c r="M604" s="37">
        <f t="shared" si="266"/>
        <v>139.46877000000001</v>
      </c>
      <c r="N604" s="38">
        <f>Table2[[#This Row],[Change in KE]]-Table2[[#This Row],[Tractive energy]]*-1</f>
        <v>0</v>
      </c>
      <c r="O604" s="38">
        <f t="shared" si="256"/>
        <v>0</v>
      </c>
      <c r="P604" s="38">
        <f t="shared" si="257"/>
        <v>139.46877000000001</v>
      </c>
      <c r="Q604" s="38">
        <f t="shared" si="258"/>
        <v>0</v>
      </c>
      <c r="R604" s="38">
        <f t="shared" si="259"/>
        <v>0</v>
      </c>
      <c r="S604" s="38">
        <f t="shared" si="260"/>
        <v>0</v>
      </c>
      <c r="T604" s="38">
        <f t="shared" si="261"/>
        <v>0</v>
      </c>
      <c r="U604" s="38">
        <f t="shared" si="275"/>
        <v>2608034.9710256089</v>
      </c>
      <c r="V604" s="38">
        <f t="shared" si="262"/>
        <v>0</v>
      </c>
      <c r="W604" s="38">
        <f t="shared" si="267"/>
        <v>83262.855690000666</v>
      </c>
      <c r="X604" s="38">
        <f t="shared" si="263"/>
        <v>0</v>
      </c>
      <c r="Y604" s="38">
        <f t="shared" si="268"/>
        <v>0</v>
      </c>
      <c r="Z604" s="38">
        <f t="shared" si="254"/>
        <v>1765650.1718642085</v>
      </c>
      <c r="AA604" s="38">
        <f t="shared" si="264"/>
        <v>490.45842031006174</v>
      </c>
      <c r="AC604" s="31">
        <f t="shared" si="269"/>
        <v>0</v>
      </c>
      <c r="AD604" s="14">
        <f t="shared" si="276"/>
        <v>0</v>
      </c>
      <c r="AE604" s="14">
        <f t="shared" si="277"/>
        <v>0</v>
      </c>
      <c r="AF604" s="14">
        <f t="shared" si="270"/>
        <v>0</v>
      </c>
      <c r="AG604" s="14">
        <f t="shared" si="271"/>
        <v>0</v>
      </c>
      <c r="AH604" s="14">
        <f t="shared" si="272"/>
        <v>0</v>
      </c>
      <c r="AI604" s="14">
        <f t="shared" si="273"/>
        <v>0</v>
      </c>
      <c r="AJ604" s="14">
        <f t="shared" si="278"/>
        <v>0</v>
      </c>
      <c r="AK604" s="14">
        <f t="shared" si="279"/>
        <v>0</v>
      </c>
    </row>
    <row r="605" spans="2:37" x14ac:dyDescent="0.25">
      <c r="B605" s="4" t="s">
        <v>71</v>
      </c>
      <c r="C605" s="4">
        <v>597</v>
      </c>
      <c r="D605" s="4">
        <v>8</v>
      </c>
      <c r="E605" s="11">
        <v>0</v>
      </c>
      <c r="F605" s="14">
        <f t="shared" si="274"/>
        <v>0</v>
      </c>
      <c r="G605" s="14">
        <f t="shared" si="280"/>
        <v>0</v>
      </c>
      <c r="H605">
        <f t="shared" si="281"/>
        <v>0</v>
      </c>
      <c r="K605" s="36">
        <f t="shared" si="255"/>
        <v>0</v>
      </c>
      <c r="L605" s="37" t="str">
        <f t="shared" si="265"/>
        <v>0</v>
      </c>
      <c r="M605" s="37">
        <f t="shared" si="266"/>
        <v>139.46877000000001</v>
      </c>
      <c r="N605" s="38">
        <f>Table2[[#This Row],[Change in KE]]-Table2[[#This Row],[Tractive energy]]*-1</f>
        <v>0</v>
      </c>
      <c r="O605" s="38">
        <f t="shared" si="256"/>
        <v>0</v>
      </c>
      <c r="P605" s="38">
        <f t="shared" si="257"/>
        <v>139.46877000000001</v>
      </c>
      <c r="Q605" s="38">
        <f t="shared" si="258"/>
        <v>0</v>
      </c>
      <c r="R605" s="38">
        <f t="shared" si="259"/>
        <v>0</v>
      </c>
      <c r="S605" s="38">
        <f t="shared" si="260"/>
        <v>0</v>
      </c>
      <c r="T605" s="38">
        <f t="shared" si="261"/>
        <v>0</v>
      </c>
      <c r="U605" s="38">
        <f t="shared" si="275"/>
        <v>2608034.9710256089</v>
      </c>
      <c r="V605" s="38">
        <f t="shared" si="262"/>
        <v>0</v>
      </c>
      <c r="W605" s="38">
        <f t="shared" si="267"/>
        <v>83402.324460000673</v>
      </c>
      <c r="X605" s="38">
        <f t="shared" si="263"/>
        <v>0</v>
      </c>
      <c r="Y605" s="38">
        <f t="shared" si="268"/>
        <v>0</v>
      </c>
      <c r="Z605" s="38">
        <f t="shared" si="254"/>
        <v>1765650.1718642085</v>
      </c>
      <c r="AA605" s="38">
        <f t="shared" si="264"/>
        <v>490.45842031006174</v>
      </c>
      <c r="AC605" s="31">
        <f t="shared" si="269"/>
        <v>0</v>
      </c>
      <c r="AD605" s="14">
        <f t="shared" si="276"/>
        <v>0</v>
      </c>
      <c r="AE605" s="14">
        <f t="shared" si="277"/>
        <v>0</v>
      </c>
      <c r="AF605" s="14">
        <f t="shared" si="270"/>
        <v>0</v>
      </c>
      <c r="AG605" s="14">
        <f t="shared" si="271"/>
        <v>0</v>
      </c>
      <c r="AH605" s="14">
        <f t="shared" si="272"/>
        <v>0</v>
      </c>
      <c r="AI605" s="14">
        <f t="shared" si="273"/>
        <v>0</v>
      </c>
      <c r="AJ605" s="14">
        <f t="shared" si="278"/>
        <v>0</v>
      </c>
      <c r="AK605" s="14">
        <f t="shared" si="279"/>
        <v>0</v>
      </c>
    </row>
    <row r="606" spans="2:37" x14ac:dyDescent="0.25">
      <c r="B606" s="4" t="s">
        <v>71</v>
      </c>
      <c r="C606" s="4">
        <v>598</v>
      </c>
      <c r="D606" s="4">
        <v>9</v>
      </c>
      <c r="E606" s="11">
        <v>0</v>
      </c>
      <c r="F606" s="14">
        <f t="shared" si="274"/>
        <v>0</v>
      </c>
      <c r="G606" s="14">
        <f t="shared" si="280"/>
        <v>0</v>
      </c>
      <c r="H606">
        <f t="shared" si="281"/>
        <v>0</v>
      </c>
      <c r="K606" s="36">
        <f t="shared" si="255"/>
        <v>0</v>
      </c>
      <c r="L606" s="37" t="str">
        <f t="shared" si="265"/>
        <v>0</v>
      </c>
      <c r="M606" s="37">
        <f t="shared" si="266"/>
        <v>139.46877000000001</v>
      </c>
      <c r="N606" s="38">
        <f>Table2[[#This Row],[Change in KE]]-Table2[[#This Row],[Tractive energy]]*-1</f>
        <v>0</v>
      </c>
      <c r="O606" s="38">
        <f t="shared" si="256"/>
        <v>0</v>
      </c>
      <c r="P606" s="38">
        <f t="shared" si="257"/>
        <v>139.46877000000001</v>
      </c>
      <c r="Q606" s="38">
        <f t="shared" si="258"/>
        <v>0</v>
      </c>
      <c r="R606" s="38">
        <f t="shared" si="259"/>
        <v>0</v>
      </c>
      <c r="S606" s="38">
        <f t="shared" si="260"/>
        <v>0</v>
      </c>
      <c r="T606" s="38">
        <f t="shared" si="261"/>
        <v>0</v>
      </c>
      <c r="U606" s="38">
        <f t="shared" si="275"/>
        <v>2608034.9710256089</v>
      </c>
      <c r="V606" s="38">
        <f t="shared" si="262"/>
        <v>0</v>
      </c>
      <c r="W606" s="38">
        <f t="shared" si="267"/>
        <v>83541.79323000068</v>
      </c>
      <c r="X606" s="38">
        <f t="shared" si="263"/>
        <v>0</v>
      </c>
      <c r="Y606" s="38">
        <f t="shared" si="268"/>
        <v>0</v>
      </c>
      <c r="Z606" s="38">
        <f t="shared" si="254"/>
        <v>1765650.1718642085</v>
      </c>
      <c r="AA606" s="38">
        <f t="shared" si="264"/>
        <v>490.45842031006174</v>
      </c>
      <c r="AC606" s="31">
        <f t="shared" si="269"/>
        <v>0</v>
      </c>
      <c r="AD606" s="14">
        <f t="shared" si="276"/>
        <v>0</v>
      </c>
      <c r="AE606" s="14">
        <f t="shared" si="277"/>
        <v>0</v>
      </c>
      <c r="AF606" s="14">
        <f t="shared" si="270"/>
        <v>0</v>
      </c>
      <c r="AG606" s="14">
        <f t="shared" si="271"/>
        <v>0</v>
      </c>
      <c r="AH606" s="14">
        <f t="shared" si="272"/>
        <v>0</v>
      </c>
      <c r="AI606" s="14">
        <f t="shared" si="273"/>
        <v>0</v>
      </c>
      <c r="AJ606" s="14">
        <f t="shared" si="278"/>
        <v>0</v>
      </c>
      <c r="AK606" s="14">
        <f t="shared" si="279"/>
        <v>0</v>
      </c>
    </row>
    <row r="607" spans="2:37" x14ac:dyDescent="0.25">
      <c r="B607" s="4" t="s">
        <v>71</v>
      </c>
      <c r="C607" s="4">
        <v>599</v>
      </c>
      <c r="D607" s="4">
        <v>10</v>
      </c>
      <c r="E607" s="11">
        <v>0</v>
      </c>
      <c r="F607" s="14">
        <f t="shared" si="274"/>
        <v>0</v>
      </c>
      <c r="G607" s="14">
        <f t="shared" si="280"/>
        <v>0</v>
      </c>
      <c r="H607">
        <f t="shared" si="281"/>
        <v>0</v>
      </c>
      <c r="K607" s="36">
        <f t="shared" si="255"/>
        <v>0</v>
      </c>
      <c r="L607" s="37" t="str">
        <f t="shared" si="265"/>
        <v>0</v>
      </c>
      <c r="M607" s="37">
        <f t="shared" si="266"/>
        <v>139.46877000000001</v>
      </c>
      <c r="N607" s="38">
        <f>Table2[[#This Row],[Change in KE]]-Table2[[#This Row],[Tractive energy]]*-1</f>
        <v>0</v>
      </c>
      <c r="O607" s="38">
        <f t="shared" si="256"/>
        <v>0</v>
      </c>
      <c r="P607" s="38">
        <f t="shared" si="257"/>
        <v>139.46877000000001</v>
      </c>
      <c r="Q607" s="38">
        <f t="shared" si="258"/>
        <v>0</v>
      </c>
      <c r="R607" s="38">
        <f t="shared" si="259"/>
        <v>176.87023106114972</v>
      </c>
      <c r="S607" s="38">
        <f t="shared" si="260"/>
        <v>0</v>
      </c>
      <c r="T607" s="38">
        <f t="shared" si="261"/>
        <v>0</v>
      </c>
      <c r="U607" s="38">
        <f t="shared" si="275"/>
        <v>2608034.9710256089</v>
      </c>
      <c r="V607" s="38">
        <f t="shared" si="262"/>
        <v>0</v>
      </c>
      <c r="W607" s="38">
        <f t="shared" si="267"/>
        <v>83681.262000000686</v>
      </c>
      <c r="X607" s="38">
        <f t="shared" si="263"/>
        <v>0</v>
      </c>
      <c r="Y607" s="38">
        <f t="shared" si="268"/>
        <v>0</v>
      </c>
      <c r="Z607" s="38">
        <f t="shared" si="254"/>
        <v>1765650.1718642085</v>
      </c>
      <c r="AA607" s="38">
        <f t="shared" si="264"/>
        <v>490.45842031006174</v>
      </c>
      <c r="AC607" s="31">
        <f t="shared" si="269"/>
        <v>0</v>
      </c>
      <c r="AD607" s="14">
        <f t="shared" si="276"/>
        <v>0</v>
      </c>
      <c r="AE607" s="14">
        <f t="shared" si="277"/>
        <v>0</v>
      </c>
      <c r="AF607" s="14">
        <f t="shared" si="270"/>
        <v>0</v>
      </c>
      <c r="AG607" s="14">
        <f t="shared" si="271"/>
        <v>0</v>
      </c>
      <c r="AH607" s="14">
        <f t="shared" si="272"/>
        <v>0</v>
      </c>
      <c r="AI607" s="14">
        <f t="shared" si="273"/>
        <v>0</v>
      </c>
      <c r="AJ607" s="14">
        <f t="shared" si="278"/>
        <v>0</v>
      </c>
      <c r="AK607" s="14">
        <f t="shared" si="279"/>
        <v>0</v>
      </c>
    </row>
    <row r="608" spans="2:37" x14ac:dyDescent="0.25">
      <c r="B608" s="4" t="s">
        <v>71</v>
      </c>
      <c r="C608" s="4">
        <v>600</v>
      </c>
      <c r="D608" s="4">
        <v>11</v>
      </c>
      <c r="E608" s="11">
        <v>0</v>
      </c>
      <c r="F608" s="14">
        <f t="shared" si="274"/>
        <v>0.1388888888888889</v>
      </c>
      <c r="G608" s="14">
        <f t="shared" si="280"/>
        <v>0.5</v>
      </c>
      <c r="H608">
        <f t="shared" si="281"/>
        <v>0.25</v>
      </c>
      <c r="K608" s="36">
        <f t="shared" si="255"/>
        <v>9.7309406250000008E-2</v>
      </c>
      <c r="L608" s="37" t="str">
        <f t="shared" si="265"/>
        <v>0</v>
      </c>
      <c r="M608" s="37">
        <f t="shared" si="266"/>
        <v>139.46877000000001</v>
      </c>
      <c r="N608" s="38">
        <f>Table2[[#This Row],[Change in KE]]-Table2[[#This Row],[Tractive energy]]*-1</f>
        <v>176.87023106114972</v>
      </c>
      <c r="O608" s="38">
        <f t="shared" si="256"/>
        <v>188.05555555555557</v>
      </c>
      <c r="P608" s="38">
        <f t="shared" si="257"/>
        <v>327.62163496180563</v>
      </c>
      <c r="Q608" s="38">
        <f t="shared" si="258"/>
        <v>163.81081748090281</v>
      </c>
      <c r="R608" s="38">
        <f t="shared" si="259"/>
        <v>429.21766895313294</v>
      </c>
      <c r="S608" s="38">
        <f t="shared" si="260"/>
        <v>0.16381081748090282</v>
      </c>
      <c r="T608" s="38">
        <f t="shared" si="261"/>
        <v>163.81081748090281</v>
      </c>
      <c r="U608" s="38">
        <f t="shared" si="275"/>
        <v>2608198.78184309</v>
      </c>
      <c r="V608" s="38">
        <f t="shared" si="262"/>
        <v>4.5503008496046722E-2</v>
      </c>
      <c r="W608" s="38">
        <f t="shared" si="267"/>
        <v>83820.730770000693</v>
      </c>
      <c r="X608" s="38">
        <f t="shared" si="263"/>
        <v>13.059413580246915</v>
      </c>
      <c r="Y608" s="38">
        <f t="shared" si="268"/>
        <v>13.059413580246915</v>
      </c>
      <c r="Z608" s="38">
        <f t="shared" si="254"/>
        <v>1765827.0420952698</v>
      </c>
      <c r="AA608" s="38">
        <f t="shared" si="264"/>
        <v>490.50755093373141</v>
      </c>
      <c r="AC608" s="31">
        <f t="shared" si="269"/>
        <v>0</v>
      </c>
      <c r="AD608" s="14">
        <f t="shared" si="276"/>
        <v>0</v>
      </c>
      <c r="AE608" s="14">
        <f t="shared" si="277"/>
        <v>0</v>
      </c>
      <c r="AF608" s="14">
        <f t="shared" si="270"/>
        <v>0</v>
      </c>
      <c r="AG608" s="14">
        <f t="shared" si="271"/>
        <v>0</v>
      </c>
      <c r="AH608" s="14">
        <f t="shared" si="272"/>
        <v>0</v>
      </c>
      <c r="AI608" s="14">
        <f t="shared" si="273"/>
        <v>0</v>
      </c>
      <c r="AJ608" s="14">
        <f t="shared" si="278"/>
        <v>0</v>
      </c>
      <c r="AK608" s="14">
        <f t="shared" si="279"/>
        <v>0</v>
      </c>
    </row>
    <row r="609" spans="2:37" x14ac:dyDescent="0.25">
      <c r="B609" s="4" t="s">
        <v>71</v>
      </c>
      <c r="C609" s="4">
        <v>601</v>
      </c>
      <c r="D609" s="4">
        <v>12</v>
      </c>
      <c r="E609" s="11">
        <v>1</v>
      </c>
      <c r="F609" s="14">
        <f t="shared" si="274"/>
        <v>0.29166666666666669</v>
      </c>
      <c r="G609" s="14">
        <f t="shared" si="280"/>
        <v>1.05</v>
      </c>
      <c r="H609">
        <f t="shared" si="281"/>
        <v>0.52500000000000002</v>
      </c>
      <c r="K609" s="36">
        <f t="shared" si="255"/>
        <v>0.42913448156250006</v>
      </c>
      <c r="L609" s="37" t="str">
        <f t="shared" si="265"/>
        <v>0</v>
      </c>
      <c r="M609" s="37">
        <f t="shared" si="266"/>
        <v>139.46877000000001</v>
      </c>
      <c r="N609" s="38">
        <f>Table2[[#This Row],[Change in KE]]-Table2[[#This Row],[Tractive energy]]*-1</f>
        <v>606.0879000142827</v>
      </c>
      <c r="O609" s="38">
        <f t="shared" si="256"/>
        <v>394.91666666666669</v>
      </c>
      <c r="P609" s="38">
        <f t="shared" si="257"/>
        <v>534.81457114822922</v>
      </c>
      <c r="Q609" s="38">
        <f t="shared" si="258"/>
        <v>561.55529970564066</v>
      </c>
      <c r="R609" s="38">
        <f t="shared" si="259"/>
        <v>1580.0705537902604</v>
      </c>
      <c r="S609" s="38">
        <f t="shared" si="260"/>
        <v>0.56155529970564066</v>
      </c>
      <c r="T609" s="38">
        <f t="shared" si="261"/>
        <v>561.55529970564066</v>
      </c>
      <c r="U609" s="38">
        <f t="shared" si="275"/>
        <v>2608760.3371427958</v>
      </c>
      <c r="V609" s="38">
        <f t="shared" si="262"/>
        <v>0.1559875957305735</v>
      </c>
      <c r="W609" s="38">
        <f t="shared" si="267"/>
        <v>83960.1995400007</v>
      </c>
      <c r="X609" s="38">
        <f t="shared" si="263"/>
        <v>57.5920138888889</v>
      </c>
      <c r="Y609" s="38">
        <f t="shared" si="268"/>
        <v>44.532600308641989</v>
      </c>
      <c r="Z609" s="38">
        <f t="shared" si="254"/>
        <v>1766433.1299952841</v>
      </c>
      <c r="AA609" s="38">
        <f t="shared" si="264"/>
        <v>490.67590869720402</v>
      </c>
      <c r="AC609" s="31">
        <f t="shared" si="269"/>
        <v>132.65267329586229</v>
      </c>
      <c r="AD609" s="14">
        <f t="shared" si="276"/>
        <v>129.99961982994503</v>
      </c>
      <c r="AE609" s="14">
        <f t="shared" si="277"/>
        <v>119.59965024354943</v>
      </c>
      <c r="AF609" s="14">
        <f t="shared" si="270"/>
        <v>122.0404594321933</v>
      </c>
      <c r="AG609" s="14">
        <f t="shared" si="271"/>
        <v>95.031441274335748</v>
      </c>
      <c r="AH609" s="14">
        <f t="shared" si="272"/>
        <v>112.27722267761784</v>
      </c>
      <c r="AI609" s="14">
        <f t="shared" si="273"/>
        <v>103.29504486340842</v>
      </c>
      <c r="AJ609" s="14">
        <f t="shared" si="278"/>
        <v>112.27722267761784</v>
      </c>
      <c r="AK609" s="14">
        <f t="shared" si="279"/>
        <v>101.22914396614026</v>
      </c>
    </row>
    <row r="610" spans="2:37" x14ac:dyDescent="0.25">
      <c r="B610" s="4" t="s">
        <v>71</v>
      </c>
      <c r="C610" s="4">
        <v>602</v>
      </c>
      <c r="D610" s="4">
        <v>13</v>
      </c>
      <c r="E610" s="11">
        <v>2.1</v>
      </c>
      <c r="F610" s="14">
        <f t="shared" si="274"/>
        <v>0.52777777777777779</v>
      </c>
      <c r="G610" s="14">
        <f t="shared" si="280"/>
        <v>2.4</v>
      </c>
      <c r="H610">
        <f t="shared" si="281"/>
        <v>1.2</v>
      </c>
      <c r="K610" s="36">
        <f t="shared" si="255"/>
        <v>2.2420087200000003</v>
      </c>
      <c r="L610" s="37" t="str">
        <f t="shared" si="265"/>
        <v>0</v>
      </c>
      <c r="M610" s="37">
        <f t="shared" si="266"/>
        <v>139.46877000000001</v>
      </c>
      <c r="N610" s="38">
        <f>Table2[[#This Row],[Change in KE]]-Table2[[#This Row],[Tractive energy]]*-1</f>
        <v>2186.1584538045431</v>
      </c>
      <c r="O610" s="38">
        <f t="shared" si="256"/>
        <v>714.61111111111109</v>
      </c>
      <c r="P610" s="38">
        <f t="shared" si="257"/>
        <v>856.32188983111098</v>
      </c>
      <c r="Q610" s="38">
        <f t="shared" si="258"/>
        <v>2055.1725355946664</v>
      </c>
      <c r="R610" s="38">
        <f t="shared" si="259"/>
        <v>4925.9920007618439</v>
      </c>
      <c r="S610" s="38">
        <f t="shared" si="260"/>
        <v>2.0551725355946666</v>
      </c>
      <c r="T610" s="38">
        <f t="shared" si="261"/>
        <v>2055.1725355946664</v>
      </c>
      <c r="U610" s="38">
        <f t="shared" si="275"/>
        <v>2610815.5096783903</v>
      </c>
      <c r="V610" s="38">
        <f t="shared" si="262"/>
        <v>0.57088130555790817</v>
      </c>
      <c r="W610" s="38">
        <f t="shared" si="267"/>
        <v>84099.668310000707</v>
      </c>
      <c r="X610" s="38">
        <f t="shared" si="263"/>
        <v>188.57793209876544</v>
      </c>
      <c r="Y610" s="38">
        <f t="shared" si="268"/>
        <v>130.98591820987656</v>
      </c>
      <c r="Z610" s="38">
        <f t="shared" si="254"/>
        <v>1768619.2884490886</v>
      </c>
      <c r="AA610" s="38">
        <f t="shared" si="264"/>
        <v>491.28317498295326</v>
      </c>
      <c r="AC610" s="31">
        <f t="shared" si="269"/>
        <v>454.56592501071202</v>
      </c>
      <c r="AD610" s="14">
        <f t="shared" si="276"/>
        <v>445.47460651049778</v>
      </c>
      <c r="AE610" s="14">
        <f t="shared" si="277"/>
        <v>409.83663798965796</v>
      </c>
      <c r="AF610" s="14">
        <f t="shared" si="270"/>
        <v>418.20065100985505</v>
      </c>
      <c r="AG610" s="14">
        <f t="shared" si="271"/>
        <v>325.64782853356206</v>
      </c>
      <c r="AH610" s="14">
        <f t="shared" si="272"/>
        <v>384.74459892906668</v>
      </c>
      <c r="AI610" s="14">
        <f t="shared" si="273"/>
        <v>353.96503101474138</v>
      </c>
      <c r="AJ610" s="14">
        <f t="shared" si="278"/>
        <v>384.74459892906668</v>
      </c>
      <c r="AK610" s="14">
        <f t="shared" si="279"/>
        <v>346.88573039444657</v>
      </c>
    </row>
    <row r="611" spans="2:37" x14ac:dyDescent="0.25">
      <c r="B611" s="4" t="s">
        <v>71</v>
      </c>
      <c r="C611" s="4">
        <v>603</v>
      </c>
      <c r="D611" s="4">
        <v>14</v>
      </c>
      <c r="E611" s="11">
        <v>4.8</v>
      </c>
      <c r="F611" s="14">
        <f t="shared" si="274"/>
        <v>0.97222222222222221</v>
      </c>
      <c r="G611" s="14">
        <f t="shared" si="280"/>
        <v>4.55</v>
      </c>
      <c r="H611">
        <f t="shared" si="281"/>
        <v>2.2749999999999999</v>
      </c>
      <c r="K611" s="36">
        <f t="shared" si="255"/>
        <v>8.058191931562499</v>
      </c>
      <c r="L611" s="37" t="str">
        <f t="shared" si="265"/>
        <v>0</v>
      </c>
      <c r="M611" s="37">
        <f t="shared" si="266"/>
        <v>139.46877000000001</v>
      </c>
      <c r="N611" s="38">
        <f>Table2[[#This Row],[Change in KE]]-Table2[[#This Row],[Tractive energy]]*-1</f>
        <v>7112.1504545663865</v>
      </c>
      <c r="O611" s="38">
        <f t="shared" si="256"/>
        <v>1316.3888888888889</v>
      </c>
      <c r="P611" s="38">
        <f t="shared" si="257"/>
        <v>1463.9158508204514</v>
      </c>
      <c r="Q611" s="38">
        <f t="shared" si="258"/>
        <v>6660.8171212330535</v>
      </c>
      <c r="R611" s="38">
        <f t="shared" si="259"/>
        <v>7082.236536331282</v>
      </c>
      <c r="S611" s="38">
        <f t="shared" si="260"/>
        <v>6.6608171212330536</v>
      </c>
      <c r="T611" s="38">
        <f t="shared" si="261"/>
        <v>6660.8171212330535</v>
      </c>
      <c r="U611" s="38">
        <f t="shared" si="275"/>
        <v>2617476.3267996232</v>
      </c>
      <c r="V611" s="38">
        <f t="shared" si="262"/>
        <v>1.8502271261384509</v>
      </c>
      <c r="W611" s="38">
        <f t="shared" si="267"/>
        <v>84239.137080000713</v>
      </c>
      <c r="X611" s="38">
        <f t="shared" si="263"/>
        <v>639.91126543209873</v>
      </c>
      <c r="Y611" s="38">
        <f t="shared" si="268"/>
        <v>451.33333333333326</v>
      </c>
      <c r="Z611" s="38">
        <f t="shared" si="254"/>
        <v>1775731.4389036549</v>
      </c>
      <c r="AA611" s="38">
        <f t="shared" si="264"/>
        <v>493.25877248949166</v>
      </c>
      <c r="AC611" s="31">
        <f t="shared" si="269"/>
        <v>1639.6188403534074</v>
      </c>
      <c r="AD611" s="14">
        <f t="shared" si="276"/>
        <v>1606.8264635463393</v>
      </c>
      <c r="AE611" s="14">
        <f t="shared" si="277"/>
        <v>1478.2803464626322</v>
      </c>
      <c r="AF611" s="14">
        <f t="shared" si="270"/>
        <v>1508.4493331251349</v>
      </c>
      <c r="AG611" s="14">
        <f t="shared" si="271"/>
        <v>1174.6113943125451</v>
      </c>
      <c r="AH611" s="14">
        <f t="shared" si="272"/>
        <v>1387.7733864751242</v>
      </c>
      <c r="AI611" s="14">
        <f t="shared" si="273"/>
        <v>1276.7515155571143</v>
      </c>
      <c r="AJ611" s="14">
        <f t="shared" si="278"/>
        <v>1387.7733864751242</v>
      </c>
      <c r="AK611" s="14">
        <f t="shared" si="279"/>
        <v>1251.2164852459721</v>
      </c>
    </row>
    <row r="612" spans="2:37" x14ac:dyDescent="0.25">
      <c r="B612" s="4" t="s">
        <v>71</v>
      </c>
      <c r="C612" s="4">
        <v>604</v>
      </c>
      <c r="D612" s="4">
        <v>15</v>
      </c>
      <c r="E612" s="11">
        <v>9.1</v>
      </c>
      <c r="F612" s="14">
        <f t="shared" si="274"/>
        <v>1.3055555555555554</v>
      </c>
      <c r="G612" s="14">
        <f t="shared" si="280"/>
        <v>7.1</v>
      </c>
      <c r="H612">
        <f t="shared" si="281"/>
        <v>3.55</v>
      </c>
      <c r="K612" s="36">
        <f t="shared" si="255"/>
        <v>19.62146867625</v>
      </c>
      <c r="L612" s="37" t="str">
        <f t="shared" si="265"/>
        <v>0</v>
      </c>
      <c r="M612" s="37">
        <f t="shared" si="266"/>
        <v>139.46877000000001</v>
      </c>
      <c r="N612" s="38">
        <f>Table2[[#This Row],[Change in KE]]-Table2[[#This Row],[Tractive energy]]*-1</f>
        <v>14194.386990897669</v>
      </c>
      <c r="O612" s="38">
        <f t="shared" si="256"/>
        <v>1767.7222222222219</v>
      </c>
      <c r="P612" s="38">
        <f t="shared" si="257"/>
        <v>1926.812460898472</v>
      </c>
      <c r="Q612" s="38">
        <f t="shared" si="258"/>
        <v>13680.36847237915</v>
      </c>
      <c r="R612" s="38">
        <f t="shared" si="259"/>
        <v>7825.9981872540611</v>
      </c>
      <c r="S612" s="38">
        <f t="shared" si="260"/>
        <v>13.680368472379151</v>
      </c>
      <c r="T612" s="38">
        <f t="shared" si="261"/>
        <v>13680.36847237915</v>
      </c>
      <c r="U612" s="38">
        <f t="shared" si="275"/>
        <v>2631156.6952720024</v>
      </c>
      <c r="V612" s="38">
        <f t="shared" si="262"/>
        <v>3.8001026574468413</v>
      </c>
      <c r="W612" s="38">
        <f t="shared" si="267"/>
        <v>84378.60585000072</v>
      </c>
      <c r="X612" s="38">
        <f t="shared" si="263"/>
        <v>1153.9297839506169</v>
      </c>
      <c r="Y612" s="38">
        <f t="shared" si="268"/>
        <v>514.01851851851814</v>
      </c>
      <c r="Z612" s="38">
        <f t="shared" si="254"/>
        <v>1789925.8258945525</v>
      </c>
      <c r="AA612" s="38">
        <f t="shared" si="264"/>
        <v>497.2016580801718</v>
      </c>
      <c r="AC612" s="31">
        <f t="shared" si="269"/>
        <v>5334.1128409247904</v>
      </c>
      <c r="AD612" s="14">
        <f t="shared" si="276"/>
        <v>5227.4305841062942</v>
      </c>
      <c r="AE612" s="14">
        <f t="shared" si="277"/>
        <v>4809.2361373777912</v>
      </c>
      <c r="AF612" s="14">
        <f t="shared" si="270"/>
        <v>4907.3838136508075</v>
      </c>
      <c r="AG612" s="14">
        <f t="shared" si="271"/>
        <v>3821.3208870841208</v>
      </c>
      <c r="AH612" s="14">
        <f t="shared" si="272"/>
        <v>4514.7931085587434</v>
      </c>
      <c r="AI612" s="14">
        <f t="shared" si="273"/>
        <v>4153.6096598740442</v>
      </c>
      <c r="AJ612" s="14">
        <f t="shared" si="278"/>
        <v>4514.7931085587434</v>
      </c>
      <c r="AK612" s="14">
        <f t="shared" si="279"/>
        <v>4070.5374666765633</v>
      </c>
    </row>
    <row r="613" spans="2:37" x14ac:dyDescent="0.25">
      <c r="B613" s="4" t="s">
        <v>71</v>
      </c>
      <c r="C613" s="4">
        <v>605</v>
      </c>
      <c r="D613" s="4">
        <v>16</v>
      </c>
      <c r="E613" s="11">
        <v>14.2</v>
      </c>
      <c r="F613" s="14">
        <f t="shared" si="274"/>
        <v>1.4861111111111112</v>
      </c>
      <c r="G613" s="14">
        <f t="shared" si="280"/>
        <v>9.9</v>
      </c>
      <c r="H613">
        <f t="shared" si="281"/>
        <v>4.95</v>
      </c>
      <c r="K613" s="36">
        <f t="shared" si="255"/>
        <v>38.149179626250003</v>
      </c>
      <c r="L613" s="37" t="str">
        <f t="shared" si="265"/>
        <v>0</v>
      </c>
      <c r="M613" s="37">
        <f t="shared" si="266"/>
        <v>139.46877000000001</v>
      </c>
      <c r="N613" s="38">
        <f>Table2[[#This Row],[Change in KE]]-Table2[[#This Row],[Tractive energy]]*-1</f>
        <v>22020.38517815173</v>
      </c>
      <c r="O613" s="38">
        <f t="shared" si="256"/>
        <v>2012.1944444444446</v>
      </c>
      <c r="P613" s="38">
        <f t="shared" si="257"/>
        <v>2189.8123940706946</v>
      </c>
      <c r="Q613" s="38">
        <f t="shared" si="258"/>
        <v>21679.142701299876</v>
      </c>
      <c r="R613" s="38">
        <f t="shared" si="259"/>
        <v>7831.0919433034942</v>
      </c>
      <c r="S613" s="38">
        <f t="shared" si="260"/>
        <v>21.679142701299874</v>
      </c>
      <c r="T613" s="38">
        <f t="shared" si="261"/>
        <v>21679.142701299876</v>
      </c>
      <c r="U613" s="38">
        <f t="shared" si="275"/>
        <v>2652835.8379733022</v>
      </c>
      <c r="V613" s="38">
        <f t="shared" si="262"/>
        <v>6.0219845654531365</v>
      </c>
      <c r="W613" s="38">
        <f t="shared" si="267"/>
        <v>84518.074620000727</v>
      </c>
      <c r="X613" s="38">
        <f t="shared" si="263"/>
        <v>1495.1722608024693</v>
      </c>
      <c r="Y613" s="38">
        <f t="shared" si="268"/>
        <v>341.24247685185242</v>
      </c>
      <c r="Z613" s="38">
        <f t="shared" si="254"/>
        <v>1811946.2110727043</v>
      </c>
      <c r="AA613" s="38">
        <f t="shared" si="264"/>
        <v>503.31843223011145</v>
      </c>
      <c r="AC613" s="31">
        <f t="shared" si="269"/>
        <v>10645.790243173251</v>
      </c>
      <c r="AD613" s="14">
        <f t="shared" si="276"/>
        <v>10432.874438309786</v>
      </c>
      <c r="AE613" s="14">
        <f t="shared" si="277"/>
        <v>9598.2444832450037</v>
      </c>
      <c r="AF613" s="14">
        <f t="shared" si="270"/>
        <v>9794.1270237193912</v>
      </c>
      <c r="AG613" s="14">
        <f t="shared" si="271"/>
        <v>7626.5691838460052</v>
      </c>
      <c r="AH613" s="14">
        <f t="shared" si="272"/>
        <v>9010.5968618218394</v>
      </c>
      <c r="AI613" s="14">
        <f t="shared" si="273"/>
        <v>8289.7491128760921</v>
      </c>
      <c r="AJ613" s="14">
        <f t="shared" si="278"/>
        <v>9010.5968618218394</v>
      </c>
      <c r="AK613" s="14">
        <f t="shared" si="279"/>
        <v>8123.9541306185702</v>
      </c>
    </row>
    <row r="614" spans="2:37" x14ac:dyDescent="0.25">
      <c r="B614" s="4" t="s">
        <v>71</v>
      </c>
      <c r="C614" s="4">
        <v>606</v>
      </c>
      <c r="D614" s="4">
        <v>17</v>
      </c>
      <c r="E614" s="11">
        <v>19.8</v>
      </c>
      <c r="F614" s="14">
        <f t="shared" si="274"/>
        <v>1.5694444444444444</v>
      </c>
      <c r="G614" s="14">
        <f t="shared" si="280"/>
        <v>12.75</v>
      </c>
      <c r="H614">
        <f t="shared" si="281"/>
        <v>6.375</v>
      </c>
      <c r="K614" s="36">
        <f t="shared" si="255"/>
        <v>63.275441414062506</v>
      </c>
      <c r="L614" s="37" t="str">
        <f t="shared" si="265"/>
        <v>0</v>
      </c>
      <c r="M614" s="37">
        <f t="shared" si="266"/>
        <v>139.46877000000001</v>
      </c>
      <c r="N614" s="38">
        <f>Table2[[#This Row],[Change in KE]]-Table2[[#This Row],[Tractive energy]]*-1</f>
        <v>29851.477121455224</v>
      </c>
      <c r="O614" s="38">
        <f t="shared" si="256"/>
        <v>2125.0277777777778</v>
      </c>
      <c r="P614" s="38">
        <f t="shared" si="257"/>
        <v>2327.7719891918405</v>
      </c>
      <c r="Q614" s="38">
        <f t="shared" si="258"/>
        <v>29679.092862195965</v>
      </c>
      <c r="R614" s="38">
        <f t="shared" si="259"/>
        <v>4169.4642858152438</v>
      </c>
      <c r="S614" s="38">
        <f t="shared" si="260"/>
        <v>29.679092862195965</v>
      </c>
      <c r="T614" s="38">
        <f t="shared" si="261"/>
        <v>29679.092862195965</v>
      </c>
      <c r="U614" s="38">
        <f t="shared" si="275"/>
        <v>2682514.930835498</v>
      </c>
      <c r="V614" s="38">
        <f t="shared" si="262"/>
        <v>8.2441931212564974</v>
      </c>
      <c r="W614" s="38">
        <f t="shared" si="267"/>
        <v>84657.543390000734</v>
      </c>
      <c r="X614" s="38">
        <f t="shared" si="263"/>
        <v>1667.5565200617284</v>
      </c>
      <c r="Y614" s="38">
        <f t="shared" si="268"/>
        <v>172.38425925925912</v>
      </c>
      <c r="Z614" s="38">
        <f t="shared" si="254"/>
        <v>1841797.6881941594</v>
      </c>
      <c r="AA614" s="38">
        <f t="shared" si="264"/>
        <v>511.61050987165959</v>
      </c>
      <c r="AC614" s="31">
        <f t="shared" si="269"/>
        <v>16515.288883613797</v>
      </c>
      <c r="AD614" s="14">
        <f t="shared" si="276"/>
        <v>16184.983105941521</v>
      </c>
      <c r="AE614" s="14">
        <f t="shared" si="277"/>
        <v>14890.184457466199</v>
      </c>
      <c r="AF614" s="14">
        <f t="shared" si="270"/>
        <v>15194.065772924694</v>
      </c>
      <c r="AG614" s="14">
        <f t="shared" si="271"/>
        <v>11831.436688587186</v>
      </c>
      <c r="AH614" s="14">
        <f t="shared" si="272"/>
        <v>13978.54051109072</v>
      </c>
      <c r="AI614" s="14">
        <f t="shared" si="273"/>
        <v>12860.257270203463</v>
      </c>
      <c r="AJ614" s="14">
        <f t="shared" si="278"/>
        <v>13978.54051109072</v>
      </c>
      <c r="AK614" s="14">
        <f t="shared" si="279"/>
        <v>12603.052124799393</v>
      </c>
    </row>
    <row r="615" spans="2:37" x14ac:dyDescent="0.25">
      <c r="B615" s="4" t="s">
        <v>71</v>
      </c>
      <c r="C615" s="4">
        <v>607</v>
      </c>
      <c r="D615" s="4">
        <v>18</v>
      </c>
      <c r="E615" s="11">
        <v>25.5</v>
      </c>
      <c r="F615" s="14">
        <f t="shared" si="274"/>
        <v>1.4861111111111109</v>
      </c>
      <c r="G615" s="14">
        <f t="shared" si="280"/>
        <v>15.25</v>
      </c>
      <c r="H615">
        <f t="shared" si="281"/>
        <v>7.625</v>
      </c>
      <c r="K615" s="36">
        <f t="shared" si="255"/>
        <v>90.522075164062514</v>
      </c>
      <c r="L615" s="37" t="str">
        <f t="shared" si="265"/>
        <v>0</v>
      </c>
      <c r="M615" s="37">
        <f t="shared" si="266"/>
        <v>139.46877000000001</v>
      </c>
      <c r="N615" s="38">
        <f>Table2[[#This Row],[Change in KE]]-Table2[[#This Row],[Tractive energy]]*-1</f>
        <v>34020.941407270468</v>
      </c>
      <c r="O615" s="38">
        <f t="shared" si="256"/>
        <v>2012.1944444444441</v>
      </c>
      <c r="P615" s="38">
        <f t="shared" si="257"/>
        <v>2242.185289608507</v>
      </c>
      <c r="Q615" s="38">
        <f t="shared" si="258"/>
        <v>34193.32566652973</v>
      </c>
      <c r="R615" s="38">
        <f t="shared" si="259"/>
        <v>521.81476068560005</v>
      </c>
      <c r="S615" s="38">
        <f t="shared" si="260"/>
        <v>34.193325666529731</v>
      </c>
      <c r="T615" s="38">
        <f t="shared" si="261"/>
        <v>34193.32566652973</v>
      </c>
      <c r="U615" s="38">
        <f t="shared" si="275"/>
        <v>2716708.2565020276</v>
      </c>
      <c r="V615" s="38">
        <f t="shared" si="262"/>
        <v>9.4981467783321616</v>
      </c>
      <c r="W615" s="38">
        <f t="shared" si="267"/>
        <v>84797.012160000741</v>
      </c>
      <c r="X615" s="38">
        <f t="shared" si="263"/>
        <v>1495.1722608024688</v>
      </c>
      <c r="Y615" s="38">
        <f t="shared" si="268"/>
        <v>-172.38425925925958</v>
      </c>
      <c r="Z615" s="38">
        <f t="shared" si="254"/>
        <v>1875818.6296014299</v>
      </c>
      <c r="AA615" s="38">
        <f t="shared" si="264"/>
        <v>521.06077212970013</v>
      </c>
      <c r="AC615" s="31">
        <f t="shared" si="269"/>
        <v>22388.60784109142</v>
      </c>
      <c r="AD615" s="14">
        <f t="shared" si="276"/>
        <v>21940.83568426959</v>
      </c>
      <c r="AE615" s="14">
        <f t="shared" si="277"/>
        <v>20185.568829528023</v>
      </c>
      <c r="AF615" s="14">
        <f t="shared" si="270"/>
        <v>20597.519213804106</v>
      </c>
      <c r="AG615" s="14">
        <f t="shared" si="271"/>
        <v>16039.041041558692</v>
      </c>
      <c r="AH615" s="14">
        <f t="shared" si="272"/>
        <v>18949.717676699776</v>
      </c>
      <c r="AI615" s="14">
        <f t="shared" si="273"/>
        <v>17433.740262563795</v>
      </c>
      <c r="AJ615" s="14">
        <f t="shared" si="278"/>
        <v>18949.717676699776</v>
      </c>
      <c r="AK615" s="14">
        <f t="shared" si="279"/>
        <v>17085.065457312518</v>
      </c>
    </row>
    <row r="616" spans="2:37" x14ac:dyDescent="0.25">
      <c r="B616" s="4" t="s">
        <v>71</v>
      </c>
      <c r="C616" s="4">
        <v>608</v>
      </c>
      <c r="D616" s="4">
        <v>19</v>
      </c>
      <c r="E616" s="11">
        <v>30.5</v>
      </c>
      <c r="F616" s="14">
        <f t="shared" si="274"/>
        <v>1.2916666666666663</v>
      </c>
      <c r="G616" s="14">
        <f t="shared" si="280"/>
        <v>17.399999999999999</v>
      </c>
      <c r="H616">
        <f t="shared" si="281"/>
        <v>8.6999999999999993</v>
      </c>
      <c r="K616" s="36">
        <f t="shared" si="255"/>
        <v>117.84558334499998</v>
      </c>
      <c r="L616" s="37" t="str">
        <f t="shared" si="265"/>
        <v>0</v>
      </c>
      <c r="M616" s="37">
        <f t="shared" si="266"/>
        <v>139.46877000000001</v>
      </c>
      <c r="N616" s="38">
        <f>Table2[[#This Row],[Change in KE]]-Table2[[#This Row],[Tractive energy]]*-1</f>
        <v>34542.756167956068</v>
      </c>
      <c r="O616" s="38">
        <f t="shared" si="256"/>
        <v>1748.9166666666661</v>
      </c>
      <c r="P616" s="38">
        <f t="shared" si="257"/>
        <v>2006.231020011666</v>
      </c>
      <c r="Q616" s="38">
        <f t="shared" si="258"/>
        <v>34908.419748202985</v>
      </c>
      <c r="R616" s="38">
        <f t="shared" si="259"/>
        <v>1055.7712139601281</v>
      </c>
      <c r="S616" s="38">
        <f t="shared" si="260"/>
        <v>34.908419748202988</v>
      </c>
      <c r="T616" s="38">
        <f t="shared" si="261"/>
        <v>34908.419748202985</v>
      </c>
      <c r="U616" s="38">
        <f t="shared" si="275"/>
        <v>2751616.6762502305</v>
      </c>
      <c r="V616" s="38">
        <f t="shared" si="262"/>
        <v>9.6967840391323783</v>
      </c>
      <c r="W616" s="38">
        <f t="shared" si="267"/>
        <v>84936.480930000747</v>
      </c>
      <c r="X616" s="38">
        <f t="shared" si="263"/>
        <v>1129.508680555555</v>
      </c>
      <c r="Y616" s="38">
        <f t="shared" si="268"/>
        <v>-365.66358024691385</v>
      </c>
      <c r="Z616" s="38">
        <f t="shared" si="254"/>
        <v>1910361.3857693861</v>
      </c>
      <c r="AA616" s="38">
        <f t="shared" si="264"/>
        <v>530.65598294397137</v>
      </c>
      <c r="AC616" s="31">
        <f t="shared" si="269"/>
        <v>25515.706055452851</v>
      </c>
      <c r="AD616" s="14">
        <f t="shared" si="276"/>
        <v>25005.391934343792</v>
      </c>
      <c r="AE616" s="14">
        <f t="shared" si="277"/>
        <v>23004.960579596289</v>
      </c>
      <c r="AF616" s="14">
        <f t="shared" si="270"/>
        <v>23474.449571016623</v>
      </c>
      <c r="AG616" s="14">
        <f t="shared" si="271"/>
        <v>18279.272187555795</v>
      </c>
      <c r="AH616" s="14">
        <f t="shared" si="272"/>
        <v>21596.493605335294</v>
      </c>
      <c r="AI616" s="14">
        <f t="shared" si="273"/>
        <v>19868.774116908473</v>
      </c>
      <c r="AJ616" s="14">
        <f t="shared" si="278"/>
        <v>21596.493605335294</v>
      </c>
      <c r="AK616" s="14">
        <f t="shared" si="279"/>
        <v>19471.398634570302</v>
      </c>
    </row>
    <row r="617" spans="2:37" x14ac:dyDescent="0.25">
      <c r="B617" s="4" t="s">
        <v>71</v>
      </c>
      <c r="C617" s="4">
        <v>609</v>
      </c>
      <c r="D617" s="4">
        <v>20</v>
      </c>
      <c r="E617" s="11">
        <v>34.799999999999997</v>
      </c>
      <c r="F617" s="14">
        <f t="shared" si="274"/>
        <v>1.1527777777777775</v>
      </c>
      <c r="G617" s="14">
        <f t="shared" si="280"/>
        <v>19.399999999999999</v>
      </c>
      <c r="H617">
        <f t="shared" si="281"/>
        <v>9.6999999999999993</v>
      </c>
      <c r="K617" s="36">
        <f t="shared" si="255"/>
        <v>146.493472545</v>
      </c>
      <c r="L617" s="37" t="str">
        <f t="shared" si="265"/>
        <v>0</v>
      </c>
      <c r="M617" s="37">
        <f t="shared" si="266"/>
        <v>139.46877000000001</v>
      </c>
      <c r="N617" s="38">
        <f>Table2[[#This Row],[Change in KE]]-Table2[[#This Row],[Tractive energy]]*-1</f>
        <v>35598.527381916196</v>
      </c>
      <c r="O617" s="38">
        <f t="shared" si="256"/>
        <v>1560.8611111111106</v>
      </c>
      <c r="P617" s="38">
        <f t="shared" si="257"/>
        <v>1846.8233536561106</v>
      </c>
      <c r="Q617" s="38">
        <f t="shared" si="258"/>
        <v>35828.373060928541</v>
      </c>
      <c r="R617" s="38">
        <f t="shared" si="259"/>
        <v>3865.4187914888607</v>
      </c>
      <c r="S617" s="38">
        <f t="shared" si="260"/>
        <v>35.828373060928541</v>
      </c>
      <c r="T617" s="38">
        <f t="shared" si="261"/>
        <v>35828.373060928541</v>
      </c>
      <c r="U617" s="38">
        <f t="shared" si="275"/>
        <v>2787445.0493111592</v>
      </c>
      <c r="V617" s="38">
        <f t="shared" si="262"/>
        <v>9.9523266464439963</v>
      </c>
      <c r="W617" s="38">
        <f t="shared" si="267"/>
        <v>85075.949700000754</v>
      </c>
      <c r="X617" s="38">
        <f t="shared" si="263"/>
        <v>899.66300154320936</v>
      </c>
      <c r="Y617" s="38">
        <f t="shared" si="268"/>
        <v>-229.84567901234561</v>
      </c>
      <c r="Z617" s="38">
        <f t="shared" si="254"/>
        <v>1945959.9131513024</v>
      </c>
      <c r="AA617" s="38">
        <f t="shared" si="264"/>
        <v>540.54446356335984</v>
      </c>
      <c r="AC617" s="31">
        <f t="shared" si="269"/>
        <v>25907.067125967049</v>
      </c>
      <c r="AD617" s="14">
        <f t="shared" si="276"/>
        <v>25388.925783447707</v>
      </c>
      <c r="AE617" s="14">
        <f t="shared" si="277"/>
        <v>23357.81172077189</v>
      </c>
      <c r="AF617" s="14">
        <f t="shared" si="270"/>
        <v>23834.501755889687</v>
      </c>
      <c r="AG617" s="14">
        <f t="shared" si="271"/>
        <v>18559.640503290229</v>
      </c>
      <c r="AH617" s="14">
        <f t="shared" si="272"/>
        <v>21927.741615418512</v>
      </c>
      <c r="AI617" s="14">
        <f t="shared" si="273"/>
        <v>20173.522286185031</v>
      </c>
      <c r="AJ617" s="14">
        <f t="shared" si="278"/>
        <v>21927.741615418512</v>
      </c>
      <c r="AK617" s="14">
        <f t="shared" si="279"/>
        <v>19770.051840461329</v>
      </c>
    </row>
    <row r="618" spans="2:37" x14ac:dyDescent="0.25">
      <c r="B618" s="4" t="s">
        <v>71</v>
      </c>
      <c r="C618" s="4">
        <v>610</v>
      </c>
      <c r="D618" s="4">
        <v>21</v>
      </c>
      <c r="E618" s="11">
        <v>38.799999999999997</v>
      </c>
      <c r="F618" s="14">
        <f t="shared" si="274"/>
        <v>1.1250000000000002</v>
      </c>
      <c r="G618" s="14">
        <f t="shared" si="280"/>
        <v>21.45</v>
      </c>
      <c r="H618">
        <f t="shared" si="281"/>
        <v>10.725</v>
      </c>
      <c r="K618" s="36">
        <f t="shared" si="255"/>
        <v>179.0892043565625</v>
      </c>
      <c r="L618" s="37" t="str">
        <f t="shared" si="265"/>
        <v>0</v>
      </c>
      <c r="M618" s="37">
        <f t="shared" si="266"/>
        <v>139.46877000000001</v>
      </c>
      <c r="N618" s="38">
        <f>Table2[[#This Row],[Change in KE]]-Table2[[#This Row],[Tractive energy]]*-1</f>
        <v>39463.946173405056</v>
      </c>
      <c r="O618" s="38">
        <f t="shared" si="256"/>
        <v>1523.2500000000002</v>
      </c>
      <c r="P618" s="38">
        <f t="shared" si="257"/>
        <v>1841.8079743565627</v>
      </c>
      <c r="Q618" s="38">
        <f t="shared" si="258"/>
        <v>39506.781049948266</v>
      </c>
      <c r="R618" s="38">
        <f t="shared" si="259"/>
        <v>1687.6440648415737</v>
      </c>
      <c r="S618" s="38">
        <f t="shared" si="260"/>
        <v>39.506781049948266</v>
      </c>
      <c r="T618" s="38">
        <f t="shared" si="261"/>
        <v>39506.781049948266</v>
      </c>
      <c r="U618" s="38">
        <f t="shared" si="275"/>
        <v>2826951.8303611074</v>
      </c>
      <c r="V618" s="38">
        <f t="shared" si="262"/>
        <v>10.97410672513632</v>
      </c>
      <c r="W618" s="38">
        <f t="shared" si="267"/>
        <v>85215.418470000761</v>
      </c>
      <c r="X618" s="38">
        <f t="shared" si="263"/>
        <v>856.82812500000034</v>
      </c>
      <c r="Y618" s="38">
        <f t="shared" si="268"/>
        <v>-42.83487654320902</v>
      </c>
      <c r="Z618" s="38">
        <f t="shared" si="254"/>
        <v>1985423.8593247074</v>
      </c>
      <c r="AA618" s="38">
        <f t="shared" si="264"/>
        <v>551.50667171072666</v>
      </c>
      <c r="AC618" s="31">
        <f t="shared" si="269"/>
        <v>26698.895536437147</v>
      </c>
      <c r="AD618" s="14">
        <f t="shared" si="276"/>
        <v>26164.917625708404</v>
      </c>
      <c r="AE618" s="14">
        <f t="shared" si="277"/>
        <v>24071.724215651731</v>
      </c>
      <c r="AF618" s="14">
        <f t="shared" si="270"/>
        <v>24562.983893522178</v>
      </c>
      <c r="AG618" s="14">
        <f t="shared" si="271"/>
        <v>19126.900802078999</v>
      </c>
      <c r="AH618" s="14">
        <f t="shared" si="272"/>
        <v>22597.945182040403</v>
      </c>
      <c r="AI618" s="14">
        <f t="shared" si="273"/>
        <v>20790.109567477171</v>
      </c>
      <c r="AJ618" s="14">
        <f t="shared" si="278"/>
        <v>22597.945182040403</v>
      </c>
      <c r="AK618" s="14">
        <f t="shared" si="279"/>
        <v>20374.307376127628</v>
      </c>
    </row>
    <row r="619" spans="2:37" x14ac:dyDescent="0.25">
      <c r="B619" s="4" t="s">
        <v>71</v>
      </c>
      <c r="C619" s="4">
        <v>611</v>
      </c>
      <c r="D619" s="4">
        <v>22</v>
      </c>
      <c r="E619" s="11">
        <v>42.9</v>
      </c>
      <c r="F619" s="14">
        <f t="shared" si="274"/>
        <v>1.0555555555555558</v>
      </c>
      <c r="G619" s="14">
        <f t="shared" si="280"/>
        <v>23.2</v>
      </c>
      <c r="H619">
        <f t="shared" si="281"/>
        <v>11.6</v>
      </c>
      <c r="K619" s="36">
        <f t="shared" si="255"/>
        <v>209.50325928000001</v>
      </c>
      <c r="L619" s="37" t="str">
        <f t="shared" si="265"/>
        <v>0</v>
      </c>
      <c r="M619" s="37">
        <f t="shared" si="266"/>
        <v>139.46877000000001</v>
      </c>
      <c r="N619" s="38">
        <f>Table2[[#This Row],[Change in KE]]-Table2[[#This Row],[Tractive energy]]*-1</f>
        <v>41151.59023824663</v>
      </c>
      <c r="O619" s="38">
        <f t="shared" si="256"/>
        <v>1429.2222222222226</v>
      </c>
      <c r="P619" s="38">
        <f t="shared" si="257"/>
        <v>1778.1942515022226</v>
      </c>
      <c r="Q619" s="38">
        <f t="shared" si="258"/>
        <v>41254.106634851567</v>
      </c>
      <c r="R619" s="38">
        <f t="shared" si="259"/>
        <v>-8150.2504721122168</v>
      </c>
      <c r="S619" s="38">
        <f t="shared" si="260"/>
        <v>41.254106634851567</v>
      </c>
      <c r="T619" s="38">
        <f t="shared" si="261"/>
        <v>41254.106634851567</v>
      </c>
      <c r="U619" s="38">
        <f t="shared" si="275"/>
        <v>2868205.9369959589</v>
      </c>
      <c r="V619" s="38">
        <f t="shared" si="262"/>
        <v>11.459474981994472</v>
      </c>
      <c r="W619" s="38">
        <f t="shared" si="267"/>
        <v>85354.887240000768</v>
      </c>
      <c r="X619" s="38">
        <f t="shared" si="263"/>
        <v>754.31172839506212</v>
      </c>
      <c r="Y619" s="38">
        <f t="shared" si="268"/>
        <v>-102.51639660493822</v>
      </c>
      <c r="Z619" s="38">
        <f t="shared" si="254"/>
        <v>2026575.449562954</v>
      </c>
      <c r="AA619" s="38">
        <f t="shared" si="264"/>
        <v>562.93766991360837</v>
      </c>
      <c r="AC619" s="31">
        <f t="shared" si="269"/>
        <v>29597.959630053792</v>
      </c>
      <c r="AD619" s="14">
        <f t="shared" si="276"/>
        <v>29006.000437452716</v>
      </c>
      <c r="AE619" s="14">
        <f t="shared" si="277"/>
        <v>26685.520402456499</v>
      </c>
      <c r="AF619" s="14">
        <f t="shared" si="270"/>
        <v>27230.122859649491</v>
      </c>
      <c r="AG619" s="14">
        <f t="shared" si="271"/>
        <v>21203.769909334747</v>
      </c>
      <c r="AH619" s="14">
        <f t="shared" si="272"/>
        <v>25051.713030877534</v>
      </c>
      <c r="AI619" s="14">
        <f t="shared" si="273"/>
        <v>23047.575988407334</v>
      </c>
      <c r="AJ619" s="14">
        <f t="shared" si="278"/>
        <v>25051.713030877534</v>
      </c>
      <c r="AK619" s="14">
        <f t="shared" si="279"/>
        <v>22586.624468639187</v>
      </c>
    </row>
    <row r="620" spans="2:37" x14ac:dyDescent="0.25">
      <c r="B620" s="4" t="s">
        <v>71</v>
      </c>
      <c r="C620" s="4">
        <v>612</v>
      </c>
      <c r="D620" s="4">
        <v>23</v>
      </c>
      <c r="E620" s="11">
        <v>46.4</v>
      </c>
      <c r="F620" s="14">
        <f t="shared" si="274"/>
        <v>0.74999999999999978</v>
      </c>
      <c r="G620" s="14">
        <f t="shared" si="280"/>
        <v>24.15</v>
      </c>
      <c r="H620">
        <f t="shared" si="281"/>
        <v>12.074999999999999</v>
      </c>
      <c r="K620" s="36">
        <f t="shared" si="255"/>
        <v>227.01214074656249</v>
      </c>
      <c r="L620" s="37" t="str">
        <f t="shared" si="265"/>
        <v>0</v>
      </c>
      <c r="M620" s="37">
        <f t="shared" si="266"/>
        <v>139.46877000000001</v>
      </c>
      <c r="N620" s="38">
        <f>Table2[[#This Row],[Change in KE]]-Table2[[#This Row],[Tractive energy]]*-1</f>
        <v>33001.339766134413</v>
      </c>
      <c r="O620" s="38">
        <f t="shared" si="256"/>
        <v>1015.4999999999997</v>
      </c>
      <c r="P620" s="38">
        <f t="shared" si="257"/>
        <v>1381.9809107465621</v>
      </c>
      <c r="Q620" s="38">
        <f t="shared" si="258"/>
        <v>33374.838994529477</v>
      </c>
      <c r="R620" s="38">
        <f t="shared" si="259"/>
        <v>-13765.270421890327</v>
      </c>
      <c r="S620" s="38">
        <f t="shared" si="260"/>
        <v>33.374838994529476</v>
      </c>
      <c r="T620" s="38">
        <f t="shared" si="261"/>
        <v>33374.838994529477</v>
      </c>
      <c r="U620" s="38">
        <f t="shared" si="275"/>
        <v>2901580.7759904885</v>
      </c>
      <c r="V620" s="38">
        <f t="shared" si="262"/>
        <v>9.27078935125461</v>
      </c>
      <c r="W620" s="38">
        <f t="shared" si="267"/>
        <v>85494.356010000774</v>
      </c>
      <c r="X620" s="38">
        <f t="shared" si="263"/>
        <v>380.81249999999977</v>
      </c>
      <c r="Y620" s="38">
        <f t="shared" si="268"/>
        <v>-373.49922839506235</v>
      </c>
      <c r="Z620" s="38">
        <f t="shared" si="254"/>
        <v>2059576.7893290885</v>
      </c>
      <c r="AA620" s="38">
        <f t="shared" si="264"/>
        <v>572.10470947089766</v>
      </c>
      <c r="AC620" s="31">
        <f t="shared" si="269"/>
        <v>30863.692678684973</v>
      </c>
      <c r="AD620" s="14">
        <f t="shared" si="276"/>
        <v>30246.418825111272</v>
      </c>
      <c r="AE620" s="14">
        <f t="shared" si="277"/>
        <v>27826.70531910237</v>
      </c>
      <c r="AF620" s="14">
        <f t="shared" si="270"/>
        <v>28394.597264390177</v>
      </c>
      <c r="AG620" s="14">
        <f t="shared" si="271"/>
        <v>22110.532154613458</v>
      </c>
      <c r="AH620" s="14">
        <f t="shared" si="272"/>
        <v>26123.029483238963</v>
      </c>
      <c r="AI620" s="14">
        <f t="shared" si="273"/>
        <v>24033.187124579847</v>
      </c>
      <c r="AJ620" s="14">
        <f t="shared" si="278"/>
        <v>26123.029483238963</v>
      </c>
      <c r="AK620" s="14">
        <f t="shared" si="279"/>
        <v>23552.523382088249</v>
      </c>
    </row>
    <row r="621" spans="2:37" x14ac:dyDescent="0.25">
      <c r="B621" s="4" t="s">
        <v>71</v>
      </c>
      <c r="C621" s="4">
        <v>613</v>
      </c>
      <c r="D621" s="4">
        <v>24</v>
      </c>
      <c r="E621" s="11">
        <v>48.3</v>
      </c>
      <c r="F621" s="14">
        <f t="shared" si="274"/>
        <v>0.31944444444444503</v>
      </c>
      <c r="G621" s="14">
        <f t="shared" si="280"/>
        <v>24.35</v>
      </c>
      <c r="H621">
        <f t="shared" si="281"/>
        <v>12.175000000000001</v>
      </c>
      <c r="K621" s="36">
        <f t="shared" si="255"/>
        <v>230.78774570906253</v>
      </c>
      <c r="L621" s="37" t="str">
        <f t="shared" si="265"/>
        <v>0</v>
      </c>
      <c r="M621" s="37">
        <f t="shared" si="266"/>
        <v>139.46877000000001</v>
      </c>
      <c r="N621" s="38">
        <f>Table2[[#This Row],[Change in KE]]-Table2[[#This Row],[Tractive energy]]*-1</f>
        <v>19236.069344244086</v>
      </c>
      <c r="O621" s="38">
        <f t="shared" si="256"/>
        <v>432.52777777777857</v>
      </c>
      <c r="P621" s="38">
        <f t="shared" si="257"/>
        <v>802.78429348684108</v>
      </c>
      <c r="Q621" s="38">
        <f t="shared" si="258"/>
        <v>19547.797546404581</v>
      </c>
      <c r="R621" s="38">
        <f t="shared" si="259"/>
        <v>-9459.7149154455328</v>
      </c>
      <c r="S621" s="38">
        <f t="shared" si="260"/>
        <v>19.547797546404581</v>
      </c>
      <c r="T621" s="38">
        <f t="shared" si="261"/>
        <v>19547.797546404581</v>
      </c>
      <c r="U621" s="38">
        <f t="shared" si="275"/>
        <v>2921128.5735368929</v>
      </c>
      <c r="V621" s="38">
        <f t="shared" si="262"/>
        <v>5.4299441972856624</v>
      </c>
      <c r="W621" s="38">
        <f t="shared" si="267"/>
        <v>85633.824780000781</v>
      </c>
      <c r="X621" s="38">
        <f t="shared" si="263"/>
        <v>69.084297839506419</v>
      </c>
      <c r="Y621" s="38">
        <f t="shared" si="268"/>
        <v>-311.72820216049337</v>
      </c>
      <c r="Z621" s="38">
        <f t="shared" si="254"/>
        <v>2078812.8586733327</v>
      </c>
      <c r="AA621" s="38">
        <f t="shared" si="264"/>
        <v>577.44806249398926</v>
      </c>
      <c r="AC621" s="31">
        <f t="shared" si="269"/>
        <v>24751.004824600808</v>
      </c>
      <c r="AD621" s="14">
        <f t="shared" si="276"/>
        <v>24255.984728108793</v>
      </c>
      <c r="AE621" s="14">
        <f t="shared" si="277"/>
        <v>22315.505949860089</v>
      </c>
      <c r="AF621" s="14">
        <f t="shared" si="270"/>
        <v>22770.924438632745</v>
      </c>
      <c r="AG621" s="14">
        <f t="shared" si="271"/>
        <v>17731.445609270057</v>
      </c>
      <c r="AH621" s="14">
        <f t="shared" si="272"/>
        <v>20949.250483542124</v>
      </c>
      <c r="AI621" s="14">
        <f t="shared" si="273"/>
        <v>19273.310444858755</v>
      </c>
      <c r="AJ621" s="14">
        <f t="shared" si="278"/>
        <v>20949.250483542124</v>
      </c>
      <c r="AK621" s="14">
        <f t="shared" si="279"/>
        <v>18887.84423596158</v>
      </c>
    </row>
    <row r="622" spans="2:37" x14ac:dyDescent="0.25">
      <c r="B622" s="4" t="s">
        <v>71</v>
      </c>
      <c r="C622" s="4">
        <v>614</v>
      </c>
      <c r="D622" s="4">
        <v>25</v>
      </c>
      <c r="E622" s="11">
        <v>48.7</v>
      </c>
      <c r="F622" s="14">
        <f t="shared" si="274"/>
        <v>2.7777777777778172E-2</v>
      </c>
      <c r="G622" s="14">
        <f t="shared" si="280"/>
        <v>24.25</v>
      </c>
      <c r="H622">
        <f t="shared" si="281"/>
        <v>12.125</v>
      </c>
      <c r="K622" s="36">
        <f t="shared" si="255"/>
        <v>228.89605085156251</v>
      </c>
      <c r="L622" s="37" t="str">
        <f t="shared" si="265"/>
        <v>0</v>
      </c>
      <c r="M622" s="37">
        <f t="shared" si="266"/>
        <v>139.46877000000001</v>
      </c>
      <c r="N622" s="38">
        <f>Table2[[#This Row],[Change in KE]]-Table2[[#This Row],[Tractive energy]]*-1</f>
        <v>9776.3544287985533</v>
      </c>
      <c r="O622" s="38">
        <f t="shared" si="256"/>
        <v>37.611111111111647</v>
      </c>
      <c r="P622" s="38">
        <f t="shared" si="257"/>
        <v>405.97593196267417</v>
      </c>
      <c r="Q622" s="38">
        <f t="shared" si="258"/>
        <v>9844.9163500948489</v>
      </c>
      <c r="R622" s="38">
        <f t="shared" si="259"/>
        <v>-2249.3749879918923</v>
      </c>
      <c r="S622" s="38">
        <f t="shared" si="260"/>
        <v>9.8449163500948487</v>
      </c>
      <c r="T622" s="38">
        <f t="shared" si="261"/>
        <v>9844.9163500948489</v>
      </c>
      <c r="U622" s="38">
        <f t="shared" si="275"/>
        <v>2930973.489886988</v>
      </c>
      <c r="V622" s="38">
        <f t="shared" si="262"/>
        <v>2.7346992049133769</v>
      </c>
      <c r="W622" s="38">
        <f t="shared" si="267"/>
        <v>85773.293550000788</v>
      </c>
      <c r="X622" s="38">
        <f t="shared" si="263"/>
        <v>0.52237654320989135</v>
      </c>
      <c r="Y622" s="38">
        <f t="shared" si="268"/>
        <v>-68.561921296296532</v>
      </c>
      <c r="Z622" s="38">
        <f t="shared" si="254"/>
        <v>2088589.2131021314</v>
      </c>
      <c r="AA622" s="38">
        <f t="shared" si="264"/>
        <v>580.16371671924117</v>
      </c>
      <c r="AC622" s="31">
        <f t="shared" si="269"/>
        <v>14427.052008183065</v>
      </c>
      <c r="AD622" s="14">
        <f t="shared" si="276"/>
        <v>14138.510968019404</v>
      </c>
      <c r="AE622" s="14">
        <f t="shared" si="277"/>
        <v>13007.430090577853</v>
      </c>
      <c r="AF622" s="14">
        <f t="shared" si="270"/>
        <v>13272.88784752842</v>
      </c>
      <c r="AG622" s="14">
        <f t="shared" si="271"/>
        <v>10335.438492216212</v>
      </c>
      <c r="AH622" s="14">
        <f t="shared" si="272"/>
        <v>12211.056819726147</v>
      </c>
      <c r="AI622" s="14">
        <f t="shared" si="273"/>
        <v>11234.172274148055</v>
      </c>
      <c r="AJ622" s="14">
        <f t="shared" si="278"/>
        <v>12211.056819726147</v>
      </c>
      <c r="AK622" s="14">
        <f t="shared" si="279"/>
        <v>11009.488828665095</v>
      </c>
    </row>
    <row r="623" spans="2:37" x14ac:dyDescent="0.25">
      <c r="B623" s="4" t="s">
        <v>71</v>
      </c>
      <c r="C623" s="4">
        <v>615</v>
      </c>
      <c r="D623" s="4">
        <v>26</v>
      </c>
      <c r="E623" s="11">
        <v>48.5</v>
      </c>
      <c r="F623" s="14">
        <f t="shared" si="274"/>
        <v>-4.1666666666667261E-2</v>
      </c>
      <c r="G623" s="14">
        <f t="shared" si="280"/>
        <v>24.2</v>
      </c>
      <c r="H623">
        <f t="shared" si="281"/>
        <v>12.1</v>
      </c>
      <c r="K623" s="36">
        <f t="shared" si="255"/>
        <v>227.95312270500003</v>
      </c>
      <c r="L623" s="37" t="str">
        <f t="shared" si="265"/>
        <v>1</v>
      </c>
      <c r="M623" s="37">
        <f t="shared" si="266"/>
        <v>139.46877000000001</v>
      </c>
      <c r="N623" s="38">
        <f>Table2[[#This Row],[Change in KE]]-Table2[[#This Row],[Tractive energy]]*-1</f>
        <v>7526.9794408066609</v>
      </c>
      <c r="O623" s="38">
        <f t="shared" si="256"/>
        <v>-56.416666666667474</v>
      </c>
      <c r="P623" s="38">
        <f t="shared" si="257"/>
        <v>311.00522603833258</v>
      </c>
      <c r="Q623" s="38">
        <f t="shared" si="258"/>
        <v>7526.3264701276485</v>
      </c>
      <c r="R623" s="38">
        <f t="shared" si="259"/>
        <v>-77.061920545687826</v>
      </c>
      <c r="S623" s="38">
        <f t="shared" si="260"/>
        <v>7.5263264701276489</v>
      </c>
      <c r="T623" s="38">
        <f t="shared" si="261"/>
        <v>7526.3264701276485</v>
      </c>
      <c r="U623" s="38">
        <f t="shared" si="275"/>
        <v>2938499.8163571157</v>
      </c>
      <c r="V623" s="38">
        <f t="shared" si="262"/>
        <v>2.0906464089538237</v>
      </c>
      <c r="W623" s="38">
        <f t="shared" si="267"/>
        <v>85912.762320000795</v>
      </c>
      <c r="X623" s="38">
        <f t="shared" si="263"/>
        <v>1.1753472222222558</v>
      </c>
      <c r="Y623" s="38">
        <f t="shared" si="268"/>
        <v>0.6529706790123645</v>
      </c>
      <c r="Z623" s="38">
        <f t="shared" si="254"/>
        <v>2096116.192542938</v>
      </c>
      <c r="AA623" s="38">
        <f t="shared" si="264"/>
        <v>582.2545445089537</v>
      </c>
      <c r="AC623" s="31">
        <f t="shared" si="269"/>
        <v>7332.265821598915</v>
      </c>
      <c r="AD623" s="14">
        <f t="shared" si="276"/>
        <v>7185.6205051669367</v>
      </c>
      <c r="AE623" s="14">
        <f t="shared" si="277"/>
        <v>6610.7708647535819</v>
      </c>
      <c r="AF623" s="14">
        <f t="shared" si="270"/>
        <v>6745.684555871002</v>
      </c>
      <c r="AG623" s="14">
        <f t="shared" si="271"/>
        <v>5252.7836154420793</v>
      </c>
      <c r="AH623" s="14">
        <f t="shared" si="272"/>
        <v>6206.0297914013217</v>
      </c>
      <c r="AI623" s="14">
        <f t="shared" si="273"/>
        <v>5709.5474080892163</v>
      </c>
      <c r="AJ623" s="14">
        <f t="shared" si="278"/>
        <v>6206.0297914013217</v>
      </c>
      <c r="AK623" s="14">
        <f t="shared" si="279"/>
        <v>5595.3564599274323</v>
      </c>
    </row>
    <row r="624" spans="2:37" x14ac:dyDescent="0.25">
      <c r="B624" s="4" t="s">
        <v>71</v>
      </c>
      <c r="C624" s="4">
        <v>616</v>
      </c>
      <c r="D624" s="4">
        <v>27</v>
      </c>
      <c r="E624" s="11">
        <v>48.4</v>
      </c>
      <c r="F624" s="14">
        <f t="shared" si="274"/>
        <v>-4.1666666666666269E-2</v>
      </c>
      <c r="G624" s="14">
        <f t="shared" si="280"/>
        <v>24.1</v>
      </c>
      <c r="H624">
        <f t="shared" si="281"/>
        <v>12.05</v>
      </c>
      <c r="K624" s="36">
        <f t="shared" si="255"/>
        <v>226.07310497625005</v>
      </c>
      <c r="L624" s="37" t="str">
        <f t="shared" si="265"/>
        <v>1</v>
      </c>
      <c r="M624" s="37">
        <f t="shared" si="266"/>
        <v>139.46877000000001</v>
      </c>
      <c r="N624" s="38">
        <f>Table2[[#This Row],[Change in KE]]-Table2[[#This Row],[Tractive energy]]*-1</f>
        <v>7449.9175202609731</v>
      </c>
      <c r="O624" s="38">
        <f t="shared" si="256"/>
        <v>-56.416666666666131</v>
      </c>
      <c r="P624" s="38">
        <f t="shared" si="257"/>
        <v>309.12520830958391</v>
      </c>
      <c r="Q624" s="38">
        <f t="shared" si="258"/>
        <v>7449.9175202609731</v>
      </c>
      <c r="R624" s="38">
        <f t="shared" si="259"/>
        <v>-1495.964014008604</v>
      </c>
      <c r="S624" s="38">
        <f t="shared" si="260"/>
        <v>7.4499175202609731</v>
      </c>
      <c r="T624" s="38">
        <f t="shared" si="261"/>
        <v>7449.9175202609731</v>
      </c>
      <c r="U624" s="38">
        <f t="shared" si="275"/>
        <v>2945949.7338773767</v>
      </c>
      <c r="V624" s="38">
        <f t="shared" si="262"/>
        <v>2.0694216989595486</v>
      </c>
      <c r="W624" s="38">
        <f t="shared" si="267"/>
        <v>86052.231090000801</v>
      </c>
      <c r="X624" s="38">
        <f t="shared" si="263"/>
        <v>1.1753472222221999</v>
      </c>
      <c r="Y624" s="38">
        <f t="shared" si="268"/>
        <v>-5.595524044110789E-14</v>
      </c>
      <c r="Z624" s="38">
        <f t="shared" si="254"/>
        <v>2103566.110063199</v>
      </c>
      <c r="AA624" s="38">
        <f t="shared" si="264"/>
        <v>584.32396620791326</v>
      </c>
      <c r="AC624" s="31">
        <f t="shared" si="269"/>
        <v>5645.2345806049962</v>
      </c>
      <c r="AD624" s="14">
        <f t="shared" si="276"/>
        <v>5532.3298889928965</v>
      </c>
      <c r="AE624" s="14">
        <f t="shared" si="277"/>
        <v>5089.7434978734645</v>
      </c>
      <c r="AF624" s="14">
        <f t="shared" si="270"/>
        <v>5193.6158141565966</v>
      </c>
      <c r="AG624" s="14">
        <f t="shared" si="271"/>
        <v>4044.2063110939725</v>
      </c>
      <c r="AH624" s="14">
        <f t="shared" si="272"/>
        <v>4778.1265490240694</v>
      </c>
      <c r="AI624" s="14">
        <f t="shared" si="273"/>
        <v>4395.8764251021439</v>
      </c>
      <c r="AJ624" s="14">
        <f t="shared" si="278"/>
        <v>4778.1265490240694</v>
      </c>
      <c r="AK624" s="14">
        <f t="shared" si="279"/>
        <v>4307.9588966001011</v>
      </c>
    </row>
    <row r="625" spans="2:37" x14ac:dyDescent="0.25">
      <c r="B625" s="4" t="s">
        <v>71</v>
      </c>
      <c r="C625" s="4">
        <v>617</v>
      </c>
      <c r="D625" s="4">
        <v>28</v>
      </c>
      <c r="E625" s="11">
        <v>48.2</v>
      </c>
      <c r="F625" s="14">
        <f t="shared" si="274"/>
        <v>-8.3333333333333523E-2</v>
      </c>
      <c r="G625" s="14">
        <f t="shared" si="280"/>
        <v>23.9</v>
      </c>
      <c r="H625">
        <f t="shared" si="281"/>
        <v>11.95</v>
      </c>
      <c r="K625" s="36">
        <f t="shared" si="255"/>
        <v>222.33642377625</v>
      </c>
      <c r="L625" s="37" t="str">
        <f t="shared" si="265"/>
        <v>1</v>
      </c>
      <c r="M625" s="37">
        <f t="shared" si="266"/>
        <v>139.46877000000001</v>
      </c>
      <c r="N625" s="38">
        <f>Table2[[#This Row],[Change in KE]]-Table2[[#This Row],[Tractive energy]]*-1</f>
        <v>5953.9535062523692</v>
      </c>
      <c r="O625" s="38">
        <f t="shared" si="256"/>
        <v>-112.83333333333358</v>
      </c>
      <c r="P625" s="38">
        <f t="shared" si="257"/>
        <v>248.97186044291641</v>
      </c>
      <c r="Q625" s="38">
        <f t="shared" si="258"/>
        <v>5950.4274645857022</v>
      </c>
      <c r="R625" s="38">
        <f t="shared" si="259"/>
        <v>-2914.0226687055051</v>
      </c>
      <c r="S625" s="38">
        <f t="shared" si="260"/>
        <v>5.9504274645857018</v>
      </c>
      <c r="T625" s="38">
        <f t="shared" si="261"/>
        <v>5950.4274645857022</v>
      </c>
      <c r="U625" s="38">
        <f t="shared" si="275"/>
        <v>2951900.1613419624</v>
      </c>
      <c r="V625" s="38">
        <f t="shared" si="262"/>
        <v>1.6528966501721942</v>
      </c>
      <c r="W625" s="38">
        <f t="shared" si="267"/>
        <v>86191.699860000808</v>
      </c>
      <c r="X625" s="38">
        <f t="shared" si="263"/>
        <v>4.7013888888889106</v>
      </c>
      <c r="Y625" s="38">
        <f t="shared" si="268"/>
        <v>3.5260416666667105</v>
      </c>
      <c r="Z625" s="38">
        <f t="shared" si="254"/>
        <v>2109520.0635694512</v>
      </c>
      <c r="AA625" s="38">
        <f t="shared" si="264"/>
        <v>585.97784231418234</v>
      </c>
      <c r="AC625" s="31">
        <f t="shared" si="269"/>
        <v>5587.4381401957298</v>
      </c>
      <c r="AD625" s="14">
        <f t="shared" si="276"/>
        <v>5475.6893773918155</v>
      </c>
      <c r="AE625" s="14">
        <f t="shared" si="277"/>
        <v>5037.6342272004704</v>
      </c>
      <c r="AF625" s="14">
        <f t="shared" si="270"/>
        <v>5140.4430889800715</v>
      </c>
      <c r="AG625" s="14">
        <f t="shared" si="271"/>
        <v>4002.801348071715</v>
      </c>
      <c r="AH625" s="14">
        <f t="shared" si="272"/>
        <v>4729.2076418616662</v>
      </c>
      <c r="AI625" s="14">
        <f t="shared" si="273"/>
        <v>4350.8710305127333</v>
      </c>
      <c r="AJ625" s="14">
        <f t="shared" si="278"/>
        <v>4729.2076418616662</v>
      </c>
      <c r="AK625" s="14">
        <f t="shared" si="279"/>
        <v>4263.8536099024786</v>
      </c>
    </row>
    <row r="626" spans="2:37" x14ac:dyDescent="0.25">
      <c r="B626" s="4" t="s">
        <v>71</v>
      </c>
      <c r="C626" s="4">
        <v>618</v>
      </c>
      <c r="D626" s="4">
        <v>29</v>
      </c>
      <c r="E626" s="11">
        <v>47.8</v>
      </c>
      <c r="F626" s="14">
        <f t="shared" si="274"/>
        <v>-0.16666666666666705</v>
      </c>
      <c r="G626" s="14">
        <f t="shared" si="280"/>
        <v>23.5</v>
      </c>
      <c r="H626">
        <f t="shared" si="281"/>
        <v>11.75</v>
      </c>
      <c r="K626" s="36">
        <f t="shared" si="255"/>
        <v>214.95647840625003</v>
      </c>
      <c r="L626" s="37" t="str">
        <f t="shared" si="265"/>
        <v>1</v>
      </c>
      <c r="M626" s="37">
        <f t="shared" si="266"/>
        <v>139.46877000000001</v>
      </c>
      <c r="N626" s="38">
        <f>Table2[[#This Row],[Change in KE]]-Table2[[#This Row],[Tractive energy]]*-1</f>
        <v>3039.930837546864</v>
      </c>
      <c r="O626" s="38">
        <f t="shared" si="256"/>
        <v>-225.66666666666717</v>
      </c>
      <c r="P626" s="38">
        <f t="shared" si="257"/>
        <v>128.75858173958287</v>
      </c>
      <c r="Q626" s="38">
        <f t="shared" si="258"/>
        <v>3025.8266708801975</v>
      </c>
      <c r="R626" s="38">
        <f t="shared" si="259"/>
        <v>-3305.910865910862</v>
      </c>
      <c r="S626" s="38">
        <f t="shared" si="260"/>
        <v>3.0258266708801975</v>
      </c>
      <c r="T626" s="38">
        <f t="shared" si="261"/>
        <v>3025.8266708801975</v>
      </c>
      <c r="U626" s="38">
        <f t="shared" si="275"/>
        <v>2954925.9880128428</v>
      </c>
      <c r="V626" s="38">
        <f t="shared" si="262"/>
        <v>0.84050747581842533</v>
      </c>
      <c r="W626" s="38">
        <f t="shared" si="267"/>
        <v>86331.168630000815</v>
      </c>
      <c r="X626" s="38">
        <f t="shared" si="263"/>
        <v>18.805555555555642</v>
      </c>
      <c r="Y626" s="38">
        <f t="shared" si="268"/>
        <v>14.104166666666732</v>
      </c>
      <c r="Z626" s="38">
        <f t="shared" si="254"/>
        <v>2112559.9944069982</v>
      </c>
      <c r="AA626" s="38">
        <f t="shared" si="264"/>
        <v>586.82226761438824</v>
      </c>
      <c r="AC626" s="31">
        <f t="shared" si="269"/>
        <v>4465.4651296892771</v>
      </c>
      <c r="AD626" s="14">
        <f t="shared" si="276"/>
        <v>4376.1558270954911</v>
      </c>
      <c r="AE626" s="14">
        <f t="shared" si="277"/>
        <v>4026.063360927852</v>
      </c>
      <c r="AF626" s="14">
        <f t="shared" si="270"/>
        <v>4108.2279193141349</v>
      </c>
      <c r="AG626" s="14">
        <f t="shared" si="271"/>
        <v>3199.0277820348851</v>
      </c>
      <c r="AH626" s="14">
        <f t="shared" si="272"/>
        <v>3779.5696857690041</v>
      </c>
      <c r="AI626" s="14">
        <f t="shared" si="273"/>
        <v>3477.2041109074839</v>
      </c>
      <c r="AJ626" s="14">
        <f t="shared" si="278"/>
        <v>3779.5696857690041</v>
      </c>
      <c r="AK626" s="14">
        <f t="shared" si="279"/>
        <v>3407.660028689334</v>
      </c>
    </row>
    <row r="627" spans="2:37" x14ac:dyDescent="0.25">
      <c r="B627" s="4" t="s">
        <v>71</v>
      </c>
      <c r="C627" s="4">
        <v>619</v>
      </c>
      <c r="D627" s="4">
        <v>30</v>
      </c>
      <c r="E627" s="11">
        <v>47</v>
      </c>
      <c r="F627" s="14">
        <f t="shared" si="274"/>
        <v>-0.26388888888888867</v>
      </c>
      <c r="G627" s="14">
        <f t="shared" si="280"/>
        <v>22.95</v>
      </c>
      <c r="H627">
        <f t="shared" si="281"/>
        <v>11.475</v>
      </c>
      <c r="K627" s="36">
        <f t="shared" si="255"/>
        <v>205.01243018156251</v>
      </c>
      <c r="L627" s="37" t="str">
        <f t="shared" si="265"/>
        <v>1</v>
      </c>
      <c r="M627" s="37">
        <f t="shared" si="266"/>
        <v>139.46877000000001</v>
      </c>
      <c r="N627" s="38">
        <f>Table2[[#This Row],[Change in KE]]-Table2[[#This Row],[Tractive energy]]*-1</f>
        <v>-265.98002836399786</v>
      </c>
      <c r="O627" s="38">
        <f t="shared" si="256"/>
        <v>-357.30555555555526</v>
      </c>
      <c r="P627" s="38">
        <f t="shared" si="257"/>
        <v>-12.824355373992745</v>
      </c>
      <c r="Q627" s="38">
        <f t="shared" si="258"/>
        <v>-294.31895583313349</v>
      </c>
      <c r="R627" s="38">
        <f t="shared" si="259"/>
        <v>-1054.2099956267732</v>
      </c>
      <c r="S627" s="38">
        <f t="shared" si="260"/>
        <v>-0.2943189558331335</v>
      </c>
      <c r="T627" s="38">
        <f t="shared" si="261"/>
        <v>-294.31895583313349</v>
      </c>
      <c r="U627" s="38">
        <f t="shared" si="275"/>
        <v>2954925.9880128428</v>
      </c>
      <c r="V627" s="38">
        <f t="shared" si="262"/>
        <v>-8.1755272049624989E-2</v>
      </c>
      <c r="W627" s="38">
        <f t="shared" si="267"/>
        <v>86470.637400000822</v>
      </c>
      <c r="X627" s="38">
        <f t="shared" si="263"/>
        <v>47.144483024691283</v>
      </c>
      <c r="Y627" s="38">
        <f t="shared" si="268"/>
        <v>28.338927469135641</v>
      </c>
      <c r="Z627" s="38">
        <f t="shared" si="254"/>
        <v>2112294.0143786343</v>
      </c>
      <c r="AA627" s="38">
        <f t="shared" si="264"/>
        <v>586.74838426726535</v>
      </c>
      <c r="AC627" s="31">
        <f t="shared" si="269"/>
        <v>2279.9481281601479</v>
      </c>
      <c r="AD627" s="14">
        <f t="shared" si="276"/>
        <v>2234.3491655969451</v>
      </c>
      <c r="AE627" s="14">
        <f t="shared" si="277"/>
        <v>2055.6012323491896</v>
      </c>
      <c r="AF627" s="14">
        <f t="shared" si="270"/>
        <v>2097.5522779073362</v>
      </c>
      <c r="AG627" s="14">
        <f t="shared" si="271"/>
        <v>1633.3387881791082</v>
      </c>
      <c r="AH627" s="14">
        <f t="shared" si="272"/>
        <v>1929.7480956747495</v>
      </c>
      <c r="AI627" s="14">
        <f t="shared" si="273"/>
        <v>1775.3682480207697</v>
      </c>
      <c r="AJ627" s="14">
        <f t="shared" si="278"/>
        <v>1929.7480956747495</v>
      </c>
      <c r="AK627" s="14">
        <f t="shared" si="279"/>
        <v>1739.8608830603544</v>
      </c>
    </row>
    <row r="628" spans="2:37" x14ac:dyDescent="0.25">
      <c r="B628" s="4" t="s">
        <v>71</v>
      </c>
      <c r="C628" s="4">
        <v>620</v>
      </c>
      <c r="D628" s="4">
        <v>31</v>
      </c>
      <c r="E628" s="11">
        <v>45.9</v>
      </c>
      <c r="F628" s="14">
        <f t="shared" si="274"/>
        <v>-0.29166666666666685</v>
      </c>
      <c r="G628" s="14">
        <f t="shared" si="280"/>
        <v>22.45</v>
      </c>
      <c r="H628">
        <f t="shared" si="281"/>
        <v>11.225</v>
      </c>
      <c r="K628" s="36">
        <f t="shared" si="255"/>
        <v>196.17673609406251</v>
      </c>
      <c r="L628" s="37" t="str">
        <f t="shared" si="265"/>
        <v>1</v>
      </c>
      <c r="M628" s="37">
        <f t="shared" si="266"/>
        <v>139.46877000000001</v>
      </c>
      <c r="N628" s="38">
        <f>Table2[[#This Row],[Change in KE]]-Table2[[#This Row],[Tractive energy]]*-1</f>
        <v>-1320.1900239907711</v>
      </c>
      <c r="O628" s="38">
        <f t="shared" si="256"/>
        <v>-394.91666666666691</v>
      </c>
      <c r="P628" s="38">
        <f t="shared" si="257"/>
        <v>-59.271160572604401</v>
      </c>
      <c r="Q628" s="38">
        <f t="shared" si="258"/>
        <v>-1330.6375548549688</v>
      </c>
      <c r="R628" s="38">
        <f t="shared" si="259"/>
        <v>2384.6059231884383</v>
      </c>
      <c r="S628" s="38">
        <f t="shared" si="260"/>
        <v>-1.3306375548549687</v>
      </c>
      <c r="T628" s="38">
        <f t="shared" si="261"/>
        <v>-1330.6375548549688</v>
      </c>
      <c r="U628" s="38">
        <f t="shared" si="275"/>
        <v>2954925.9880128428</v>
      </c>
      <c r="V628" s="38">
        <f t="shared" si="262"/>
        <v>-0.36962157258499256</v>
      </c>
      <c r="W628" s="38">
        <f t="shared" si="267"/>
        <v>86610.106170000829</v>
      </c>
      <c r="X628" s="38">
        <f t="shared" si="263"/>
        <v>57.592013888888964</v>
      </c>
      <c r="Y628" s="38">
        <f t="shared" si="268"/>
        <v>10.447530864197681</v>
      </c>
      <c r="Z628" s="38">
        <f t="shared" si="254"/>
        <v>2110973.8243546435</v>
      </c>
      <c r="AA628" s="38">
        <f t="shared" si="264"/>
        <v>586.38166478681933</v>
      </c>
      <c r="AC628" s="31">
        <f t="shared" si="269"/>
        <v>-199.48502127299838</v>
      </c>
      <c r="AD628" s="14">
        <f t="shared" si="276"/>
        <v>-195.49532084753841</v>
      </c>
      <c r="AE628" s="14">
        <f t="shared" si="277"/>
        <v>-179.85569517973533</v>
      </c>
      <c r="AF628" s="14">
        <f t="shared" si="270"/>
        <v>-183.52621957115852</v>
      </c>
      <c r="AG628" s="14">
        <f t="shared" si="271"/>
        <v>-142.90966486542629</v>
      </c>
      <c r="AH628" s="14">
        <f t="shared" si="272"/>
        <v>-168.84412200546583</v>
      </c>
      <c r="AI628" s="14">
        <f t="shared" si="273"/>
        <v>-155.33659224502858</v>
      </c>
      <c r="AJ628" s="14">
        <f t="shared" si="278"/>
        <v>-168.84412200546583</v>
      </c>
      <c r="AK628" s="14">
        <f t="shared" si="279"/>
        <v>-152.22986040012802</v>
      </c>
    </row>
    <row r="629" spans="2:37" x14ac:dyDescent="0.25">
      <c r="B629" s="4" t="s">
        <v>71</v>
      </c>
      <c r="C629" s="4">
        <v>621</v>
      </c>
      <c r="D629" s="4">
        <v>32</v>
      </c>
      <c r="E629" s="11">
        <v>44.9</v>
      </c>
      <c r="F629" s="14">
        <f t="shared" si="274"/>
        <v>-0.20833333333333331</v>
      </c>
      <c r="G629" s="14">
        <f t="shared" si="280"/>
        <v>22.2</v>
      </c>
      <c r="H629">
        <f t="shared" si="281"/>
        <v>11.1</v>
      </c>
      <c r="K629" s="36">
        <f t="shared" si="255"/>
        <v>191.831871105</v>
      </c>
      <c r="L629" s="37" t="str">
        <f t="shared" si="265"/>
        <v>1</v>
      </c>
      <c r="M629" s="37">
        <f t="shared" si="266"/>
        <v>139.46877000000001</v>
      </c>
      <c r="N629" s="38">
        <f>Table2[[#This Row],[Change in KE]]-Table2[[#This Row],[Tractive energy]]*-1</f>
        <v>1064.4158991976672</v>
      </c>
      <c r="O629" s="38">
        <f t="shared" si="256"/>
        <v>-282.08333333333331</v>
      </c>
      <c r="P629" s="38">
        <f t="shared" si="257"/>
        <v>49.217307771666697</v>
      </c>
      <c r="Q629" s="38">
        <f t="shared" si="258"/>
        <v>1092.6242325310006</v>
      </c>
      <c r="R629" s="38">
        <f t="shared" si="259"/>
        <v>3730.8342485774356</v>
      </c>
      <c r="S629" s="38">
        <f t="shared" si="260"/>
        <v>1.0926242325310007</v>
      </c>
      <c r="T629" s="38">
        <f t="shared" si="261"/>
        <v>1092.6242325310006</v>
      </c>
      <c r="U629" s="38">
        <f t="shared" si="275"/>
        <v>2956018.6122453739</v>
      </c>
      <c r="V629" s="38">
        <f t="shared" si="262"/>
        <v>0.3035067555391498</v>
      </c>
      <c r="W629" s="38">
        <f t="shared" si="267"/>
        <v>86749.574940000835</v>
      </c>
      <c r="X629" s="38">
        <f t="shared" si="263"/>
        <v>29.38368055555555</v>
      </c>
      <c r="Y629" s="38">
        <f t="shared" si="268"/>
        <v>-28.208333333333414</v>
      </c>
      <c r="Z629" s="38">
        <f t="shared" ref="Z629:Z692" si="282">N629+Z628</f>
        <v>2112038.240253841</v>
      </c>
      <c r="AA629" s="38">
        <f t="shared" si="264"/>
        <v>586.6773358935834</v>
      </c>
      <c r="AC629" s="31">
        <f t="shared" si="269"/>
        <v>-990.1425179930784</v>
      </c>
      <c r="AD629" s="14">
        <f t="shared" si="276"/>
        <v>-970.33966763321678</v>
      </c>
      <c r="AE629" s="14">
        <f t="shared" si="277"/>
        <v>-892.71249422255949</v>
      </c>
      <c r="AF629" s="14">
        <f t="shared" si="270"/>
        <v>-910.93111655363214</v>
      </c>
      <c r="AG629" s="14">
        <f t="shared" si="271"/>
        <v>-709.33112928691492</v>
      </c>
      <c r="AH629" s="14">
        <f t="shared" si="272"/>
        <v>-838.05662722934164</v>
      </c>
      <c r="AI629" s="14">
        <f t="shared" si="273"/>
        <v>-771.01209705099438</v>
      </c>
      <c r="AJ629" s="14">
        <f t="shared" si="278"/>
        <v>-838.05662722934164</v>
      </c>
      <c r="AK629" s="14">
        <f t="shared" si="279"/>
        <v>-755.59185510997452</v>
      </c>
    </row>
    <row r="630" spans="2:37" x14ac:dyDescent="0.25">
      <c r="B630" s="4" t="s">
        <v>71</v>
      </c>
      <c r="C630" s="4">
        <v>622</v>
      </c>
      <c r="D630" s="4">
        <v>33</v>
      </c>
      <c r="E630" s="11">
        <v>44.4</v>
      </c>
      <c r="F630" s="14">
        <f t="shared" si="274"/>
        <v>-8.3333333333333523E-2</v>
      </c>
      <c r="G630" s="14">
        <f t="shared" si="280"/>
        <v>22.15</v>
      </c>
      <c r="H630">
        <f t="shared" si="281"/>
        <v>11.074999999999999</v>
      </c>
      <c r="K630" s="36">
        <f t="shared" si="255"/>
        <v>190.96873667156248</v>
      </c>
      <c r="L630" s="37" t="str">
        <f t="shared" si="265"/>
        <v>1</v>
      </c>
      <c r="M630" s="37">
        <f t="shared" si="266"/>
        <v>139.46877000000001</v>
      </c>
      <c r="N630" s="38">
        <f>Table2[[#This Row],[Change in KE]]-Table2[[#This Row],[Tractive energy]]*-1</f>
        <v>4795.250147775103</v>
      </c>
      <c r="O630" s="38">
        <f t="shared" si="256"/>
        <v>-112.83333333333358</v>
      </c>
      <c r="P630" s="38">
        <f t="shared" si="257"/>
        <v>217.60417333822892</v>
      </c>
      <c r="Q630" s="38">
        <f t="shared" si="258"/>
        <v>4819.9324394417699</v>
      </c>
      <c r="R630" s="38">
        <f t="shared" si="259"/>
        <v>3009.2899769989426</v>
      </c>
      <c r="S630" s="38">
        <f t="shared" si="260"/>
        <v>4.8199324394417697</v>
      </c>
      <c r="T630" s="38">
        <f t="shared" si="261"/>
        <v>4819.9324394417699</v>
      </c>
      <c r="U630" s="38">
        <f t="shared" si="275"/>
        <v>2960838.5446848157</v>
      </c>
      <c r="V630" s="38">
        <f t="shared" si="262"/>
        <v>1.338870229176768</v>
      </c>
      <c r="W630" s="38">
        <f t="shared" si="267"/>
        <v>86889.043710000842</v>
      </c>
      <c r="X630" s="38">
        <f t="shared" si="263"/>
        <v>4.7013888888889106</v>
      </c>
      <c r="Y630" s="38">
        <f t="shared" si="268"/>
        <v>-24.682291666666639</v>
      </c>
      <c r="Z630" s="38">
        <f t="shared" si="282"/>
        <v>2116833.4904016163</v>
      </c>
      <c r="AA630" s="38">
        <f t="shared" si="264"/>
        <v>588.00934993008207</v>
      </c>
      <c r="AC630" s="31">
        <f t="shared" si="269"/>
        <v>798.31192439825031</v>
      </c>
      <c r="AD630" s="14">
        <f t="shared" si="276"/>
        <v>782.34568591028528</v>
      </c>
      <c r="AE630" s="14">
        <f t="shared" si="277"/>
        <v>719.7580310374625</v>
      </c>
      <c r="AF630" s="14">
        <f t="shared" si="270"/>
        <v>734.44697044639031</v>
      </c>
      <c r="AG630" s="14">
        <f t="shared" si="271"/>
        <v>571.90504252295875</v>
      </c>
      <c r="AH630" s="14">
        <f t="shared" si="272"/>
        <v>675.69121281067908</v>
      </c>
      <c r="AI630" s="14">
        <f t="shared" si="273"/>
        <v>621.63591578582475</v>
      </c>
      <c r="AJ630" s="14">
        <f t="shared" si="278"/>
        <v>675.69121281067908</v>
      </c>
      <c r="AK630" s="14">
        <f t="shared" si="279"/>
        <v>609.20319747010819</v>
      </c>
    </row>
    <row r="631" spans="2:37" x14ac:dyDescent="0.25">
      <c r="B631" s="4" t="s">
        <v>71</v>
      </c>
      <c r="C631" s="4">
        <v>623</v>
      </c>
      <c r="D631" s="4">
        <v>34</v>
      </c>
      <c r="E631" s="11">
        <v>44.3</v>
      </c>
      <c r="F631" s="14">
        <f t="shared" si="274"/>
        <v>1.3888888888889086E-2</v>
      </c>
      <c r="G631" s="14">
        <f t="shared" si="280"/>
        <v>22.25</v>
      </c>
      <c r="H631">
        <f t="shared" si="281"/>
        <v>11.125</v>
      </c>
      <c r="K631" s="36">
        <f t="shared" si="255"/>
        <v>192.6969517265625</v>
      </c>
      <c r="L631" s="37" t="str">
        <f t="shared" si="265"/>
        <v>0</v>
      </c>
      <c r="M631" s="37">
        <f t="shared" si="266"/>
        <v>139.46877000000001</v>
      </c>
      <c r="N631" s="38">
        <f>Table2[[#This Row],[Change in KE]]-Table2[[#This Row],[Tractive energy]]*-1</f>
        <v>7804.5401247740456</v>
      </c>
      <c r="O631" s="38">
        <f t="shared" si="256"/>
        <v>18.805555555555824</v>
      </c>
      <c r="P631" s="38">
        <f t="shared" si="257"/>
        <v>350.97127728211831</v>
      </c>
      <c r="Q631" s="38">
        <f t="shared" si="258"/>
        <v>7809.110919527132</v>
      </c>
      <c r="R631" s="38">
        <f t="shared" si="259"/>
        <v>3204.5135784217355</v>
      </c>
      <c r="S631" s="38">
        <f t="shared" si="260"/>
        <v>7.8091109195271322</v>
      </c>
      <c r="T631" s="38">
        <f t="shared" si="261"/>
        <v>7809.110919527132</v>
      </c>
      <c r="U631" s="38">
        <f t="shared" si="275"/>
        <v>2968647.6556043429</v>
      </c>
      <c r="V631" s="38">
        <f t="shared" si="262"/>
        <v>2.1691976511822237</v>
      </c>
      <c r="W631" s="38">
        <f t="shared" si="267"/>
        <v>87028.512480000849</v>
      </c>
      <c r="X631" s="38">
        <f t="shared" si="263"/>
        <v>0.13059413580247284</v>
      </c>
      <c r="Y631" s="38">
        <f t="shared" si="268"/>
        <v>-4.5707947530864379</v>
      </c>
      <c r="Z631" s="38">
        <f t="shared" si="282"/>
        <v>2124638.0305263903</v>
      </c>
      <c r="AA631" s="38">
        <f t="shared" si="264"/>
        <v>590.17727791595348</v>
      </c>
      <c r="AC631" s="31">
        <f t="shared" si="269"/>
        <v>3596.4376108313272</v>
      </c>
      <c r="AD631" s="14">
        <f t="shared" si="276"/>
        <v>3524.5088586147008</v>
      </c>
      <c r="AE631" s="14">
        <f t="shared" si="277"/>
        <v>3242.5481499255247</v>
      </c>
      <c r="AF631" s="14">
        <f t="shared" si="270"/>
        <v>3308.722601964821</v>
      </c>
      <c r="AG631" s="14">
        <f t="shared" si="271"/>
        <v>2576.4625854787832</v>
      </c>
      <c r="AH631" s="14">
        <f t="shared" si="272"/>
        <v>3044.0247938076354</v>
      </c>
      <c r="AI631" s="14">
        <f t="shared" si="273"/>
        <v>2800.5028103030249</v>
      </c>
      <c r="AJ631" s="14">
        <f t="shared" si="278"/>
        <v>3044.0247938076354</v>
      </c>
      <c r="AK631" s="14">
        <f t="shared" si="279"/>
        <v>2744.4927540969643</v>
      </c>
    </row>
    <row r="632" spans="2:37" x14ac:dyDescent="0.25">
      <c r="B632" s="4" t="s">
        <v>71</v>
      </c>
      <c r="C632" s="4">
        <v>624</v>
      </c>
      <c r="D632" s="4">
        <v>35</v>
      </c>
      <c r="E632" s="11">
        <v>44.5</v>
      </c>
      <c r="F632" s="14">
        <f t="shared" si="274"/>
        <v>0.1111111111111117</v>
      </c>
      <c r="G632" s="14">
        <f t="shared" si="280"/>
        <v>22.55</v>
      </c>
      <c r="H632">
        <f t="shared" si="281"/>
        <v>11.275</v>
      </c>
      <c r="K632" s="36">
        <f t="shared" si="255"/>
        <v>197.92830540656254</v>
      </c>
      <c r="L632" s="37" t="str">
        <f t="shared" si="265"/>
        <v>0</v>
      </c>
      <c r="M632" s="37">
        <f t="shared" si="266"/>
        <v>139.46877000000001</v>
      </c>
      <c r="N632" s="38">
        <f>Table2[[#This Row],[Change in KE]]-Table2[[#This Row],[Tractive energy]]*-1</f>
        <v>11009.053703195781</v>
      </c>
      <c r="O632" s="38">
        <f t="shared" si="256"/>
        <v>150.44444444444525</v>
      </c>
      <c r="P632" s="38">
        <f t="shared" si="257"/>
        <v>487.84151985100777</v>
      </c>
      <c r="Q632" s="38">
        <f t="shared" si="258"/>
        <v>11000.826272640226</v>
      </c>
      <c r="R632" s="38">
        <f t="shared" si="259"/>
        <v>1988.5376999813416</v>
      </c>
      <c r="S632" s="38">
        <f t="shared" si="260"/>
        <v>11.000826272640227</v>
      </c>
      <c r="T632" s="38">
        <f t="shared" si="261"/>
        <v>11000.826272640226</v>
      </c>
      <c r="U632" s="38">
        <f t="shared" si="275"/>
        <v>2979648.4818769833</v>
      </c>
      <c r="V632" s="38">
        <f t="shared" si="262"/>
        <v>3.0557853201962022</v>
      </c>
      <c r="W632" s="38">
        <f t="shared" si="267"/>
        <v>87167.981250000856</v>
      </c>
      <c r="X632" s="38">
        <f t="shared" si="263"/>
        <v>8.3580246913581142</v>
      </c>
      <c r="Y632" s="38">
        <f t="shared" si="268"/>
        <v>8.2274305555556406</v>
      </c>
      <c r="Z632" s="38">
        <f t="shared" si="282"/>
        <v>2135647.0842295862</v>
      </c>
      <c r="AA632" s="38">
        <f t="shared" si="264"/>
        <v>593.23534863370912</v>
      </c>
      <c r="AC632" s="31">
        <f t="shared" si="269"/>
        <v>5853.4050935805344</v>
      </c>
      <c r="AD632" s="14">
        <f t="shared" si="276"/>
        <v>5736.336991708924</v>
      </c>
      <c r="AE632" s="14">
        <f t="shared" si="277"/>
        <v>5277.43003237221</v>
      </c>
      <c r="AF632" s="14">
        <f t="shared" si="270"/>
        <v>5385.1326860940917</v>
      </c>
      <c r="AG632" s="14">
        <f t="shared" si="271"/>
        <v>4193.3382010692376</v>
      </c>
      <c r="AH632" s="14">
        <f t="shared" si="272"/>
        <v>4954.3220712065649</v>
      </c>
      <c r="AI632" s="14">
        <f t="shared" si="273"/>
        <v>4557.9763055100402</v>
      </c>
      <c r="AJ632" s="14">
        <f t="shared" si="278"/>
        <v>4954.3220712065649</v>
      </c>
      <c r="AK632" s="14">
        <f t="shared" si="279"/>
        <v>4466.8167793998391</v>
      </c>
    </row>
    <row r="633" spans="2:37" x14ac:dyDescent="0.25">
      <c r="B633" s="4" t="s">
        <v>71</v>
      </c>
      <c r="C633" s="4">
        <v>625</v>
      </c>
      <c r="D633" s="4">
        <v>36</v>
      </c>
      <c r="E633" s="11">
        <v>45.1</v>
      </c>
      <c r="F633" s="14">
        <f t="shared" si="274"/>
        <v>0.16666666666666705</v>
      </c>
      <c r="G633" s="14">
        <f t="shared" si="280"/>
        <v>22.85</v>
      </c>
      <c r="H633">
        <f t="shared" si="281"/>
        <v>11.425000000000001</v>
      </c>
      <c r="K633" s="36">
        <f t="shared" si="255"/>
        <v>203.22972185906255</v>
      </c>
      <c r="L633" s="37" t="str">
        <f t="shared" si="265"/>
        <v>0</v>
      </c>
      <c r="M633" s="37">
        <f t="shared" si="266"/>
        <v>139.46877000000001</v>
      </c>
      <c r="N633" s="38">
        <f>Table2[[#This Row],[Change in KE]]-Table2[[#This Row],[Tractive energy]]*-1</f>
        <v>12997.591403177123</v>
      </c>
      <c r="O633" s="38">
        <f t="shared" si="256"/>
        <v>225.66666666666717</v>
      </c>
      <c r="P633" s="38">
        <f t="shared" si="257"/>
        <v>568.36515852572973</v>
      </c>
      <c r="Q633" s="38">
        <f t="shared" si="258"/>
        <v>12987.143872312925</v>
      </c>
      <c r="R633" s="38">
        <f t="shared" si="259"/>
        <v>-1169.4329403576867</v>
      </c>
      <c r="S633" s="38">
        <f t="shared" si="260"/>
        <v>12.987143872312926</v>
      </c>
      <c r="T633" s="38">
        <f t="shared" si="261"/>
        <v>12987.143872312925</v>
      </c>
      <c r="U633" s="38">
        <f t="shared" si="275"/>
        <v>2992635.625749296</v>
      </c>
      <c r="V633" s="38">
        <f t="shared" si="262"/>
        <v>3.6075402531345651</v>
      </c>
      <c r="W633" s="38">
        <f t="shared" si="267"/>
        <v>87307.450020000862</v>
      </c>
      <c r="X633" s="38">
        <f t="shared" si="263"/>
        <v>18.805555555555642</v>
      </c>
      <c r="Y633" s="38">
        <f t="shared" si="268"/>
        <v>10.447530864197528</v>
      </c>
      <c r="Z633" s="38">
        <f t="shared" si="282"/>
        <v>2148644.6756327632</v>
      </c>
      <c r="AA633" s="38">
        <f t="shared" si="264"/>
        <v>596.84579097898256</v>
      </c>
      <c r="AC633" s="31">
        <f t="shared" si="269"/>
        <v>8256.7902773968362</v>
      </c>
      <c r="AD633" s="14">
        <f t="shared" si="276"/>
        <v>8091.6544718488994</v>
      </c>
      <c r="AE633" s="14">
        <f t="shared" si="277"/>
        <v>7444.3221141009881</v>
      </c>
      <c r="AF633" s="14">
        <f t="shared" si="270"/>
        <v>7596.24705520509</v>
      </c>
      <c r="AG633" s="14">
        <f t="shared" si="271"/>
        <v>5915.1064269235421</v>
      </c>
      <c r="AH633" s="14">
        <f t="shared" si="272"/>
        <v>6988.5472907886833</v>
      </c>
      <c r="AI633" s="14">
        <f t="shared" si="273"/>
        <v>6429.4635075255892</v>
      </c>
      <c r="AJ633" s="14">
        <f t="shared" si="278"/>
        <v>6988.5472907886833</v>
      </c>
      <c r="AK633" s="14">
        <f t="shared" si="279"/>
        <v>6300.8742373750774</v>
      </c>
    </row>
    <row r="634" spans="2:37" x14ac:dyDescent="0.25">
      <c r="B634" s="4" t="s">
        <v>71</v>
      </c>
      <c r="C634" s="4">
        <v>626</v>
      </c>
      <c r="D634" s="4">
        <v>37</v>
      </c>
      <c r="E634" s="11">
        <v>45.7</v>
      </c>
      <c r="F634" s="14">
        <f t="shared" si="274"/>
        <v>0.12499999999999981</v>
      </c>
      <c r="G634" s="14">
        <f t="shared" si="280"/>
        <v>23</v>
      </c>
      <c r="H634">
        <f t="shared" si="281"/>
        <v>11.5</v>
      </c>
      <c r="K634" s="36">
        <f t="shared" si="255"/>
        <v>205.90670362500001</v>
      </c>
      <c r="L634" s="37" t="str">
        <f t="shared" si="265"/>
        <v>0</v>
      </c>
      <c r="M634" s="37">
        <f t="shared" si="266"/>
        <v>139.46877000000001</v>
      </c>
      <c r="N634" s="38">
        <f>Table2[[#This Row],[Change in KE]]-Table2[[#This Row],[Tractive energy]]*-1</f>
        <v>11828.158462819436</v>
      </c>
      <c r="O634" s="38">
        <f t="shared" si="256"/>
        <v>169.24999999999974</v>
      </c>
      <c r="P634" s="38">
        <f t="shared" si="257"/>
        <v>514.6254736249997</v>
      </c>
      <c r="Q634" s="38">
        <f t="shared" si="258"/>
        <v>11836.385893374993</v>
      </c>
      <c r="R634" s="38">
        <f t="shared" si="259"/>
        <v>-2596.3420138888923</v>
      </c>
      <c r="S634" s="38">
        <f t="shared" si="260"/>
        <v>11.836385893374992</v>
      </c>
      <c r="T634" s="38">
        <f t="shared" si="261"/>
        <v>11836.385893374993</v>
      </c>
      <c r="U634" s="38">
        <f t="shared" si="275"/>
        <v>3004472.0116426712</v>
      </c>
      <c r="V634" s="38">
        <f t="shared" si="262"/>
        <v>3.28788523341274</v>
      </c>
      <c r="W634" s="38">
        <f t="shared" si="267"/>
        <v>87446.918790000869</v>
      </c>
      <c r="X634" s="38">
        <f t="shared" si="263"/>
        <v>10.578124999999966</v>
      </c>
      <c r="Y634" s="38">
        <f t="shared" si="268"/>
        <v>-8.2274305555556762</v>
      </c>
      <c r="Z634" s="38">
        <f t="shared" si="282"/>
        <v>2160472.8340955828</v>
      </c>
      <c r="AA634" s="38">
        <f t="shared" si="264"/>
        <v>600.13139081483598</v>
      </c>
      <c r="AC634" s="31">
        <f t="shared" si="269"/>
        <v>9748.1935523828415</v>
      </c>
      <c r="AD634" s="14">
        <f t="shared" si="276"/>
        <v>9553.2296813351841</v>
      </c>
      <c r="AE634" s="14">
        <f t="shared" si="277"/>
        <v>8788.9713068283691</v>
      </c>
      <c r="AF634" s="14">
        <f t="shared" si="270"/>
        <v>8968.3380681922154</v>
      </c>
      <c r="AG634" s="14">
        <f t="shared" si="271"/>
        <v>6983.5372336444607</v>
      </c>
      <c r="AH634" s="14">
        <f t="shared" si="272"/>
        <v>8250.8710227368392</v>
      </c>
      <c r="AI634" s="14">
        <f t="shared" si="273"/>
        <v>7590.801340917892</v>
      </c>
      <c r="AJ634" s="14">
        <f t="shared" si="278"/>
        <v>8250.8710227368392</v>
      </c>
      <c r="AK634" s="14">
        <f t="shared" si="279"/>
        <v>7438.9853140995338</v>
      </c>
    </row>
    <row r="635" spans="2:37" x14ac:dyDescent="0.25">
      <c r="B635" s="4" t="s">
        <v>71</v>
      </c>
      <c r="C635" s="4">
        <v>627</v>
      </c>
      <c r="D635" s="4">
        <v>38</v>
      </c>
      <c r="E635" s="11">
        <v>46</v>
      </c>
      <c r="F635" s="14">
        <f t="shared" si="274"/>
        <v>4.1666666666666269E-2</v>
      </c>
      <c r="G635" s="14">
        <f t="shared" si="280"/>
        <v>23</v>
      </c>
      <c r="H635">
        <f t="shared" si="281"/>
        <v>11.5</v>
      </c>
      <c r="K635" s="36">
        <f t="shared" si="255"/>
        <v>205.90670362500001</v>
      </c>
      <c r="L635" s="37" t="str">
        <f t="shared" si="265"/>
        <v>0</v>
      </c>
      <c r="M635" s="37">
        <f t="shared" si="266"/>
        <v>139.46877000000001</v>
      </c>
      <c r="N635" s="38">
        <f>Table2[[#This Row],[Change in KE]]-Table2[[#This Row],[Tractive energy]]*-1</f>
        <v>9231.8164489305436</v>
      </c>
      <c r="O635" s="38">
        <f t="shared" si="256"/>
        <v>56.416666666666131</v>
      </c>
      <c r="P635" s="38">
        <f t="shared" si="257"/>
        <v>401.7921402916661</v>
      </c>
      <c r="Q635" s="38">
        <f t="shared" si="258"/>
        <v>9241.219226708321</v>
      </c>
      <c r="R635" s="38">
        <f t="shared" si="259"/>
        <v>-1289.3559027777656</v>
      </c>
      <c r="S635" s="38">
        <f t="shared" si="260"/>
        <v>9.2412192267083206</v>
      </c>
      <c r="T635" s="38">
        <f t="shared" si="261"/>
        <v>9241.219226708321</v>
      </c>
      <c r="U635" s="38">
        <f t="shared" si="275"/>
        <v>3013713.2308693794</v>
      </c>
      <c r="V635" s="38">
        <f t="shared" si="262"/>
        <v>2.5670055461127386</v>
      </c>
      <c r="W635" s="38">
        <f t="shared" si="267"/>
        <v>87586.387560000876</v>
      </c>
      <c r="X635" s="38">
        <f t="shared" si="263"/>
        <v>1.1753472222221999</v>
      </c>
      <c r="Y635" s="38">
        <f t="shared" si="268"/>
        <v>-9.4027777777777661</v>
      </c>
      <c r="Z635" s="38">
        <f t="shared" si="282"/>
        <v>2169704.6505445135</v>
      </c>
      <c r="AA635" s="38">
        <f t="shared" si="264"/>
        <v>602.69578447802371</v>
      </c>
      <c r="AC635" s="31">
        <f t="shared" si="269"/>
        <v>8871.1188471145761</v>
      </c>
      <c r="AD635" s="14">
        <f t="shared" si="276"/>
        <v>8693.6964701722845</v>
      </c>
      <c r="AE635" s="14">
        <f t="shared" si="277"/>
        <v>7998.2007525585022</v>
      </c>
      <c r="AF635" s="14">
        <f t="shared" si="270"/>
        <v>8161.42933934541</v>
      </c>
      <c r="AG635" s="14">
        <f t="shared" si="271"/>
        <v>6355.2070893961991</v>
      </c>
      <c r="AH635" s="14">
        <f t="shared" si="272"/>
        <v>7508.5149921977772</v>
      </c>
      <c r="AI635" s="14">
        <f t="shared" si="273"/>
        <v>6907.8337928219553</v>
      </c>
      <c r="AJ635" s="14">
        <f t="shared" si="278"/>
        <v>7508.5149921977772</v>
      </c>
      <c r="AK635" s="14">
        <f t="shared" si="279"/>
        <v>6769.6771169655158</v>
      </c>
    </row>
    <row r="636" spans="2:37" x14ac:dyDescent="0.25">
      <c r="B636" s="4" t="s">
        <v>71</v>
      </c>
      <c r="C636" s="4">
        <v>628</v>
      </c>
      <c r="D636" s="4">
        <v>39</v>
      </c>
      <c r="E636" s="11">
        <v>46</v>
      </c>
      <c r="F636" s="14">
        <f t="shared" si="274"/>
        <v>0</v>
      </c>
      <c r="G636" s="14">
        <f t="shared" si="280"/>
        <v>23</v>
      </c>
      <c r="H636">
        <f t="shared" si="281"/>
        <v>11.5</v>
      </c>
      <c r="K636" s="36">
        <f t="shared" si="255"/>
        <v>205.90670362500001</v>
      </c>
      <c r="L636" s="37" t="str">
        <f t="shared" si="265"/>
        <v>0</v>
      </c>
      <c r="M636" s="37">
        <f t="shared" si="266"/>
        <v>139.46877000000001</v>
      </c>
      <c r="N636" s="38">
        <f>Table2[[#This Row],[Change in KE]]-Table2[[#This Row],[Tractive energy]]*-1</f>
        <v>7942.4605461527781</v>
      </c>
      <c r="O636" s="38">
        <f t="shared" si="256"/>
        <v>0</v>
      </c>
      <c r="P636" s="38">
        <f t="shared" si="257"/>
        <v>345.37547362500004</v>
      </c>
      <c r="Q636" s="38">
        <f t="shared" si="258"/>
        <v>7943.6358933750007</v>
      </c>
      <c r="R636" s="38">
        <f t="shared" si="259"/>
        <v>472.70063310235219</v>
      </c>
      <c r="S636" s="38">
        <f t="shared" si="260"/>
        <v>7.9436358933750011</v>
      </c>
      <c r="T636" s="38">
        <f t="shared" si="261"/>
        <v>7943.6358933750007</v>
      </c>
      <c r="U636" s="38">
        <f t="shared" si="275"/>
        <v>3021656.8667627545</v>
      </c>
      <c r="V636" s="38">
        <f t="shared" si="262"/>
        <v>2.2065657024627421</v>
      </c>
      <c r="W636" s="38">
        <f t="shared" si="267"/>
        <v>87725.856330000883</v>
      </c>
      <c r="X636" s="38">
        <f t="shared" si="263"/>
        <v>0</v>
      </c>
      <c r="Y636" s="38">
        <f t="shared" si="268"/>
        <v>-1.1753472222221999</v>
      </c>
      <c r="Z636" s="38">
        <f t="shared" si="282"/>
        <v>2177647.1110906661</v>
      </c>
      <c r="AA636" s="38">
        <f t="shared" si="264"/>
        <v>604.90202369512087</v>
      </c>
      <c r="AC636" s="31">
        <f t="shared" si="269"/>
        <v>6923.8623366979082</v>
      </c>
      <c r="AD636" s="14">
        <f t="shared" si="276"/>
        <v>6785.3850899639501</v>
      </c>
      <c r="AE636" s="14">
        <f t="shared" si="277"/>
        <v>6242.5542827668341</v>
      </c>
      <c r="AF636" s="14">
        <f t="shared" si="270"/>
        <v>6369.953349762076</v>
      </c>
      <c r="AG636" s="14">
        <f t="shared" si="271"/>
        <v>4960.2062340195325</v>
      </c>
      <c r="AH636" s="14">
        <f t="shared" si="272"/>
        <v>5860.3570817811105</v>
      </c>
      <c r="AI636" s="14">
        <f t="shared" si="273"/>
        <v>5391.5285152386223</v>
      </c>
      <c r="AJ636" s="14">
        <f t="shared" si="278"/>
        <v>5860.3570817811105</v>
      </c>
      <c r="AK636" s="14">
        <f t="shared" si="279"/>
        <v>5283.6979449338496</v>
      </c>
    </row>
    <row r="637" spans="2:37" x14ac:dyDescent="0.25">
      <c r="B637" s="4" t="s">
        <v>71</v>
      </c>
      <c r="C637" s="4">
        <v>629</v>
      </c>
      <c r="D637" s="4">
        <v>40</v>
      </c>
      <c r="E637" s="11">
        <v>46</v>
      </c>
      <c r="F637" s="14">
        <f t="shared" si="274"/>
        <v>1.3888888888889086E-2</v>
      </c>
      <c r="G637" s="14">
        <f t="shared" si="280"/>
        <v>23.05</v>
      </c>
      <c r="H637">
        <f t="shared" si="281"/>
        <v>11.525</v>
      </c>
      <c r="K637" s="36">
        <f t="shared" si="255"/>
        <v>206.80292325656251</v>
      </c>
      <c r="L637" s="37" t="str">
        <f t="shared" si="265"/>
        <v>0</v>
      </c>
      <c r="M637" s="37">
        <f t="shared" si="266"/>
        <v>139.46877000000001</v>
      </c>
      <c r="N637" s="38">
        <f>Table2[[#This Row],[Change in KE]]-Table2[[#This Row],[Tractive energy]]*-1</f>
        <v>8415.1611792551303</v>
      </c>
      <c r="O637" s="38">
        <f t="shared" si="256"/>
        <v>18.805555555555824</v>
      </c>
      <c r="P637" s="38">
        <f t="shared" si="257"/>
        <v>365.07724881211834</v>
      </c>
      <c r="Q637" s="38">
        <f t="shared" si="258"/>
        <v>8415.030585119328</v>
      </c>
      <c r="R637" s="38">
        <f t="shared" si="259"/>
        <v>2876.8341160886921</v>
      </c>
      <c r="S637" s="38">
        <f t="shared" si="260"/>
        <v>8.4150305851193288</v>
      </c>
      <c r="T637" s="38">
        <f t="shared" si="261"/>
        <v>8415.030585119328</v>
      </c>
      <c r="U637" s="38">
        <f t="shared" si="275"/>
        <v>3030071.897347874</v>
      </c>
      <c r="V637" s="38">
        <f t="shared" si="262"/>
        <v>2.3375086828671594</v>
      </c>
      <c r="W637" s="38">
        <f t="shared" si="267"/>
        <v>87865.32510000089</v>
      </c>
      <c r="X637" s="38">
        <f t="shared" si="263"/>
        <v>0.13059413580247284</v>
      </c>
      <c r="Y637" s="38">
        <f t="shared" si="268"/>
        <v>0.13059413580247284</v>
      </c>
      <c r="Z637" s="38">
        <f t="shared" si="282"/>
        <v>2186062.2722699214</v>
      </c>
      <c r="AA637" s="38">
        <f t="shared" si="264"/>
        <v>607.2395686541397</v>
      </c>
      <c r="AC637" s="31">
        <f t="shared" si="269"/>
        <v>5956.8454096145833</v>
      </c>
      <c r="AD637" s="14">
        <f t="shared" si="276"/>
        <v>5837.7085014222912</v>
      </c>
      <c r="AE637" s="14">
        <f t="shared" si="277"/>
        <v>5370.6918213085082</v>
      </c>
      <c r="AF637" s="14">
        <f t="shared" si="270"/>
        <v>5480.2977768454166</v>
      </c>
      <c r="AG637" s="14">
        <f t="shared" si="271"/>
        <v>4267.4421152562036</v>
      </c>
      <c r="AH637" s="14">
        <f t="shared" si="272"/>
        <v>5041.8739546977831</v>
      </c>
      <c r="AI637" s="14">
        <f t="shared" si="273"/>
        <v>4638.5240383219607</v>
      </c>
      <c r="AJ637" s="14">
        <f t="shared" si="278"/>
        <v>5041.8739546977831</v>
      </c>
      <c r="AK637" s="14">
        <f t="shared" si="279"/>
        <v>4545.7535575555212</v>
      </c>
    </row>
    <row r="638" spans="2:37" x14ac:dyDescent="0.25">
      <c r="B638" s="4" t="s">
        <v>71</v>
      </c>
      <c r="C638" s="4">
        <v>630</v>
      </c>
      <c r="D638" s="4">
        <v>41</v>
      </c>
      <c r="E638" s="11">
        <v>46.1</v>
      </c>
      <c r="F638" s="14">
        <f t="shared" si="274"/>
        <v>9.7222222222222612E-2</v>
      </c>
      <c r="G638" s="14">
        <f t="shared" si="280"/>
        <v>23.35</v>
      </c>
      <c r="H638">
        <f t="shared" si="281"/>
        <v>11.675000000000001</v>
      </c>
      <c r="K638" s="36">
        <f t="shared" si="255"/>
        <v>212.22111099656254</v>
      </c>
      <c r="L638" s="37" t="str">
        <f t="shared" si="265"/>
        <v>0</v>
      </c>
      <c r="M638" s="37">
        <f t="shared" si="266"/>
        <v>139.46877000000001</v>
      </c>
      <c r="N638" s="38">
        <f>Table2[[#This Row],[Change in KE]]-Table2[[#This Row],[Tractive energy]]*-1</f>
        <v>11291.995295343822</v>
      </c>
      <c r="O638" s="38">
        <f t="shared" si="256"/>
        <v>131.63888888888943</v>
      </c>
      <c r="P638" s="38">
        <f t="shared" si="257"/>
        <v>483.32876988545195</v>
      </c>
      <c r="Q638" s="38">
        <f t="shared" si="258"/>
        <v>11285.726776825304</v>
      </c>
      <c r="R638" s="38">
        <f t="shared" si="259"/>
        <v>4518.127642142812</v>
      </c>
      <c r="S638" s="38">
        <f t="shared" si="260"/>
        <v>11.285726776825305</v>
      </c>
      <c r="T638" s="38">
        <f t="shared" si="261"/>
        <v>11285.726776825304</v>
      </c>
      <c r="U638" s="38">
        <f t="shared" si="275"/>
        <v>3041357.6241246993</v>
      </c>
      <c r="V638" s="38">
        <f t="shared" si="262"/>
        <v>3.134924355467624</v>
      </c>
      <c r="W638" s="38">
        <f t="shared" si="267"/>
        <v>88004.793870000896</v>
      </c>
      <c r="X638" s="38">
        <f t="shared" si="263"/>
        <v>6.3991126543210397</v>
      </c>
      <c r="Y638" s="38">
        <f t="shared" si="268"/>
        <v>6.268518518518567</v>
      </c>
      <c r="Z638" s="38">
        <f t="shared" si="282"/>
        <v>2197354.2675652653</v>
      </c>
      <c r="AA638" s="38">
        <f t="shared" si="264"/>
        <v>610.37623426489074</v>
      </c>
      <c r="AC638" s="31">
        <f t="shared" si="269"/>
        <v>6311.3708844413477</v>
      </c>
      <c r="AD638" s="14">
        <f t="shared" si="276"/>
        <v>6185.1434667525209</v>
      </c>
      <c r="AE638" s="14">
        <f t="shared" si="277"/>
        <v>5690.3319894123197</v>
      </c>
      <c r="AF638" s="14">
        <f t="shared" si="270"/>
        <v>5806.4612136860405</v>
      </c>
      <c r="AG638" s="14">
        <f t="shared" si="271"/>
        <v>4521.4216695627556</v>
      </c>
      <c r="AH638" s="14">
        <f t="shared" si="272"/>
        <v>5341.9443165911571</v>
      </c>
      <c r="AI638" s="14">
        <f t="shared" si="273"/>
        <v>4914.5887712638651</v>
      </c>
      <c r="AJ638" s="14">
        <f t="shared" si="278"/>
        <v>5341.9443165911571</v>
      </c>
      <c r="AK638" s="14">
        <f t="shared" si="279"/>
        <v>4816.2969958385875</v>
      </c>
    </row>
    <row r="639" spans="2:37" x14ac:dyDescent="0.25">
      <c r="B639" s="4" t="s">
        <v>71</v>
      </c>
      <c r="C639" s="4">
        <v>631</v>
      </c>
      <c r="D639" s="4">
        <v>42</v>
      </c>
      <c r="E639" s="11">
        <v>46.7</v>
      </c>
      <c r="F639" s="14">
        <f t="shared" si="274"/>
        <v>0.2222222222222224</v>
      </c>
      <c r="G639" s="14">
        <f t="shared" si="280"/>
        <v>23.85</v>
      </c>
      <c r="H639">
        <f t="shared" si="281"/>
        <v>11.925000000000001</v>
      </c>
      <c r="K639" s="36">
        <f t="shared" si="255"/>
        <v>221.40711894656255</v>
      </c>
      <c r="L639" s="37" t="str">
        <f t="shared" si="265"/>
        <v>0</v>
      </c>
      <c r="M639" s="37">
        <f t="shared" si="266"/>
        <v>139.46877000000001</v>
      </c>
      <c r="N639" s="38">
        <f>Table2[[#This Row],[Change in KE]]-Table2[[#This Row],[Tractive energy]]*-1</f>
        <v>15810.122937486634</v>
      </c>
      <c r="O639" s="38">
        <f t="shared" si="256"/>
        <v>300.88888888888914</v>
      </c>
      <c r="P639" s="38">
        <f t="shared" si="257"/>
        <v>661.7647778354517</v>
      </c>
      <c r="Q639" s="38">
        <f t="shared" si="258"/>
        <v>15783.089951375523</v>
      </c>
      <c r="R639" s="38">
        <f t="shared" si="259"/>
        <v>3434.3749443607194</v>
      </c>
      <c r="S639" s="38">
        <f t="shared" si="260"/>
        <v>15.783089951375523</v>
      </c>
      <c r="T639" s="38">
        <f t="shared" si="261"/>
        <v>15783.089951375523</v>
      </c>
      <c r="U639" s="38">
        <f t="shared" si="275"/>
        <v>3057140.7140760748</v>
      </c>
      <c r="V639" s="38">
        <f t="shared" si="262"/>
        <v>4.3841920038951994</v>
      </c>
      <c r="W639" s="38">
        <f t="shared" si="267"/>
        <v>88144.262640000903</v>
      </c>
      <c r="X639" s="38">
        <f t="shared" si="263"/>
        <v>33.432098765432151</v>
      </c>
      <c r="Y639" s="38">
        <f t="shared" si="268"/>
        <v>27.032986111111111</v>
      </c>
      <c r="Z639" s="38">
        <f t="shared" si="282"/>
        <v>2213164.3905027518</v>
      </c>
      <c r="AA639" s="38">
        <f t="shared" si="264"/>
        <v>614.76793543219526</v>
      </c>
      <c r="AC639" s="31">
        <f t="shared" si="269"/>
        <v>8468.9964715078677</v>
      </c>
      <c r="AD639" s="14">
        <f t="shared" si="276"/>
        <v>8299.6165420777106</v>
      </c>
      <c r="AE639" s="14">
        <f t="shared" si="277"/>
        <v>7635.6472187114941</v>
      </c>
      <c r="AF639" s="14">
        <f t="shared" si="270"/>
        <v>7791.4767537872385</v>
      </c>
      <c r="AG639" s="14">
        <f t="shared" si="271"/>
        <v>6067.1294504530788</v>
      </c>
      <c r="AH639" s="14">
        <f t="shared" si="272"/>
        <v>7168.1586134842601</v>
      </c>
      <c r="AI639" s="14">
        <f t="shared" si="273"/>
        <v>6594.7059244055199</v>
      </c>
      <c r="AJ639" s="14">
        <f t="shared" si="278"/>
        <v>7168.1586134842601</v>
      </c>
      <c r="AK639" s="14">
        <f t="shared" si="279"/>
        <v>6462.8118059174094</v>
      </c>
    </row>
    <row r="640" spans="2:37" x14ac:dyDescent="0.25">
      <c r="B640" s="4" t="s">
        <v>71</v>
      </c>
      <c r="C640" s="4">
        <v>632</v>
      </c>
      <c r="D640" s="4">
        <v>43</v>
      </c>
      <c r="E640" s="11">
        <v>47.7</v>
      </c>
      <c r="F640" s="14">
        <f t="shared" si="274"/>
        <v>0.30555555555555497</v>
      </c>
      <c r="G640" s="14">
        <f t="shared" si="280"/>
        <v>24.45</v>
      </c>
      <c r="H640">
        <f t="shared" si="281"/>
        <v>12.225</v>
      </c>
      <c r="K640" s="36">
        <f t="shared" si="255"/>
        <v>232.68722531906252</v>
      </c>
      <c r="L640" s="37" t="str">
        <f t="shared" si="265"/>
        <v>0</v>
      </c>
      <c r="M640" s="37">
        <f t="shared" si="266"/>
        <v>139.46877000000001</v>
      </c>
      <c r="N640" s="38">
        <f>Table2[[#This Row],[Change in KE]]-Table2[[#This Row],[Tractive energy]]*-1</f>
        <v>19244.497881847354</v>
      </c>
      <c r="O640" s="38">
        <f t="shared" si="256"/>
        <v>413.72222222222143</v>
      </c>
      <c r="P640" s="38">
        <f t="shared" si="257"/>
        <v>785.8782175412839</v>
      </c>
      <c r="Q640" s="38">
        <f t="shared" si="258"/>
        <v>19214.72241888439</v>
      </c>
      <c r="R640" s="38">
        <f t="shared" si="259"/>
        <v>2777.1376603298922</v>
      </c>
      <c r="S640" s="38">
        <f t="shared" si="260"/>
        <v>19.214722418884389</v>
      </c>
      <c r="T640" s="38">
        <f t="shared" si="261"/>
        <v>19214.72241888439</v>
      </c>
      <c r="U640" s="38">
        <f t="shared" si="275"/>
        <v>3076355.4364949591</v>
      </c>
      <c r="V640" s="38">
        <f t="shared" si="262"/>
        <v>5.3374233211283846</v>
      </c>
      <c r="W640" s="38">
        <f t="shared" si="267"/>
        <v>88283.73141000091</v>
      </c>
      <c r="X640" s="38">
        <f t="shared" si="263"/>
        <v>63.207561728394815</v>
      </c>
      <c r="Y640" s="38">
        <f t="shared" si="268"/>
        <v>29.775462962962663</v>
      </c>
      <c r="Z640" s="38">
        <f t="shared" si="282"/>
        <v>2232408.8883845992</v>
      </c>
      <c r="AA640" s="38">
        <f t="shared" si="264"/>
        <v>620.1136297159195</v>
      </c>
      <c r="AC640" s="31">
        <f t="shared" si="269"/>
        <v>11857.592203114975</v>
      </c>
      <c r="AD640" s="14">
        <f t="shared" si="276"/>
        <v>11620.440359052674</v>
      </c>
      <c r="AE640" s="14">
        <f t="shared" si="277"/>
        <v>10690.805130328461</v>
      </c>
      <c r="AF640" s="14">
        <f t="shared" si="270"/>
        <v>10908.984826865777</v>
      </c>
      <c r="AG640" s="14">
        <f t="shared" si="271"/>
        <v>8494.6955768624593</v>
      </c>
      <c r="AH640" s="14">
        <f t="shared" si="272"/>
        <v>10036.266040716515</v>
      </c>
      <c r="AI640" s="14">
        <f t="shared" si="273"/>
        <v>9233.3647574591942</v>
      </c>
      <c r="AJ640" s="14">
        <f t="shared" si="278"/>
        <v>10036.266040716515</v>
      </c>
      <c r="AK640" s="14">
        <f t="shared" si="279"/>
        <v>9048.6974623100105</v>
      </c>
    </row>
    <row r="641" spans="2:37" x14ac:dyDescent="0.25">
      <c r="B641" s="4" t="s">
        <v>71</v>
      </c>
      <c r="C641" s="4">
        <v>633</v>
      </c>
      <c r="D641" s="4">
        <v>44</v>
      </c>
      <c r="E641" s="11">
        <v>48.9</v>
      </c>
      <c r="F641" s="14">
        <f t="shared" si="274"/>
        <v>0.36111111111111033</v>
      </c>
      <c r="G641" s="14">
        <f t="shared" si="280"/>
        <v>25.15</v>
      </c>
      <c r="H641">
        <f t="shared" si="281"/>
        <v>12.574999999999999</v>
      </c>
      <c r="K641" s="36">
        <f t="shared" si="255"/>
        <v>246.20155565906248</v>
      </c>
      <c r="L641" s="37" t="str">
        <f t="shared" si="265"/>
        <v>0</v>
      </c>
      <c r="M641" s="37">
        <f t="shared" si="266"/>
        <v>139.46877000000001</v>
      </c>
      <c r="N641" s="38">
        <f>Table2[[#This Row],[Change in KE]]-Table2[[#This Row],[Tractive energy]]*-1</f>
        <v>22021.635542177246</v>
      </c>
      <c r="O641" s="38">
        <f t="shared" si="256"/>
        <v>488.94444444444338</v>
      </c>
      <c r="P641" s="38">
        <f t="shared" si="257"/>
        <v>874.61477010350586</v>
      </c>
      <c r="Q641" s="38">
        <f t="shared" si="258"/>
        <v>21996.561468103173</v>
      </c>
      <c r="R641" s="38">
        <f t="shared" si="259"/>
        <v>1368.107236809301</v>
      </c>
      <c r="S641" s="38">
        <f t="shared" si="260"/>
        <v>21.996561468103174</v>
      </c>
      <c r="T641" s="38">
        <f t="shared" si="261"/>
        <v>21996.561468103173</v>
      </c>
      <c r="U641" s="38">
        <f t="shared" si="275"/>
        <v>3098351.997963062</v>
      </c>
      <c r="V641" s="38">
        <f t="shared" si="262"/>
        <v>6.1101564521744693</v>
      </c>
      <c r="W641" s="38">
        <f t="shared" si="267"/>
        <v>88423.200180000917</v>
      </c>
      <c r="X641" s="38">
        <f t="shared" si="263"/>
        <v>88.281635802468756</v>
      </c>
      <c r="Y641" s="38">
        <f t="shared" si="268"/>
        <v>25.074074074073941</v>
      </c>
      <c r="Z641" s="38">
        <f t="shared" si="282"/>
        <v>2254430.5239267764</v>
      </c>
      <c r="AA641" s="38">
        <f t="shared" si="264"/>
        <v>626.23075118922725</v>
      </c>
      <c r="AC641" s="31">
        <f t="shared" si="269"/>
        <v>14433.373411385515</v>
      </c>
      <c r="AD641" s="14">
        <f t="shared" si="276"/>
        <v>14144.705943157805</v>
      </c>
      <c r="AE641" s="14">
        <f t="shared" si="277"/>
        <v>13013.129467705181</v>
      </c>
      <c r="AF641" s="14">
        <f t="shared" si="270"/>
        <v>13278.703538474674</v>
      </c>
      <c r="AG641" s="14">
        <f t="shared" si="271"/>
        <v>10339.967100967768</v>
      </c>
      <c r="AH641" s="14">
        <f t="shared" si="272"/>
        <v>12216.4072553967</v>
      </c>
      <c r="AI641" s="14">
        <f t="shared" si="273"/>
        <v>11239.094674964965</v>
      </c>
      <c r="AJ641" s="14">
        <f t="shared" si="278"/>
        <v>12216.4072553967</v>
      </c>
      <c r="AK641" s="14">
        <f t="shared" si="279"/>
        <v>11014.312781465665</v>
      </c>
    </row>
    <row r="642" spans="2:37" x14ac:dyDescent="0.25">
      <c r="B642" s="4" t="s">
        <v>71</v>
      </c>
      <c r="C642" s="4">
        <v>634</v>
      </c>
      <c r="D642" s="4">
        <v>45</v>
      </c>
      <c r="E642" s="11">
        <v>50.3</v>
      </c>
      <c r="F642" s="14">
        <f t="shared" si="274"/>
        <v>0.37500000000000039</v>
      </c>
      <c r="G642" s="14">
        <f t="shared" si="280"/>
        <v>25.8</v>
      </c>
      <c r="H642">
        <f t="shared" si="281"/>
        <v>12.9</v>
      </c>
      <c r="K642" s="36">
        <f t="shared" si="255"/>
        <v>259.09213270500004</v>
      </c>
      <c r="L642" s="37" t="str">
        <f t="shared" si="265"/>
        <v>0</v>
      </c>
      <c r="M642" s="37">
        <f t="shared" si="266"/>
        <v>139.46877000000001</v>
      </c>
      <c r="N642" s="38">
        <f>Table2[[#This Row],[Change in KE]]-Table2[[#This Row],[Tractive energy]]*-1</f>
        <v>23389.742778986547</v>
      </c>
      <c r="O642" s="38">
        <f t="shared" si="256"/>
        <v>507.75000000000051</v>
      </c>
      <c r="P642" s="38">
        <f t="shared" si="257"/>
        <v>906.31090270500056</v>
      </c>
      <c r="Q642" s="38">
        <f t="shared" si="258"/>
        <v>23382.821289789015</v>
      </c>
      <c r="R642" s="38">
        <f t="shared" si="259"/>
        <v>-1291.556773998087</v>
      </c>
      <c r="S642" s="38">
        <f t="shared" si="260"/>
        <v>23.382821289789014</v>
      </c>
      <c r="T642" s="38">
        <f t="shared" si="261"/>
        <v>23382.821289789015</v>
      </c>
      <c r="U642" s="38">
        <f t="shared" si="275"/>
        <v>3121734.819252851</v>
      </c>
      <c r="V642" s="38">
        <f t="shared" si="262"/>
        <v>6.495228655670755</v>
      </c>
      <c r="W642" s="38">
        <f t="shared" si="267"/>
        <v>88562.668950000923</v>
      </c>
      <c r="X642" s="38">
        <f t="shared" si="263"/>
        <v>95.203125000000185</v>
      </c>
      <c r="Y642" s="38">
        <f t="shared" si="268"/>
        <v>6.9214891975314288</v>
      </c>
      <c r="Z642" s="38">
        <f t="shared" si="282"/>
        <v>2277820.2667057631</v>
      </c>
      <c r="AA642" s="38">
        <f t="shared" si="264"/>
        <v>632.72790248094009</v>
      </c>
      <c r="AC642" s="31">
        <f t="shared" si="269"/>
        <v>16516.226656632934</v>
      </c>
      <c r="AD642" s="14">
        <f t="shared" si="276"/>
        <v>16185.902123500275</v>
      </c>
      <c r="AE642" s="14">
        <f t="shared" si="277"/>
        <v>14891.029953620253</v>
      </c>
      <c r="AF642" s="14">
        <f t="shared" si="270"/>
        <v>15194.928524102301</v>
      </c>
      <c r="AG642" s="14">
        <f t="shared" si="271"/>
        <v>11832.108502576175</v>
      </c>
      <c r="AH642" s="14">
        <f t="shared" si="272"/>
        <v>13979.334242174118</v>
      </c>
      <c r="AI642" s="14">
        <f t="shared" si="273"/>
        <v>12860.98750280019</v>
      </c>
      <c r="AJ642" s="14">
        <f t="shared" si="278"/>
        <v>13979.334242174118</v>
      </c>
      <c r="AK642" s="14">
        <f t="shared" si="279"/>
        <v>12603.767752744187</v>
      </c>
    </row>
    <row r="643" spans="2:37" x14ac:dyDescent="0.25">
      <c r="B643" s="4" t="s">
        <v>71</v>
      </c>
      <c r="C643" s="4">
        <v>635</v>
      </c>
      <c r="D643" s="4">
        <v>46</v>
      </c>
      <c r="E643" s="11">
        <v>51.6</v>
      </c>
      <c r="F643" s="14">
        <f t="shared" si="274"/>
        <v>0.31944444444444503</v>
      </c>
      <c r="G643" s="14">
        <f t="shared" si="280"/>
        <v>26.3</v>
      </c>
      <c r="H643">
        <f t="shared" si="281"/>
        <v>13.15</v>
      </c>
      <c r="K643" s="36">
        <f t="shared" si="255"/>
        <v>269.23177283625006</v>
      </c>
      <c r="L643" s="37" t="str">
        <f t="shared" si="265"/>
        <v>0</v>
      </c>
      <c r="M643" s="37">
        <f t="shared" si="266"/>
        <v>139.46877000000001</v>
      </c>
      <c r="N643" s="38">
        <f>Table2[[#This Row],[Change in KE]]-Table2[[#This Row],[Tractive energy]]*-1</f>
        <v>22098.18600498846</v>
      </c>
      <c r="O643" s="38">
        <f t="shared" si="256"/>
        <v>432.52777777777857</v>
      </c>
      <c r="P643" s="38">
        <f t="shared" si="257"/>
        <v>841.22832061402869</v>
      </c>
      <c r="Q643" s="38">
        <f t="shared" si="258"/>
        <v>22124.304832148955</v>
      </c>
      <c r="R643" s="38">
        <f t="shared" si="259"/>
        <v>-4225.3240989589503</v>
      </c>
      <c r="S643" s="38">
        <f t="shared" si="260"/>
        <v>22.124304832148955</v>
      </c>
      <c r="T643" s="38">
        <f t="shared" si="261"/>
        <v>22124.304832148955</v>
      </c>
      <c r="U643" s="38">
        <f t="shared" si="275"/>
        <v>3143859.1240849998</v>
      </c>
      <c r="V643" s="38">
        <f t="shared" si="262"/>
        <v>6.145640722803706</v>
      </c>
      <c r="W643" s="38">
        <f t="shared" si="267"/>
        <v>88702.13772000093</v>
      </c>
      <c r="X643" s="38">
        <f t="shared" si="263"/>
        <v>69.084297839506419</v>
      </c>
      <c r="Y643" s="38">
        <f t="shared" si="268"/>
        <v>-26.118827160493765</v>
      </c>
      <c r="Z643" s="38">
        <f t="shared" si="282"/>
        <v>2299918.4527107514</v>
      </c>
      <c r="AA643" s="38">
        <f t="shared" si="264"/>
        <v>638.86628797339654</v>
      </c>
      <c r="AC643" s="31">
        <f t="shared" si="269"/>
        <v>17542.30708423991</v>
      </c>
      <c r="AD643" s="14">
        <f t="shared" si="276"/>
        <v>17191.460942555113</v>
      </c>
      <c r="AE643" s="14">
        <f t="shared" si="277"/>
        <v>15816.144067150704</v>
      </c>
      <c r="AF643" s="14">
        <f t="shared" si="270"/>
        <v>16138.922517500718</v>
      </c>
      <c r="AG643" s="14">
        <f t="shared" si="271"/>
        <v>12567.1852973076</v>
      </c>
      <c r="AH643" s="14">
        <f t="shared" si="272"/>
        <v>14847.808716100661</v>
      </c>
      <c r="AI643" s="14">
        <f t="shared" si="273"/>
        <v>13659.984018812609</v>
      </c>
      <c r="AJ643" s="14">
        <f t="shared" si="278"/>
        <v>14847.808716100661</v>
      </c>
      <c r="AK643" s="14">
        <f t="shared" si="279"/>
        <v>13386.784338436357</v>
      </c>
    </row>
    <row r="644" spans="2:37" x14ac:dyDescent="0.25">
      <c r="B644" s="4" t="s">
        <v>71</v>
      </c>
      <c r="C644" s="4">
        <v>636</v>
      </c>
      <c r="D644" s="4">
        <v>47</v>
      </c>
      <c r="E644" s="11">
        <v>52.6</v>
      </c>
      <c r="F644" s="14">
        <f t="shared" si="274"/>
        <v>0.19444444444444425</v>
      </c>
      <c r="G644" s="14">
        <f t="shared" si="280"/>
        <v>26.5</v>
      </c>
      <c r="H644">
        <f t="shared" si="281"/>
        <v>13.25</v>
      </c>
      <c r="K644" s="36">
        <f t="shared" si="255"/>
        <v>273.34212215625001</v>
      </c>
      <c r="L644" s="37" t="str">
        <f t="shared" si="265"/>
        <v>0</v>
      </c>
      <c r="M644" s="37">
        <f t="shared" si="266"/>
        <v>139.46877000000001</v>
      </c>
      <c r="N644" s="38">
        <f>Table2[[#This Row],[Change in KE]]-Table2[[#This Row],[Tractive energy]]*-1</f>
        <v>17872.86190602951</v>
      </c>
      <c r="O644" s="38">
        <f t="shared" si="256"/>
        <v>263.27777777777754</v>
      </c>
      <c r="P644" s="38">
        <f t="shared" si="257"/>
        <v>676.08866993402762</v>
      </c>
      <c r="Q644" s="38">
        <f t="shared" si="258"/>
        <v>17916.349753251732</v>
      </c>
      <c r="R644" s="38">
        <f t="shared" si="259"/>
        <v>-4963.4913194444471</v>
      </c>
      <c r="S644" s="38">
        <f t="shared" si="260"/>
        <v>17.916349753251733</v>
      </c>
      <c r="T644" s="38">
        <f t="shared" si="261"/>
        <v>17916.349753251732</v>
      </c>
      <c r="U644" s="38">
        <f t="shared" si="275"/>
        <v>3161775.4738382515</v>
      </c>
      <c r="V644" s="38">
        <f t="shared" si="262"/>
        <v>4.9767642184888086</v>
      </c>
      <c r="W644" s="38">
        <f t="shared" si="267"/>
        <v>88841.606490000937</v>
      </c>
      <c r="X644" s="38">
        <f t="shared" si="263"/>
        <v>25.596450617283899</v>
      </c>
      <c r="Y644" s="38">
        <f t="shared" si="268"/>
        <v>-43.48784722222252</v>
      </c>
      <c r="Z644" s="38">
        <f t="shared" si="282"/>
        <v>2317791.3146167807</v>
      </c>
      <c r="AA644" s="38">
        <f t="shared" si="264"/>
        <v>643.83097223335722</v>
      </c>
      <c r="AC644" s="31">
        <f t="shared" si="269"/>
        <v>16573.639503741346</v>
      </c>
      <c r="AD644" s="14">
        <f t="shared" si="276"/>
        <v>16242.166713666518</v>
      </c>
      <c r="AE644" s="14">
        <f t="shared" si="277"/>
        <v>14942.793376573198</v>
      </c>
      <c r="AF644" s="14">
        <f t="shared" si="270"/>
        <v>15247.748343442039</v>
      </c>
      <c r="AG644" s="14">
        <f t="shared" si="271"/>
        <v>11873.238662058196</v>
      </c>
      <c r="AH644" s="14">
        <f t="shared" si="272"/>
        <v>14027.928475966677</v>
      </c>
      <c r="AI644" s="14">
        <f t="shared" si="273"/>
        <v>12905.694197889343</v>
      </c>
      <c r="AJ644" s="14">
        <f t="shared" si="278"/>
        <v>14027.928475966677</v>
      </c>
      <c r="AK644" s="14">
        <f t="shared" si="279"/>
        <v>12647.580313931556</v>
      </c>
    </row>
    <row r="645" spans="2:37" x14ac:dyDescent="0.25">
      <c r="B645" s="4" t="s">
        <v>71</v>
      </c>
      <c r="C645" s="4">
        <v>637</v>
      </c>
      <c r="D645" s="4">
        <v>48</v>
      </c>
      <c r="E645" s="11">
        <v>53</v>
      </c>
      <c r="F645" s="14">
        <f t="shared" si="274"/>
        <v>5.5555555555555358E-2</v>
      </c>
      <c r="G645" s="14">
        <f t="shared" si="280"/>
        <v>26.5</v>
      </c>
      <c r="H645">
        <f t="shared" si="281"/>
        <v>13.25</v>
      </c>
      <c r="K645" s="36">
        <f t="shared" si="255"/>
        <v>273.34212215625001</v>
      </c>
      <c r="L645" s="37" t="str">
        <f t="shared" si="265"/>
        <v>0</v>
      </c>
      <c r="M645" s="37">
        <f t="shared" si="266"/>
        <v>139.46877000000001</v>
      </c>
      <c r="N645" s="38">
        <f>Table2[[#This Row],[Change in KE]]-Table2[[#This Row],[Tractive energy]]*-1</f>
        <v>12909.370586585062</v>
      </c>
      <c r="O645" s="38">
        <f t="shared" si="256"/>
        <v>75.222222222221959</v>
      </c>
      <c r="P645" s="38">
        <f t="shared" si="257"/>
        <v>488.03311437847196</v>
      </c>
      <c r="Q645" s="38">
        <f t="shared" si="258"/>
        <v>12932.877531029508</v>
      </c>
      <c r="R645" s="38">
        <f t="shared" si="259"/>
        <v>-2517.1452454260962</v>
      </c>
      <c r="S645" s="38">
        <f t="shared" si="260"/>
        <v>12.932877531029508</v>
      </c>
      <c r="T645" s="38">
        <f t="shared" si="261"/>
        <v>12932.877531029508</v>
      </c>
      <c r="U645" s="38">
        <f t="shared" si="275"/>
        <v>3174708.3513692808</v>
      </c>
      <c r="V645" s="38">
        <f t="shared" si="262"/>
        <v>3.5924662682388084</v>
      </c>
      <c r="W645" s="38">
        <f t="shared" si="267"/>
        <v>88981.075260000944</v>
      </c>
      <c r="X645" s="38">
        <f t="shared" si="263"/>
        <v>2.0895061728394912</v>
      </c>
      <c r="Y645" s="38">
        <f t="shared" si="268"/>
        <v>-23.506944444444407</v>
      </c>
      <c r="Z645" s="38">
        <f t="shared" si="282"/>
        <v>2330700.685203366</v>
      </c>
      <c r="AA645" s="38">
        <f t="shared" si="264"/>
        <v>647.41690879428359</v>
      </c>
      <c r="AC645" s="31">
        <f t="shared" si="269"/>
        <v>13404.646429522132</v>
      </c>
      <c r="AD645" s="14">
        <f t="shared" si="276"/>
        <v>13136.55350093169</v>
      </c>
      <c r="AE645" s="14">
        <f t="shared" si="277"/>
        <v>12085.629220857156</v>
      </c>
      <c r="AF645" s="14">
        <f t="shared" si="270"/>
        <v>12332.274715160362</v>
      </c>
      <c r="AG645" s="14">
        <f t="shared" si="271"/>
        <v>9602.9943333987922</v>
      </c>
      <c r="AH645" s="14">
        <f t="shared" si="272"/>
        <v>11345.692737947533</v>
      </c>
      <c r="AI645" s="14">
        <f t="shared" si="273"/>
        <v>10438.037318911731</v>
      </c>
      <c r="AJ645" s="14">
        <f t="shared" si="278"/>
        <v>11345.692737947533</v>
      </c>
      <c r="AK645" s="14">
        <f t="shared" si="279"/>
        <v>10229.276572533496</v>
      </c>
    </row>
    <row r="646" spans="2:37" x14ac:dyDescent="0.25">
      <c r="B646" s="4" t="s">
        <v>71</v>
      </c>
      <c r="C646" s="4">
        <v>638</v>
      </c>
      <c r="D646" s="4">
        <v>49</v>
      </c>
      <c r="E646" s="11">
        <v>53</v>
      </c>
      <c r="F646" s="14">
        <f t="shared" si="274"/>
        <v>-1.3888888888889086E-2</v>
      </c>
      <c r="G646" s="14">
        <f t="shared" si="280"/>
        <v>26.45</v>
      </c>
      <c r="H646">
        <f t="shared" si="281"/>
        <v>13.225</v>
      </c>
      <c r="K646" s="36">
        <f t="shared" si="255"/>
        <v>272.31161554406253</v>
      </c>
      <c r="L646" s="37" t="str">
        <f t="shared" si="265"/>
        <v>1</v>
      </c>
      <c r="M646" s="37">
        <f t="shared" si="266"/>
        <v>139.46877000000001</v>
      </c>
      <c r="N646" s="38">
        <f>Table2[[#This Row],[Change in KE]]-Table2[[#This Row],[Tractive energy]]*-1</f>
        <v>10392.225341158966</v>
      </c>
      <c r="O646" s="38">
        <f t="shared" si="256"/>
        <v>-18.805555555555824</v>
      </c>
      <c r="P646" s="38">
        <f t="shared" si="257"/>
        <v>392.97482998850671</v>
      </c>
      <c r="Q646" s="38">
        <f t="shared" si="258"/>
        <v>10394.184253196003</v>
      </c>
      <c r="R646" s="38">
        <f t="shared" si="259"/>
        <v>-1081.5004479441486</v>
      </c>
      <c r="S646" s="38">
        <f t="shared" si="260"/>
        <v>10.394184253196002</v>
      </c>
      <c r="T646" s="38">
        <f t="shared" si="261"/>
        <v>10394.184253196003</v>
      </c>
      <c r="U646" s="38">
        <f t="shared" si="275"/>
        <v>3185102.5356224771</v>
      </c>
      <c r="V646" s="38">
        <f t="shared" si="262"/>
        <v>2.8872736346474284</v>
      </c>
      <c r="W646" s="38">
        <f t="shared" si="267"/>
        <v>89120.54403000095</v>
      </c>
      <c r="X646" s="38">
        <f t="shared" si="263"/>
        <v>0.13059413580247284</v>
      </c>
      <c r="Y646" s="38">
        <f t="shared" si="268"/>
        <v>-1.9589120370370183</v>
      </c>
      <c r="Z646" s="38">
        <f t="shared" si="282"/>
        <v>2341092.9105445249</v>
      </c>
      <c r="AA646" s="38">
        <f t="shared" si="264"/>
        <v>650.30363828665497</v>
      </c>
      <c r="AC646" s="31">
        <f t="shared" si="269"/>
        <v>9682.0279399387964</v>
      </c>
      <c r="AD646" s="14">
        <f t="shared" si="276"/>
        <v>9488.3873811400208</v>
      </c>
      <c r="AE646" s="14">
        <f t="shared" si="277"/>
        <v>8729.3163906488189</v>
      </c>
      <c r="AF646" s="14">
        <f t="shared" si="270"/>
        <v>8907.4657047436922</v>
      </c>
      <c r="AG646" s="14">
        <f t="shared" si="271"/>
        <v>6936.1366546954569</v>
      </c>
      <c r="AH646" s="14">
        <f t="shared" si="272"/>
        <v>8194.8684483641973</v>
      </c>
      <c r="AI646" s="14">
        <f t="shared" si="273"/>
        <v>7539.2789724950617</v>
      </c>
      <c r="AJ646" s="14">
        <f t="shared" si="278"/>
        <v>8194.8684483641973</v>
      </c>
      <c r="AK646" s="14">
        <f t="shared" si="279"/>
        <v>7388.4933930451607</v>
      </c>
    </row>
    <row r="647" spans="2:37" x14ac:dyDescent="0.25">
      <c r="B647" s="4" t="s">
        <v>71</v>
      </c>
      <c r="C647" s="4">
        <v>639</v>
      </c>
      <c r="D647" s="4">
        <v>50</v>
      </c>
      <c r="E647" s="11">
        <v>52.9</v>
      </c>
      <c r="F647" s="14">
        <f t="shared" si="274"/>
        <v>-4.1666666666666269E-2</v>
      </c>
      <c r="G647" s="14">
        <f t="shared" si="280"/>
        <v>26.35</v>
      </c>
      <c r="H647">
        <f t="shared" si="281"/>
        <v>13.175000000000001</v>
      </c>
      <c r="K647" s="36">
        <f t="shared" si="255"/>
        <v>270.25644088406256</v>
      </c>
      <c r="L647" s="37" t="str">
        <f t="shared" si="265"/>
        <v>1</v>
      </c>
      <c r="M647" s="37">
        <f t="shared" si="266"/>
        <v>139.46877000000001</v>
      </c>
      <c r="N647" s="38">
        <f>Table2[[#This Row],[Change in KE]]-Table2[[#This Row],[Tractive energy]]*-1</f>
        <v>9310.7248932148177</v>
      </c>
      <c r="O647" s="38">
        <f t="shared" si="256"/>
        <v>-56.416666666666131</v>
      </c>
      <c r="P647" s="38">
        <f t="shared" si="257"/>
        <v>353.30854421739645</v>
      </c>
      <c r="Q647" s="38">
        <f t="shared" si="258"/>
        <v>9309.6801401283974</v>
      </c>
      <c r="R647" s="38">
        <f t="shared" si="259"/>
        <v>-45.658949954759009</v>
      </c>
      <c r="S647" s="38">
        <f t="shared" si="260"/>
        <v>9.309680140128398</v>
      </c>
      <c r="T647" s="38">
        <f t="shared" si="261"/>
        <v>9309.6801401283974</v>
      </c>
      <c r="U647" s="38">
        <f t="shared" si="275"/>
        <v>3194412.2157626054</v>
      </c>
      <c r="V647" s="38">
        <f t="shared" si="262"/>
        <v>2.586022468028558</v>
      </c>
      <c r="W647" s="38">
        <f t="shared" si="267"/>
        <v>89260.012800000957</v>
      </c>
      <c r="X647" s="38">
        <f t="shared" si="263"/>
        <v>1.1753472222221999</v>
      </c>
      <c r="Y647" s="38">
        <f t="shared" si="268"/>
        <v>1.044753086419727</v>
      </c>
      <c r="Z647" s="38">
        <f t="shared" si="282"/>
        <v>2350403.6354377395</v>
      </c>
      <c r="AA647" s="38">
        <f t="shared" si="264"/>
        <v>652.88995096389726</v>
      </c>
      <c r="AC647" s="31">
        <f t="shared" si="269"/>
        <v>7794.1690058692247</v>
      </c>
      <c r="AD647" s="14">
        <f t="shared" si="276"/>
        <v>7638.2856257518397</v>
      </c>
      <c r="AE647" s="14">
        <f t="shared" si="277"/>
        <v>7027.2227756916927</v>
      </c>
      <c r="AF647" s="14">
        <f t="shared" si="270"/>
        <v>7170.6354853996872</v>
      </c>
      <c r="AG647" s="14">
        <f t="shared" si="271"/>
        <v>5583.6878048549133</v>
      </c>
      <c r="AH647" s="14">
        <f t="shared" si="272"/>
        <v>6596.9846465677128</v>
      </c>
      <c r="AI647" s="14">
        <f t="shared" si="273"/>
        <v>6069.2258748422964</v>
      </c>
      <c r="AJ647" s="14">
        <f t="shared" si="278"/>
        <v>6596.9846465677128</v>
      </c>
      <c r="AK647" s="14">
        <f t="shared" si="279"/>
        <v>5947.84135734545</v>
      </c>
    </row>
    <row r="648" spans="2:37" x14ac:dyDescent="0.25">
      <c r="B648" s="4" t="s">
        <v>71</v>
      </c>
      <c r="C648" s="4">
        <v>640</v>
      </c>
      <c r="D648" s="4">
        <v>51</v>
      </c>
      <c r="E648" s="11">
        <v>52.7</v>
      </c>
      <c r="F648" s="14">
        <f t="shared" si="274"/>
        <v>-4.1666666666666269E-2</v>
      </c>
      <c r="G648" s="14">
        <f t="shared" si="280"/>
        <v>26.3</v>
      </c>
      <c r="H648">
        <f t="shared" si="281"/>
        <v>13.15</v>
      </c>
      <c r="K648" s="36">
        <f t="shared" ref="K648:K711" si="283">0.5*$F$4*$I$2*$I$4*(G648)^2</f>
        <v>269.23177283625006</v>
      </c>
      <c r="L648" s="37" t="str">
        <f t="shared" si="265"/>
        <v>1</v>
      </c>
      <c r="M648" s="37">
        <f t="shared" si="266"/>
        <v>139.46877000000001</v>
      </c>
      <c r="N648" s="38">
        <f>Table2[[#This Row],[Change in KE]]-Table2[[#This Row],[Tractive energy]]*-1</f>
        <v>9265.0659432600587</v>
      </c>
      <c r="O648" s="38">
        <f t="shared" ref="O648:O711" si="284">$C$2*F648</f>
        <v>-56.416666666666131</v>
      </c>
      <c r="P648" s="38">
        <f t="shared" ref="P648:P711" si="285">O648+M648+K648</f>
        <v>352.28387616958395</v>
      </c>
      <c r="Q648" s="38">
        <f t="shared" ref="Q648:Q711" si="286">P648*G648</f>
        <v>9265.0659432600587</v>
      </c>
      <c r="R648" s="38">
        <f t="shared" ref="R648:R711" si="287">(N649-N648)/(C649-C648)</f>
        <v>3720.5390242872872</v>
      </c>
      <c r="S648" s="38">
        <f t="shared" ref="S648:S711" si="288">Q648/1000</f>
        <v>9.2650659432600584</v>
      </c>
      <c r="T648" s="38">
        <f t="shared" ref="T648:T711" si="289">P648*G648</f>
        <v>9265.0659432600587</v>
      </c>
      <c r="U648" s="38">
        <f t="shared" si="275"/>
        <v>3203677.2817058656</v>
      </c>
      <c r="V648" s="38">
        <f t="shared" ref="V648:V711" si="290">T648*0.0002777778</f>
        <v>2.5736296345737038</v>
      </c>
      <c r="W648" s="38">
        <f t="shared" si="267"/>
        <v>89399.481570000964</v>
      </c>
      <c r="X648" s="38">
        <f t="shared" ref="X648:X711" si="291">0.5*$C$2*F648^2</f>
        <v>1.1753472222221999</v>
      </c>
      <c r="Y648" s="38">
        <f t="shared" si="268"/>
        <v>0</v>
      </c>
      <c r="Z648" s="38">
        <f t="shared" si="282"/>
        <v>2359668.7013809998</v>
      </c>
      <c r="AA648" s="38">
        <f t="shared" ref="AA648:AA711" si="292">Z648*0.0002777778</f>
        <v>655.46358059847103</v>
      </c>
      <c r="AC648" s="31">
        <f t="shared" si="269"/>
        <v>6983.0436699111133</v>
      </c>
      <c r="AD648" s="14">
        <f t="shared" si="276"/>
        <v>6843.3827965128912</v>
      </c>
      <c r="AE648" s="14">
        <f t="shared" si="277"/>
        <v>6295.91217279186</v>
      </c>
      <c r="AF648" s="14">
        <f t="shared" si="270"/>
        <v>6424.4001763182241</v>
      </c>
      <c r="AG648" s="14">
        <f t="shared" si="271"/>
        <v>5002.6033244968867</v>
      </c>
      <c r="AH648" s="14">
        <f t="shared" si="272"/>
        <v>5910.4481622127669</v>
      </c>
      <c r="AI648" s="14">
        <f t="shared" si="273"/>
        <v>5437.6123092357457</v>
      </c>
      <c r="AJ648" s="14">
        <f t="shared" si="278"/>
        <v>5910.4481622127669</v>
      </c>
      <c r="AK648" s="14">
        <f t="shared" si="279"/>
        <v>5328.8600630510309</v>
      </c>
    </row>
    <row r="649" spans="2:37" x14ac:dyDescent="0.25">
      <c r="B649" s="4" t="s">
        <v>71</v>
      </c>
      <c r="C649" s="4">
        <v>641</v>
      </c>
      <c r="D649" s="4">
        <v>52</v>
      </c>
      <c r="E649" s="11">
        <v>52.6</v>
      </c>
      <c r="F649" s="14">
        <f t="shared" si="274"/>
        <v>5.5555555555555358E-2</v>
      </c>
      <c r="G649" s="14">
        <f t="shared" si="280"/>
        <v>26.55</v>
      </c>
      <c r="H649">
        <f t="shared" si="281"/>
        <v>13.275</v>
      </c>
      <c r="K649" s="36">
        <f t="shared" si="283"/>
        <v>274.37457495656253</v>
      </c>
      <c r="L649" s="37" t="str">
        <f t="shared" ref="L649:L712" si="293">IF((F649)&lt;0,"1","0")</f>
        <v>0</v>
      </c>
      <c r="M649" s="37">
        <f t="shared" ref="M649:M712" si="294">$C$2*$F$2*$C$4</f>
        <v>139.46877000000001</v>
      </c>
      <c r="N649" s="38">
        <f>Table2[[#This Row],[Change in KE]]-Table2[[#This Row],[Tractive energy]]*-1</f>
        <v>12985.604967547346</v>
      </c>
      <c r="O649" s="38">
        <f t="shared" si="284"/>
        <v>75.222222222221959</v>
      </c>
      <c r="P649" s="38">
        <f t="shared" si="285"/>
        <v>489.06556717878448</v>
      </c>
      <c r="Q649" s="38">
        <f t="shared" si="286"/>
        <v>12984.690808596728</v>
      </c>
      <c r="R649" s="38">
        <f t="shared" si="287"/>
        <v>7306.092778698172</v>
      </c>
      <c r="S649" s="38">
        <f t="shared" si="288"/>
        <v>12.984690808596728</v>
      </c>
      <c r="T649" s="38">
        <f t="shared" si="289"/>
        <v>12984.690808596728</v>
      </c>
      <c r="U649" s="38">
        <f t="shared" si="275"/>
        <v>3216661.9725144622</v>
      </c>
      <c r="V649" s="38">
        <f t="shared" si="290"/>
        <v>3.6068588464922202</v>
      </c>
      <c r="W649" s="38">
        <f t="shared" ref="W649:W712" si="295">M649+W648</f>
        <v>89538.950340000971</v>
      </c>
      <c r="X649" s="38">
        <f t="shared" si="291"/>
        <v>2.0895061728394912</v>
      </c>
      <c r="Y649" s="38">
        <f t="shared" ref="Y649:Y712" si="296">X649-X648</f>
        <v>0.91415895061729135</v>
      </c>
      <c r="Z649" s="38">
        <f t="shared" si="282"/>
        <v>2372654.3063485469</v>
      </c>
      <c r="AA649" s="38">
        <f t="shared" si="292"/>
        <v>659.07069337802534</v>
      </c>
      <c r="AC649" s="31">
        <f t="shared" ref="AC649:AC712" si="297">N648*0.75</f>
        <v>6948.799457445044</v>
      </c>
      <c r="AD649" s="14">
        <f t="shared" si="276"/>
        <v>6809.8234682961429</v>
      </c>
      <c r="AE649" s="14">
        <f t="shared" si="277"/>
        <v>6265.0375908324513</v>
      </c>
      <c r="AF649" s="14">
        <f t="shared" ref="AF649:AF712" si="298">AC649*0.92</f>
        <v>6392.8955008494404</v>
      </c>
      <c r="AG649" s="14">
        <f t="shared" ref="AG649:AG712" si="299">AI649*0.92</f>
        <v>4978.0710117654498</v>
      </c>
      <c r="AH649" s="14">
        <f t="shared" ref="AH649:AH712" si="300">AF649*0.92</f>
        <v>5881.463860781485</v>
      </c>
      <c r="AI649" s="14">
        <f t="shared" ref="AI649:AI712" si="301">AH649*0.92</f>
        <v>5410.9467519189666</v>
      </c>
      <c r="AJ649" s="14">
        <f t="shared" si="278"/>
        <v>5881.463860781485</v>
      </c>
      <c r="AK649" s="14">
        <f t="shared" si="279"/>
        <v>5302.7278168805869</v>
      </c>
    </row>
    <row r="650" spans="2:37" x14ac:dyDescent="0.25">
      <c r="B650" s="4" t="s">
        <v>71</v>
      </c>
      <c r="C650" s="4">
        <v>642</v>
      </c>
      <c r="D650" s="4">
        <v>53</v>
      </c>
      <c r="E650" s="11">
        <v>53.1</v>
      </c>
      <c r="F650" s="14">
        <f t="shared" ref="F650:F713" si="302">($E651-$E649)/2/3.6</f>
        <v>0.23611111111111052</v>
      </c>
      <c r="G650" s="14">
        <f t="shared" si="280"/>
        <v>27.15</v>
      </c>
      <c r="H650">
        <f t="shared" si="281"/>
        <v>13.574999999999999</v>
      </c>
      <c r="K650" s="36">
        <f t="shared" si="283"/>
        <v>286.91581123406252</v>
      </c>
      <c r="L650" s="37" t="str">
        <f t="shared" si="293"/>
        <v>0</v>
      </c>
      <c r="M650" s="37">
        <f t="shared" si="294"/>
        <v>139.46877000000001</v>
      </c>
      <c r="N650" s="38">
        <f>Table2[[#This Row],[Change in KE]]-Table2[[#This Row],[Tractive energy]]*-1</f>
        <v>20291.697746245518</v>
      </c>
      <c r="O650" s="38">
        <f t="shared" si="284"/>
        <v>319.69444444444366</v>
      </c>
      <c r="P650" s="38">
        <f t="shared" si="285"/>
        <v>746.07902567850624</v>
      </c>
      <c r="Q650" s="38">
        <f t="shared" si="286"/>
        <v>20256.045547171445</v>
      </c>
      <c r="R650" s="38">
        <f t="shared" si="287"/>
        <v>2660.7466432684705</v>
      </c>
      <c r="S650" s="38">
        <f t="shared" si="288"/>
        <v>20.256045547171446</v>
      </c>
      <c r="T650" s="38">
        <f t="shared" si="289"/>
        <v>20256.045547171445</v>
      </c>
      <c r="U650" s="38">
        <f t="shared" ref="U650:U713" si="303">U649 + IF(Q650&gt;0, Q650, 0)</f>
        <v>3236918.0180616337</v>
      </c>
      <c r="V650" s="38">
        <f t="shared" si="290"/>
        <v>5.6266797687930801</v>
      </c>
      <c r="W650" s="38">
        <f t="shared" si="295"/>
        <v>89678.419110000978</v>
      </c>
      <c r="X650" s="38">
        <f t="shared" si="291"/>
        <v>37.741705246913391</v>
      </c>
      <c r="Y650" s="38">
        <f t="shared" si="296"/>
        <v>35.652199074073899</v>
      </c>
      <c r="Z650" s="38">
        <f t="shared" si="282"/>
        <v>2392946.0040947925</v>
      </c>
      <c r="AA650" s="38">
        <f t="shared" si="292"/>
        <v>664.70727653624249</v>
      </c>
      <c r="AC650" s="31">
        <f t="shared" si="297"/>
        <v>9739.203725660509</v>
      </c>
      <c r="AD650" s="14">
        <f t="shared" ref="AD650:AD713" si="304">AC650*0.98</f>
        <v>9544.4196511472983</v>
      </c>
      <c r="AE650" s="14">
        <f t="shared" ref="AE650:AE713" si="305">AD650*0.92</f>
        <v>8780.866079055515</v>
      </c>
      <c r="AF650" s="14">
        <f t="shared" si="298"/>
        <v>8960.0674276076679</v>
      </c>
      <c r="AG650" s="14">
        <f t="shared" si="299"/>
        <v>6977.0969850689607</v>
      </c>
      <c r="AH650" s="14">
        <f t="shared" si="300"/>
        <v>8243.2620333990544</v>
      </c>
      <c r="AI650" s="14">
        <f t="shared" si="301"/>
        <v>7583.8010707271305</v>
      </c>
      <c r="AJ650" s="14">
        <f t="shared" ref="AJ650:AJ713" si="306">AF650*0.92</f>
        <v>8243.2620333990544</v>
      </c>
      <c r="AK650" s="14">
        <f t="shared" ref="AK650:AK713" si="307">N649*0.75*0.92*0.92*0.92*0.98</f>
        <v>7432.1250493125881</v>
      </c>
    </row>
    <row r="651" spans="2:37" x14ac:dyDescent="0.25">
      <c r="B651" s="4" t="s">
        <v>71</v>
      </c>
      <c r="C651" s="4">
        <v>643</v>
      </c>
      <c r="D651" s="4">
        <v>54</v>
      </c>
      <c r="E651" s="11">
        <v>54.3</v>
      </c>
      <c r="F651" s="14">
        <f t="shared" si="302"/>
        <v>0.29166666666666685</v>
      </c>
      <c r="G651" s="14">
        <f t="shared" si="280"/>
        <v>27.6</v>
      </c>
      <c r="H651">
        <f t="shared" si="281"/>
        <v>13.8</v>
      </c>
      <c r="K651" s="36">
        <f t="shared" si="283"/>
        <v>296.50565322000006</v>
      </c>
      <c r="L651" s="37" t="str">
        <f t="shared" si="293"/>
        <v>0</v>
      </c>
      <c r="M651" s="37">
        <f t="shared" si="294"/>
        <v>139.46877000000001</v>
      </c>
      <c r="N651" s="38">
        <f>Table2[[#This Row],[Change in KE]]-Table2[[#This Row],[Tractive energy]]*-1</f>
        <v>22952.444389513988</v>
      </c>
      <c r="O651" s="38">
        <f t="shared" si="284"/>
        <v>394.91666666666691</v>
      </c>
      <c r="P651" s="38">
        <f t="shared" si="285"/>
        <v>830.89108988666703</v>
      </c>
      <c r="Q651" s="38">
        <f t="shared" si="286"/>
        <v>22932.594080872012</v>
      </c>
      <c r="R651" s="38">
        <f t="shared" si="287"/>
        <v>-4541.0124441539483</v>
      </c>
      <c r="S651" s="38">
        <f t="shared" si="288"/>
        <v>22.932594080872011</v>
      </c>
      <c r="T651" s="38">
        <f t="shared" si="289"/>
        <v>22932.594080872012</v>
      </c>
      <c r="U651" s="38">
        <f t="shared" si="303"/>
        <v>3259850.6121425056</v>
      </c>
      <c r="V651" s="38">
        <f t="shared" si="290"/>
        <v>6.3701655320776496</v>
      </c>
      <c r="W651" s="38">
        <f t="shared" si="295"/>
        <v>89817.887880000984</v>
      </c>
      <c r="X651" s="38">
        <f t="shared" si="291"/>
        <v>57.592013888888964</v>
      </c>
      <c r="Y651" s="38">
        <f t="shared" si="296"/>
        <v>19.850308641975573</v>
      </c>
      <c r="Z651" s="38">
        <f t="shared" si="282"/>
        <v>2415898.4484843067</v>
      </c>
      <c r="AA651" s="38">
        <f t="shared" si="292"/>
        <v>671.082956043384</v>
      </c>
      <c r="AC651" s="31">
        <f t="shared" si="297"/>
        <v>15218.773309684138</v>
      </c>
      <c r="AD651" s="14">
        <f t="shared" si="304"/>
        <v>14914.397843490455</v>
      </c>
      <c r="AE651" s="14">
        <f t="shared" si="305"/>
        <v>13721.246016011219</v>
      </c>
      <c r="AF651" s="14">
        <f t="shared" si="298"/>
        <v>14001.271444909407</v>
      </c>
      <c r="AG651" s="14">
        <f t="shared" si="299"/>
        <v>10902.622058893619</v>
      </c>
      <c r="AH651" s="14">
        <f t="shared" si="300"/>
        <v>12881.169729316656</v>
      </c>
      <c r="AI651" s="14">
        <f t="shared" si="301"/>
        <v>11850.676150971325</v>
      </c>
      <c r="AJ651" s="14">
        <f t="shared" si="306"/>
        <v>12881.169729316656</v>
      </c>
      <c r="AK651" s="14">
        <f t="shared" si="307"/>
        <v>11613.662627951899</v>
      </c>
    </row>
    <row r="652" spans="2:37" x14ac:dyDescent="0.25">
      <c r="B652" s="4" t="s">
        <v>71</v>
      </c>
      <c r="C652" s="4">
        <v>644</v>
      </c>
      <c r="D652" s="4">
        <v>55</v>
      </c>
      <c r="E652" s="11">
        <v>55.2</v>
      </c>
      <c r="F652" s="14">
        <f t="shared" si="302"/>
        <v>0.16666666666666705</v>
      </c>
      <c r="G652" s="14">
        <f t="shared" si="280"/>
        <v>27.75</v>
      </c>
      <c r="H652">
        <f t="shared" si="281"/>
        <v>13.875</v>
      </c>
      <c r="K652" s="36">
        <f t="shared" si="283"/>
        <v>299.73729860156254</v>
      </c>
      <c r="L652" s="37" t="str">
        <f t="shared" si="293"/>
        <v>0</v>
      </c>
      <c r="M652" s="37">
        <f t="shared" si="294"/>
        <v>139.46877000000001</v>
      </c>
      <c r="N652" s="38">
        <f>Table2[[#This Row],[Change in KE]]-Table2[[#This Row],[Tractive energy]]*-1</f>
        <v>18411.43194536004</v>
      </c>
      <c r="O652" s="38">
        <f t="shared" si="284"/>
        <v>225.66666666666717</v>
      </c>
      <c r="P652" s="38">
        <f t="shared" si="285"/>
        <v>664.87273526822969</v>
      </c>
      <c r="Q652" s="38">
        <f t="shared" si="286"/>
        <v>18450.218403693372</v>
      </c>
      <c r="R652" s="38">
        <f t="shared" si="287"/>
        <v>-2347.5276317703028</v>
      </c>
      <c r="S652" s="38">
        <f t="shared" si="288"/>
        <v>18.450218403693373</v>
      </c>
      <c r="T652" s="38">
        <f t="shared" si="289"/>
        <v>18450.218403693372</v>
      </c>
      <c r="U652" s="38">
        <f t="shared" si="303"/>
        <v>3278300.8305461989</v>
      </c>
      <c r="V652" s="38">
        <f t="shared" si="290"/>
        <v>5.125061077697457</v>
      </c>
      <c r="W652" s="38">
        <f t="shared" si="295"/>
        <v>89957.356650000991</v>
      </c>
      <c r="X652" s="38">
        <f t="shared" si="291"/>
        <v>18.805555555555642</v>
      </c>
      <c r="Y652" s="38">
        <f t="shared" si="296"/>
        <v>-38.786458333333321</v>
      </c>
      <c r="Z652" s="38">
        <f t="shared" si="282"/>
        <v>2434309.880429667</v>
      </c>
      <c r="AA652" s="38">
        <f t="shared" si="292"/>
        <v>676.19724310401591</v>
      </c>
      <c r="AC652" s="31">
        <f t="shared" si="297"/>
        <v>17214.333292135492</v>
      </c>
      <c r="AD652" s="14">
        <f t="shared" si="304"/>
        <v>16870.04662629278</v>
      </c>
      <c r="AE652" s="14">
        <f t="shared" si="305"/>
        <v>15520.442896189359</v>
      </c>
      <c r="AF652" s="14">
        <f t="shared" si="298"/>
        <v>15837.186628764654</v>
      </c>
      <c r="AG652" s="14">
        <f t="shared" si="299"/>
        <v>12332.22718157949</v>
      </c>
      <c r="AH652" s="14">
        <f t="shared" si="300"/>
        <v>14570.211698463481</v>
      </c>
      <c r="AI652" s="14">
        <f t="shared" si="301"/>
        <v>13404.594762586403</v>
      </c>
      <c r="AJ652" s="14">
        <f t="shared" si="306"/>
        <v>14570.211698463481</v>
      </c>
      <c r="AK652" s="14">
        <f t="shared" si="307"/>
        <v>13136.502867334675</v>
      </c>
    </row>
    <row r="653" spans="2:37" x14ac:dyDescent="0.25">
      <c r="B653" s="4" t="s">
        <v>71</v>
      </c>
      <c r="C653" s="4">
        <v>645</v>
      </c>
      <c r="D653" s="4">
        <v>56</v>
      </c>
      <c r="E653" s="11">
        <v>55.5</v>
      </c>
      <c r="F653" s="14">
        <f t="shared" si="302"/>
        <v>9.7222222222221627E-2</v>
      </c>
      <c r="G653" s="14">
        <f t="shared" si="280"/>
        <v>27.95</v>
      </c>
      <c r="H653">
        <f t="shared" si="281"/>
        <v>13.975</v>
      </c>
      <c r="K653" s="36">
        <f t="shared" si="283"/>
        <v>304.07340574406254</v>
      </c>
      <c r="L653" s="37" t="str">
        <f t="shared" si="293"/>
        <v>0</v>
      </c>
      <c r="M653" s="37">
        <f t="shared" si="294"/>
        <v>139.46877000000001</v>
      </c>
      <c r="N653" s="38">
        <f>Table2[[#This Row],[Change in KE]]-Table2[[#This Row],[Tractive energy]]*-1</f>
        <v>16063.904313589737</v>
      </c>
      <c r="O653" s="38">
        <f t="shared" si="284"/>
        <v>131.63888888888809</v>
      </c>
      <c r="P653" s="38">
        <f t="shared" si="285"/>
        <v>575.18106463295067</v>
      </c>
      <c r="Q653" s="38">
        <f t="shared" si="286"/>
        <v>16076.310756490971</v>
      </c>
      <c r="R653" s="38">
        <f t="shared" si="287"/>
        <v>781.71593594663136</v>
      </c>
      <c r="S653" s="38">
        <f t="shared" si="288"/>
        <v>16.076310756490972</v>
      </c>
      <c r="T653" s="38">
        <f t="shared" si="289"/>
        <v>16076.310756490971</v>
      </c>
      <c r="U653" s="38">
        <f t="shared" si="303"/>
        <v>3294377.1413026899</v>
      </c>
      <c r="V653" s="38">
        <f t="shared" si="290"/>
        <v>4.465642234054398</v>
      </c>
      <c r="W653" s="38">
        <f t="shared" si="295"/>
        <v>90096.825420000998</v>
      </c>
      <c r="X653" s="38">
        <f t="shared" si="291"/>
        <v>6.3991126543209091</v>
      </c>
      <c r="Y653" s="38">
        <f t="shared" si="296"/>
        <v>-12.406442901234733</v>
      </c>
      <c r="Z653" s="38">
        <f t="shared" si="282"/>
        <v>2450373.7847432569</v>
      </c>
      <c r="AA653" s="38">
        <f t="shared" si="292"/>
        <v>680.65943910365547</v>
      </c>
      <c r="AC653" s="31">
        <f t="shared" si="297"/>
        <v>13808.57395902003</v>
      </c>
      <c r="AD653" s="14">
        <f t="shared" si="304"/>
        <v>13532.402479839629</v>
      </c>
      <c r="AE653" s="14">
        <f t="shared" si="305"/>
        <v>12449.810281452459</v>
      </c>
      <c r="AF653" s="14">
        <f t="shared" si="298"/>
        <v>12703.888042298428</v>
      </c>
      <c r="AG653" s="14">
        <f t="shared" si="299"/>
        <v>9892.3651718812798</v>
      </c>
      <c r="AH653" s="14">
        <f t="shared" si="300"/>
        <v>11687.576998914554</v>
      </c>
      <c r="AI653" s="14">
        <f t="shared" si="301"/>
        <v>10752.57083900139</v>
      </c>
      <c r="AJ653" s="14">
        <f t="shared" si="306"/>
        <v>11687.576998914554</v>
      </c>
      <c r="AK653" s="14">
        <f t="shared" si="307"/>
        <v>10537.519422221361</v>
      </c>
    </row>
    <row r="654" spans="2:37" x14ac:dyDescent="0.25">
      <c r="B654" s="4" t="s">
        <v>71</v>
      </c>
      <c r="C654" s="4">
        <v>646</v>
      </c>
      <c r="D654" s="4">
        <v>57</v>
      </c>
      <c r="E654" s="11">
        <v>55.9</v>
      </c>
      <c r="F654" s="14">
        <f t="shared" si="302"/>
        <v>0.11111111111111072</v>
      </c>
      <c r="G654" s="14">
        <f t="shared" si="280"/>
        <v>28.15</v>
      </c>
      <c r="H654">
        <f t="shared" si="281"/>
        <v>14.074999999999999</v>
      </c>
      <c r="K654" s="36">
        <f t="shared" si="283"/>
        <v>308.44065189656249</v>
      </c>
      <c r="L654" s="37" t="str">
        <f t="shared" si="293"/>
        <v>0</v>
      </c>
      <c r="M654" s="37">
        <f t="shared" si="294"/>
        <v>139.46877000000001</v>
      </c>
      <c r="N654" s="38">
        <f>Table2[[#This Row],[Change in KE]]-Table2[[#This Row],[Tractive energy]]*-1</f>
        <v>16845.620249536369</v>
      </c>
      <c r="O654" s="38">
        <f t="shared" si="284"/>
        <v>150.44444444444392</v>
      </c>
      <c r="P654" s="38">
        <f t="shared" si="285"/>
        <v>598.35386634100644</v>
      </c>
      <c r="Q654" s="38">
        <f t="shared" si="286"/>
        <v>16843.661337499332</v>
      </c>
      <c r="R654" s="38">
        <f t="shared" si="287"/>
        <v>242.40608058807629</v>
      </c>
      <c r="S654" s="38">
        <f t="shared" si="288"/>
        <v>16.843661337499331</v>
      </c>
      <c r="T654" s="38">
        <f t="shared" si="289"/>
        <v>16843.661337499332</v>
      </c>
      <c r="U654" s="38">
        <f t="shared" si="303"/>
        <v>3311220.8026401894</v>
      </c>
      <c r="V654" s="38">
        <f t="shared" si="290"/>
        <v>4.678795190275622</v>
      </c>
      <c r="W654" s="38">
        <f t="shared" si="295"/>
        <v>90236.294190001005</v>
      </c>
      <c r="X654" s="38">
        <f t="shared" si="291"/>
        <v>8.358024691357965</v>
      </c>
      <c r="Y654" s="38">
        <f t="shared" si="296"/>
        <v>1.9589120370370559</v>
      </c>
      <c r="Z654" s="38">
        <f t="shared" si="282"/>
        <v>2467219.4049927932</v>
      </c>
      <c r="AA654" s="38">
        <f t="shared" si="292"/>
        <v>685.33877843620712</v>
      </c>
      <c r="AC654" s="31">
        <f t="shared" si="297"/>
        <v>12047.928235192303</v>
      </c>
      <c r="AD654" s="14">
        <f t="shared" si="304"/>
        <v>11806.969670488457</v>
      </c>
      <c r="AE654" s="14">
        <f t="shared" si="305"/>
        <v>10862.412096849381</v>
      </c>
      <c r="AF654" s="14">
        <f t="shared" si="298"/>
        <v>11084.093976376918</v>
      </c>
      <c r="AG654" s="14">
        <f t="shared" si="299"/>
        <v>8631.0509702769905</v>
      </c>
      <c r="AH654" s="14">
        <f t="shared" si="300"/>
        <v>10197.366458266766</v>
      </c>
      <c r="AI654" s="14">
        <f t="shared" si="301"/>
        <v>9381.5771416054249</v>
      </c>
      <c r="AJ654" s="14">
        <f t="shared" si="306"/>
        <v>10197.366458266766</v>
      </c>
      <c r="AK654" s="14">
        <f t="shared" si="307"/>
        <v>9193.9455987733163</v>
      </c>
    </row>
    <row r="655" spans="2:37" x14ac:dyDescent="0.25">
      <c r="B655" s="4" t="s">
        <v>71</v>
      </c>
      <c r="C655" s="4">
        <v>647</v>
      </c>
      <c r="D655" s="4">
        <v>58</v>
      </c>
      <c r="E655" s="11">
        <v>56.3</v>
      </c>
      <c r="F655" s="14">
        <f t="shared" si="302"/>
        <v>0.1111111111111117</v>
      </c>
      <c r="G655" s="14">
        <f t="shared" si="280"/>
        <v>28.35</v>
      </c>
      <c r="H655">
        <f t="shared" si="281"/>
        <v>14.175000000000001</v>
      </c>
      <c r="K655" s="36">
        <f t="shared" si="283"/>
        <v>312.83903705906255</v>
      </c>
      <c r="L655" s="37" t="str">
        <f t="shared" si="293"/>
        <v>0</v>
      </c>
      <c r="M655" s="37">
        <f t="shared" si="294"/>
        <v>139.46877000000001</v>
      </c>
      <c r="N655" s="38">
        <f>Table2[[#This Row],[Change in KE]]-Table2[[#This Row],[Tractive energy]]*-1</f>
        <v>17088.026330124445</v>
      </c>
      <c r="O655" s="38">
        <f t="shared" si="284"/>
        <v>150.44444444444525</v>
      </c>
      <c r="P655" s="38">
        <f t="shared" si="285"/>
        <v>602.75225150350775</v>
      </c>
      <c r="Q655" s="38">
        <f t="shared" si="286"/>
        <v>17088.026330124445</v>
      </c>
      <c r="R655" s="38">
        <f t="shared" si="287"/>
        <v>-950.51827851374401</v>
      </c>
      <c r="S655" s="38">
        <f t="shared" si="288"/>
        <v>17.088026330124446</v>
      </c>
      <c r="T655" s="38">
        <f t="shared" si="289"/>
        <v>17088.026330124445</v>
      </c>
      <c r="U655" s="38">
        <f t="shared" si="303"/>
        <v>3328308.828970314</v>
      </c>
      <c r="V655" s="38">
        <f t="shared" si="290"/>
        <v>4.7466743603240422</v>
      </c>
      <c r="W655" s="38">
        <f t="shared" si="295"/>
        <v>90375.762960001011</v>
      </c>
      <c r="X655" s="38">
        <f t="shared" si="291"/>
        <v>8.3580246913581142</v>
      </c>
      <c r="Y655" s="38">
        <f t="shared" si="296"/>
        <v>1.4921397450962104E-13</v>
      </c>
      <c r="Z655" s="38">
        <f t="shared" si="282"/>
        <v>2484307.4313229178</v>
      </c>
      <c r="AA655" s="38">
        <f t="shared" si="292"/>
        <v>690.08545279653117</v>
      </c>
      <c r="AC655" s="31">
        <f t="shared" si="297"/>
        <v>12634.215187152276</v>
      </c>
      <c r="AD655" s="14">
        <f t="shared" si="304"/>
        <v>12381.53088340923</v>
      </c>
      <c r="AE655" s="14">
        <f t="shared" si="305"/>
        <v>11391.008412736492</v>
      </c>
      <c r="AF655" s="14">
        <f t="shared" si="298"/>
        <v>11623.477972180095</v>
      </c>
      <c r="AG655" s="14">
        <f t="shared" si="299"/>
        <v>9051.0628152009758</v>
      </c>
      <c r="AH655" s="14">
        <f t="shared" si="300"/>
        <v>10693.599734405689</v>
      </c>
      <c r="AI655" s="14">
        <f t="shared" si="301"/>
        <v>9838.1117556532336</v>
      </c>
      <c r="AJ655" s="14">
        <f t="shared" si="306"/>
        <v>10693.599734405689</v>
      </c>
      <c r="AK655" s="14">
        <f t="shared" si="307"/>
        <v>9641.3495205401687</v>
      </c>
    </row>
    <row r="656" spans="2:37" x14ac:dyDescent="0.25">
      <c r="B656" s="4" t="s">
        <v>71</v>
      </c>
      <c r="C656" s="4">
        <v>648</v>
      </c>
      <c r="D656" s="4">
        <v>59</v>
      </c>
      <c r="E656" s="11">
        <v>56.7</v>
      </c>
      <c r="F656" s="14">
        <f t="shared" si="302"/>
        <v>8.3333333333333523E-2</v>
      </c>
      <c r="G656" s="14">
        <f t="shared" si="280"/>
        <v>28.45</v>
      </c>
      <c r="H656">
        <f t="shared" si="281"/>
        <v>14.225</v>
      </c>
      <c r="K656" s="36">
        <f t="shared" si="283"/>
        <v>315.04990676906249</v>
      </c>
      <c r="L656" s="37" t="str">
        <f t="shared" si="293"/>
        <v>0</v>
      </c>
      <c r="M656" s="37">
        <f t="shared" si="294"/>
        <v>139.46877000000001</v>
      </c>
      <c r="N656" s="38">
        <f>Table2[[#This Row],[Change in KE]]-Table2[[#This Row],[Tractive energy]]*-1</f>
        <v>16137.508051610701</v>
      </c>
      <c r="O656" s="38">
        <f t="shared" si="284"/>
        <v>112.83333333333358</v>
      </c>
      <c r="P656" s="38">
        <f t="shared" si="285"/>
        <v>567.35201010239609</v>
      </c>
      <c r="Q656" s="38">
        <f t="shared" si="286"/>
        <v>16141.164687413169</v>
      </c>
      <c r="R656" s="38">
        <f t="shared" si="287"/>
        <v>-2731.0926340980386</v>
      </c>
      <c r="S656" s="38">
        <f t="shared" si="288"/>
        <v>16.14116468741317</v>
      </c>
      <c r="T656" s="38">
        <f t="shared" si="289"/>
        <v>16141.164687413169</v>
      </c>
      <c r="U656" s="38">
        <f t="shared" si="303"/>
        <v>3344449.9936577273</v>
      </c>
      <c r="V656" s="38">
        <f t="shared" si="290"/>
        <v>4.4836572163073178</v>
      </c>
      <c r="W656" s="38">
        <f t="shared" si="295"/>
        <v>90515.231730001018</v>
      </c>
      <c r="X656" s="38">
        <f t="shared" si="291"/>
        <v>4.7013888888889106</v>
      </c>
      <c r="Y656" s="38">
        <f t="shared" si="296"/>
        <v>-3.6566358024692036</v>
      </c>
      <c r="Z656" s="38">
        <f t="shared" si="282"/>
        <v>2500444.9393745284</v>
      </c>
      <c r="AA656" s="38">
        <f t="shared" si="292"/>
        <v>694.56809428058989</v>
      </c>
      <c r="AC656" s="31">
        <f t="shared" si="297"/>
        <v>12816.019747593335</v>
      </c>
      <c r="AD656" s="14">
        <f t="shared" si="304"/>
        <v>12559.699352641468</v>
      </c>
      <c r="AE656" s="14">
        <f t="shared" si="305"/>
        <v>11554.923404430152</v>
      </c>
      <c r="AF656" s="14">
        <f t="shared" si="298"/>
        <v>11790.738167785868</v>
      </c>
      <c r="AG656" s="14">
        <f t="shared" si="299"/>
        <v>9181.306322396842</v>
      </c>
      <c r="AH656" s="14">
        <f t="shared" si="300"/>
        <v>10847.479114362999</v>
      </c>
      <c r="AI656" s="14">
        <f t="shared" si="301"/>
        <v>9979.6807852139591</v>
      </c>
      <c r="AJ656" s="14">
        <f t="shared" si="306"/>
        <v>10847.479114362999</v>
      </c>
      <c r="AK656" s="14">
        <f t="shared" si="307"/>
        <v>9780.0871695096794</v>
      </c>
    </row>
    <row r="657" spans="2:37" x14ac:dyDescent="0.25">
      <c r="B657" s="4" t="s">
        <v>71</v>
      </c>
      <c r="C657" s="4">
        <v>649</v>
      </c>
      <c r="D657" s="4">
        <v>60</v>
      </c>
      <c r="E657" s="11">
        <v>56.9</v>
      </c>
      <c r="F657" s="14">
        <f t="shared" si="302"/>
        <v>1.3888888888888099E-2</v>
      </c>
      <c r="G657" s="14">
        <f t="shared" si="280"/>
        <v>28.4</v>
      </c>
      <c r="H657">
        <f t="shared" si="281"/>
        <v>14.2</v>
      </c>
      <c r="K657" s="36">
        <f t="shared" si="283"/>
        <v>313.94349882</v>
      </c>
      <c r="L657" s="37" t="str">
        <f t="shared" si="293"/>
        <v>0</v>
      </c>
      <c r="M657" s="37">
        <f t="shared" si="294"/>
        <v>139.46877000000001</v>
      </c>
      <c r="N657" s="38">
        <f>Table2[[#This Row],[Change in KE]]-Table2[[#This Row],[Tractive energy]]*-1</f>
        <v>13406.415417512662</v>
      </c>
      <c r="O657" s="38">
        <f t="shared" si="284"/>
        <v>18.805555555554484</v>
      </c>
      <c r="P657" s="38">
        <f t="shared" si="285"/>
        <v>472.21782437555453</v>
      </c>
      <c r="Q657" s="38">
        <f t="shared" si="286"/>
        <v>13410.986212265749</v>
      </c>
      <c r="R657" s="38">
        <f t="shared" si="287"/>
        <v>-5685.297982648457</v>
      </c>
      <c r="S657" s="38">
        <f t="shared" si="288"/>
        <v>13.410986212265749</v>
      </c>
      <c r="T657" s="38">
        <f t="shared" si="289"/>
        <v>13410.986212265749</v>
      </c>
      <c r="U657" s="38">
        <f t="shared" si="303"/>
        <v>3357860.9798699929</v>
      </c>
      <c r="V657" s="38">
        <f t="shared" si="290"/>
        <v>3.7252742458735124</v>
      </c>
      <c r="W657" s="38">
        <f t="shared" si="295"/>
        <v>90654.700500001025</v>
      </c>
      <c r="X657" s="38">
        <f t="shared" si="291"/>
        <v>0.13059413580245427</v>
      </c>
      <c r="Y657" s="38">
        <f t="shared" si="296"/>
        <v>-4.5707947530864566</v>
      </c>
      <c r="Z657" s="38">
        <f t="shared" si="282"/>
        <v>2513851.3547920412</v>
      </c>
      <c r="AA657" s="38">
        <f t="shared" si="292"/>
        <v>698.29209886115268</v>
      </c>
      <c r="AC657" s="31">
        <f t="shared" si="297"/>
        <v>12103.131038708027</v>
      </c>
      <c r="AD657" s="14">
        <f t="shared" si="304"/>
        <v>11861.068417933866</v>
      </c>
      <c r="AE657" s="14">
        <f t="shared" si="305"/>
        <v>10912.182944499156</v>
      </c>
      <c r="AF657" s="14">
        <f t="shared" si="298"/>
        <v>11134.880555611386</v>
      </c>
      <c r="AG657" s="14">
        <f t="shared" si="299"/>
        <v>8670.5978700879205</v>
      </c>
      <c r="AH657" s="14">
        <f t="shared" si="300"/>
        <v>10244.090111162475</v>
      </c>
      <c r="AI657" s="14">
        <f t="shared" si="301"/>
        <v>9424.5629022694775</v>
      </c>
      <c r="AJ657" s="14">
        <f t="shared" si="306"/>
        <v>10244.090111162475</v>
      </c>
      <c r="AK657" s="14">
        <f t="shared" si="307"/>
        <v>9236.0716442240882</v>
      </c>
    </row>
    <row r="658" spans="2:37" x14ac:dyDescent="0.25">
      <c r="B658" s="4" t="s">
        <v>71</v>
      </c>
      <c r="C658" s="4">
        <v>650</v>
      </c>
      <c r="D658" s="4">
        <v>61</v>
      </c>
      <c r="E658" s="11">
        <v>56.8</v>
      </c>
      <c r="F658" s="14">
        <f t="shared" si="302"/>
        <v>-0.12499999999999981</v>
      </c>
      <c r="G658" s="14">
        <f t="shared" si="280"/>
        <v>28</v>
      </c>
      <c r="H658">
        <f t="shared" si="281"/>
        <v>14</v>
      </c>
      <c r="K658" s="36">
        <f t="shared" si="283"/>
        <v>305.16229800000002</v>
      </c>
      <c r="L658" s="37" t="str">
        <f t="shared" si="293"/>
        <v>1</v>
      </c>
      <c r="M658" s="37">
        <f t="shared" si="294"/>
        <v>139.46877000000001</v>
      </c>
      <c r="N658" s="38">
        <f>Table2[[#This Row],[Change in KE]]-Table2[[#This Row],[Tractive energy]]*-1</f>
        <v>7721.1174348642053</v>
      </c>
      <c r="O658" s="38">
        <f t="shared" si="284"/>
        <v>-169.24999999999974</v>
      </c>
      <c r="P658" s="38">
        <f t="shared" si="285"/>
        <v>275.38106800000025</v>
      </c>
      <c r="Q658" s="38">
        <f t="shared" si="286"/>
        <v>7710.6699040000076</v>
      </c>
      <c r="R658" s="38">
        <f t="shared" si="287"/>
        <v>-9367.3985883297755</v>
      </c>
      <c r="S658" s="38">
        <f t="shared" si="288"/>
        <v>7.7106699040000075</v>
      </c>
      <c r="T658" s="38">
        <f t="shared" si="289"/>
        <v>7710.6699040000076</v>
      </c>
      <c r="U658" s="38">
        <f t="shared" si="303"/>
        <v>3365571.6497739931</v>
      </c>
      <c r="V658" s="38">
        <f t="shared" si="290"/>
        <v>2.1418529224593335</v>
      </c>
      <c r="W658" s="38">
        <f t="shared" si="295"/>
        <v>90794.169270001032</v>
      </c>
      <c r="X658" s="38">
        <f t="shared" si="291"/>
        <v>10.578124999999966</v>
      </c>
      <c r="Y658" s="38">
        <f t="shared" si="296"/>
        <v>10.447530864197512</v>
      </c>
      <c r="Z658" s="38">
        <f t="shared" si="282"/>
        <v>2521572.4722269056</v>
      </c>
      <c r="AA658" s="38">
        <f t="shared" si="292"/>
        <v>700.4368538757509</v>
      </c>
      <c r="AC658" s="31">
        <f t="shared" si="297"/>
        <v>10054.811563134497</v>
      </c>
      <c r="AD658" s="14">
        <f t="shared" si="304"/>
        <v>9853.7153318718065</v>
      </c>
      <c r="AE658" s="14">
        <f t="shared" si="305"/>
        <v>9065.4181053220618</v>
      </c>
      <c r="AF658" s="14">
        <f t="shared" si="298"/>
        <v>9250.426638083738</v>
      </c>
      <c r="AG658" s="14">
        <f t="shared" si="299"/>
        <v>7203.1962179561506</v>
      </c>
      <c r="AH658" s="14">
        <f t="shared" si="300"/>
        <v>8510.3925070370387</v>
      </c>
      <c r="AI658" s="14">
        <f t="shared" si="301"/>
        <v>7829.561106474076</v>
      </c>
      <c r="AJ658" s="14">
        <f t="shared" si="306"/>
        <v>8510.3925070370387</v>
      </c>
      <c r="AK658" s="14">
        <f t="shared" si="307"/>
        <v>7672.969884344594</v>
      </c>
    </row>
    <row r="659" spans="2:37" x14ac:dyDescent="0.25">
      <c r="B659" s="4" t="s">
        <v>71</v>
      </c>
      <c r="C659" s="4">
        <v>651</v>
      </c>
      <c r="D659" s="4">
        <v>62</v>
      </c>
      <c r="E659" s="11">
        <v>56</v>
      </c>
      <c r="F659" s="14">
        <f t="shared" si="302"/>
        <v>-0.36111111111111033</v>
      </c>
      <c r="G659" s="14">
        <f t="shared" si="280"/>
        <v>27.1</v>
      </c>
      <c r="H659">
        <f t="shared" si="281"/>
        <v>13.55</v>
      </c>
      <c r="K659" s="36">
        <f t="shared" si="283"/>
        <v>285.86000417625007</v>
      </c>
      <c r="L659" s="37" t="str">
        <f t="shared" si="293"/>
        <v>1</v>
      </c>
      <c r="M659" s="37">
        <f t="shared" si="294"/>
        <v>139.46877000000001</v>
      </c>
      <c r="N659" s="38">
        <f>Table2[[#This Row],[Change in KE]]-Table2[[#This Row],[Tractive energy]]*-1</f>
        <v>-1646.2811534655696</v>
      </c>
      <c r="O659" s="38">
        <f t="shared" si="284"/>
        <v>-488.94444444444338</v>
      </c>
      <c r="P659" s="38">
        <f t="shared" si="285"/>
        <v>-63.615670268193298</v>
      </c>
      <c r="Q659" s="38">
        <f t="shared" si="286"/>
        <v>-1723.9846642680384</v>
      </c>
      <c r="R659" s="38">
        <f t="shared" si="287"/>
        <v>-6834.9243677814238</v>
      </c>
      <c r="S659" s="38">
        <f t="shared" si="288"/>
        <v>-1.7239846642680383</v>
      </c>
      <c r="T659" s="38">
        <f t="shared" si="289"/>
        <v>-1723.9846642680384</v>
      </c>
      <c r="U659" s="38">
        <f t="shared" si="303"/>
        <v>3365571.6497739931</v>
      </c>
      <c r="V659" s="38">
        <f t="shared" si="290"/>
        <v>-0.47888466727411433</v>
      </c>
      <c r="W659" s="38">
        <f t="shared" si="295"/>
        <v>90933.638040001038</v>
      </c>
      <c r="X659" s="38">
        <f t="shared" si="291"/>
        <v>88.281635802468756</v>
      </c>
      <c r="Y659" s="38">
        <f t="shared" si="296"/>
        <v>77.703510802468784</v>
      </c>
      <c r="Z659" s="38">
        <f t="shared" si="282"/>
        <v>2519926.19107344</v>
      </c>
      <c r="AA659" s="38">
        <f t="shared" si="292"/>
        <v>699.97955351875976</v>
      </c>
      <c r="AC659" s="31">
        <f t="shared" si="297"/>
        <v>5790.838076148154</v>
      </c>
      <c r="AD659" s="14">
        <f t="shared" si="304"/>
        <v>5675.0213146251908</v>
      </c>
      <c r="AE659" s="14">
        <f t="shared" si="305"/>
        <v>5221.0196094551757</v>
      </c>
      <c r="AF659" s="14">
        <f t="shared" si="298"/>
        <v>5327.5710300563014</v>
      </c>
      <c r="AG659" s="14">
        <f t="shared" si="299"/>
        <v>4148.515630252482</v>
      </c>
      <c r="AH659" s="14">
        <f t="shared" si="300"/>
        <v>4901.3653476517975</v>
      </c>
      <c r="AI659" s="14">
        <f t="shared" si="301"/>
        <v>4509.2561198396543</v>
      </c>
      <c r="AJ659" s="14">
        <f t="shared" si="306"/>
        <v>4901.3653476517975</v>
      </c>
      <c r="AK659" s="14">
        <f t="shared" si="307"/>
        <v>4419.070997442861</v>
      </c>
    </row>
    <row r="660" spans="2:37" x14ac:dyDescent="0.25">
      <c r="B660" s="4" t="s">
        <v>71</v>
      </c>
      <c r="C660" s="4">
        <v>652</v>
      </c>
      <c r="D660" s="4">
        <v>63</v>
      </c>
      <c r="E660" s="11">
        <v>54.2</v>
      </c>
      <c r="F660" s="14">
        <f t="shared" si="302"/>
        <v>-0.54166666666666641</v>
      </c>
      <c r="G660" s="14">
        <f t="shared" ref="G660:G723" si="308">(E661-0)/2</f>
        <v>26.05</v>
      </c>
      <c r="H660">
        <f t="shared" ref="H660:H723" si="309">($E661-0)/2/2</f>
        <v>13.025</v>
      </c>
      <c r="K660" s="36">
        <f t="shared" si="283"/>
        <v>264.13762541906254</v>
      </c>
      <c r="L660" s="37" t="str">
        <f t="shared" si="293"/>
        <v>1</v>
      </c>
      <c r="M660" s="37">
        <f t="shared" si="294"/>
        <v>139.46877000000001</v>
      </c>
      <c r="N660" s="38">
        <f>Table2[[#This Row],[Change in KE]]-Table2[[#This Row],[Tractive energy]]*-1</f>
        <v>-8481.2055212469932</v>
      </c>
      <c r="O660" s="38">
        <f t="shared" si="284"/>
        <v>-733.41666666666629</v>
      </c>
      <c r="P660" s="38">
        <f t="shared" si="285"/>
        <v>-329.81027124760379</v>
      </c>
      <c r="Q660" s="38">
        <f t="shared" si="286"/>
        <v>-8591.5575660000795</v>
      </c>
      <c r="R660" s="38">
        <f t="shared" si="287"/>
        <v>-1200.050613179812</v>
      </c>
      <c r="S660" s="38">
        <f t="shared" si="288"/>
        <v>-8.5915575660000787</v>
      </c>
      <c r="T660" s="38">
        <f t="shared" si="289"/>
        <v>-8591.5575660000795</v>
      </c>
      <c r="U660" s="38">
        <f t="shared" si="303"/>
        <v>3365571.6497739931</v>
      </c>
      <c r="V660" s="38">
        <f t="shared" si="290"/>
        <v>-2.3865439592568567</v>
      </c>
      <c r="W660" s="38">
        <f t="shared" si="295"/>
        <v>91073.106810001045</v>
      </c>
      <c r="X660" s="38">
        <f t="shared" si="291"/>
        <v>198.63368055555537</v>
      </c>
      <c r="Y660" s="38">
        <f t="shared" si="296"/>
        <v>110.35204475308662</v>
      </c>
      <c r="Z660" s="38">
        <f t="shared" si="282"/>
        <v>2511444.9855521931</v>
      </c>
      <c r="AA660" s="38">
        <f t="shared" si="292"/>
        <v>697.62366290772002</v>
      </c>
      <c r="AC660" s="31">
        <f t="shared" si="297"/>
        <v>-1234.7108650991772</v>
      </c>
      <c r="AD660" s="14">
        <f t="shared" si="304"/>
        <v>-1210.0166477971936</v>
      </c>
      <c r="AE660" s="14">
        <f t="shared" si="305"/>
        <v>-1113.2153159734182</v>
      </c>
      <c r="AF660" s="14">
        <f t="shared" si="298"/>
        <v>-1135.9339958912431</v>
      </c>
      <c r="AG660" s="14">
        <f t="shared" si="299"/>
        <v>-884.53817139256046</v>
      </c>
      <c r="AH660" s="14">
        <f t="shared" si="300"/>
        <v>-1045.0592762199437</v>
      </c>
      <c r="AI660" s="14">
        <f t="shared" si="301"/>
        <v>-961.45453412234826</v>
      </c>
      <c r="AJ660" s="14">
        <f t="shared" si="306"/>
        <v>-1045.0592762199437</v>
      </c>
      <c r="AK660" s="14">
        <f t="shared" si="307"/>
        <v>-942.22544343990126</v>
      </c>
    </row>
    <row r="661" spans="2:37" x14ac:dyDescent="0.25">
      <c r="B661" s="4" t="s">
        <v>71</v>
      </c>
      <c r="C661" s="4">
        <v>653</v>
      </c>
      <c r="D661" s="4">
        <v>64</v>
      </c>
      <c r="E661" s="11">
        <v>52.1</v>
      </c>
      <c r="F661" s="14">
        <f t="shared" si="302"/>
        <v>-0.56944444444444464</v>
      </c>
      <c r="G661" s="14">
        <f t="shared" si="308"/>
        <v>25.05</v>
      </c>
      <c r="H661">
        <f t="shared" si="309"/>
        <v>12.525</v>
      </c>
      <c r="K661" s="36">
        <f t="shared" si="283"/>
        <v>244.24758278156253</v>
      </c>
      <c r="L661" s="37" t="str">
        <f t="shared" si="293"/>
        <v>1</v>
      </c>
      <c r="M661" s="37">
        <f t="shared" si="294"/>
        <v>139.46877000000001</v>
      </c>
      <c r="N661" s="38">
        <f>Table2[[#This Row],[Change in KE]]-Table2[[#This Row],[Tractive energy]]*-1</f>
        <v>-9681.2561344268051</v>
      </c>
      <c r="O661" s="38">
        <f t="shared" si="284"/>
        <v>-771.02777777777806</v>
      </c>
      <c r="P661" s="38">
        <f t="shared" si="285"/>
        <v>-387.31142499621558</v>
      </c>
      <c r="Q661" s="38">
        <f t="shared" si="286"/>
        <v>-9702.1511961552005</v>
      </c>
      <c r="R661" s="38">
        <f t="shared" si="287"/>
        <v>-3563.7585724078581</v>
      </c>
      <c r="S661" s="38">
        <f t="shared" si="288"/>
        <v>-9.7021511961552012</v>
      </c>
      <c r="T661" s="38">
        <f t="shared" si="289"/>
        <v>-9702.1511961552005</v>
      </c>
      <c r="U661" s="38">
        <f t="shared" si="303"/>
        <v>3365571.6497739931</v>
      </c>
      <c r="V661" s="38">
        <f t="shared" si="290"/>
        <v>-2.6950422145353601</v>
      </c>
      <c r="W661" s="38">
        <f t="shared" si="295"/>
        <v>91212.575580001052</v>
      </c>
      <c r="X661" s="38">
        <f t="shared" si="291"/>
        <v>219.52874228395075</v>
      </c>
      <c r="Y661" s="38">
        <f t="shared" si="296"/>
        <v>20.895061728395376</v>
      </c>
      <c r="Z661" s="38">
        <f t="shared" si="282"/>
        <v>2501763.7294177664</v>
      </c>
      <c r="AA661" s="38">
        <f t="shared" si="292"/>
        <v>694.93442487746245</v>
      </c>
      <c r="AC661" s="31">
        <f t="shared" si="297"/>
        <v>-6360.9041409352449</v>
      </c>
      <c r="AD661" s="14">
        <f t="shared" si="304"/>
        <v>-6233.6860581165402</v>
      </c>
      <c r="AE661" s="14">
        <f t="shared" si="305"/>
        <v>-5734.9911734672169</v>
      </c>
      <c r="AF661" s="14">
        <f t="shared" si="298"/>
        <v>-5852.0318096604251</v>
      </c>
      <c r="AG661" s="14">
        <f t="shared" si="299"/>
        <v>-4556.906945800858</v>
      </c>
      <c r="AH661" s="14">
        <f t="shared" si="300"/>
        <v>-5383.8692648875913</v>
      </c>
      <c r="AI661" s="14">
        <f t="shared" si="301"/>
        <v>-4953.1597236965845</v>
      </c>
      <c r="AJ661" s="14">
        <f t="shared" si="306"/>
        <v>-5383.8692648875913</v>
      </c>
      <c r="AK661" s="14">
        <f t="shared" si="307"/>
        <v>-4854.0965292226529</v>
      </c>
    </row>
    <row r="662" spans="2:37" x14ac:dyDescent="0.25">
      <c r="B662" s="4" t="s">
        <v>71</v>
      </c>
      <c r="C662" s="4">
        <v>654</v>
      </c>
      <c r="D662" s="4">
        <v>65</v>
      </c>
      <c r="E662" s="11">
        <v>50.1</v>
      </c>
      <c r="F662" s="14">
        <f t="shared" si="302"/>
        <v>-0.68055555555555536</v>
      </c>
      <c r="G662" s="14">
        <f t="shared" si="308"/>
        <v>23.6</v>
      </c>
      <c r="H662">
        <f t="shared" si="309"/>
        <v>11.8</v>
      </c>
      <c r="K662" s="36">
        <f t="shared" si="283"/>
        <v>216.78978762000003</v>
      </c>
      <c r="L662" s="37" t="str">
        <f t="shared" si="293"/>
        <v>1</v>
      </c>
      <c r="M662" s="37">
        <f t="shared" si="294"/>
        <v>139.46877000000001</v>
      </c>
      <c r="N662" s="38">
        <f>Table2[[#This Row],[Change in KE]]-Table2[[#This Row],[Tractive energy]]*-1</f>
        <v>-13245.014706834663</v>
      </c>
      <c r="O662" s="38">
        <f t="shared" si="284"/>
        <v>-921.47222222222194</v>
      </c>
      <c r="P662" s="38">
        <f t="shared" si="285"/>
        <v>-565.21366460222202</v>
      </c>
      <c r="Q662" s="38">
        <f t="shared" si="286"/>
        <v>-13339.042484612441</v>
      </c>
      <c r="R662" s="38">
        <f t="shared" si="287"/>
        <v>-7539.4392441595046</v>
      </c>
      <c r="S662" s="38">
        <f t="shared" si="288"/>
        <v>-13.33904248461244</v>
      </c>
      <c r="T662" s="38">
        <f t="shared" si="289"/>
        <v>-13339.042484612441</v>
      </c>
      <c r="U662" s="38">
        <f t="shared" si="303"/>
        <v>3365571.6497739931</v>
      </c>
      <c r="V662" s="38">
        <f t="shared" si="290"/>
        <v>-3.7052898754821775</v>
      </c>
      <c r="W662" s="38">
        <f t="shared" si="295"/>
        <v>91352.044350001059</v>
      </c>
      <c r="X662" s="38">
        <f t="shared" si="291"/>
        <v>313.55652006172818</v>
      </c>
      <c r="Y662" s="38">
        <f t="shared" si="296"/>
        <v>94.02777777777743</v>
      </c>
      <c r="Z662" s="38">
        <f t="shared" si="282"/>
        <v>2488518.7147109318</v>
      </c>
      <c r="AA662" s="38">
        <f t="shared" si="292"/>
        <v>691.25525383123022</v>
      </c>
      <c r="AC662" s="31">
        <f t="shared" si="297"/>
        <v>-7260.9421008201043</v>
      </c>
      <c r="AD662" s="14">
        <f t="shared" si="304"/>
        <v>-7115.7232588037023</v>
      </c>
      <c r="AE662" s="14">
        <f t="shared" si="305"/>
        <v>-6546.4653980994062</v>
      </c>
      <c r="AF662" s="14">
        <f t="shared" si="298"/>
        <v>-6680.0667327544961</v>
      </c>
      <c r="AG662" s="14">
        <f t="shared" si="299"/>
        <v>-5201.6878039951343</v>
      </c>
      <c r="AH662" s="14">
        <f t="shared" si="300"/>
        <v>-6145.6613941341366</v>
      </c>
      <c r="AI662" s="14">
        <f t="shared" si="301"/>
        <v>-5654.0084826034063</v>
      </c>
      <c r="AJ662" s="14">
        <f t="shared" si="306"/>
        <v>-6145.6613941341366</v>
      </c>
      <c r="AK662" s="14">
        <f t="shared" si="307"/>
        <v>-5540.9283129513378</v>
      </c>
    </row>
    <row r="663" spans="2:37" x14ac:dyDescent="0.25">
      <c r="B663" s="4" t="s">
        <v>71</v>
      </c>
      <c r="C663" s="4">
        <v>655</v>
      </c>
      <c r="D663" s="4">
        <v>66</v>
      </c>
      <c r="E663" s="11">
        <v>47.2</v>
      </c>
      <c r="F663" s="14">
        <f t="shared" si="302"/>
        <v>-0.95833333333333315</v>
      </c>
      <c r="G663" s="14">
        <f t="shared" si="308"/>
        <v>21.6</v>
      </c>
      <c r="H663">
        <f t="shared" si="309"/>
        <v>10.8</v>
      </c>
      <c r="K663" s="36">
        <f t="shared" si="283"/>
        <v>181.60270632000004</v>
      </c>
      <c r="L663" s="37" t="str">
        <f t="shared" si="293"/>
        <v>1</v>
      </c>
      <c r="M663" s="37">
        <f t="shared" si="294"/>
        <v>139.46877000000001</v>
      </c>
      <c r="N663" s="38">
        <f>Table2[[#This Row],[Change in KE]]-Table2[[#This Row],[Tractive energy]]*-1</f>
        <v>-20784.453950994168</v>
      </c>
      <c r="O663" s="38">
        <f t="shared" si="284"/>
        <v>-1297.583333333333</v>
      </c>
      <c r="P663" s="38">
        <f t="shared" si="285"/>
        <v>-976.51185701333304</v>
      </c>
      <c r="Q663" s="38">
        <f t="shared" si="286"/>
        <v>-21092.656111487995</v>
      </c>
      <c r="R663" s="38">
        <f t="shared" si="287"/>
        <v>-2824.2467695447012</v>
      </c>
      <c r="S663" s="38">
        <f t="shared" si="288"/>
        <v>-21.092656111487994</v>
      </c>
      <c r="T663" s="38">
        <f t="shared" si="289"/>
        <v>-21092.656111487995</v>
      </c>
      <c r="U663" s="38">
        <f t="shared" si="303"/>
        <v>3365571.6497739931</v>
      </c>
      <c r="V663" s="38">
        <f t="shared" si="290"/>
        <v>-5.8590716108056897</v>
      </c>
      <c r="W663" s="38">
        <f t="shared" si="295"/>
        <v>91491.513120001066</v>
      </c>
      <c r="X663" s="38">
        <f t="shared" si="291"/>
        <v>621.75868055555532</v>
      </c>
      <c r="Y663" s="38">
        <f t="shared" si="296"/>
        <v>308.20216049382714</v>
      </c>
      <c r="Z663" s="38">
        <f t="shared" si="282"/>
        <v>2467734.2607599376</v>
      </c>
      <c r="AA663" s="38">
        <f t="shared" si="292"/>
        <v>685.48179393852183</v>
      </c>
      <c r="AC663" s="31">
        <f t="shared" si="297"/>
        <v>-9933.7610301259974</v>
      </c>
      <c r="AD663" s="14">
        <f t="shared" si="304"/>
        <v>-9735.085809523478</v>
      </c>
      <c r="AE663" s="14">
        <f t="shared" si="305"/>
        <v>-8956.2789447615996</v>
      </c>
      <c r="AF663" s="14">
        <f t="shared" si="298"/>
        <v>-9139.060147715918</v>
      </c>
      <c r="AG663" s="14">
        <f t="shared" si="299"/>
        <v>-7116.4764683046133</v>
      </c>
      <c r="AH663" s="14">
        <f t="shared" si="300"/>
        <v>-8407.9353358986446</v>
      </c>
      <c r="AI663" s="14">
        <f t="shared" si="301"/>
        <v>-7735.3005090267534</v>
      </c>
      <c r="AJ663" s="14">
        <f t="shared" si="306"/>
        <v>-8407.9353358986446</v>
      </c>
      <c r="AK663" s="14">
        <f t="shared" si="307"/>
        <v>-7580.5944988462179</v>
      </c>
    </row>
    <row r="664" spans="2:37" x14ac:dyDescent="0.25">
      <c r="B664" s="4" t="s">
        <v>71</v>
      </c>
      <c r="C664" s="4">
        <v>656</v>
      </c>
      <c r="D664" s="4">
        <v>67</v>
      </c>
      <c r="E664" s="11">
        <v>43.2</v>
      </c>
      <c r="F664" s="14">
        <f t="shared" si="302"/>
        <v>-1.1111111111111112</v>
      </c>
      <c r="G664" s="14">
        <f t="shared" si="308"/>
        <v>19.600000000000001</v>
      </c>
      <c r="H664">
        <f t="shared" si="309"/>
        <v>9.8000000000000007</v>
      </c>
      <c r="K664" s="36">
        <f t="shared" si="283"/>
        <v>149.52952602000005</v>
      </c>
      <c r="L664" s="37" t="str">
        <f t="shared" si="293"/>
        <v>1</v>
      </c>
      <c r="M664" s="37">
        <f t="shared" si="294"/>
        <v>139.46877000000001</v>
      </c>
      <c r="N664" s="38">
        <f>Table2[[#This Row],[Change in KE]]-Table2[[#This Row],[Tractive energy]]*-1</f>
        <v>-23608.700720538869</v>
      </c>
      <c r="O664" s="38">
        <f t="shared" si="284"/>
        <v>-1504.4444444444446</v>
      </c>
      <c r="P664" s="38">
        <f t="shared" si="285"/>
        <v>-1215.4461484244446</v>
      </c>
      <c r="Q664" s="38">
        <f t="shared" si="286"/>
        <v>-23822.744509119115</v>
      </c>
      <c r="R664" s="38">
        <f t="shared" si="287"/>
        <v>5275.8856546620555</v>
      </c>
      <c r="S664" s="38">
        <f t="shared" si="288"/>
        <v>-23.822744509119115</v>
      </c>
      <c r="T664" s="38">
        <f t="shared" si="289"/>
        <v>-23822.744509119115</v>
      </c>
      <c r="U664" s="38">
        <f t="shared" si="303"/>
        <v>3365571.6497739931</v>
      </c>
      <c r="V664" s="38">
        <f t="shared" si="290"/>
        <v>-6.6174295597051875</v>
      </c>
      <c r="W664" s="38">
        <f t="shared" si="295"/>
        <v>91630.981890001072</v>
      </c>
      <c r="X664" s="38">
        <f t="shared" si="291"/>
        <v>835.80246913580254</v>
      </c>
      <c r="Y664" s="38">
        <f t="shared" si="296"/>
        <v>214.04378858024722</v>
      </c>
      <c r="Z664" s="38">
        <f t="shared" si="282"/>
        <v>2444125.5600393987</v>
      </c>
      <c r="AA664" s="38">
        <f t="shared" si="292"/>
        <v>678.92382099151212</v>
      </c>
      <c r="AC664" s="31">
        <f t="shared" si="297"/>
        <v>-15588.340463245626</v>
      </c>
      <c r="AD664" s="14">
        <f t="shared" si="304"/>
        <v>-15276.573653980713</v>
      </c>
      <c r="AE664" s="14">
        <f t="shared" si="305"/>
        <v>-14054.447761662257</v>
      </c>
      <c r="AF664" s="14">
        <f t="shared" si="298"/>
        <v>-14341.273226185976</v>
      </c>
      <c r="AG664" s="14">
        <f t="shared" si="299"/>
        <v>-11167.377365952307</v>
      </c>
      <c r="AH664" s="14">
        <f t="shared" si="300"/>
        <v>-13193.971368091099</v>
      </c>
      <c r="AI664" s="14">
        <f t="shared" si="301"/>
        <v>-12138.453658643812</v>
      </c>
      <c r="AJ664" s="14">
        <f t="shared" si="306"/>
        <v>-13193.971368091099</v>
      </c>
      <c r="AK664" s="14">
        <f t="shared" si="307"/>
        <v>-11895.684585470935</v>
      </c>
    </row>
    <row r="665" spans="2:37" x14ac:dyDescent="0.25">
      <c r="B665" s="4" t="s">
        <v>71</v>
      </c>
      <c r="C665" s="4">
        <v>657</v>
      </c>
      <c r="D665" s="4">
        <v>68</v>
      </c>
      <c r="E665" s="11">
        <v>39.200000000000003</v>
      </c>
      <c r="F665" s="14">
        <f t="shared" si="302"/>
        <v>-0.93055555555555591</v>
      </c>
      <c r="G665" s="14">
        <f t="shared" si="308"/>
        <v>18.25</v>
      </c>
      <c r="H665">
        <f t="shared" si="309"/>
        <v>9.125</v>
      </c>
      <c r="K665" s="36">
        <f t="shared" si="283"/>
        <v>129.64045647656252</v>
      </c>
      <c r="L665" s="37" t="str">
        <f t="shared" si="293"/>
        <v>1</v>
      </c>
      <c r="M665" s="37">
        <f t="shared" si="294"/>
        <v>139.46877000000001</v>
      </c>
      <c r="N665" s="38">
        <f>Table2[[#This Row],[Change in KE]]-Table2[[#This Row],[Tractive energy]]*-1</f>
        <v>-18332.815065876814</v>
      </c>
      <c r="O665" s="38">
        <f t="shared" si="284"/>
        <v>-1259.9722222222226</v>
      </c>
      <c r="P665" s="38">
        <f t="shared" si="285"/>
        <v>-990.8629957456601</v>
      </c>
      <c r="Q665" s="38">
        <f t="shared" si="286"/>
        <v>-18083.249672358295</v>
      </c>
      <c r="R665" s="38">
        <f t="shared" si="287"/>
        <v>6612.168073318051</v>
      </c>
      <c r="S665" s="38">
        <f t="shared" si="288"/>
        <v>-18.083249672358296</v>
      </c>
      <c r="T665" s="38">
        <f t="shared" si="289"/>
        <v>-18083.249672358295</v>
      </c>
      <c r="U665" s="38">
        <f t="shared" si="303"/>
        <v>3365571.6497739931</v>
      </c>
      <c r="V665" s="38">
        <f t="shared" si="290"/>
        <v>-5.0231253108384077</v>
      </c>
      <c r="W665" s="38">
        <f t="shared" si="295"/>
        <v>91770.450660001079</v>
      </c>
      <c r="X665" s="38">
        <f t="shared" si="291"/>
        <v>586.2370756172844</v>
      </c>
      <c r="Y665" s="38">
        <f t="shared" si="296"/>
        <v>-249.56539351851814</v>
      </c>
      <c r="Z665" s="38">
        <f t="shared" si="282"/>
        <v>2425792.7449735217</v>
      </c>
      <c r="AA665" s="38">
        <f t="shared" si="292"/>
        <v>673.8313719547059</v>
      </c>
      <c r="AC665" s="31">
        <f t="shared" si="297"/>
        <v>-17706.525540404153</v>
      </c>
      <c r="AD665" s="14">
        <f t="shared" si="304"/>
        <v>-17352.395029596068</v>
      </c>
      <c r="AE665" s="14">
        <f t="shared" si="305"/>
        <v>-15964.203427228384</v>
      </c>
      <c r="AF665" s="14">
        <f t="shared" si="298"/>
        <v>-16290.003497171821</v>
      </c>
      <c r="AG665" s="14">
        <f t="shared" si="299"/>
        <v>-12684.830243205732</v>
      </c>
      <c r="AH665" s="14">
        <f t="shared" si="300"/>
        <v>-14986.803217398076</v>
      </c>
      <c r="AI665" s="14">
        <f t="shared" si="301"/>
        <v>-13787.85896000623</v>
      </c>
      <c r="AJ665" s="14">
        <f t="shared" si="306"/>
        <v>-14986.803217398076</v>
      </c>
      <c r="AK665" s="14">
        <f t="shared" si="307"/>
        <v>-13512.101780806104</v>
      </c>
    </row>
    <row r="666" spans="2:37" x14ac:dyDescent="0.25">
      <c r="B666" s="4" t="s">
        <v>71</v>
      </c>
      <c r="C666" s="4">
        <v>658</v>
      </c>
      <c r="D666" s="4">
        <v>69</v>
      </c>
      <c r="E666" s="11">
        <v>36.5</v>
      </c>
      <c r="F666" s="14">
        <f t="shared" si="302"/>
        <v>-0.68055555555555636</v>
      </c>
      <c r="G666" s="14">
        <f t="shared" si="308"/>
        <v>17.149999999999999</v>
      </c>
      <c r="H666">
        <f t="shared" si="309"/>
        <v>8.5749999999999993</v>
      </c>
      <c r="K666" s="36">
        <f t="shared" si="283"/>
        <v>114.48354335906249</v>
      </c>
      <c r="L666" s="37" t="str">
        <f t="shared" si="293"/>
        <v>1</v>
      </c>
      <c r="M666" s="37">
        <f t="shared" si="294"/>
        <v>139.46877000000001</v>
      </c>
      <c r="N666" s="38">
        <f>Table2[[#This Row],[Change in KE]]-Table2[[#This Row],[Tractive energy]]*-1</f>
        <v>-11720.646992558763</v>
      </c>
      <c r="O666" s="38">
        <f t="shared" si="284"/>
        <v>-921.47222222222331</v>
      </c>
      <c r="P666" s="38">
        <f t="shared" si="285"/>
        <v>-667.51990886316082</v>
      </c>
      <c r="Q666" s="38">
        <f t="shared" si="286"/>
        <v>-11447.966437003208</v>
      </c>
      <c r="R666" s="38">
        <f t="shared" si="287"/>
        <v>-618.36018201473416</v>
      </c>
      <c r="S666" s="38">
        <f t="shared" si="288"/>
        <v>-11.447966437003208</v>
      </c>
      <c r="T666" s="38">
        <f t="shared" si="289"/>
        <v>-11447.966437003208</v>
      </c>
      <c r="U666" s="38">
        <f t="shared" si="303"/>
        <v>3365571.6497739931</v>
      </c>
      <c r="V666" s="38">
        <f t="shared" si="290"/>
        <v>-3.1799909313445895</v>
      </c>
      <c r="W666" s="38">
        <f t="shared" si="295"/>
        <v>91909.919430001086</v>
      </c>
      <c r="X666" s="38">
        <f t="shared" si="291"/>
        <v>313.55652006172915</v>
      </c>
      <c r="Y666" s="38">
        <f t="shared" si="296"/>
        <v>-272.68055555555526</v>
      </c>
      <c r="Z666" s="38">
        <f t="shared" si="282"/>
        <v>2414072.0979809631</v>
      </c>
      <c r="AA666" s="38">
        <f t="shared" si="292"/>
        <v>670.57563641853631</v>
      </c>
      <c r="AC666" s="31">
        <f t="shared" si="297"/>
        <v>-13749.61129940761</v>
      </c>
      <c r="AD666" s="14">
        <f t="shared" si="304"/>
        <v>-13474.619073419457</v>
      </c>
      <c r="AE666" s="14">
        <f t="shared" si="305"/>
        <v>-12396.649547545901</v>
      </c>
      <c r="AF666" s="14">
        <f t="shared" si="298"/>
        <v>-12649.642395455003</v>
      </c>
      <c r="AG666" s="14">
        <f t="shared" si="299"/>
        <v>-9850.1247376320662</v>
      </c>
      <c r="AH666" s="14">
        <f t="shared" si="300"/>
        <v>-11637.671003818603</v>
      </c>
      <c r="AI666" s="14">
        <f t="shared" si="301"/>
        <v>-10706.657323513115</v>
      </c>
      <c r="AJ666" s="14">
        <f t="shared" si="306"/>
        <v>-11637.671003818603</v>
      </c>
      <c r="AK666" s="14">
        <f t="shared" si="307"/>
        <v>-10492.524177042853</v>
      </c>
    </row>
    <row r="667" spans="2:37" x14ac:dyDescent="0.25">
      <c r="B667" s="4" t="s">
        <v>71</v>
      </c>
      <c r="C667" s="4">
        <v>659</v>
      </c>
      <c r="D667" s="4">
        <v>70</v>
      </c>
      <c r="E667" s="11">
        <v>34.299999999999997</v>
      </c>
      <c r="F667" s="14">
        <f t="shared" si="302"/>
        <v>-0.76388888888888884</v>
      </c>
      <c r="G667" s="14">
        <f t="shared" si="308"/>
        <v>15.5</v>
      </c>
      <c r="H667">
        <f t="shared" si="309"/>
        <v>7.75</v>
      </c>
      <c r="K667" s="36">
        <f t="shared" si="283"/>
        <v>93.514339406250002</v>
      </c>
      <c r="L667" s="37" t="str">
        <f t="shared" si="293"/>
        <v>1</v>
      </c>
      <c r="M667" s="37">
        <f t="shared" si="294"/>
        <v>139.46877000000001</v>
      </c>
      <c r="N667" s="38">
        <f>Table2[[#This Row],[Change in KE]]-Table2[[#This Row],[Tractive energy]]*-1</f>
        <v>-12339.007174573497</v>
      </c>
      <c r="O667" s="38">
        <f t="shared" si="284"/>
        <v>-1034.3055555555554</v>
      </c>
      <c r="P667" s="38">
        <f t="shared" si="285"/>
        <v>-801.32244614930551</v>
      </c>
      <c r="Q667" s="38">
        <f t="shared" si="286"/>
        <v>-12420.497915314236</v>
      </c>
      <c r="R667" s="38">
        <f t="shared" si="287"/>
        <v>-4779.3224570052007</v>
      </c>
      <c r="S667" s="38">
        <f t="shared" si="288"/>
        <v>-12.420497915314236</v>
      </c>
      <c r="T667" s="38">
        <f t="shared" si="289"/>
        <v>-12420.497915314236</v>
      </c>
      <c r="U667" s="38">
        <f t="shared" si="303"/>
        <v>3365571.6497739931</v>
      </c>
      <c r="V667" s="38">
        <f t="shared" si="290"/>
        <v>-3.4501385858205746</v>
      </c>
      <c r="W667" s="38">
        <f t="shared" si="295"/>
        <v>92049.388200001093</v>
      </c>
      <c r="X667" s="38">
        <f t="shared" si="291"/>
        <v>395.04726080246911</v>
      </c>
      <c r="Y667" s="38">
        <f t="shared" si="296"/>
        <v>81.490740740739966</v>
      </c>
      <c r="Z667" s="38">
        <f t="shared" si="282"/>
        <v>2401733.0908063897</v>
      </c>
      <c r="AA667" s="38">
        <f t="shared" si="292"/>
        <v>667.14813415139918</v>
      </c>
      <c r="AC667" s="31">
        <f t="shared" si="297"/>
        <v>-8790.4852444190728</v>
      </c>
      <c r="AD667" s="14">
        <f t="shared" si="304"/>
        <v>-8614.6755395306918</v>
      </c>
      <c r="AE667" s="14">
        <f t="shared" si="305"/>
        <v>-7925.501496368237</v>
      </c>
      <c r="AF667" s="14">
        <f t="shared" si="298"/>
        <v>-8087.2464248655469</v>
      </c>
      <c r="AG667" s="14">
        <f t="shared" si="299"/>
        <v>-6297.4417440857042</v>
      </c>
      <c r="AH667" s="14">
        <f t="shared" si="300"/>
        <v>-7440.2667108763035</v>
      </c>
      <c r="AI667" s="14">
        <f t="shared" si="301"/>
        <v>-6845.0453740061994</v>
      </c>
      <c r="AJ667" s="14">
        <f t="shared" si="306"/>
        <v>-7440.2667108763035</v>
      </c>
      <c r="AK667" s="14">
        <f t="shared" si="307"/>
        <v>-6708.1444665260751</v>
      </c>
    </row>
    <row r="668" spans="2:37" x14ac:dyDescent="0.25">
      <c r="B668" s="4" t="s">
        <v>71</v>
      </c>
      <c r="C668" s="4">
        <v>660</v>
      </c>
      <c r="D668" s="4">
        <v>71</v>
      </c>
      <c r="E668" s="11">
        <v>31</v>
      </c>
      <c r="F668" s="14">
        <f t="shared" si="302"/>
        <v>-1.1527777777777775</v>
      </c>
      <c r="G668" s="14">
        <f t="shared" si="308"/>
        <v>13</v>
      </c>
      <c r="H668">
        <f t="shared" si="309"/>
        <v>6.5</v>
      </c>
      <c r="K668" s="36">
        <f t="shared" si="283"/>
        <v>65.781158625000003</v>
      </c>
      <c r="L668" s="37" t="str">
        <f t="shared" si="293"/>
        <v>1</v>
      </c>
      <c r="M668" s="37">
        <f t="shared" si="294"/>
        <v>139.46877000000001</v>
      </c>
      <c r="N668" s="38">
        <f>Table2[[#This Row],[Change in KE]]-Table2[[#This Row],[Tractive energy]]*-1</f>
        <v>-17118.329631578697</v>
      </c>
      <c r="O668" s="38">
        <f t="shared" si="284"/>
        <v>-1560.8611111111106</v>
      </c>
      <c r="P668" s="38">
        <f t="shared" si="285"/>
        <v>-1355.6111824861107</v>
      </c>
      <c r="Q668" s="38">
        <f t="shared" si="286"/>
        <v>-17622.945372319438</v>
      </c>
      <c r="R668" s="38">
        <f t="shared" si="287"/>
        <v>-568.46620127607093</v>
      </c>
      <c r="S668" s="38">
        <f t="shared" si="288"/>
        <v>-17.622945372319439</v>
      </c>
      <c r="T668" s="38">
        <f t="shared" si="289"/>
        <v>-17622.945372319438</v>
      </c>
      <c r="U668" s="38">
        <f t="shared" si="303"/>
        <v>3365571.6497739931</v>
      </c>
      <c r="V668" s="38">
        <f t="shared" si="290"/>
        <v>-4.8952629950430744</v>
      </c>
      <c r="W668" s="38">
        <f t="shared" si="295"/>
        <v>92188.856970001099</v>
      </c>
      <c r="X668" s="38">
        <f t="shared" si="291"/>
        <v>899.66300154320936</v>
      </c>
      <c r="Y668" s="38">
        <f t="shared" si="296"/>
        <v>504.61574074074025</v>
      </c>
      <c r="Z668" s="38">
        <f t="shared" si="282"/>
        <v>2384614.7611748111</v>
      </c>
      <c r="AA668" s="38">
        <f t="shared" si="292"/>
        <v>662.3930422066644</v>
      </c>
      <c r="AC668" s="31">
        <f t="shared" si="297"/>
        <v>-9254.2553809301226</v>
      </c>
      <c r="AD668" s="14">
        <f t="shared" si="304"/>
        <v>-9069.1702733115198</v>
      </c>
      <c r="AE668" s="14">
        <f t="shared" si="305"/>
        <v>-8343.636651446599</v>
      </c>
      <c r="AF668" s="14">
        <f t="shared" si="298"/>
        <v>-8513.9149504557136</v>
      </c>
      <c r="AG668" s="14">
        <f t="shared" si="299"/>
        <v>-6629.6834049404597</v>
      </c>
      <c r="AH668" s="14">
        <f t="shared" si="300"/>
        <v>-7832.8017544192571</v>
      </c>
      <c r="AI668" s="14">
        <f t="shared" si="301"/>
        <v>-7206.1776140657166</v>
      </c>
      <c r="AJ668" s="14">
        <f t="shared" si="306"/>
        <v>-7832.8017544192571</v>
      </c>
      <c r="AK668" s="14">
        <f t="shared" si="307"/>
        <v>-7062.0540617844017</v>
      </c>
    </row>
    <row r="669" spans="2:37" x14ac:dyDescent="0.25">
      <c r="B669" s="4" t="s">
        <v>71</v>
      </c>
      <c r="C669" s="4">
        <v>661</v>
      </c>
      <c r="D669" s="4">
        <v>72</v>
      </c>
      <c r="E669" s="11">
        <v>26</v>
      </c>
      <c r="F669" s="14">
        <f t="shared" si="302"/>
        <v>-1.4305555555555556</v>
      </c>
      <c r="G669" s="14">
        <f t="shared" si="308"/>
        <v>10.35</v>
      </c>
      <c r="H669">
        <f t="shared" si="309"/>
        <v>5.1749999999999998</v>
      </c>
      <c r="K669" s="36">
        <f t="shared" si="283"/>
        <v>41.696107484062502</v>
      </c>
      <c r="L669" s="37" t="str">
        <f t="shared" si="293"/>
        <v>1</v>
      </c>
      <c r="M669" s="37">
        <f t="shared" si="294"/>
        <v>139.46877000000001</v>
      </c>
      <c r="N669" s="38">
        <f>Table2[[#This Row],[Change in KE]]-Table2[[#This Row],[Tractive energy]]*-1</f>
        <v>-17686.795832854768</v>
      </c>
      <c r="O669" s="38">
        <f t="shared" si="284"/>
        <v>-1936.9722222222222</v>
      </c>
      <c r="P669" s="38">
        <f t="shared" si="285"/>
        <v>-1755.8073447381598</v>
      </c>
      <c r="Q669" s="38">
        <f t="shared" si="286"/>
        <v>-18172.606018039955</v>
      </c>
      <c r="R669" s="38">
        <f t="shared" si="287"/>
        <v>3671.1932612125984</v>
      </c>
      <c r="S669" s="38">
        <f t="shared" si="288"/>
        <v>-18.172606018039954</v>
      </c>
      <c r="T669" s="38">
        <f t="shared" si="289"/>
        <v>-18172.606018039955</v>
      </c>
      <c r="U669" s="38">
        <f t="shared" si="303"/>
        <v>3365571.6497739931</v>
      </c>
      <c r="V669" s="38">
        <f t="shared" si="290"/>
        <v>-5.0479465199578986</v>
      </c>
      <c r="W669" s="38">
        <f t="shared" si="295"/>
        <v>92328.325740001106</v>
      </c>
      <c r="X669" s="38">
        <f t="shared" si="291"/>
        <v>1385.4731867283951</v>
      </c>
      <c r="Y669" s="38">
        <f t="shared" si="296"/>
        <v>485.81018518518579</v>
      </c>
      <c r="Z669" s="38">
        <f t="shared" si="282"/>
        <v>2366927.9653419564</v>
      </c>
      <c r="AA669" s="38">
        <f t="shared" si="292"/>
        <v>657.48004297116483</v>
      </c>
      <c r="AC669" s="31">
        <f t="shared" si="297"/>
        <v>-12838.747223684022</v>
      </c>
      <c r="AD669" s="14">
        <f t="shared" si="304"/>
        <v>-12581.972279210342</v>
      </c>
      <c r="AE669" s="14">
        <f t="shared" si="305"/>
        <v>-11575.414496873515</v>
      </c>
      <c r="AF669" s="14">
        <f t="shared" si="298"/>
        <v>-11811.6474457893</v>
      </c>
      <c r="AG669" s="14">
        <f t="shared" si="299"/>
        <v>-9197.588126266779</v>
      </c>
      <c r="AH669" s="14">
        <f t="shared" si="300"/>
        <v>-10866.715650126156</v>
      </c>
      <c r="AI669" s="14">
        <f t="shared" si="301"/>
        <v>-9997.3783981160632</v>
      </c>
      <c r="AJ669" s="14">
        <f t="shared" si="306"/>
        <v>-10866.715650126156</v>
      </c>
      <c r="AK669" s="14">
        <f t="shared" si="307"/>
        <v>-9797.4308301537421</v>
      </c>
    </row>
    <row r="670" spans="2:37" x14ac:dyDescent="0.25">
      <c r="B670" s="4" t="s">
        <v>71</v>
      </c>
      <c r="C670" s="4">
        <v>662</v>
      </c>
      <c r="D670" s="4">
        <v>73</v>
      </c>
      <c r="E670" s="11">
        <v>20.7</v>
      </c>
      <c r="F670" s="14">
        <f t="shared" si="302"/>
        <v>-1.4722222222222221</v>
      </c>
      <c r="G670" s="14">
        <f t="shared" si="308"/>
        <v>7.7</v>
      </c>
      <c r="H670">
        <f t="shared" si="309"/>
        <v>3.85</v>
      </c>
      <c r="K670" s="36">
        <f t="shared" si="283"/>
        <v>23.077898786250003</v>
      </c>
      <c r="L670" s="37" t="str">
        <f t="shared" si="293"/>
        <v>1</v>
      </c>
      <c r="M670" s="37">
        <f t="shared" si="294"/>
        <v>139.46877000000001</v>
      </c>
      <c r="N670" s="38">
        <f>Table2[[#This Row],[Change in KE]]-Table2[[#This Row],[Tractive energy]]*-1</f>
        <v>-14015.60257164217</v>
      </c>
      <c r="O670" s="38">
        <f t="shared" si="284"/>
        <v>-1993.3888888888887</v>
      </c>
      <c r="P670" s="38">
        <f t="shared" si="285"/>
        <v>-1830.8422201026387</v>
      </c>
      <c r="Q670" s="38">
        <f t="shared" si="286"/>
        <v>-14097.485094790318</v>
      </c>
      <c r="R670" s="38">
        <f t="shared" si="287"/>
        <v>4964.053678308117</v>
      </c>
      <c r="S670" s="38">
        <f t="shared" si="288"/>
        <v>-14.097485094790319</v>
      </c>
      <c r="T670" s="38">
        <f t="shared" si="289"/>
        <v>-14097.485094790318</v>
      </c>
      <c r="U670" s="38">
        <f t="shared" si="303"/>
        <v>3365571.6497739931</v>
      </c>
      <c r="V670" s="38">
        <f t="shared" si="290"/>
        <v>-3.9159683951636457</v>
      </c>
      <c r="W670" s="38">
        <f t="shared" si="295"/>
        <v>92467.794510001113</v>
      </c>
      <c r="X670" s="38">
        <f t="shared" si="291"/>
        <v>1467.355709876543</v>
      </c>
      <c r="Y670" s="38">
        <f t="shared" si="296"/>
        <v>81.882523148147811</v>
      </c>
      <c r="Z670" s="38">
        <f t="shared" si="282"/>
        <v>2352912.3627703143</v>
      </c>
      <c r="AA670" s="38">
        <f t="shared" si="292"/>
        <v>653.5868197231398</v>
      </c>
      <c r="AC670" s="31">
        <f t="shared" si="297"/>
        <v>-13265.096874641076</v>
      </c>
      <c r="AD670" s="14">
        <f t="shared" si="304"/>
        <v>-12999.794937148254</v>
      </c>
      <c r="AE670" s="14">
        <f t="shared" si="305"/>
        <v>-11959.811342176394</v>
      </c>
      <c r="AF670" s="14">
        <f t="shared" si="298"/>
        <v>-12203.889124669791</v>
      </c>
      <c r="AG670" s="14">
        <f t="shared" si="299"/>
        <v>-9503.0220147108721</v>
      </c>
      <c r="AH670" s="14">
        <f t="shared" si="300"/>
        <v>-11227.577994696208</v>
      </c>
      <c r="AI670" s="14">
        <f t="shared" si="301"/>
        <v>-10329.371755120512</v>
      </c>
      <c r="AJ670" s="14">
        <f t="shared" si="306"/>
        <v>-11227.577994696208</v>
      </c>
      <c r="AK670" s="14">
        <f t="shared" si="307"/>
        <v>-10122.784320018101</v>
      </c>
    </row>
    <row r="671" spans="2:37" x14ac:dyDescent="0.25">
      <c r="B671" s="4" t="s">
        <v>71</v>
      </c>
      <c r="C671" s="4">
        <v>663</v>
      </c>
      <c r="D671" s="4">
        <v>74</v>
      </c>
      <c r="E671" s="11">
        <v>15.4</v>
      </c>
      <c r="F671" s="14">
        <f t="shared" si="302"/>
        <v>-1.0555555555555556</v>
      </c>
      <c r="G671" s="14">
        <f t="shared" si="308"/>
        <v>6.55</v>
      </c>
      <c r="H671">
        <f t="shared" si="309"/>
        <v>3.2749999999999999</v>
      </c>
      <c r="K671" s="36">
        <f t="shared" si="283"/>
        <v>16.699267206562499</v>
      </c>
      <c r="L671" s="37" t="str">
        <f t="shared" si="293"/>
        <v>1</v>
      </c>
      <c r="M671" s="37">
        <f t="shared" si="294"/>
        <v>139.46877000000001</v>
      </c>
      <c r="N671" s="38">
        <f>Table2[[#This Row],[Change in KE]]-Table2[[#This Row],[Tractive energy]]*-1</f>
        <v>-9051.548893334053</v>
      </c>
      <c r="O671" s="38">
        <f t="shared" si="284"/>
        <v>-1429.2222222222222</v>
      </c>
      <c r="P671" s="38">
        <f t="shared" si="285"/>
        <v>-1273.0541850156596</v>
      </c>
      <c r="Q671" s="38">
        <f t="shared" si="286"/>
        <v>-8338.5049118525712</v>
      </c>
      <c r="R671" s="38">
        <f t="shared" si="287"/>
        <v>5532.7585995933123</v>
      </c>
      <c r="S671" s="38">
        <f t="shared" si="288"/>
        <v>-8.3385049118525707</v>
      </c>
      <c r="T671" s="38">
        <f t="shared" si="289"/>
        <v>-8338.5049118525712</v>
      </c>
      <c r="U671" s="38">
        <f t="shared" si="303"/>
        <v>3365571.6497739931</v>
      </c>
      <c r="V671" s="38">
        <f t="shared" si="290"/>
        <v>-2.3162515497036011</v>
      </c>
      <c r="W671" s="38">
        <f t="shared" si="295"/>
        <v>92607.26328000112</v>
      </c>
      <c r="X671" s="38">
        <f t="shared" si="291"/>
        <v>754.31172839506178</v>
      </c>
      <c r="Y671" s="38">
        <f t="shared" si="296"/>
        <v>-713.04398148148118</v>
      </c>
      <c r="Z671" s="38">
        <f t="shared" si="282"/>
        <v>2343860.8138769805</v>
      </c>
      <c r="AA671" s="38">
        <f t="shared" si="292"/>
        <v>651.07250038495704</v>
      </c>
      <c r="AC671" s="31">
        <f t="shared" si="297"/>
        <v>-10511.701928731627</v>
      </c>
      <c r="AD671" s="14">
        <f t="shared" si="304"/>
        <v>-10301.467890156995</v>
      </c>
      <c r="AE671" s="14">
        <f t="shared" si="305"/>
        <v>-9477.3504589444365</v>
      </c>
      <c r="AF671" s="14">
        <f t="shared" si="298"/>
        <v>-9670.7657744330972</v>
      </c>
      <c r="AG671" s="14">
        <f t="shared" si="299"/>
        <v>-7530.509259361761</v>
      </c>
      <c r="AH671" s="14">
        <f t="shared" si="300"/>
        <v>-8897.1045124784505</v>
      </c>
      <c r="AI671" s="14">
        <f t="shared" si="301"/>
        <v>-8185.3361514801745</v>
      </c>
      <c r="AJ671" s="14">
        <f t="shared" si="306"/>
        <v>-8897.1045124784505</v>
      </c>
      <c r="AK671" s="14">
        <f t="shared" si="307"/>
        <v>-8021.6294284505711</v>
      </c>
    </row>
    <row r="672" spans="2:37" x14ac:dyDescent="0.25">
      <c r="B672" s="4" t="s">
        <v>71</v>
      </c>
      <c r="C672" s="4">
        <v>664</v>
      </c>
      <c r="D672" s="4">
        <v>75</v>
      </c>
      <c r="E672" s="11">
        <v>13.1</v>
      </c>
      <c r="F672" s="14">
        <f t="shared" si="302"/>
        <v>-0.47222222222222227</v>
      </c>
      <c r="G672" s="14">
        <f t="shared" si="308"/>
        <v>6</v>
      </c>
      <c r="H672">
        <f t="shared" si="309"/>
        <v>3</v>
      </c>
      <c r="K672" s="36">
        <f t="shared" si="283"/>
        <v>14.0125545</v>
      </c>
      <c r="L672" s="37" t="str">
        <f t="shared" si="293"/>
        <v>1</v>
      </c>
      <c r="M672" s="37">
        <f t="shared" si="294"/>
        <v>139.46877000000001</v>
      </c>
      <c r="N672" s="38">
        <f>Table2[[#This Row],[Change in KE]]-Table2[[#This Row],[Tractive energy]]*-1</f>
        <v>-3518.7902937407407</v>
      </c>
      <c r="O672" s="38">
        <f t="shared" si="284"/>
        <v>-639.38888888888891</v>
      </c>
      <c r="P672" s="38">
        <f t="shared" si="285"/>
        <v>-485.90756438888889</v>
      </c>
      <c r="Q672" s="38">
        <f t="shared" si="286"/>
        <v>-2915.4453863333333</v>
      </c>
      <c r="R672" s="38">
        <f t="shared" si="287"/>
        <v>3634.025057849658</v>
      </c>
      <c r="S672" s="38">
        <f t="shared" si="288"/>
        <v>-2.9154453863333334</v>
      </c>
      <c r="T672" s="38">
        <f t="shared" si="289"/>
        <v>-2915.4453863333333</v>
      </c>
      <c r="U672" s="38">
        <f t="shared" si="303"/>
        <v>3365571.6497739931</v>
      </c>
      <c r="V672" s="38">
        <f t="shared" si="290"/>
        <v>-0.80984600543582341</v>
      </c>
      <c r="W672" s="38">
        <f t="shared" si="295"/>
        <v>92746.732050001126</v>
      </c>
      <c r="X672" s="38">
        <f t="shared" si="291"/>
        <v>150.96682098765436</v>
      </c>
      <c r="Y672" s="38">
        <f t="shared" si="296"/>
        <v>-603.34490740740739</v>
      </c>
      <c r="Z672" s="38">
        <f t="shared" si="282"/>
        <v>2340342.0235832399</v>
      </c>
      <c r="AA672" s="38">
        <f t="shared" si="292"/>
        <v>650.09505855850045</v>
      </c>
      <c r="AC672" s="31">
        <f t="shared" si="297"/>
        <v>-6788.6616700005397</v>
      </c>
      <c r="AD672" s="14">
        <f t="shared" si="304"/>
        <v>-6652.8884366005286</v>
      </c>
      <c r="AE672" s="14">
        <f t="shared" si="305"/>
        <v>-6120.6573616724863</v>
      </c>
      <c r="AF672" s="14">
        <f t="shared" si="298"/>
        <v>-6245.5687364004971</v>
      </c>
      <c r="AG672" s="14">
        <f t="shared" si="299"/>
        <v>-4863.3494282102311</v>
      </c>
      <c r="AH672" s="14">
        <f t="shared" si="300"/>
        <v>-5745.9232374884577</v>
      </c>
      <c r="AI672" s="14">
        <f t="shared" si="301"/>
        <v>-5286.2493784893813</v>
      </c>
      <c r="AJ672" s="14">
        <f t="shared" si="306"/>
        <v>-5745.9232374884577</v>
      </c>
      <c r="AK672" s="14">
        <f t="shared" si="307"/>
        <v>-5180.5243909195933</v>
      </c>
    </row>
    <row r="673" spans="2:37" x14ac:dyDescent="0.25">
      <c r="B673" s="4" t="s">
        <v>71</v>
      </c>
      <c r="C673" s="4">
        <v>665</v>
      </c>
      <c r="D673" s="4">
        <v>76</v>
      </c>
      <c r="E673" s="11">
        <v>12</v>
      </c>
      <c r="F673" s="14">
        <f t="shared" si="302"/>
        <v>-8.3333333333333287E-2</v>
      </c>
      <c r="G673" s="14">
        <f t="shared" si="308"/>
        <v>6.25</v>
      </c>
      <c r="H673">
        <f t="shared" si="309"/>
        <v>3.125</v>
      </c>
      <c r="K673" s="36">
        <f t="shared" si="283"/>
        <v>15.204594726562501</v>
      </c>
      <c r="L673" s="37" t="str">
        <f t="shared" si="293"/>
        <v>1</v>
      </c>
      <c r="M673" s="37">
        <f t="shared" si="294"/>
        <v>139.46877000000001</v>
      </c>
      <c r="N673" s="38">
        <f>Table2[[#This Row],[Change in KE]]-Table2[[#This Row],[Tractive energy]]*-1</f>
        <v>115.23476410891726</v>
      </c>
      <c r="O673" s="38">
        <f t="shared" si="284"/>
        <v>-112.83333333333327</v>
      </c>
      <c r="P673" s="38">
        <f t="shared" si="285"/>
        <v>41.840031393229239</v>
      </c>
      <c r="Q673" s="38">
        <f t="shared" si="286"/>
        <v>261.50019620768273</v>
      </c>
      <c r="R673" s="38">
        <f t="shared" si="287"/>
        <v>3674.8691744759594</v>
      </c>
      <c r="S673" s="38">
        <f t="shared" si="288"/>
        <v>0.26150019620768272</v>
      </c>
      <c r="T673" s="38">
        <f t="shared" si="289"/>
        <v>261.50019620768273</v>
      </c>
      <c r="U673" s="38">
        <f t="shared" si="303"/>
        <v>3365833.1499702008</v>
      </c>
      <c r="V673" s="38">
        <f t="shared" si="290"/>
        <v>7.2638949202138453E-2</v>
      </c>
      <c r="W673" s="38">
        <f t="shared" si="295"/>
        <v>92886.200820001133</v>
      </c>
      <c r="X673" s="38">
        <f t="shared" si="291"/>
        <v>4.701388888888884</v>
      </c>
      <c r="Y673" s="38">
        <f t="shared" si="296"/>
        <v>-146.26543209876547</v>
      </c>
      <c r="Z673" s="38">
        <f t="shared" si="282"/>
        <v>2340457.2583473488</v>
      </c>
      <c r="AA673" s="38">
        <f t="shared" si="292"/>
        <v>650.12706821775816</v>
      </c>
      <c r="AC673" s="31">
        <f t="shared" si="297"/>
        <v>-2639.0927203055553</v>
      </c>
      <c r="AD673" s="14">
        <f t="shared" si="304"/>
        <v>-2586.3108658994443</v>
      </c>
      <c r="AE673" s="14">
        <f t="shared" si="305"/>
        <v>-2379.405996627489</v>
      </c>
      <c r="AF673" s="14">
        <f t="shared" si="298"/>
        <v>-2427.9653026811111</v>
      </c>
      <c r="AG673" s="14">
        <f t="shared" si="299"/>
        <v>-1890.6274456141491</v>
      </c>
      <c r="AH673" s="14">
        <f t="shared" si="300"/>
        <v>-2233.7280784666223</v>
      </c>
      <c r="AI673" s="14">
        <f t="shared" si="301"/>
        <v>-2055.0298321892924</v>
      </c>
      <c r="AJ673" s="14">
        <f t="shared" si="306"/>
        <v>-2233.7280784666223</v>
      </c>
      <c r="AK673" s="14">
        <f t="shared" si="307"/>
        <v>-2013.9292355455066</v>
      </c>
    </row>
    <row r="674" spans="2:37" x14ac:dyDescent="0.25">
      <c r="B674" s="4" t="s">
        <v>71</v>
      </c>
      <c r="C674" s="4">
        <v>666</v>
      </c>
      <c r="D674" s="4">
        <v>77</v>
      </c>
      <c r="E674" s="11">
        <v>12.5</v>
      </c>
      <c r="F674" s="14">
        <f t="shared" si="302"/>
        <v>0.27777777777777779</v>
      </c>
      <c r="G674" s="14">
        <f t="shared" si="308"/>
        <v>7</v>
      </c>
      <c r="H674">
        <f t="shared" si="309"/>
        <v>3.5</v>
      </c>
      <c r="K674" s="36">
        <f t="shared" si="283"/>
        <v>19.072643625000001</v>
      </c>
      <c r="L674" s="37" t="str">
        <f t="shared" si="293"/>
        <v>0</v>
      </c>
      <c r="M674" s="37">
        <f t="shared" si="294"/>
        <v>139.46877000000001</v>
      </c>
      <c r="N674" s="38">
        <f>Table2[[#This Row],[Change in KE]]-Table2[[#This Row],[Tractive energy]]*-1</f>
        <v>3790.1039385848767</v>
      </c>
      <c r="O674" s="38">
        <f t="shared" si="284"/>
        <v>376.11111111111114</v>
      </c>
      <c r="P674" s="38">
        <f t="shared" si="285"/>
        <v>534.6525247361111</v>
      </c>
      <c r="Q674" s="38">
        <f t="shared" si="286"/>
        <v>3742.5676731527778</v>
      </c>
      <c r="R674" s="38">
        <f t="shared" si="287"/>
        <v>9980.5251101494996</v>
      </c>
      <c r="S674" s="38">
        <f t="shared" si="288"/>
        <v>3.7425676731527777</v>
      </c>
      <c r="T674" s="38">
        <f t="shared" si="289"/>
        <v>3742.5676731527778</v>
      </c>
      <c r="U674" s="38">
        <f t="shared" si="303"/>
        <v>3369575.7176433536</v>
      </c>
      <c r="V674" s="38">
        <f t="shared" si="290"/>
        <v>1.0396022145994976</v>
      </c>
      <c r="W674" s="38">
        <f t="shared" si="295"/>
        <v>93025.66959000114</v>
      </c>
      <c r="X674" s="38">
        <f t="shared" si="291"/>
        <v>52.237654320987659</v>
      </c>
      <c r="Y674" s="38">
        <f t="shared" si="296"/>
        <v>47.536265432098773</v>
      </c>
      <c r="Z674" s="38">
        <f t="shared" si="282"/>
        <v>2344247.3622859335</v>
      </c>
      <c r="AA674" s="38">
        <f t="shared" si="292"/>
        <v>651.17987495158957</v>
      </c>
      <c r="AC674" s="31">
        <f t="shared" si="297"/>
        <v>86.426073081687946</v>
      </c>
      <c r="AD674" s="14">
        <f t="shared" si="304"/>
        <v>84.697551620054185</v>
      </c>
      <c r="AE674" s="14">
        <f t="shared" si="305"/>
        <v>77.92174749044986</v>
      </c>
      <c r="AF674" s="14">
        <f t="shared" si="298"/>
        <v>79.511987235152915</v>
      </c>
      <c r="AG674" s="14">
        <f t="shared" si="299"/>
        <v>61.915030316166764</v>
      </c>
      <c r="AH674" s="14">
        <f t="shared" si="300"/>
        <v>73.15102825634068</v>
      </c>
      <c r="AI674" s="14">
        <f t="shared" si="301"/>
        <v>67.298945995833435</v>
      </c>
      <c r="AJ674" s="14">
        <f t="shared" si="306"/>
        <v>73.15102825634068</v>
      </c>
      <c r="AK674" s="14">
        <f t="shared" si="307"/>
        <v>65.95296707591676</v>
      </c>
    </row>
    <row r="675" spans="2:37" x14ac:dyDescent="0.25">
      <c r="B675" s="4" t="s">
        <v>71</v>
      </c>
      <c r="C675" s="4">
        <v>667</v>
      </c>
      <c r="D675" s="4">
        <v>78</v>
      </c>
      <c r="E675" s="11">
        <v>14</v>
      </c>
      <c r="F675" s="14">
        <f t="shared" si="302"/>
        <v>0.90277777777777779</v>
      </c>
      <c r="G675" s="14">
        <f t="shared" si="308"/>
        <v>9.5</v>
      </c>
      <c r="H675">
        <f t="shared" si="309"/>
        <v>4.75</v>
      </c>
      <c r="K675" s="36">
        <f t="shared" si="283"/>
        <v>35.128695656250002</v>
      </c>
      <c r="L675" s="37" t="str">
        <f t="shared" si="293"/>
        <v>0</v>
      </c>
      <c r="M675" s="37">
        <f t="shared" si="294"/>
        <v>139.46877000000001</v>
      </c>
      <c r="N675" s="38">
        <f>Table2[[#This Row],[Change in KE]]-Table2[[#This Row],[Tractive energy]]*-1</f>
        <v>13770.629048734376</v>
      </c>
      <c r="O675" s="38">
        <f t="shared" si="284"/>
        <v>1222.3611111111111</v>
      </c>
      <c r="P675" s="38">
        <f t="shared" si="285"/>
        <v>1396.9585767673611</v>
      </c>
      <c r="Q675" s="38">
        <f t="shared" si="286"/>
        <v>13271.106479289931</v>
      </c>
      <c r="R675" s="38">
        <f t="shared" si="287"/>
        <v>9077.645565733179</v>
      </c>
      <c r="S675" s="38">
        <f t="shared" si="288"/>
        <v>13.27110647928993</v>
      </c>
      <c r="T675" s="38">
        <f t="shared" si="289"/>
        <v>13271.106479289931</v>
      </c>
      <c r="U675" s="38">
        <f t="shared" si="303"/>
        <v>3382846.8241226436</v>
      </c>
      <c r="V675" s="38">
        <f t="shared" si="290"/>
        <v>3.6864187613829023</v>
      </c>
      <c r="W675" s="38">
        <f t="shared" si="295"/>
        <v>93165.138360001147</v>
      </c>
      <c r="X675" s="38">
        <f t="shared" si="291"/>
        <v>551.7602237654321</v>
      </c>
      <c r="Y675" s="38">
        <f t="shared" si="296"/>
        <v>499.52256944444446</v>
      </c>
      <c r="Z675" s="38">
        <f t="shared" si="282"/>
        <v>2358017.9913346679</v>
      </c>
      <c r="AA675" s="38">
        <f t="shared" si="292"/>
        <v>655.00504999336306</v>
      </c>
      <c r="AC675" s="31">
        <f t="shared" si="297"/>
        <v>2842.5779539386576</v>
      </c>
      <c r="AD675" s="14">
        <f t="shared" si="304"/>
        <v>2785.7263948598843</v>
      </c>
      <c r="AE675" s="14">
        <f t="shared" si="305"/>
        <v>2562.8682832710938</v>
      </c>
      <c r="AF675" s="14">
        <f t="shared" si="298"/>
        <v>2615.1717176235652</v>
      </c>
      <c r="AG675" s="14">
        <f t="shared" si="299"/>
        <v>2036.4028344528588</v>
      </c>
      <c r="AH675" s="14">
        <f t="shared" si="300"/>
        <v>2405.95798021368</v>
      </c>
      <c r="AI675" s="14">
        <f t="shared" si="301"/>
        <v>2213.4813417965856</v>
      </c>
      <c r="AJ675" s="14">
        <f t="shared" si="306"/>
        <v>2405.95798021368</v>
      </c>
      <c r="AK675" s="14">
        <f t="shared" si="307"/>
        <v>2169.2117149606538</v>
      </c>
    </row>
    <row r="676" spans="2:37" x14ac:dyDescent="0.25">
      <c r="B676" s="4" t="s">
        <v>71</v>
      </c>
      <c r="C676" s="4">
        <v>668</v>
      </c>
      <c r="D676" s="4">
        <v>79</v>
      </c>
      <c r="E676" s="11">
        <v>19</v>
      </c>
      <c r="F676" s="14">
        <f t="shared" si="302"/>
        <v>1.2777777777777777</v>
      </c>
      <c r="G676" s="14">
        <f t="shared" si="308"/>
        <v>11.6</v>
      </c>
      <c r="H676">
        <f t="shared" si="309"/>
        <v>5.8</v>
      </c>
      <c r="K676" s="36">
        <f t="shared" si="283"/>
        <v>52.375814820000002</v>
      </c>
      <c r="L676" s="37" t="str">
        <f t="shared" si="293"/>
        <v>0</v>
      </c>
      <c r="M676" s="37">
        <f t="shared" si="294"/>
        <v>139.46877000000001</v>
      </c>
      <c r="N676" s="38">
        <f>Table2[[#This Row],[Change in KE]]-Table2[[#This Row],[Tractive energy]]*-1</f>
        <v>22848.274614467555</v>
      </c>
      <c r="O676" s="38">
        <f t="shared" si="284"/>
        <v>1730.1111111111111</v>
      </c>
      <c r="P676" s="38">
        <f t="shared" si="285"/>
        <v>1921.955695931111</v>
      </c>
      <c r="Q676" s="38">
        <f t="shared" si="286"/>
        <v>22294.686072800887</v>
      </c>
      <c r="R676" s="38">
        <f t="shared" si="287"/>
        <v>3819.819943100345</v>
      </c>
      <c r="S676" s="38">
        <f t="shared" si="288"/>
        <v>22.294686072800886</v>
      </c>
      <c r="T676" s="38">
        <f t="shared" si="289"/>
        <v>22294.686072800887</v>
      </c>
      <c r="U676" s="38">
        <f t="shared" si="303"/>
        <v>3405141.5101954443</v>
      </c>
      <c r="V676" s="38">
        <f t="shared" si="290"/>
        <v>6.1929688489932699</v>
      </c>
      <c r="W676" s="38">
        <f t="shared" si="295"/>
        <v>93304.607130001154</v>
      </c>
      <c r="X676" s="38">
        <f t="shared" si="291"/>
        <v>1105.3487654320986</v>
      </c>
      <c r="Y676" s="38">
        <f t="shared" si="296"/>
        <v>553.58854166666652</v>
      </c>
      <c r="Z676" s="38">
        <f t="shared" si="282"/>
        <v>2380866.2659491356</v>
      </c>
      <c r="AA676" s="38">
        <f t="shared" si="292"/>
        <v>661.35179344956578</v>
      </c>
      <c r="AC676" s="31">
        <f t="shared" si="297"/>
        <v>10327.971786550781</v>
      </c>
      <c r="AD676" s="14">
        <f t="shared" si="304"/>
        <v>10121.412350819764</v>
      </c>
      <c r="AE676" s="14">
        <f t="shared" si="305"/>
        <v>9311.6993627541833</v>
      </c>
      <c r="AF676" s="14">
        <f t="shared" si="298"/>
        <v>9501.7340436267186</v>
      </c>
      <c r="AG676" s="14">
        <f t="shared" si="299"/>
        <v>7398.8862789636032</v>
      </c>
      <c r="AH676" s="14">
        <f t="shared" si="300"/>
        <v>8741.595320136581</v>
      </c>
      <c r="AI676" s="14">
        <f t="shared" si="301"/>
        <v>8042.2676945256553</v>
      </c>
      <c r="AJ676" s="14">
        <f t="shared" si="306"/>
        <v>8741.595320136581</v>
      </c>
      <c r="AK676" s="14">
        <f t="shared" si="307"/>
        <v>7881.4223406351421</v>
      </c>
    </row>
    <row r="677" spans="2:37" x14ac:dyDescent="0.25">
      <c r="B677" s="4" t="s">
        <v>71</v>
      </c>
      <c r="C677" s="4">
        <v>669</v>
      </c>
      <c r="D677" s="4">
        <v>80</v>
      </c>
      <c r="E677" s="11">
        <v>23.2</v>
      </c>
      <c r="F677" s="14">
        <f t="shared" si="302"/>
        <v>1.25</v>
      </c>
      <c r="G677" s="14">
        <f t="shared" si="308"/>
        <v>14</v>
      </c>
      <c r="H677">
        <f t="shared" si="309"/>
        <v>7</v>
      </c>
      <c r="K677" s="36">
        <f t="shared" si="283"/>
        <v>76.290574500000005</v>
      </c>
      <c r="L677" s="37" t="str">
        <f t="shared" si="293"/>
        <v>0</v>
      </c>
      <c r="M677" s="37">
        <f t="shared" si="294"/>
        <v>139.46877000000001</v>
      </c>
      <c r="N677" s="38">
        <f>Table2[[#This Row],[Change in KE]]-Table2[[#This Row],[Tractive energy]]*-1</f>
        <v>26668.0945575679</v>
      </c>
      <c r="O677" s="38">
        <f t="shared" si="284"/>
        <v>1692.5</v>
      </c>
      <c r="P677" s="38">
        <f t="shared" si="285"/>
        <v>1908.2593445</v>
      </c>
      <c r="Q677" s="38">
        <f t="shared" si="286"/>
        <v>26715.630823</v>
      </c>
      <c r="R677" s="38">
        <f t="shared" si="287"/>
        <v>3589.4537843086437</v>
      </c>
      <c r="S677" s="38">
        <f t="shared" si="288"/>
        <v>26.715630822999998</v>
      </c>
      <c r="T677" s="38">
        <f t="shared" si="289"/>
        <v>26715.630823</v>
      </c>
      <c r="U677" s="38">
        <f t="shared" si="303"/>
        <v>3431857.1410184442</v>
      </c>
      <c r="V677" s="38">
        <f t="shared" si="290"/>
        <v>7.4210091556251294</v>
      </c>
      <c r="W677" s="38">
        <f t="shared" si="295"/>
        <v>93444.07590000116</v>
      </c>
      <c r="X677" s="38">
        <f t="shared" si="291"/>
        <v>1057.8125</v>
      </c>
      <c r="Y677" s="38">
        <f t="shared" si="296"/>
        <v>-47.536265432098617</v>
      </c>
      <c r="Z677" s="38">
        <f t="shared" si="282"/>
        <v>2407534.3605067036</v>
      </c>
      <c r="AA677" s="38">
        <f t="shared" si="292"/>
        <v>668.75959808595906</v>
      </c>
      <c r="AC677" s="31">
        <f t="shared" si="297"/>
        <v>17136.205960850668</v>
      </c>
      <c r="AD677" s="14">
        <f t="shared" si="304"/>
        <v>16793.481841633653</v>
      </c>
      <c r="AE677" s="14">
        <f t="shared" si="305"/>
        <v>15450.003294302962</v>
      </c>
      <c r="AF677" s="14">
        <f t="shared" si="298"/>
        <v>15765.309483982615</v>
      </c>
      <c r="AG677" s="14">
        <f t="shared" si="299"/>
        <v>12276.257311463456</v>
      </c>
      <c r="AH677" s="14">
        <f t="shared" si="300"/>
        <v>14504.084725264007</v>
      </c>
      <c r="AI677" s="14">
        <f t="shared" si="301"/>
        <v>13343.757947242886</v>
      </c>
      <c r="AJ677" s="14">
        <f t="shared" si="306"/>
        <v>14504.084725264007</v>
      </c>
      <c r="AK677" s="14">
        <f t="shared" si="307"/>
        <v>13076.882788298028</v>
      </c>
    </row>
    <row r="678" spans="2:37" x14ac:dyDescent="0.25">
      <c r="B678" s="4" t="s">
        <v>71</v>
      </c>
      <c r="C678" s="4">
        <v>670</v>
      </c>
      <c r="D678" s="4">
        <v>81</v>
      </c>
      <c r="E678" s="11">
        <v>28</v>
      </c>
      <c r="F678" s="14">
        <f t="shared" si="302"/>
        <v>1.2222222222222223</v>
      </c>
      <c r="G678" s="14">
        <f t="shared" si="308"/>
        <v>16</v>
      </c>
      <c r="H678">
        <f t="shared" si="309"/>
        <v>8</v>
      </c>
      <c r="K678" s="36">
        <f t="shared" si="283"/>
        <v>99.644832000000008</v>
      </c>
      <c r="L678" s="37" t="str">
        <f t="shared" si="293"/>
        <v>0</v>
      </c>
      <c r="M678" s="37">
        <f t="shared" si="294"/>
        <v>139.46877000000001</v>
      </c>
      <c r="N678" s="38">
        <f>Table2[[#This Row],[Change in KE]]-Table2[[#This Row],[Tractive energy]]*-1</f>
        <v>30257.548341876543</v>
      </c>
      <c r="O678" s="38">
        <f t="shared" si="284"/>
        <v>1654.8888888888889</v>
      </c>
      <c r="P678" s="38">
        <f t="shared" si="285"/>
        <v>1894.0024908888888</v>
      </c>
      <c r="Q678" s="38">
        <f t="shared" si="286"/>
        <v>30304.039854222221</v>
      </c>
      <c r="R678" s="38">
        <f t="shared" si="287"/>
        <v>-7333.7702323503108</v>
      </c>
      <c r="S678" s="38">
        <f t="shared" si="288"/>
        <v>30.304039854222221</v>
      </c>
      <c r="T678" s="38">
        <f t="shared" si="289"/>
        <v>30304.039854222221</v>
      </c>
      <c r="U678" s="38">
        <f t="shared" si="303"/>
        <v>3462161.1808726666</v>
      </c>
      <c r="V678" s="38">
        <f t="shared" si="290"/>
        <v>8.41778952181817</v>
      </c>
      <c r="W678" s="38">
        <f t="shared" si="295"/>
        <v>93583.544670001167</v>
      </c>
      <c r="X678" s="38">
        <f t="shared" si="291"/>
        <v>1011.3209876543211</v>
      </c>
      <c r="Y678" s="38">
        <f t="shared" si="296"/>
        <v>-46.491512345678871</v>
      </c>
      <c r="Z678" s="38">
        <f t="shared" si="282"/>
        <v>2437791.90884858</v>
      </c>
      <c r="AA678" s="38">
        <f t="shared" si="292"/>
        <v>677.16447329775906</v>
      </c>
      <c r="AC678" s="31">
        <f t="shared" si="297"/>
        <v>20001.070918175923</v>
      </c>
      <c r="AD678" s="14">
        <f t="shared" si="304"/>
        <v>19601.049499812405</v>
      </c>
      <c r="AE678" s="14">
        <f t="shared" si="305"/>
        <v>18032.965539827412</v>
      </c>
      <c r="AF678" s="14">
        <f t="shared" si="298"/>
        <v>18400.985244721851</v>
      </c>
      <c r="AG678" s="14">
        <f t="shared" si="299"/>
        <v>14328.626398241971</v>
      </c>
      <c r="AH678" s="14">
        <f t="shared" si="300"/>
        <v>16928.906425144105</v>
      </c>
      <c r="AI678" s="14">
        <f t="shared" si="301"/>
        <v>15574.593911132577</v>
      </c>
      <c r="AJ678" s="14">
        <f t="shared" si="306"/>
        <v>16928.906425144105</v>
      </c>
      <c r="AK678" s="14">
        <f t="shared" si="307"/>
        <v>15263.102032909925</v>
      </c>
    </row>
    <row r="679" spans="2:37" x14ac:dyDescent="0.25">
      <c r="B679" s="4" t="s">
        <v>71</v>
      </c>
      <c r="C679" s="4">
        <v>671</v>
      </c>
      <c r="D679" s="4">
        <v>82</v>
      </c>
      <c r="E679" s="11">
        <v>32</v>
      </c>
      <c r="F679" s="14">
        <f t="shared" si="302"/>
        <v>0.83333333333333326</v>
      </c>
      <c r="G679" s="14">
        <f t="shared" si="308"/>
        <v>17</v>
      </c>
      <c r="H679">
        <f t="shared" si="309"/>
        <v>8.5</v>
      </c>
      <c r="K679" s="36">
        <f t="shared" si="283"/>
        <v>112.48967362500001</v>
      </c>
      <c r="L679" s="37" t="str">
        <f t="shared" si="293"/>
        <v>0</v>
      </c>
      <c r="M679" s="37">
        <f t="shared" si="294"/>
        <v>139.46877000000001</v>
      </c>
      <c r="N679" s="38">
        <f>Table2[[#This Row],[Change in KE]]-Table2[[#This Row],[Tractive energy]]*-1</f>
        <v>22923.778109526233</v>
      </c>
      <c r="O679" s="38">
        <f t="shared" si="284"/>
        <v>1128.3333333333333</v>
      </c>
      <c r="P679" s="38">
        <f t="shared" si="285"/>
        <v>1380.2917769583332</v>
      </c>
      <c r="Q679" s="38">
        <f t="shared" si="286"/>
        <v>23464.960208291664</v>
      </c>
      <c r="R679" s="38">
        <f t="shared" si="287"/>
        <v>-4864.4946921311675</v>
      </c>
      <c r="S679" s="38">
        <f t="shared" si="288"/>
        <v>23.464960208291664</v>
      </c>
      <c r="T679" s="38">
        <f t="shared" si="289"/>
        <v>23464.960208291664</v>
      </c>
      <c r="U679" s="38">
        <f t="shared" si="303"/>
        <v>3485626.1410809583</v>
      </c>
      <c r="V679" s="38">
        <f t="shared" si="290"/>
        <v>6.5180450237467999</v>
      </c>
      <c r="W679" s="38">
        <f t="shared" si="295"/>
        <v>93723.013440001174</v>
      </c>
      <c r="X679" s="38">
        <f t="shared" si="291"/>
        <v>470.1388888888888</v>
      </c>
      <c r="Y679" s="38">
        <f t="shared" si="296"/>
        <v>-541.18209876543233</v>
      </c>
      <c r="Z679" s="38">
        <f t="shared" si="282"/>
        <v>2460715.6869581062</v>
      </c>
      <c r="AA679" s="38">
        <f t="shared" si="292"/>
        <v>683.53218994871145</v>
      </c>
      <c r="AC679" s="31">
        <f t="shared" si="297"/>
        <v>22693.161256407409</v>
      </c>
      <c r="AD679" s="14">
        <f t="shared" si="304"/>
        <v>22239.298031279261</v>
      </c>
      <c r="AE679" s="14">
        <f t="shared" si="305"/>
        <v>20460.15418877692</v>
      </c>
      <c r="AF679" s="14">
        <f t="shared" si="298"/>
        <v>20877.708355894818</v>
      </c>
      <c r="AG679" s="14">
        <f t="shared" si="299"/>
        <v>16257.220964235026</v>
      </c>
      <c r="AH679" s="14">
        <f t="shared" si="300"/>
        <v>19207.491687423233</v>
      </c>
      <c r="AI679" s="14">
        <f t="shared" si="301"/>
        <v>17670.892352429375</v>
      </c>
      <c r="AJ679" s="14">
        <f t="shared" si="306"/>
        <v>19207.491687423233</v>
      </c>
      <c r="AK679" s="14">
        <f t="shared" si="307"/>
        <v>17317.474505380786</v>
      </c>
    </row>
    <row r="680" spans="2:37" x14ac:dyDescent="0.25">
      <c r="B680" s="4" t="s">
        <v>71</v>
      </c>
      <c r="C680" s="4">
        <v>672</v>
      </c>
      <c r="D680" s="4">
        <v>83</v>
      </c>
      <c r="E680" s="11">
        <v>34</v>
      </c>
      <c r="F680" s="14">
        <f t="shared" si="302"/>
        <v>0.55555555555555558</v>
      </c>
      <c r="G680" s="14">
        <f t="shared" si="308"/>
        <v>18</v>
      </c>
      <c r="H680">
        <f t="shared" si="309"/>
        <v>9</v>
      </c>
      <c r="K680" s="36">
        <f t="shared" si="283"/>
        <v>126.11299050000001</v>
      </c>
      <c r="L680" s="37" t="str">
        <f t="shared" si="293"/>
        <v>0</v>
      </c>
      <c r="M680" s="37">
        <f t="shared" si="294"/>
        <v>139.46877000000001</v>
      </c>
      <c r="N680" s="38">
        <f>Table2[[#This Row],[Change in KE]]-Table2[[#This Row],[Tractive energy]]*-1</f>
        <v>18059.283417395065</v>
      </c>
      <c r="O680" s="38">
        <f t="shared" si="284"/>
        <v>752.22222222222229</v>
      </c>
      <c r="P680" s="38">
        <f t="shared" si="285"/>
        <v>1017.8039827222224</v>
      </c>
      <c r="Q680" s="38">
        <f t="shared" si="286"/>
        <v>18320.471689000002</v>
      </c>
      <c r="R680" s="38">
        <f t="shared" si="287"/>
        <v>1552.6263047021603</v>
      </c>
      <c r="S680" s="38">
        <f t="shared" si="288"/>
        <v>18.320471689000001</v>
      </c>
      <c r="T680" s="38">
        <f t="shared" si="289"/>
        <v>18320.471689000002</v>
      </c>
      <c r="U680" s="38">
        <f t="shared" si="303"/>
        <v>3503946.6127699581</v>
      </c>
      <c r="V680" s="38">
        <f t="shared" si="290"/>
        <v>5.0890203207327049</v>
      </c>
      <c r="W680" s="38">
        <f t="shared" si="295"/>
        <v>93862.482210001181</v>
      </c>
      <c r="X680" s="38">
        <f t="shared" si="291"/>
        <v>208.95061728395063</v>
      </c>
      <c r="Y680" s="38">
        <f t="shared" si="296"/>
        <v>-261.18827160493817</v>
      </c>
      <c r="Z680" s="38">
        <f t="shared" si="282"/>
        <v>2478774.9703755011</v>
      </c>
      <c r="AA680" s="38">
        <f t="shared" si="292"/>
        <v>688.54865796597187</v>
      </c>
      <c r="AC680" s="31">
        <f t="shared" si="297"/>
        <v>17192.833582144674</v>
      </c>
      <c r="AD680" s="14">
        <f t="shared" si="304"/>
        <v>16848.97691050178</v>
      </c>
      <c r="AE680" s="14">
        <f t="shared" si="305"/>
        <v>15501.058757661638</v>
      </c>
      <c r="AF680" s="14">
        <f t="shared" si="298"/>
        <v>15817.406895573102</v>
      </c>
      <c r="AG680" s="14">
        <f t="shared" si="299"/>
        <v>12316.824940700029</v>
      </c>
      <c r="AH680" s="14">
        <f t="shared" si="300"/>
        <v>14552.014343927254</v>
      </c>
      <c r="AI680" s="14">
        <f t="shared" si="301"/>
        <v>13387.853196413074</v>
      </c>
      <c r="AJ680" s="14">
        <f t="shared" si="306"/>
        <v>14552.014343927254</v>
      </c>
      <c r="AK680" s="14">
        <f t="shared" si="307"/>
        <v>13120.096132484812</v>
      </c>
    </row>
    <row r="681" spans="2:37" x14ac:dyDescent="0.25">
      <c r="B681" s="4" t="s">
        <v>71</v>
      </c>
      <c r="C681" s="4">
        <v>673</v>
      </c>
      <c r="D681" s="4">
        <v>84</v>
      </c>
      <c r="E681" s="11">
        <v>36</v>
      </c>
      <c r="F681" s="14">
        <f t="shared" si="302"/>
        <v>0.55555555555555558</v>
      </c>
      <c r="G681" s="14">
        <f t="shared" si="308"/>
        <v>19</v>
      </c>
      <c r="H681">
        <f t="shared" si="309"/>
        <v>9.5</v>
      </c>
      <c r="K681" s="36">
        <f t="shared" si="283"/>
        <v>140.51478262500001</v>
      </c>
      <c r="L681" s="37" t="str">
        <f t="shared" si="293"/>
        <v>0</v>
      </c>
      <c r="M681" s="37">
        <f t="shared" si="294"/>
        <v>139.46877000000001</v>
      </c>
      <c r="N681" s="38">
        <f>Table2[[#This Row],[Change in KE]]-Table2[[#This Row],[Tractive energy]]*-1</f>
        <v>19611.909722097225</v>
      </c>
      <c r="O681" s="38">
        <f t="shared" si="284"/>
        <v>752.22222222222229</v>
      </c>
      <c r="P681" s="38">
        <f t="shared" si="285"/>
        <v>1032.2057748472223</v>
      </c>
      <c r="Q681" s="38">
        <f t="shared" si="286"/>
        <v>19611.909722097225</v>
      </c>
      <c r="R681" s="38">
        <f t="shared" si="287"/>
        <v>1335.8111223472224</v>
      </c>
      <c r="S681" s="38">
        <f t="shared" si="288"/>
        <v>19.611909722097224</v>
      </c>
      <c r="T681" s="38">
        <f t="shared" si="289"/>
        <v>19611.909722097225</v>
      </c>
      <c r="U681" s="38">
        <f t="shared" si="303"/>
        <v>3523558.5224920553</v>
      </c>
      <c r="V681" s="38">
        <f t="shared" si="290"/>
        <v>5.4477531364027785</v>
      </c>
      <c r="W681" s="38">
        <f t="shared" si="295"/>
        <v>94001.950980001187</v>
      </c>
      <c r="X681" s="38">
        <f t="shared" si="291"/>
        <v>208.95061728395063</v>
      </c>
      <c r="Y681" s="38">
        <f t="shared" si="296"/>
        <v>0</v>
      </c>
      <c r="Z681" s="38">
        <f t="shared" si="282"/>
        <v>2498386.8800975983</v>
      </c>
      <c r="AA681" s="38">
        <f t="shared" si="292"/>
        <v>693.99641110237462</v>
      </c>
      <c r="AC681" s="31">
        <f t="shared" si="297"/>
        <v>13544.462563046298</v>
      </c>
      <c r="AD681" s="14">
        <f t="shared" si="304"/>
        <v>13273.573311785372</v>
      </c>
      <c r="AE681" s="14">
        <f t="shared" si="305"/>
        <v>12211.687446842543</v>
      </c>
      <c r="AF681" s="14">
        <f t="shared" si="298"/>
        <v>12460.905558002594</v>
      </c>
      <c r="AG681" s="14">
        <f t="shared" si="299"/>
        <v>9703.1576271499252</v>
      </c>
      <c r="AH681" s="14">
        <f t="shared" si="300"/>
        <v>11464.033113362388</v>
      </c>
      <c r="AI681" s="14">
        <f t="shared" si="301"/>
        <v>10546.910464293396</v>
      </c>
      <c r="AJ681" s="14">
        <f t="shared" si="306"/>
        <v>11464.033113362388</v>
      </c>
      <c r="AK681" s="14">
        <f t="shared" si="307"/>
        <v>10335.972255007528</v>
      </c>
    </row>
    <row r="682" spans="2:37" x14ac:dyDescent="0.25">
      <c r="B682" s="4" t="s">
        <v>71</v>
      </c>
      <c r="C682" s="4">
        <v>674</v>
      </c>
      <c r="D682" s="4">
        <v>85</v>
      </c>
      <c r="E682" s="11">
        <v>38</v>
      </c>
      <c r="F682" s="14">
        <f t="shared" si="302"/>
        <v>0.55555555555555558</v>
      </c>
      <c r="G682" s="14">
        <f t="shared" si="308"/>
        <v>20</v>
      </c>
      <c r="H682">
        <f t="shared" si="309"/>
        <v>10</v>
      </c>
      <c r="K682" s="36">
        <f t="shared" si="283"/>
        <v>155.69505000000001</v>
      </c>
      <c r="L682" s="37" t="str">
        <f t="shared" si="293"/>
        <v>0</v>
      </c>
      <c r="M682" s="37">
        <f t="shared" si="294"/>
        <v>139.46877000000001</v>
      </c>
      <c r="N682" s="38">
        <f>Table2[[#This Row],[Change in KE]]-Table2[[#This Row],[Tractive energy]]*-1</f>
        <v>20947.720844444448</v>
      </c>
      <c r="O682" s="38">
        <f t="shared" si="284"/>
        <v>752.22222222222229</v>
      </c>
      <c r="P682" s="38">
        <f t="shared" si="285"/>
        <v>1047.3860422222224</v>
      </c>
      <c r="Q682" s="38">
        <f t="shared" si="286"/>
        <v>20947.720844444448</v>
      </c>
      <c r="R682" s="38">
        <f t="shared" si="287"/>
        <v>-6377.3661691959496</v>
      </c>
      <c r="S682" s="38">
        <f t="shared" si="288"/>
        <v>20.947720844444447</v>
      </c>
      <c r="T682" s="38">
        <f t="shared" si="289"/>
        <v>20947.720844444448</v>
      </c>
      <c r="U682" s="38">
        <f t="shared" si="303"/>
        <v>3544506.2433364997</v>
      </c>
      <c r="V682" s="38">
        <f t="shared" si="290"/>
        <v>5.8188118111839211</v>
      </c>
      <c r="W682" s="38">
        <f t="shared" si="295"/>
        <v>94141.419750001194</v>
      </c>
      <c r="X682" s="38">
        <f t="shared" si="291"/>
        <v>208.95061728395063</v>
      </c>
      <c r="Y682" s="38">
        <f t="shared" si="296"/>
        <v>0</v>
      </c>
      <c r="Z682" s="38">
        <f t="shared" si="282"/>
        <v>2519334.6009420427</v>
      </c>
      <c r="AA682" s="38">
        <f t="shared" si="292"/>
        <v>699.8152229135585</v>
      </c>
      <c r="AC682" s="31">
        <f t="shared" si="297"/>
        <v>14708.932291572919</v>
      </c>
      <c r="AD682" s="14">
        <f t="shared" si="304"/>
        <v>14414.753645741461</v>
      </c>
      <c r="AE682" s="14">
        <f t="shared" si="305"/>
        <v>13261.573354082144</v>
      </c>
      <c r="AF682" s="14">
        <f t="shared" si="298"/>
        <v>13532.217708247086</v>
      </c>
      <c r="AG682" s="14">
        <f t="shared" si="299"/>
        <v>10537.375542799509</v>
      </c>
      <c r="AH682" s="14">
        <f t="shared" si="300"/>
        <v>12449.64029158732</v>
      </c>
      <c r="AI682" s="14">
        <f t="shared" si="301"/>
        <v>11453.669068260335</v>
      </c>
      <c r="AJ682" s="14">
        <f t="shared" si="306"/>
        <v>12449.64029158732</v>
      </c>
      <c r="AK682" s="14">
        <f t="shared" si="307"/>
        <v>11224.595686895127</v>
      </c>
    </row>
    <row r="683" spans="2:37" x14ac:dyDescent="0.25">
      <c r="B683" s="4" t="s">
        <v>71</v>
      </c>
      <c r="C683" s="4">
        <v>675</v>
      </c>
      <c r="D683" s="4">
        <v>86</v>
      </c>
      <c r="E683" s="11">
        <v>40</v>
      </c>
      <c r="F683" s="14">
        <f t="shared" si="302"/>
        <v>0.31944444444444403</v>
      </c>
      <c r="G683" s="14">
        <f t="shared" si="308"/>
        <v>20.149999999999999</v>
      </c>
      <c r="H683">
        <f t="shared" si="309"/>
        <v>10.074999999999999</v>
      </c>
      <c r="K683" s="36">
        <f t="shared" si="283"/>
        <v>158.0392335965625</v>
      </c>
      <c r="L683" s="37" t="str">
        <f t="shared" si="293"/>
        <v>0</v>
      </c>
      <c r="M683" s="37">
        <f t="shared" si="294"/>
        <v>139.46877000000001</v>
      </c>
      <c r="N683" s="38">
        <f>Table2[[#This Row],[Change in KE]]-Table2[[#This Row],[Tractive energy]]*-1</f>
        <v>14570.354675248498</v>
      </c>
      <c r="O683" s="38">
        <f t="shared" si="284"/>
        <v>432.5277777777772</v>
      </c>
      <c r="P683" s="38">
        <f t="shared" si="285"/>
        <v>730.03578137433965</v>
      </c>
      <c r="Q683" s="38">
        <f t="shared" si="286"/>
        <v>14710.220994692943</v>
      </c>
      <c r="R683" s="38">
        <f t="shared" si="287"/>
        <v>-6675.7310167613005</v>
      </c>
      <c r="S683" s="38">
        <f t="shared" si="288"/>
        <v>14.710220994692943</v>
      </c>
      <c r="T683" s="38">
        <f t="shared" si="289"/>
        <v>14710.220994692943</v>
      </c>
      <c r="U683" s="38">
        <f t="shared" si="303"/>
        <v>3559216.4643311924</v>
      </c>
      <c r="V683" s="38">
        <f t="shared" si="290"/>
        <v>4.0861728254196175</v>
      </c>
      <c r="W683" s="38">
        <f t="shared" si="295"/>
        <v>94280.888520001201</v>
      </c>
      <c r="X683" s="38">
        <f t="shared" si="291"/>
        <v>69.084297839505993</v>
      </c>
      <c r="Y683" s="38">
        <f t="shared" si="296"/>
        <v>-139.86631944444463</v>
      </c>
      <c r="Z683" s="38">
        <f t="shared" si="282"/>
        <v>2533904.9556172909</v>
      </c>
      <c r="AA683" s="38">
        <f t="shared" si="292"/>
        <v>703.86254398046867</v>
      </c>
      <c r="AC683" s="31">
        <f t="shared" si="297"/>
        <v>15710.790633333336</v>
      </c>
      <c r="AD683" s="14">
        <f t="shared" si="304"/>
        <v>15396.574820666669</v>
      </c>
      <c r="AE683" s="14">
        <f t="shared" si="305"/>
        <v>14164.848835013336</v>
      </c>
      <c r="AF683" s="14">
        <f t="shared" si="298"/>
        <v>14453.92738266667</v>
      </c>
      <c r="AG683" s="14">
        <f t="shared" si="299"/>
        <v>11255.099805753945</v>
      </c>
      <c r="AH683" s="14">
        <f t="shared" si="300"/>
        <v>13297.613192053337</v>
      </c>
      <c r="AI683" s="14">
        <f t="shared" si="301"/>
        <v>12233.80413668907</v>
      </c>
      <c r="AJ683" s="14">
        <f t="shared" si="306"/>
        <v>13297.613192053337</v>
      </c>
      <c r="AK683" s="14">
        <f t="shared" si="307"/>
        <v>11989.128053955288</v>
      </c>
    </row>
    <row r="684" spans="2:37" x14ac:dyDescent="0.25">
      <c r="B684" s="4" t="s">
        <v>71</v>
      </c>
      <c r="C684" s="4">
        <v>676</v>
      </c>
      <c r="D684" s="4">
        <v>87</v>
      </c>
      <c r="E684" s="11">
        <v>40.299999999999997</v>
      </c>
      <c r="F684" s="14">
        <f t="shared" si="302"/>
        <v>6.9444444444444448E-2</v>
      </c>
      <c r="G684" s="14">
        <f t="shared" si="308"/>
        <v>20.25</v>
      </c>
      <c r="H684">
        <f t="shared" si="309"/>
        <v>10.125</v>
      </c>
      <c r="K684" s="36">
        <f t="shared" si="283"/>
        <v>159.61175360156253</v>
      </c>
      <c r="L684" s="37" t="str">
        <f t="shared" si="293"/>
        <v>0</v>
      </c>
      <c r="M684" s="37">
        <f t="shared" si="294"/>
        <v>139.46877000000001</v>
      </c>
      <c r="N684" s="38">
        <f>Table2[[#This Row],[Change in KE]]-Table2[[#This Row],[Tractive energy]]*-1</f>
        <v>7894.6236584871976</v>
      </c>
      <c r="O684" s="38">
        <f t="shared" si="284"/>
        <v>94.027777777777786</v>
      </c>
      <c r="P684" s="38">
        <f t="shared" si="285"/>
        <v>393.10830137934033</v>
      </c>
      <c r="Q684" s="38">
        <f t="shared" si="286"/>
        <v>7960.443102931642</v>
      </c>
      <c r="R684" s="38">
        <f t="shared" si="287"/>
        <v>-7037.2370865930898</v>
      </c>
      <c r="S684" s="38">
        <f t="shared" si="288"/>
        <v>7.9604431029316416</v>
      </c>
      <c r="T684" s="38">
        <f t="shared" si="289"/>
        <v>7960.443102931642</v>
      </c>
      <c r="U684" s="38">
        <f t="shared" si="303"/>
        <v>3567176.907434124</v>
      </c>
      <c r="V684" s="38">
        <f t="shared" si="290"/>
        <v>2.2112343721575249</v>
      </c>
      <c r="W684" s="38">
        <f t="shared" si="295"/>
        <v>94420.357290001208</v>
      </c>
      <c r="X684" s="38">
        <f t="shared" si="291"/>
        <v>3.2648533950617287</v>
      </c>
      <c r="Y684" s="38">
        <f t="shared" si="296"/>
        <v>-65.819444444444258</v>
      </c>
      <c r="Z684" s="38">
        <f t="shared" si="282"/>
        <v>2541799.579275778</v>
      </c>
      <c r="AA684" s="38">
        <f t="shared" si="292"/>
        <v>706.05549517215115</v>
      </c>
      <c r="AC684" s="31">
        <f t="shared" si="297"/>
        <v>10927.766006436374</v>
      </c>
      <c r="AD684" s="14">
        <f t="shared" si="304"/>
        <v>10709.210686307646</v>
      </c>
      <c r="AE684" s="14">
        <f t="shared" si="305"/>
        <v>9852.4738314030346</v>
      </c>
      <c r="AF684" s="14">
        <f t="shared" si="298"/>
        <v>10053.544725921463</v>
      </c>
      <c r="AG684" s="14">
        <f t="shared" si="299"/>
        <v>7828.5746355383344</v>
      </c>
      <c r="AH684" s="14">
        <f t="shared" si="300"/>
        <v>9249.2611478477465</v>
      </c>
      <c r="AI684" s="14">
        <f t="shared" si="301"/>
        <v>8509.3202560199279</v>
      </c>
      <c r="AJ684" s="14">
        <f t="shared" si="306"/>
        <v>9249.2611478477465</v>
      </c>
      <c r="AK684" s="14">
        <f t="shared" si="307"/>
        <v>8339.1338508995286</v>
      </c>
    </row>
    <row r="685" spans="2:37" x14ac:dyDescent="0.25">
      <c r="B685" s="4" t="s">
        <v>71</v>
      </c>
      <c r="C685" s="4">
        <v>677</v>
      </c>
      <c r="D685" s="4">
        <v>88</v>
      </c>
      <c r="E685" s="11">
        <v>40.5</v>
      </c>
      <c r="F685" s="14">
        <f t="shared" si="302"/>
        <v>-0.18055555555555516</v>
      </c>
      <c r="G685" s="14">
        <f t="shared" si="308"/>
        <v>19.5</v>
      </c>
      <c r="H685">
        <f t="shared" si="309"/>
        <v>9.75</v>
      </c>
      <c r="K685" s="36">
        <f t="shared" si="283"/>
        <v>148.00760690625</v>
      </c>
      <c r="L685" s="37" t="str">
        <f t="shared" si="293"/>
        <v>1</v>
      </c>
      <c r="M685" s="37">
        <f t="shared" si="294"/>
        <v>139.46877000000001</v>
      </c>
      <c r="N685" s="38">
        <f>Table2[[#This Row],[Change in KE]]-Table2[[#This Row],[Tractive energy]]*-1</f>
        <v>857.38657189410765</v>
      </c>
      <c r="O685" s="38">
        <f t="shared" si="284"/>
        <v>-244.47222222222169</v>
      </c>
      <c r="P685" s="38">
        <f t="shared" si="285"/>
        <v>43.004154684028322</v>
      </c>
      <c r="Q685" s="38">
        <f t="shared" si="286"/>
        <v>838.58101633855222</v>
      </c>
      <c r="R685" s="38">
        <f t="shared" si="287"/>
        <v>-11987.895954143436</v>
      </c>
      <c r="S685" s="38">
        <f t="shared" si="288"/>
        <v>0.8385810163385522</v>
      </c>
      <c r="T685" s="38">
        <f t="shared" si="289"/>
        <v>838.58101633855222</v>
      </c>
      <c r="U685" s="38">
        <f t="shared" si="303"/>
        <v>3568015.4884504625</v>
      </c>
      <c r="V685" s="38">
        <f t="shared" si="290"/>
        <v>0.23293918984028708</v>
      </c>
      <c r="W685" s="38">
        <f t="shared" si="295"/>
        <v>94559.826060001215</v>
      </c>
      <c r="X685" s="38">
        <f t="shared" si="291"/>
        <v>22.070408950617189</v>
      </c>
      <c r="Y685" s="38">
        <f t="shared" si="296"/>
        <v>18.805555555555461</v>
      </c>
      <c r="Z685" s="38">
        <f t="shared" si="282"/>
        <v>2542656.965847672</v>
      </c>
      <c r="AA685" s="38">
        <f t="shared" si="292"/>
        <v>706.29365812784147</v>
      </c>
      <c r="AC685" s="31">
        <f t="shared" si="297"/>
        <v>5920.967743865398</v>
      </c>
      <c r="AD685" s="14">
        <f t="shared" si="304"/>
        <v>5802.5483889880898</v>
      </c>
      <c r="AE685" s="14">
        <f t="shared" si="305"/>
        <v>5338.3445178690426</v>
      </c>
      <c r="AF685" s="14">
        <f t="shared" si="298"/>
        <v>5447.2903243561668</v>
      </c>
      <c r="AG685" s="14">
        <f t="shared" si="299"/>
        <v>4241.7396080922554</v>
      </c>
      <c r="AH685" s="14">
        <f t="shared" si="300"/>
        <v>5011.5070984076738</v>
      </c>
      <c r="AI685" s="14">
        <f t="shared" si="301"/>
        <v>4610.5865305350599</v>
      </c>
      <c r="AJ685" s="14">
        <f t="shared" si="306"/>
        <v>5011.5070984076738</v>
      </c>
      <c r="AK685" s="14">
        <f t="shared" si="307"/>
        <v>4518.3747999243587</v>
      </c>
    </row>
    <row r="686" spans="2:37" x14ac:dyDescent="0.25">
      <c r="B686" s="4" t="s">
        <v>71</v>
      </c>
      <c r="C686" s="4">
        <v>678</v>
      </c>
      <c r="D686" s="4">
        <v>89</v>
      </c>
      <c r="E686" s="11">
        <v>39</v>
      </c>
      <c r="F686" s="14">
        <f t="shared" si="302"/>
        <v>-0.6666666666666663</v>
      </c>
      <c r="G686" s="14">
        <f t="shared" si="308"/>
        <v>17.850000000000001</v>
      </c>
      <c r="H686">
        <f t="shared" si="309"/>
        <v>8.9250000000000007</v>
      </c>
      <c r="K686" s="36">
        <f t="shared" si="283"/>
        <v>124.01986517156253</v>
      </c>
      <c r="L686" s="37" t="str">
        <f t="shared" si="293"/>
        <v>1</v>
      </c>
      <c r="M686" s="37">
        <f t="shared" si="294"/>
        <v>139.46877000000001</v>
      </c>
      <c r="N686" s="38">
        <f>Table2[[#This Row],[Change in KE]]-Table2[[#This Row],[Tractive energy]]*-1</f>
        <v>-11130.509382249329</v>
      </c>
      <c r="O686" s="38">
        <f t="shared" si="284"/>
        <v>-902.66666666666617</v>
      </c>
      <c r="P686" s="38">
        <f t="shared" si="285"/>
        <v>-639.1780314951036</v>
      </c>
      <c r="Q686" s="38">
        <f t="shared" si="286"/>
        <v>-11409.3278621876</v>
      </c>
      <c r="R686" s="38">
        <f t="shared" si="287"/>
        <v>-6239.8157564171852</v>
      </c>
      <c r="S686" s="38">
        <f t="shared" si="288"/>
        <v>-11.409327862187599</v>
      </c>
      <c r="T686" s="38">
        <f t="shared" si="289"/>
        <v>-11409.3278621876</v>
      </c>
      <c r="U686" s="38">
        <f t="shared" si="303"/>
        <v>3568015.4884504625</v>
      </c>
      <c r="V686" s="38">
        <f t="shared" si="290"/>
        <v>-3.1692579930371747</v>
      </c>
      <c r="W686" s="38">
        <f t="shared" si="295"/>
        <v>94699.294830001221</v>
      </c>
      <c r="X686" s="38">
        <f t="shared" si="291"/>
        <v>300.88888888888857</v>
      </c>
      <c r="Y686" s="38">
        <f t="shared" si="296"/>
        <v>278.81847993827137</v>
      </c>
      <c r="Z686" s="38">
        <f t="shared" si="282"/>
        <v>2531526.4564654226</v>
      </c>
      <c r="AA686" s="38">
        <f t="shared" si="292"/>
        <v>703.20184971876085</v>
      </c>
      <c r="AC686" s="31">
        <f t="shared" si="297"/>
        <v>643.03992892058068</v>
      </c>
      <c r="AD686" s="14">
        <f t="shared" si="304"/>
        <v>630.17913034216906</v>
      </c>
      <c r="AE686" s="14">
        <f t="shared" si="305"/>
        <v>579.76479991479562</v>
      </c>
      <c r="AF686" s="14">
        <f t="shared" si="298"/>
        <v>591.59673460693421</v>
      </c>
      <c r="AG686" s="14">
        <f t="shared" si="299"/>
        <v>460.66927807760442</v>
      </c>
      <c r="AH686" s="14">
        <f t="shared" si="300"/>
        <v>544.26899583837951</v>
      </c>
      <c r="AI686" s="14">
        <f t="shared" si="301"/>
        <v>500.72747617130915</v>
      </c>
      <c r="AJ686" s="14">
        <f t="shared" si="306"/>
        <v>544.26899583837951</v>
      </c>
      <c r="AK686" s="14">
        <f t="shared" si="307"/>
        <v>490.71292664788297</v>
      </c>
    </row>
    <row r="687" spans="2:37" x14ac:dyDescent="0.25">
      <c r="B687" s="4" t="s">
        <v>71</v>
      </c>
      <c r="C687" s="4">
        <v>679</v>
      </c>
      <c r="D687" s="4">
        <v>90</v>
      </c>
      <c r="E687" s="11">
        <v>35.700000000000003</v>
      </c>
      <c r="F687" s="14">
        <f t="shared" si="302"/>
        <v>-0.99999999999999989</v>
      </c>
      <c r="G687" s="14">
        <f t="shared" si="308"/>
        <v>15.9</v>
      </c>
      <c r="H687">
        <f t="shared" si="309"/>
        <v>7.95</v>
      </c>
      <c r="K687" s="36">
        <f t="shared" si="283"/>
        <v>98.403163976250013</v>
      </c>
      <c r="L687" s="37" t="str">
        <f t="shared" si="293"/>
        <v>1</v>
      </c>
      <c r="M687" s="37">
        <f t="shared" si="294"/>
        <v>139.46877000000001</v>
      </c>
      <c r="N687" s="38">
        <f>Table2[[#This Row],[Change in KE]]-Table2[[#This Row],[Tractive energy]]*-1</f>
        <v>-17370.325138666514</v>
      </c>
      <c r="O687" s="38">
        <f t="shared" si="284"/>
        <v>-1353.9999999999998</v>
      </c>
      <c r="P687" s="38">
        <f t="shared" si="285"/>
        <v>-1116.1280660237499</v>
      </c>
      <c r="Q687" s="38">
        <f t="shared" si="286"/>
        <v>-17746.436249777624</v>
      </c>
      <c r="R687" s="38">
        <f t="shared" si="287"/>
        <v>-1396.7619241802677</v>
      </c>
      <c r="S687" s="38">
        <f t="shared" si="288"/>
        <v>-17.746436249777624</v>
      </c>
      <c r="T687" s="38">
        <f t="shared" si="289"/>
        <v>-17746.436249777624</v>
      </c>
      <c r="U687" s="38">
        <f t="shared" si="303"/>
        <v>3568015.4884504625</v>
      </c>
      <c r="V687" s="38">
        <f t="shared" si="290"/>
        <v>-4.9295660193034792</v>
      </c>
      <c r="W687" s="38">
        <f t="shared" si="295"/>
        <v>94838.763600001228</v>
      </c>
      <c r="X687" s="38">
        <f t="shared" si="291"/>
        <v>676.99999999999989</v>
      </c>
      <c r="Y687" s="38">
        <f t="shared" si="296"/>
        <v>376.11111111111131</v>
      </c>
      <c r="Z687" s="38">
        <f t="shared" si="282"/>
        <v>2514156.131326756</v>
      </c>
      <c r="AA687" s="38">
        <f t="shared" si="292"/>
        <v>698.3767590164573</v>
      </c>
      <c r="AC687" s="31">
        <f t="shared" si="297"/>
        <v>-8347.8820366869968</v>
      </c>
      <c r="AD687" s="14">
        <f t="shared" si="304"/>
        <v>-8180.9243959532569</v>
      </c>
      <c r="AE687" s="14">
        <f t="shared" si="305"/>
        <v>-7526.4504442769967</v>
      </c>
      <c r="AF687" s="14">
        <f t="shared" si="298"/>
        <v>-7680.0514737520371</v>
      </c>
      <c r="AG687" s="14">
        <f t="shared" si="299"/>
        <v>-5980.3639219930274</v>
      </c>
      <c r="AH687" s="14">
        <f t="shared" si="300"/>
        <v>-7065.6473558518746</v>
      </c>
      <c r="AI687" s="14">
        <f t="shared" si="301"/>
        <v>-6500.3955673837254</v>
      </c>
      <c r="AJ687" s="14">
        <f t="shared" si="306"/>
        <v>-7065.6473558518746</v>
      </c>
      <c r="AK687" s="14">
        <f t="shared" si="307"/>
        <v>-6370.3876560360504</v>
      </c>
    </row>
    <row r="688" spans="2:37" x14ac:dyDescent="0.25">
      <c r="B688" s="4" t="s">
        <v>71</v>
      </c>
      <c r="C688" s="4">
        <v>680</v>
      </c>
      <c r="D688" s="4">
        <v>91</v>
      </c>
      <c r="E688" s="11">
        <v>31.8</v>
      </c>
      <c r="F688" s="14">
        <f t="shared" si="302"/>
        <v>-1.1944444444444446</v>
      </c>
      <c r="G688" s="14">
        <f t="shared" si="308"/>
        <v>13.55</v>
      </c>
      <c r="H688">
        <f t="shared" si="309"/>
        <v>6.7750000000000004</v>
      </c>
      <c r="K688" s="36">
        <f t="shared" si="283"/>
        <v>71.465001044062518</v>
      </c>
      <c r="L688" s="37" t="str">
        <f t="shared" si="293"/>
        <v>1</v>
      </c>
      <c r="M688" s="37">
        <f t="shared" si="294"/>
        <v>139.46877000000001</v>
      </c>
      <c r="N688" s="38">
        <f>Table2[[#This Row],[Change in KE]]-Table2[[#This Row],[Tractive energy]]*-1</f>
        <v>-18767.087062846782</v>
      </c>
      <c r="O688" s="38">
        <f t="shared" si="284"/>
        <v>-1617.2777777777781</v>
      </c>
      <c r="P688" s="38">
        <f t="shared" si="285"/>
        <v>-1406.3440067337156</v>
      </c>
      <c r="Q688" s="38">
        <f t="shared" si="286"/>
        <v>-19055.961291241845</v>
      </c>
      <c r="R688" s="38">
        <f t="shared" si="287"/>
        <v>1731.141980344717</v>
      </c>
      <c r="S688" s="38">
        <f t="shared" si="288"/>
        <v>-19.055961291241847</v>
      </c>
      <c r="T688" s="38">
        <f t="shared" si="289"/>
        <v>-19055.961291241845</v>
      </c>
      <c r="U688" s="38">
        <f t="shared" si="303"/>
        <v>3568015.4884504625</v>
      </c>
      <c r="V688" s="38">
        <f t="shared" si="290"/>
        <v>-5.2933230043663189</v>
      </c>
      <c r="W688" s="38">
        <f t="shared" si="295"/>
        <v>94978.232370001235</v>
      </c>
      <c r="X688" s="38">
        <f t="shared" si="291"/>
        <v>965.87422839506212</v>
      </c>
      <c r="Y688" s="38">
        <f t="shared" si="296"/>
        <v>288.87422839506223</v>
      </c>
      <c r="Z688" s="38">
        <f t="shared" si="282"/>
        <v>2495389.0442639091</v>
      </c>
      <c r="AA688" s="38">
        <f t="shared" si="292"/>
        <v>693.16367885973125</v>
      </c>
      <c r="AC688" s="31">
        <f t="shared" si="297"/>
        <v>-13027.743853999886</v>
      </c>
      <c r="AD688" s="14">
        <f t="shared" si="304"/>
        <v>-12767.188976919888</v>
      </c>
      <c r="AE688" s="14">
        <f t="shared" si="305"/>
        <v>-11745.813858766298</v>
      </c>
      <c r="AF688" s="14">
        <f t="shared" si="298"/>
        <v>-11985.524345679896</v>
      </c>
      <c r="AG688" s="14">
        <f t="shared" si="299"/>
        <v>-9332.9839816887888</v>
      </c>
      <c r="AH688" s="14">
        <f t="shared" si="300"/>
        <v>-11026.682398025505</v>
      </c>
      <c r="AI688" s="14">
        <f t="shared" si="301"/>
        <v>-10144.547806183466</v>
      </c>
      <c r="AJ688" s="14">
        <f t="shared" si="306"/>
        <v>-11026.682398025505</v>
      </c>
      <c r="AK688" s="14">
        <f t="shared" si="307"/>
        <v>-9941.6568500597969</v>
      </c>
    </row>
    <row r="689" spans="2:37" x14ac:dyDescent="0.25">
      <c r="B689" s="4" t="s">
        <v>71</v>
      </c>
      <c r="C689" s="4">
        <v>681</v>
      </c>
      <c r="D689" s="4">
        <v>92</v>
      </c>
      <c r="E689" s="11">
        <v>27.1</v>
      </c>
      <c r="F689" s="14">
        <f t="shared" si="302"/>
        <v>-1.25</v>
      </c>
      <c r="G689" s="14">
        <f t="shared" si="308"/>
        <v>11.4</v>
      </c>
      <c r="H689">
        <f t="shared" si="309"/>
        <v>5.7</v>
      </c>
      <c r="K689" s="36">
        <f t="shared" si="283"/>
        <v>50.585321745000009</v>
      </c>
      <c r="L689" s="37" t="str">
        <f t="shared" si="293"/>
        <v>1</v>
      </c>
      <c r="M689" s="37">
        <f t="shared" si="294"/>
        <v>139.46877000000001</v>
      </c>
      <c r="N689" s="38">
        <f>Table2[[#This Row],[Change in KE]]-Table2[[#This Row],[Tractive energy]]*-1</f>
        <v>-17035.945082502065</v>
      </c>
      <c r="O689" s="38">
        <f t="shared" si="284"/>
        <v>-1692.5</v>
      </c>
      <c r="P689" s="38">
        <f t="shared" si="285"/>
        <v>-1502.4459082549999</v>
      </c>
      <c r="Q689" s="38">
        <f t="shared" si="286"/>
        <v>-17127.883354107002</v>
      </c>
      <c r="R689" s="38">
        <f t="shared" si="287"/>
        <v>6472.8092522060215</v>
      </c>
      <c r="S689" s="38">
        <f t="shared" si="288"/>
        <v>-17.127883354107002</v>
      </c>
      <c r="T689" s="38">
        <f t="shared" si="289"/>
        <v>-17127.883354107002</v>
      </c>
      <c r="U689" s="38">
        <f t="shared" si="303"/>
        <v>3568015.4884504625</v>
      </c>
      <c r="V689" s="38">
        <f t="shared" si="290"/>
        <v>-4.757745756760464</v>
      </c>
      <c r="W689" s="38">
        <f t="shared" si="295"/>
        <v>95117.701140001242</v>
      </c>
      <c r="X689" s="38">
        <f t="shared" si="291"/>
        <v>1057.8125</v>
      </c>
      <c r="Y689" s="38">
        <f t="shared" si="296"/>
        <v>91.938271604937881</v>
      </c>
      <c r="Z689" s="38">
        <f t="shared" si="282"/>
        <v>2478353.0991814071</v>
      </c>
      <c r="AA689" s="38">
        <f t="shared" si="292"/>
        <v>688.4314715137931</v>
      </c>
      <c r="AC689" s="31">
        <f t="shared" si="297"/>
        <v>-14075.315297135086</v>
      </c>
      <c r="AD689" s="14">
        <f t="shared" si="304"/>
        <v>-13793.808991192385</v>
      </c>
      <c r="AE689" s="14">
        <f t="shared" si="305"/>
        <v>-12690.304271896995</v>
      </c>
      <c r="AF689" s="14">
        <f t="shared" si="298"/>
        <v>-12949.29007336428</v>
      </c>
      <c r="AG689" s="14">
        <f t="shared" si="299"/>
        <v>-10083.456788647887</v>
      </c>
      <c r="AH689" s="14">
        <f t="shared" si="300"/>
        <v>-11913.346867495138</v>
      </c>
      <c r="AI689" s="14">
        <f t="shared" si="301"/>
        <v>-10960.279118095528</v>
      </c>
      <c r="AJ689" s="14">
        <f t="shared" si="306"/>
        <v>-11913.346867495138</v>
      </c>
      <c r="AK689" s="14">
        <f t="shared" si="307"/>
        <v>-10741.073535733618</v>
      </c>
    </row>
    <row r="690" spans="2:37" x14ac:dyDescent="0.25">
      <c r="B690" s="4" t="s">
        <v>71</v>
      </c>
      <c r="C690" s="4">
        <v>682</v>
      </c>
      <c r="D690" s="4">
        <v>93</v>
      </c>
      <c r="E690" s="11">
        <v>22.8</v>
      </c>
      <c r="F690" s="14">
        <f t="shared" si="302"/>
        <v>-0.83333333333333326</v>
      </c>
      <c r="G690" s="14">
        <f t="shared" si="308"/>
        <v>10.55</v>
      </c>
      <c r="H690">
        <f t="shared" si="309"/>
        <v>5.2750000000000004</v>
      </c>
      <c r="K690" s="36">
        <f t="shared" si="283"/>
        <v>43.32312075656251</v>
      </c>
      <c r="L690" s="37" t="str">
        <f t="shared" si="293"/>
        <v>1</v>
      </c>
      <c r="M690" s="37">
        <f t="shared" si="294"/>
        <v>139.46877000000001</v>
      </c>
      <c r="N690" s="38">
        <f>Table2[[#This Row],[Change in KE]]-Table2[[#This Row],[Tractive energy]]*-1</f>
        <v>-10563.135830296043</v>
      </c>
      <c r="O690" s="38">
        <f t="shared" si="284"/>
        <v>-1128.3333333333333</v>
      </c>
      <c r="P690" s="38">
        <f t="shared" si="285"/>
        <v>-945.54144257677081</v>
      </c>
      <c r="Q690" s="38">
        <f t="shared" si="286"/>
        <v>-9975.4622191849321</v>
      </c>
      <c r="R690" s="38">
        <f t="shared" si="287"/>
        <v>5007.303987374723</v>
      </c>
      <c r="S690" s="38">
        <f t="shared" si="288"/>
        <v>-9.9754622191849318</v>
      </c>
      <c r="T690" s="38">
        <f t="shared" si="289"/>
        <v>-9975.4622191849321</v>
      </c>
      <c r="U690" s="38">
        <f t="shared" si="303"/>
        <v>3568015.4884504625</v>
      </c>
      <c r="V690" s="38">
        <f t="shared" si="290"/>
        <v>-2.7709619492283082</v>
      </c>
      <c r="W690" s="38">
        <f t="shared" si="295"/>
        <v>95257.169910001248</v>
      </c>
      <c r="X690" s="38">
        <f t="shared" si="291"/>
        <v>470.1388888888888</v>
      </c>
      <c r="Y690" s="38">
        <f t="shared" si="296"/>
        <v>-587.6736111111112</v>
      </c>
      <c r="Z690" s="38">
        <f t="shared" si="282"/>
        <v>2467789.9633511109</v>
      </c>
      <c r="AA690" s="38">
        <f t="shared" si="292"/>
        <v>685.49726688175224</v>
      </c>
      <c r="AC690" s="31">
        <f t="shared" si="297"/>
        <v>-12776.95881187655</v>
      </c>
      <c r="AD690" s="14">
        <f t="shared" si="304"/>
        <v>-12521.419635639018</v>
      </c>
      <c r="AE690" s="14">
        <f t="shared" si="305"/>
        <v>-11519.706064787897</v>
      </c>
      <c r="AF690" s="14">
        <f t="shared" si="298"/>
        <v>-11754.802106926427</v>
      </c>
      <c r="AG690" s="14">
        <f t="shared" si="299"/>
        <v>-9153.3233430383279</v>
      </c>
      <c r="AH690" s="14">
        <f t="shared" si="300"/>
        <v>-10814.417938372313</v>
      </c>
      <c r="AI690" s="14">
        <f t="shared" si="301"/>
        <v>-9949.2645033025292</v>
      </c>
      <c r="AJ690" s="14">
        <f t="shared" si="306"/>
        <v>-10814.417938372313</v>
      </c>
      <c r="AK690" s="14">
        <f t="shared" si="307"/>
        <v>-9750.2792132364793</v>
      </c>
    </row>
    <row r="691" spans="2:37" x14ac:dyDescent="0.25">
      <c r="B691" s="4" t="s">
        <v>71</v>
      </c>
      <c r="C691" s="4">
        <v>683</v>
      </c>
      <c r="D691" s="4">
        <v>94</v>
      </c>
      <c r="E691" s="11">
        <v>21.1</v>
      </c>
      <c r="F691" s="14">
        <f t="shared" si="302"/>
        <v>-0.54166666666666696</v>
      </c>
      <c r="G691" s="14">
        <f t="shared" si="308"/>
        <v>9.4499999999999993</v>
      </c>
      <c r="H691">
        <f t="shared" si="309"/>
        <v>4.7249999999999996</v>
      </c>
      <c r="K691" s="36">
        <f t="shared" si="283"/>
        <v>34.759893006562493</v>
      </c>
      <c r="L691" s="37" t="str">
        <f t="shared" si="293"/>
        <v>1</v>
      </c>
      <c r="M691" s="37">
        <f t="shared" si="294"/>
        <v>139.46877000000001</v>
      </c>
      <c r="N691" s="38">
        <f>Table2[[#This Row],[Change in KE]]-Table2[[#This Row],[Tractive energy]]*-1</f>
        <v>-5555.8318429213205</v>
      </c>
      <c r="O691" s="38">
        <f t="shared" si="284"/>
        <v>-733.41666666666708</v>
      </c>
      <c r="P691" s="38">
        <f t="shared" si="285"/>
        <v>-559.18800366010453</v>
      </c>
      <c r="Q691" s="38">
        <f t="shared" si="286"/>
        <v>-5284.3266345879874</v>
      </c>
      <c r="R691" s="38">
        <f t="shared" si="287"/>
        <v>3157.1915895061702</v>
      </c>
      <c r="S691" s="38">
        <f t="shared" si="288"/>
        <v>-5.2843266345879876</v>
      </c>
      <c r="T691" s="38">
        <f t="shared" si="289"/>
        <v>-5284.3266345879874</v>
      </c>
      <c r="U691" s="38">
        <f t="shared" si="303"/>
        <v>3568015.4884504625</v>
      </c>
      <c r="V691" s="38">
        <f t="shared" si="290"/>
        <v>-1.467868627037255</v>
      </c>
      <c r="W691" s="38">
        <f t="shared" si="295"/>
        <v>95396.638680001255</v>
      </c>
      <c r="X691" s="38">
        <f t="shared" si="291"/>
        <v>198.6336805555558</v>
      </c>
      <c r="Y691" s="38">
        <f t="shared" si="296"/>
        <v>-271.50520833333303</v>
      </c>
      <c r="Z691" s="38">
        <f t="shared" si="282"/>
        <v>2462234.1315081897</v>
      </c>
      <c r="AA691" s="38">
        <f t="shared" si="292"/>
        <v>683.95398013525562</v>
      </c>
      <c r="AC691" s="31">
        <f t="shared" si="297"/>
        <v>-7922.3518727220326</v>
      </c>
      <c r="AD691" s="14">
        <f t="shared" si="304"/>
        <v>-7763.9048352675918</v>
      </c>
      <c r="AE691" s="14">
        <f t="shared" si="305"/>
        <v>-7142.7924484461846</v>
      </c>
      <c r="AF691" s="14">
        <f t="shared" si="298"/>
        <v>-7288.5637229042704</v>
      </c>
      <c r="AG691" s="14">
        <f t="shared" si="299"/>
        <v>-5675.5171082608804</v>
      </c>
      <c r="AH691" s="14">
        <f t="shared" si="300"/>
        <v>-6705.4786250719289</v>
      </c>
      <c r="AI691" s="14">
        <f t="shared" si="301"/>
        <v>-6169.0403350661745</v>
      </c>
      <c r="AJ691" s="14">
        <f t="shared" si="306"/>
        <v>-6705.4786250719289</v>
      </c>
      <c r="AK691" s="14">
        <f t="shared" si="307"/>
        <v>-6045.6595283648512</v>
      </c>
    </row>
    <row r="692" spans="2:37" x14ac:dyDescent="0.25">
      <c r="B692" s="4" t="s">
        <v>71</v>
      </c>
      <c r="C692" s="4">
        <v>684</v>
      </c>
      <c r="D692" s="4">
        <v>95</v>
      </c>
      <c r="E692" s="11">
        <v>18.899999999999999</v>
      </c>
      <c r="F692" s="14">
        <f t="shared" si="302"/>
        <v>-0.30555555555555597</v>
      </c>
      <c r="G692" s="14">
        <f t="shared" si="308"/>
        <v>9.4499999999999993</v>
      </c>
      <c r="H692">
        <f t="shared" si="309"/>
        <v>4.7249999999999996</v>
      </c>
      <c r="K692" s="36">
        <f t="shared" si="283"/>
        <v>34.759893006562493</v>
      </c>
      <c r="L692" s="37" t="str">
        <f t="shared" si="293"/>
        <v>1</v>
      </c>
      <c r="M692" s="37">
        <f t="shared" si="294"/>
        <v>139.46877000000001</v>
      </c>
      <c r="N692" s="38">
        <f>Table2[[#This Row],[Change in KE]]-Table2[[#This Row],[Tractive energy]]*-1</f>
        <v>-2398.6402534151503</v>
      </c>
      <c r="O692" s="38">
        <f t="shared" si="284"/>
        <v>-413.7222222222228</v>
      </c>
      <c r="P692" s="38">
        <f t="shared" si="285"/>
        <v>-239.4935592156603</v>
      </c>
      <c r="Q692" s="38">
        <f t="shared" si="286"/>
        <v>-2263.2141345879895</v>
      </c>
      <c r="R692" s="38">
        <f t="shared" si="287"/>
        <v>9172.876757563623</v>
      </c>
      <c r="S692" s="38">
        <f t="shared" si="288"/>
        <v>-2.2632141345879897</v>
      </c>
      <c r="T692" s="38">
        <f t="shared" si="289"/>
        <v>-2263.2141345879895</v>
      </c>
      <c r="U692" s="38">
        <f t="shared" si="303"/>
        <v>3568015.4884504625</v>
      </c>
      <c r="V692" s="38">
        <f t="shared" si="290"/>
        <v>-0.62867064323475563</v>
      </c>
      <c r="W692" s="38">
        <f t="shared" si="295"/>
        <v>95536.107450001262</v>
      </c>
      <c r="X692" s="38">
        <f t="shared" si="291"/>
        <v>63.207561728395227</v>
      </c>
      <c r="Y692" s="38">
        <f t="shared" si="296"/>
        <v>-135.42611882716056</v>
      </c>
      <c r="Z692" s="38">
        <f t="shared" si="282"/>
        <v>2459835.4912547744</v>
      </c>
      <c r="AA692" s="38">
        <f t="shared" si="292"/>
        <v>683.28769112267048</v>
      </c>
      <c r="AC692" s="31">
        <f t="shared" si="297"/>
        <v>-4166.8738821909901</v>
      </c>
      <c r="AD692" s="14">
        <f t="shared" si="304"/>
        <v>-4083.5364045471702</v>
      </c>
      <c r="AE692" s="14">
        <f t="shared" si="305"/>
        <v>-3756.8534921833966</v>
      </c>
      <c r="AF692" s="14">
        <f t="shared" si="298"/>
        <v>-3833.5239716157112</v>
      </c>
      <c r="AG692" s="14">
        <f t="shared" si="299"/>
        <v>-2985.1191144094951</v>
      </c>
      <c r="AH692" s="14">
        <f t="shared" si="300"/>
        <v>-3526.8420538864543</v>
      </c>
      <c r="AI692" s="14">
        <f t="shared" si="301"/>
        <v>-3244.6946895755382</v>
      </c>
      <c r="AJ692" s="14">
        <f t="shared" si="306"/>
        <v>-3526.8420538864543</v>
      </c>
      <c r="AK692" s="14">
        <f t="shared" si="307"/>
        <v>-3179.8007957840273</v>
      </c>
    </row>
    <row r="693" spans="2:37" x14ac:dyDescent="0.25">
      <c r="B693" s="4" t="s">
        <v>71</v>
      </c>
      <c r="C693" s="4">
        <v>685</v>
      </c>
      <c r="D693" s="4">
        <v>96</v>
      </c>
      <c r="E693" s="11">
        <v>18.899999999999999</v>
      </c>
      <c r="F693" s="14">
        <f t="shared" si="302"/>
        <v>0.33333333333333365</v>
      </c>
      <c r="G693" s="14">
        <f t="shared" si="308"/>
        <v>10.65</v>
      </c>
      <c r="H693">
        <f t="shared" si="309"/>
        <v>5.3250000000000002</v>
      </c>
      <c r="K693" s="36">
        <f t="shared" si="283"/>
        <v>44.148304521562508</v>
      </c>
      <c r="L693" s="37" t="str">
        <f t="shared" si="293"/>
        <v>0</v>
      </c>
      <c r="M693" s="37">
        <f t="shared" si="294"/>
        <v>139.46877000000001</v>
      </c>
      <c r="N693" s="38">
        <f>Table2[[#This Row],[Change in KE]]-Table2[[#This Row],[Tractive energy]]*-1</f>
        <v>6774.2365041484727</v>
      </c>
      <c r="O693" s="38">
        <f t="shared" si="284"/>
        <v>451.33333333333377</v>
      </c>
      <c r="P693" s="38">
        <f t="shared" si="285"/>
        <v>634.9504078548963</v>
      </c>
      <c r="Q693" s="38">
        <f t="shared" si="286"/>
        <v>6762.2218436546455</v>
      </c>
      <c r="R693" s="38">
        <f t="shared" si="287"/>
        <v>7044.2279251114678</v>
      </c>
      <c r="S693" s="38">
        <f t="shared" si="288"/>
        <v>6.7622218436546451</v>
      </c>
      <c r="T693" s="38">
        <f t="shared" si="289"/>
        <v>6762.2218436546455</v>
      </c>
      <c r="U693" s="38">
        <f t="shared" si="303"/>
        <v>3574777.7102941172</v>
      </c>
      <c r="V693" s="38">
        <f t="shared" si="290"/>
        <v>1.8783951068423312</v>
      </c>
      <c r="W693" s="38">
        <f t="shared" si="295"/>
        <v>95675.576220001269</v>
      </c>
      <c r="X693" s="38">
        <f t="shared" si="291"/>
        <v>75.222222222222371</v>
      </c>
      <c r="Y693" s="38">
        <f t="shared" si="296"/>
        <v>12.014660493827144</v>
      </c>
      <c r="Z693" s="38">
        <f t="shared" ref="Z693:Z756" si="310">N693+Z692</f>
        <v>2466609.7277589231</v>
      </c>
      <c r="AA693" s="38">
        <f t="shared" si="292"/>
        <v>685.16942363547253</v>
      </c>
      <c r="AC693" s="31">
        <f t="shared" si="297"/>
        <v>-1798.9801900613627</v>
      </c>
      <c r="AD693" s="14">
        <f t="shared" si="304"/>
        <v>-1763.0005862601354</v>
      </c>
      <c r="AE693" s="14">
        <f t="shared" si="305"/>
        <v>-1621.9605393593247</v>
      </c>
      <c r="AF693" s="14">
        <f t="shared" si="298"/>
        <v>-1655.0617748564537</v>
      </c>
      <c r="AG693" s="14">
        <f t="shared" si="299"/>
        <v>-1288.7767433394224</v>
      </c>
      <c r="AH693" s="14">
        <f t="shared" si="300"/>
        <v>-1522.6568328679375</v>
      </c>
      <c r="AI693" s="14">
        <f t="shared" si="301"/>
        <v>-1400.8442862385025</v>
      </c>
      <c r="AJ693" s="14">
        <f t="shared" si="306"/>
        <v>-1522.6568328679375</v>
      </c>
      <c r="AK693" s="14">
        <f t="shared" si="307"/>
        <v>-1372.8274005137325</v>
      </c>
    </row>
    <row r="694" spans="2:37" x14ac:dyDescent="0.25">
      <c r="B694" s="4" t="s">
        <v>71</v>
      </c>
      <c r="C694" s="4">
        <v>686</v>
      </c>
      <c r="D694" s="4">
        <v>97</v>
      </c>
      <c r="E694" s="11">
        <v>21.3</v>
      </c>
      <c r="F694" s="14">
        <f t="shared" si="302"/>
        <v>0.69444444444444442</v>
      </c>
      <c r="G694" s="14">
        <f t="shared" si="308"/>
        <v>11.95</v>
      </c>
      <c r="H694">
        <f t="shared" si="309"/>
        <v>5.9749999999999996</v>
      </c>
      <c r="K694" s="36">
        <f t="shared" si="283"/>
        <v>55.5841059440625</v>
      </c>
      <c r="L694" s="37" t="str">
        <f t="shared" si="293"/>
        <v>0</v>
      </c>
      <c r="M694" s="37">
        <f t="shared" si="294"/>
        <v>139.46877000000001</v>
      </c>
      <c r="N694" s="38">
        <f>Table2[[#This Row],[Change in KE]]-Table2[[#This Row],[Tractive energy]]*-1</f>
        <v>13818.464429259941</v>
      </c>
      <c r="O694" s="38">
        <f t="shared" si="284"/>
        <v>940.27777777777771</v>
      </c>
      <c r="P694" s="38">
        <f t="shared" si="285"/>
        <v>1135.3306537218402</v>
      </c>
      <c r="Q694" s="38">
        <f t="shared" si="286"/>
        <v>13567.20131197599</v>
      </c>
      <c r="R694" s="38">
        <f t="shared" si="287"/>
        <v>-14.69677111866622</v>
      </c>
      <c r="S694" s="38">
        <f t="shared" si="288"/>
        <v>13.567201311975991</v>
      </c>
      <c r="T694" s="38">
        <f t="shared" si="289"/>
        <v>13567.20131197599</v>
      </c>
      <c r="U694" s="38">
        <f t="shared" si="303"/>
        <v>3588344.9116060934</v>
      </c>
      <c r="V694" s="38">
        <f t="shared" si="290"/>
        <v>3.7686673325978042</v>
      </c>
      <c r="W694" s="38">
        <f t="shared" si="295"/>
        <v>95815.044990001275</v>
      </c>
      <c r="X694" s="38">
        <f t="shared" si="291"/>
        <v>326.48533950617281</v>
      </c>
      <c r="Y694" s="38">
        <f t="shared" si="296"/>
        <v>251.26311728395044</v>
      </c>
      <c r="Z694" s="38">
        <f t="shared" si="310"/>
        <v>2480428.1921881828</v>
      </c>
      <c r="AA694" s="38">
        <f t="shared" si="292"/>
        <v>689.00788628401062</v>
      </c>
      <c r="AC694" s="31">
        <f t="shared" si="297"/>
        <v>5080.6773781113543</v>
      </c>
      <c r="AD694" s="14">
        <f t="shared" si="304"/>
        <v>4979.0638305491275</v>
      </c>
      <c r="AE694" s="14">
        <f t="shared" si="305"/>
        <v>4580.7387241051974</v>
      </c>
      <c r="AF694" s="14">
        <f t="shared" si="298"/>
        <v>4674.2231878624461</v>
      </c>
      <c r="AG694" s="14">
        <f t="shared" si="299"/>
        <v>3639.7615057102325</v>
      </c>
      <c r="AH694" s="14">
        <f t="shared" si="300"/>
        <v>4300.2853328334504</v>
      </c>
      <c r="AI694" s="14">
        <f t="shared" si="301"/>
        <v>3956.2625062067746</v>
      </c>
      <c r="AJ694" s="14">
        <f t="shared" si="306"/>
        <v>4300.2853328334504</v>
      </c>
      <c r="AK694" s="14">
        <f t="shared" si="307"/>
        <v>3877.1372560826389</v>
      </c>
    </row>
    <row r="695" spans="2:37" x14ac:dyDescent="0.25">
      <c r="B695" s="4" t="s">
        <v>71</v>
      </c>
      <c r="C695" s="4">
        <v>687</v>
      </c>
      <c r="D695" s="4">
        <v>98</v>
      </c>
      <c r="E695" s="11">
        <v>23.9</v>
      </c>
      <c r="F695" s="14">
        <f t="shared" si="302"/>
        <v>0.63888888888888862</v>
      </c>
      <c r="G695" s="14">
        <f t="shared" si="308"/>
        <v>12.95</v>
      </c>
      <c r="H695">
        <f t="shared" si="309"/>
        <v>6.4749999999999996</v>
      </c>
      <c r="K695" s="36">
        <f t="shared" si="283"/>
        <v>65.276122806562498</v>
      </c>
      <c r="L695" s="37" t="str">
        <f t="shared" si="293"/>
        <v>0</v>
      </c>
      <c r="M695" s="37">
        <f t="shared" si="294"/>
        <v>139.46877000000001</v>
      </c>
      <c r="N695" s="38">
        <f>Table2[[#This Row],[Change in KE]]-Table2[[#This Row],[Tractive energy]]*-1</f>
        <v>13803.767658141274</v>
      </c>
      <c r="O695" s="38">
        <f t="shared" si="284"/>
        <v>865.0555555555552</v>
      </c>
      <c r="P695" s="38">
        <f t="shared" si="285"/>
        <v>1069.8004483621175</v>
      </c>
      <c r="Q695" s="38">
        <f t="shared" si="286"/>
        <v>13853.915806289422</v>
      </c>
      <c r="R695" s="38">
        <f t="shared" si="287"/>
        <v>1296.0542303116999</v>
      </c>
      <c r="S695" s="38">
        <f t="shared" si="288"/>
        <v>13.853915806289422</v>
      </c>
      <c r="T695" s="38">
        <f t="shared" si="289"/>
        <v>13853.915806289422</v>
      </c>
      <c r="U695" s="38">
        <f t="shared" si="303"/>
        <v>3602198.8274123827</v>
      </c>
      <c r="V695" s="38">
        <f t="shared" si="290"/>
        <v>3.8483102540563019</v>
      </c>
      <c r="W695" s="38">
        <f t="shared" si="295"/>
        <v>95954.513760001282</v>
      </c>
      <c r="X695" s="38">
        <f t="shared" si="291"/>
        <v>276.33719135802443</v>
      </c>
      <c r="Y695" s="38">
        <f t="shared" si="296"/>
        <v>-50.14814814814838</v>
      </c>
      <c r="Z695" s="38">
        <f t="shared" si="310"/>
        <v>2494231.9598463243</v>
      </c>
      <c r="AA695" s="38">
        <f t="shared" si="292"/>
        <v>692.84226649580023</v>
      </c>
      <c r="AC695" s="31">
        <f t="shared" si="297"/>
        <v>10363.848321944955</v>
      </c>
      <c r="AD695" s="14">
        <f t="shared" si="304"/>
        <v>10156.571355506056</v>
      </c>
      <c r="AE695" s="14">
        <f t="shared" si="305"/>
        <v>9344.0456470655718</v>
      </c>
      <c r="AF695" s="14">
        <f t="shared" si="298"/>
        <v>9534.74045618936</v>
      </c>
      <c r="AG695" s="14">
        <f t="shared" si="299"/>
        <v>7424.5879763491803</v>
      </c>
      <c r="AH695" s="14">
        <f t="shared" si="300"/>
        <v>8771.9612196942107</v>
      </c>
      <c r="AI695" s="14">
        <f t="shared" si="301"/>
        <v>8070.2043221186741</v>
      </c>
      <c r="AJ695" s="14">
        <f t="shared" si="306"/>
        <v>8771.9612196942107</v>
      </c>
      <c r="AK695" s="14">
        <f t="shared" si="307"/>
        <v>7908.8002356763009</v>
      </c>
    </row>
    <row r="696" spans="2:37" x14ac:dyDescent="0.25">
      <c r="B696" s="4" t="s">
        <v>71</v>
      </c>
      <c r="C696" s="4">
        <v>688</v>
      </c>
      <c r="D696" s="4">
        <v>99</v>
      </c>
      <c r="E696" s="11">
        <v>25.9</v>
      </c>
      <c r="F696" s="14">
        <f t="shared" si="302"/>
        <v>0.625</v>
      </c>
      <c r="G696" s="14">
        <f t="shared" si="308"/>
        <v>14.2</v>
      </c>
      <c r="H696">
        <f t="shared" si="309"/>
        <v>7.1</v>
      </c>
      <c r="K696" s="36">
        <f t="shared" si="283"/>
        <v>78.485874705000001</v>
      </c>
      <c r="L696" s="37" t="str">
        <f t="shared" si="293"/>
        <v>0</v>
      </c>
      <c r="M696" s="37">
        <f t="shared" si="294"/>
        <v>139.46877000000001</v>
      </c>
      <c r="N696" s="38">
        <f>Table2[[#This Row],[Change in KE]]-Table2[[#This Row],[Tractive energy]]*-1</f>
        <v>15099.821888452974</v>
      </c>
      <c r="O696" s="38">
        <f t="shared" si="284"/>
        <v>846.25</v>
      </c>
      <c r="P696" s="38">
        <f t="shared" si="285"/>
        <v>1064.204644705</v>
      </c>
      <c r="Q696" s="38">
        <f t="shared" si="286"/>
        <v>15111.705954810999</v>
      </c>
      <c r="R696" s="38">
        <f t="shared" si="287"/>
        <v>890.77314297248995</v>
      </c>
      <c r="S696" s="38">
        <f t="shared" si="288"/>
        <v>15.111705954810999</v>
      </c>
      <c r="T696" s="38">
        <f t="shared" si="289"/>
        <v>15111.705954810999</v>
      </c>
      <c r="U696" s="38">
        <f t="shared" si="303"/>
        <v>3617310.5333671938</v>
      </c>
      <c r="V696" s="38">
        <f t="shared" si="290"/>
        <v>4.1976964343742988</v>
      </c>
      <c r="W696" s="38">
        <f t="shared" si="295"/>
        <v>96093.982530001289</v>
      </c>
      <c r="X696" s="38">
        <f t="shared" si="291"/>
        <v>264.453125</v>
      </c>
      <c r="Y696" s="38">
        <f t="shared" si="296"/>
        <v>-11.884066358024427</v>
      </c>
      <c r="Z696" s="38">
        <f t="shared" si="310"/>
        <v>2509331.7817347771</v>
      </c>
      <c r="AA696" s="38">
        <f t="shared" si="292"/>
        <v>697.03666180036657</v>
      </c>
      <c r="AC696" s="31">
        <f t="shared" si="297"/>
        <v>10352.825743605956</v>
      </c>
      <c r="AD696" s="14">
        <f t="shared" si="304"/>
        <v>10145.769228733836</v>
      </c>
      <c r="AE696" s="14">
        <f t="shared" si="305"/>
        <v>9334.1076904351303</v>
      </c>
      <c r="AF696" s="14">
        <f t="shared" si="298"/>
        <v>9524.5996841174801</v>
      </c>
      <c r="AG696" s="14">
        <f t="shared" si="299"/>
        <v>7416.6914788260738</v>
      </c>
      <c r="AH696" s="14">
        <f t="shared" si="300"/>
        <v>8762.6317093880825</v>
      </c>
      <c r="AI696" s="14">
        <f t="shared" si="301"/>
        <v>8061.6211726370366</v>
      </c>
      <c r="AJ696" s="14">
        <f t="shared" si="306"/>
        <v>8762.6317093880825</v>
      </c>
      <c r="AK696" s="14">
        <f t="shared" si="307"/>
        <v>7900.3887491842961</v>
      </c>
    </row>
    <row r="697" spans="2:37" x14ac:dyDescent="0.25">
      <c r="B697" s="4" t="s">
        <v>71</v>
      </c>
      <c r="C697" s="4">
        <v>689</v>
      </c>
      <c r="D697" s="4">
        <v>100</v>
      </c>
      <c r="E697" s="11">
        <v>28.4</v>
      </c>
      <c r="F697" s="14">
        <f t="shared" si="302"/>
        <v>0.61111111111111138</v>
      </c>
      <c r="G697" s="14">
        <f t="shared" si="308"/>
        <v>15.15</v>
      </c>
      <c r="H697">
        <f t="shared" si="309"/>
        <v>7.5750000000000002</v>
      </c>
      <c r="K697" s="36">
        <f t="shared" si="283"/>
        <v>89.338792784062505</v>
      </c>
      <c r="L697" s="37" t="str">
        <f t="shared" si="293"/>
        <v>0</v>
      </c>
      <c r="M697" s="37">
        <f t="shared" si="294"/>
        <v>139.46877000000001</v>
      </c>
      <c r="N697" s="38">
        <f>Table2[[#This Row],[Change in KE]]-Table2[[#This Row],[Tractive energy]]*-1</f>
        <v>15990.595031425464</v>
      </c>
      <c r="O697" s="38">
        <f t="shared" si="284"/>
        <v>827.4444444444448</v>
      </c>
      <c r="P697" s="38">
        <f t="shared" si="285"/>
        <v>1056.2520072285072</v>
      </c>
      <c r="Q697" s="38">
        <f t="shared" si="286"/>
        <v>16002.217909511884</v>
      </c>
      <c r="R697" s="38">
        <f t="shared" si="287"/>
        <v>-5307.8753035240279</v>
      </c>
      <c r="S697" s="38">
        <f t="shared" si="288"/>
        <v>16.002217909511884</v>
      </c>
      <c r="T697" s="38">
        <f t="shared" si="289"/>
        <v>16002.217909511884</v>
      </c>
      <c r="U697" s="38">
        <f t="shared" si="303"/>
        <v>3633312.7512767059</v>
      </c>
      <c r="V697" s="38">
        <f t="shared" si="290"/>
        <v>4.4450608860248106</v>
      </c>
      <c r="W697" s="38">
        <f t="shared" si="295"/>
        <v>96233.451300001296</v>
      </c>
      <c r="X697" s="38">
        <f t="shared" si="291"/>
        <v>252.83024691358048</v>
      </c>
      <c r="Y697" s="38">
        <f t="shared" si="296"/>
        <v>-11.622878086419519</v>
      </c>
      <c r="Z697" s="38">
        <f t="shared" si="310"/>
        <v>2525322.3767662025</v>
      </c>
      <c r="AA697" s="38">
        <f t="shared" si="292"/>
        <v>701.47849410888682</v>
      </c>
      <c r="AC697" s="31">
        <f t="shared" si="297"/>
        <v>11324.86641633973</v>
      </c>
      <c r="AD697" s="14">
        <f t="shared" si="304"/>
        <v>11098.369088012934</v>
      </c>
      <c r="AE697" s="14">
        <f t="shared" si="305"/>
        <v>10210.499560971901</v>
      </c>
      <c r="AF697" s="14">
        <f t="shared" si="298"/>
        <v>10418.877103032552</v>
      </c>
      <c r="AG697" s="14">
        <f t="shared" si="299"/>
        <v>8113.0545736062122</v>
      </c>
      <c r="AH697" s="14">
        <f t="shared" si="300"/>
        <v>9585.3669347899486</v>
      </c>
      <c r="AI697" s="14">
        <f t="shared" si="301"/>
        <v>8818.5375800067523</v>
      </c>
      <c r="AJ697" s="14">
        <f t="shared" si="306"/>
        <v>9585.3669347899486</v>
      </c>
      <c r="AK697" s="14">
        <f t="shared" si="307"/>
        <v>8642.1668284066163</v>
      </c>
    </row>
    <row r="698" spans="2:37" x14ac:dyDescent="0.25">
      <c r="B698" s="4" t="s">
        <v>71</v>
      </c>
      <c r="C698" s="4">
        <v>690</v>
      </c>
      <c r="D698" s="4">
        <v>101</v>
      </c>
      <c r="E698" s="11">
        <v>30.3</v>
      </c>
      <c r="F698" s="14">
        <f t="shared" si="302"/>
        <v>0.34722222222222221</v>
      </c>
      <c r="G698" s="14">
        <f t="shared" si="308"/>
        <v>15.45</v>
      </c>
      <c r="H698">
        <f t="shared" si="309"/>
        <v>7.7249999999999996</v>
      </c>
      <c r="K698" s="36">
        <f t="shared" si="283"/>
        <v>92.911994181562505</v>
      </c>
      <c r="L698" s="37" t="str">
        <f t="shared" si="293"/>
        <v>0</v>
      </c>
      <c r="M698" s="37">
        <f t="shared" si="294"/>
        <v>139.46877000000001</v>
      </c>
      <c r="N698" s="38">
        <f>Table2[[#This Row],[Change in KE]]-Table2[[#This Row],[Tractive energy]]*-1</f>
        <v>10682.719727901436</v>
      </c>
      <c r="O698" s="38">
        <f t="shared" si="284"/>
        <v>470.13888888888886</v>
      </c>
      <c r="P698" s="38">
        <f t="shared" si="285"/>
        <v>702.51965307045134</v>
      </c>
      <c r="Q698" s="38">
        <f t="shared" si="286"/>
        <v>10853.928639938473</v>
      </c>
      <c r="R698" s="38">
        <f t="shared" si="287"/>
        <v>-4784.2878442390866</v>
      </c>
      <c r="S698" s="38">
        <f t="shared" si="288"/>
        <v>10.853928639938474</v>
      </c>
      <c r="T698" s="38">
        <f t="shared" si="289"/>
        <v>10853.928639938473</v>
      </c>
      <c r="U698" s="38">
        <f t="shared" si="303"/>
        <v>3644166.6799166445</v>
      </c>
      <c r="V698" s="38">
        <f t="shared" si="290"/>
        <v>3.0149804189591012</v>
      </c>
      <c r="W698" s="38">
        <f t="shared" si="295"/>
        <v>96372.920070001303</v>
      </c>
      <c r="X698" s="38">
        <f t="shared" si="291"/>
        <v>81.621334876543202</v>
      </c>
      <c r="Y698" s="38">
        <f t="shared" si="296"/>
        <v>-171.20891203703729</v>
      </c>
      <c r="Z698" s="38">
        <f t="shared" si="310"/>
        <v>2536005.0964941038</v>
      </c>
      <c r="AA698" s="38">
        <f t="shared" si="292"/>
        <v>704.44591649291988</v>
      </c>
      <c r="AC698" s="31">
        <f t="shared" si="297"/>
        <v>11992.946273569098</v>
      </c>
      <c r="AD698" s="14">
        <f t="shared" si="304"/>
        <v>11753.087348097715</v>
      </c>
      <c r="AE698" s="14">
        <f t="shared" si="305"/>
        <v>10812.840360249898</v>
      </c>
      <c r="AF698" s="14">
        <f t="shared" si="298"/>
        <v>11033.51057168357</v>
      </c>
      <c r="AG698" s="14">
        <f t="shared" si="299"/>
        <v>8591.6622800431378</v>
      </c>
      <c r="AH698" s="14">
        <f t="shared" si="300"/>
        <v>10150.829725948885</v>
      </c>
      <c r="AI698" s="14">
        <f t="shared" si="301"/>
        <v>9338.7633478729749</v>
      </c>
      <c r="AJ698" s="14">
        <f t="shared" si="306"/>
        <v>10150.829725948885</v>
      </c>
      <c r="AK698" s="14">
        <f t="shared" si="307"/>
        <v>9151.9880809155147</v>
      </c>
    </row>
    <row r="699" spans="2:37" x14ac:dyDescent="0.25">
      <c r="B699" s="4" t="s">
        <v>71</v>
      </c>
      <c r="C699" s="4">
        <v>691</v>
      </c>
      <c r="D699" s="4">
        <v>102</v>
      </c>
      <c r="E699" s="11">
        <v>30.9</v>
      </c>
      <c r="F699" s="14">
        <f t="shared" si="302"/>
        <v>0.1111111111111112</v>
      </c>
      <c r="G699" s="14">
        <f t="shared" si="308"/>
        <v>15.55</v>
      </c>
      <c r="H699">
        <f t="shared" si="309"/>
        <v>7.7750000000000004</v>
      </c>
      <c r="K699" s="36">
        <f t="shared" si="283"/>
        <v>94.118630819062517</v>
      </c>
      <c r="L699" s="37" t="str">
        <f t="shared" si="293"/>
        <v>0</v>
      </c>
      <c r="M699" s="37">
        <f t="shared" si="294"/>
        <v>139.46877000000001</v>
      </c>
      <c r="N699" s="38">
        <f>Table2[[#This Row],[Change in KE]]-Table2[[#This Row],[Tractive energy]]*-1</f>
        <v>5898.4318836623497</v>
      </c>
      <c r="O699" s="38">
        <f t="shared" si="284"/>
        <v>150.44444444444457</v>
      </c>
      <c r="P699" s="38">
        <f t="shared" si="285"/>
        <v>384.03184526350708</v>
      </c>
      <c r="Q699" s="38">
        <f t="shared" si="286"/>
        <v>5971.6951938475349</v>
      </c>
      <c r="R699" s="38">
        <f t="shared" si="287"/>
        <v>577.02696686867421</v>
      </c>
      <c r="S699" s="38">
        <f t="shared" si="288"/>
        <v>5.9716951938475349</v>
      </c>
      <c r="T699" s="38">
        <f t="shared" si="289"/>
        <v>5971.6951938475349</v>
      </c>
      <c r="U699" s="38">
        <f t="shared" si="303"/>
        <v>3650138.3751104921</v>
      </c>
      <c r="V699" s="38">
        <f t="shared" si="290"/>
        <v>1.6588043532175418</v>
      </c>
      <c r="W699" s="38">
        <f t="shared" si="295"/>
        <v>96512.388840001309</v>
      </c>
      <c r="X699" s="38">
        <f t="shared" si="291"/>
        <v>8.3580246913580378</v>
      </c>
      <c r="Y699" s="38">
        <f t="shared" si="296"/>
        <v>-73.263310185185162</v>
      </c>
      <c r="Z699" s="38">
        <f t="shared" si="310"/>
        <v>2541903.5283777663</v>
      </c>
      <c r="AA699" s="38">
        <f t="shared" si="292"/>
        <v>706.08436992501345</v>
      </c>
      <c r="AC699" s="31">
        <f t="shared" si="297"/>
        <v>8012.0397959260772</v>
      </c>
      <c r="AD699" s="14">
        <f t="shared" si="304"/>
        <v>7851.7990000075552</v>
      </c>
      <c r="AE699" s="14">
        <f t="shared" si="305"/>
        <v>7223.6550800069508</v>
      </c>
      <c r="AF699" s="14">
        <f t="shared" si="298"/>
        <v>7371.0766122519917</v>
      </c>
      <c r="AG699" s="14">
        <f t="shared" si="299"/>
        <v>5739.7689050412791</v>
      </c>
      <c r="AH699" s="14">
        <f t="shared" si="300"/>
        <v>6781.3904832718326</v>
      </c>
      <c r="AI699" s="14">
        <f t="shared" si="301"/>
        <v>6238.8792446100861</v>
      </c>
      <c r="AJ699" s="14">
        <f t="shared" si="306"/>
        <v>6781.3904832718326</v>
      </c>
      <c r="AK699" s="14">
        <f t="shared" si="307"/>
        <v>6114.1016597178841</v>
      </c>
    </row>
    <row r="700" spans="2:37" x14ac:dyDescent="0.25">
      <c r="B700" s="4" t="s">
        <v>71</v>
      </c>
      <c r="C700" s="4">
        <v>692</v>
      </c>
      <c r="D700" s="4">
        <v>103</v>
      </c>
      <c r="E700" s="11">
        <v>31.1</v>
      </c>
      <c r="F700" s="14">
        <f t="shared" si="302"/>
        <v>0.12500000000000031</v>
      </c>
      <c r="G700" s="14">
        <f t="shared" si="308"/>
        <v>15.9</v>
      </c>
      <c r="H700">
        <f t="shared" si="309"/>
        <v>7.95</v>
      </c>
      <c r="K700" s="36">
        <f t="shared" si="283"/>
        <v>98.403163976250013</v>
      </c>
      <c r="L700" s="37" t="str">
        <f t="shared" si="293"/>
        <v>0</v>
      </c>
      <c r="M700" s="37">
        <f t="shared" si="294"/>
        <v>139.46877000000001</v>
      </c>
      <c r="N700" s="38">
        <f>Table2[[#This Row],[Change in KE]]-Table2[[#This Row],[Tractive energy]]*-1</f>
        <v>6475.4588505310239</v>
      </c>
      <c r="O700" s="38">
        <f t="shared" si="284"/>
        <v>169.25000000000043</v>
      </c>
      <c r="P700" s="38">
        <f t="shared" si="285"/>
        <v>407.12193397625043</v>
      </c>
      <c r="Q700" s="38">
        <f t="shared" si="286"/>
        <v>6473.2387502223819</v>
      </c>
      <c r="R700" s="38">
        <f t="shared" si="287"/>
        <v>2448.492637465919</v>
      </c>
      <c r="S700" s="38">
        <f t="shared" si="288"/>
        <v>6.4732387502223823</v>
      </c>
      <c r="T700" s="38">
        <f t="shared" si="289"/>
        <v>6473.2387502223819</v>
      </c>
      <c r="U700" s="38">
        <f t="shared" si="303"/>
        <v>3656611.6138607147</v>
      </c>
      <c r="V700" s="38">
        <f t="shared" si="290"/>
        <v>1.7981220189115228</v>
      </c>
      <c r="W700" s="38">
        <f t="shared" si="295"/>
        <v>96651.857610001316</v>
      </c>
      <c r="X700" s="38">
        <f t="shared" si="291"/>
        <v>10.578125000000052</v>
      </c>
      <c r="Y700" s="38">
        <f t="shared" si="296"/>
        <v>2.2201003086420137</v>
      </c>
      <c r="Z700" s="38">
        <f t="shared" si="310"/>
        <v>2548378.9872282972</v>
      </c>
      <c r="AA700" s="38">
        <f t="shared" si="292"/>
        <v>707.8831086385045</v>
      </c>
      <c r="AC700" s="31">
        <f t="shared" si="297"/>
        <v>4423.8239127467623</v>
      </c>
      <c r="AD700" s="14">
        <f t="shared" si="304"/>
        <v>4335.3474344918268</v>
      </c>
      <c r="AE700" s="14">
        <f t="shared" si="305"/>
        <v>3988.5196397324808</v>
      </c>
      <c r="AF700" s="14">
        <f t="shared" si="298"/>
        <v>4069.9179997270217</v>
      </c>
      <c r="AG700" s="14">
        <f t="shared" si="299"/>
        <v>3169.1963073714355</v>
      </c>
      <c r="AH700" s="14">
        <f t="shared" si="300"/>
        <v>3744.3245597488599</v>
      </c>
      <c r="AI700" s="14">
        <f t="shared" si="301"/>
        <v>3444.7785949689514</v>
      </c>
      <c r="AJ700" s="14">
        <f t="shared" si="306"/>
        <v>3744.3245597488599</v>
      </c>
      <c r="AK700" s="14">
        <f t="shared" si="307"/>
        <v>3375.8830230695726</v>
      </c>
    </row>
    <row r="701" spans="2:37" x14ac:dyDescent="0.25">
      <c r="B701" s="4" t="s">
        <v>71</v>
      </c>
      <c r="C701" s="4">
        <v>693</v>
      </c>
      <c r="D701" s="4">
        <v>104</v>
      </c>
      <c r="E701" s="11">
        <v>31.8</v>
      </c>
      <c r="F701" s="14">
        <f t="shared" si="302"/>
        <v>0.2222222222222224</v>
      </c>
      <c r="G701" s="14">
        <f t="shared" si="308"/>
        <v>16.350000000000001</v>
      </c>
      <c r="H701">
        <f t="shared" si="309"/>
        <v>8.1750000000000007</v>
      </c>
      <c r="K701" s="36">
        <f t="shared" si="283"/>
        <v>104.05197500906253</v>
      </c>
      <c r="L701" s="37" t="str">
        <f t="shared" si="293"/>
        <v>0</v>
      </c>
      <c r="M701" s="37">
        <f t="shared" si="294"/>
        <v>139.46877000000001</v>
      </c>
      <c r="N701" s="38">
        <f>Table2[[#This Row],[Change in KE]]-Table2[[#This Row],[Tractive energy]]*-1</f>
        <v>8923.9514879969429</v>
      </c>
      <c r="O701" s="38">
        <f t="shared" si="284"/>
        <v>300.88888888888914</v>
      </c>
      <c r="P701" s="38">
        <f t="shared" si="285"/>
        <v>544.40963389795172</v>
      </c>
      <c r="Q701" s="38">
        <f t="shared" si="286"/>
        <v>8901.097514231511</v>
      </c>
      <c r="R701" s="38">
        <f t="shared" si="287"/>
        <v>-465.70633194697075</v>
      </c>
      <c r="S701" s="38">
        <f t="shared" si="288"/>
        <v>8.9010975142315107</v>
      </c>
      <c r="T701" s="38">
        <f t="shared" si="289"/>
        <v>8901.097514231511</v>
      </c>
      <c r="U701" s="38">
        <f t="shared" si="303"/>
        <v>3665512.7113749464</v>
      </c>
      <c r="V701" s="38">
        <f t="shared" si="290"/>
        <v>2.4725272850886979</v>
      </c>
      <c r="W701" s="38">
        <f t="shared" si="295"/>
        <v>96791.326380001323</v>
      </c>
      <c r="X701" s="38">
        <f t="shared" si="291"/>
        <v>33.432098765432151</v>
      </c>
      <c r="Y701" s="38">
        <f t="shared" si="296"/>
        <v>22.853973765432102</v>
      </c>
      <c r="Z701" s="38">
        <f t="shared" si="310"/>
        <v>2557302.9387162942</v>
      </c>
      <c r="AA701" s="38">
        <f t="shared" si="292"/>
        <v>710.36198425014697</v>
      </c>
      <c r="AC701" s="31">
        <f t="shared" si="297"/>
        <v>4856.5941378982679</v>
      </c>
      <c r="AD701" s="14">
        <f t="shared" si="304"/>
        <v>4759.4622551403027</v>
      </c>
      <c r="AE701" s="14">
        <f t="shared" si="305"/>
        <v>4378.7052747290791</v>
      </c>
      <c r="AF701" s="14">
        <f t="shared" si="298"/>
        <v>4468.0666068664068</v>
      </c>
      <c r="AG701" s="14">
        <f t="shared" si="299"/>
        <v>3479.2298499675885</v>
      </c>
      <c r="AH701" s="14">
        <f t="shared" si="300"/>
        <v>4110.621278317094</v>
      </c>
      <c r="AI701" s="14">
        <f t="shared" si="301"/>
        <v>3781.7715760517267</v>
      </c>
      <c r="AJ701" s="14">
        <f t="shared" si="306"/>
        <v>4110.621278317094</v>
      </c>
      <c r="AK701" s="14">
        <f t="shared" si="307"/>
        <v>3706.136144530692</v>
      </c>
    </row>
    <row r="702" spans="2:37" x14ac:dyDescent="0.25">
      <c r="B702" s="4" t="s">
        <v>71</v>
      </c>
      <c r="C702" s="4">
        <v>694</v>
      </c>
      <c r="D702" s="4">
        <v>105</v>
      </c>
      <c r="E702" s="11">
        <v>32.700000000000003</v>
      </c>
      <c r="F702" s="14">
        <f t="shared" si="302"/>
        <v>0.19444444444444473</v>
      </c>
      <c r="G702" s="14">
        <f t="shared" si="308"/>
        <v>16.600000000000001</v>
      </c>
      <c r="H702">
        <f t="shared" si="309"/>
        <v>8.3000000000000007</v>
      </c>
      <c r="K702" s="36">
        <f t="shared" si="283"/>
        <v>107.25831994500003</v>
      </c>
      <c r="L702" s="37" t="str">
        <f t="shared" si="293"/>
        <v>0</v>
      </c>
      <c r="M702" s="37">
        <f t="shared" si="294"/>
        <v>139.46877000000001</v>
      </c>
      <c r="N702" s="38">
        <f>Table2[[#This Row],[Change in KE]]-Table2[[#This Row],[Tractive energy]]*-1</f>
        <v>8458.2451560499721</v>
      </c>
      <c r="O702" s="38">
        <f t="shared" si="284"/>
        <v>263.27777777777817</v>
      </c>
      <c r="P702" s="38">
        <f t="shared" si="285"/>
        <v>510.00486772277822</v>
      </c>
      <c r="Q702" s="38">
        <f t="shared" si="286"/>
        <v>8466.0808041981199</v>
      </c>
      <c r="R702" s="38">
        <f t="shared" si="287"/>
        <v>-5482.3675241040473</v>
      </c>
      <c r="S702" s="38">
        <f t="shared" si="288"/>
        <v>8.4660808041981195</v>
      </c>
      <c r="T702" s="38">
        <f t="shared" si="289"/>
        <v>8466.0808041981199</v>
      </c>
      <c r="U702" s="38">
        <f t="shared" si="303"/>
        <v>3673978.7921791445</v>
      </c>
      <c r="V702" s="38">
        <f t="shared" si="290"/>
        <v>2.3516893004123847</v>
      </c>
      <c r="W702" s="38">
        <f t="shared" si="295"/>
        <v>96930.79515000133</v>
      </c>
      <c r="X702" s="38">
        <f t="shared" si="291"/>
        <v>25.596450617284027</v>
      </c>
      <c r="Y702" s="38">
        <f t="shared" si="296"/>
        <v>-7.8356481481481239</v>
      </c>
      <c r="Z702" s="38">
        <f t="shared" si="310"/>
        <v>2565761.1838723444</v>
      </c>
      <c r="AA702" s="38">
        <f t="shared" si="292"/>
        <v>712.7114969814553</v>
      </c>
      <c r="AC702" s="31">
        <f t="shared" si="297"/>
        <v>6692.9636159977072</v>
      </c>
      <c r="AD702" s="14">
        <f t="shared" si="304"/>
        <v>6559.1043436777527</v>
      </c>
      <c r="AE702" s="14">
        <f t="shared" si="305"/>
        <v>6034.3759961835331</v>
      </c>
      <c r="AF702" s="14">
        <f t="shared" si="298"/>
        <v>6157.5265267178911</v>
      </c>
      <c r="AG702" s="14">
        <f t="shared" si="299"/>
        <v>4794.7920160369013</v>
      </c>
      <c r="AH702" s="14">
        <f t="shared" si="300"/>
        <v>5664.9244045804598</v>
      </c>
      <c r="AI702" s="14">
        <f t="shared" si="301"/>
        <v>5211.730452214023</v>
      </c>
      <c r="AJ702" s="14">
        <f t="shared" si="306"/>
        <v>5664.9244045804598</v>
      </c>
      <c r="AK702" s="14">
        <f t="shared" si="307"/>
        <v>5107.4958431697423</v>
      </c>
    </row>
    <row r="703" spans="2:37" x14ac:dyDescent="0.25">
      <c r="B703" s="4" t="s">
        <v>71</v>
      </c>
      <c r="C703" s="4">
        <v>695</v>
      </c>
      <c r="D703" s="4">
        <v>106</v>
      </c>
      <c r="E703" s="11">
        <v>33.200000000000003</v>
      </c>
      <c r="F703" s="14">
        <f t="shared" si="302"/>
        <v>-4.1666666666667261E-2</v>
      </c>
      <c r="G703" s="14">
        <f t="shared" si="308"/>
        <v>16.2</v>
      </c>
      <c r="H703">
        <f t="shared" si="309"/>
        <v>8.1</v>
      </c>
      <c r="K703" s="36">
        <f t="shared" si="283"/>
        <v>102.151522305</v>
      </c>
      <c r="L703" s="37" t="str">
        <f t="shared" si="293"/>
        <v>1</v>
      </c>
      <c r="M703" s="37">
        <f t="shared" si="294"/>
        <v>139.46877000000001</v>
      </c>
      <c r="N703" s="38">
        <f>Table2[[#This Row],[Change in KE]]-Table2[[#This Row],[Tractive energy]]*-1</f>
        <v>2975.8776319459253</v>
      </c>
      <c r="O703" s="38">
        <f t="shared" si="284"/>
        <v>-56.416666666667474</v>
      </c>
      <c r="P703" s="38">
        <f t="shared" si="285"/>
        <v>185.20362563833254</v>
      </c>
      <c r="Q703" s="38">
        <f t="shared" si="286"/>
        <v>3000.2987353409872</v>
      </c>
      <c r="R703" s="38">
        <f t="shared" si="287"/>
        <v>-12626.077363293256</v>
      </c>
      <c r="S703" s="38">
        <f t="shared" si="288"/>
        <v>3.0002987353409871</v>
      </c>
      <c r="T703" s="38">
        <f t="shared" si="289"/>
        <v>3000.2987353409872</v>
      </c>
      <c r="U703" s="38">
        <f t="shared" si="303"/>
        <v>3676979.0909144855</v>
      </c>
      <c r="V703" s="38">
        <f t="shared" si="290"/>
        <v>0.8334163820458016</v>
      </c>
      <c r="W703" s="38">
        <f t="shared" si="295"/>
        <v>97070.263920001336</v>
      </c>
      <c r="X703" s="38">
        <f t="shared" si="291"/>
        <v>1.1753472222222558</v>
      </c>
      <c r="Y703" s="38">
        <f t="shared" si="296"/>
        <v>-24.42110339506177</v>
      </c>
      <c r="Z703" s="38">
        <f t="shared" si="310"/>
        <v>2568737.0615042904</v>
      </c>
      <c r="AA703" s="38">
        <f t="shared" si="292"/>
        <v>713.53812972312653</v>
      </c>
      <c r="AC703" s="31">
        <f t="shared" si="297"/>
        <v>6343.6838670374791</v>
      </c>
      <c r="AD703" s="14">
        <f t="shared" si="304"/>
        <v>6216.8101896967291</v>
      </c>
      <c r="AE703" s="14">
        <f t="shared" si="305"/>
        <v>5719.4653745209907</v>
      </c>
      <c r="AF703" s="14">
        <f t="shared" si="298"/>
        <v>5836.1891576744811</v>
      </c>
      <c r="AG703" s="14">
        <f t="shared" si="299"/>
        <v>4544.5704628112271</v>
      </c>
      <c r="AH703" s="14">
        <f t="shared" si="300"/>
        <v>5369.2940250605225</v>
      </c>
      <c r="AI703" s="14">
        <f t="shared" si="301"/>
        <v>4939.7505030556813</v>
      </c>
      <c r="AJ703" s="14">
        <f t="shared" si="306"/>
        <v>5369.2940250605225</v>
      </c>
      <c r="AK703" s="14">
        <f t="shared" si="307"/>
        <v>4840.955492994568</v>
      </c>
    </row>
    <row r="704" spans="2:37" x14ac:dyDescent="0.25">
      <c r="B704" s="4" t="s">
        <v>71</v>
      </c>
      <c r="C704" s="4">
        <v>696</v>
      </c>
      <c r="D704" s="4">
        <v>107</v>
      </c>
      <c r="E704" s="11">
        <v>32.4</v>
      </c>
      <c r="F704" s="14">
        <f t="shared" si="302"/>
        <v>-0.6805555555555558</v>
      </c>
      <c r="G704" s="14">
        <f t="shared" si="308"/>
        <v>14.15</v>
      </c>
      <c r="H704">
        <f t="shared" si="309"/>
        <v>7.0750000000000002</v>
      </c>
      <c r="K704" s="36">
        <f t="shared" si="283"/>
        <v>77.934130371562503</v>
      </c>
      <c r="L704" s="37" t="str">
        <f t="shared" si="293"/>
        <v>1</v>
      </c>
      <c r="M704" s="37">
        <f t="shared" si="294"/>
        <v>139.46877000000001</v>
      </c>
      <c r="N704" s="38">
        <f>Table2[[#This Row],[Change in KE]]-Table2[[#This Row],[Tractive energy]]*-1</f>
        <v>-9650.1997313473312</v>
      </c>
      <c r="O704" s="38">
        <f t="shared" si="284"/>
        <v>-921.47222222222251</v>
      </c>
      <c r="P704" s="38">
        <f t="shared" si="285"/>
        <v>-704.06932185065989</v>
      </c>
      <c r="Q704" s="38">
        <f t="shared" si="286"/>
        <v>-9962.5809041868379</v>
      </c>
      <c r="R704" s="38">
        <f t="shared" si="287"/>
        <v>-3470.8194721852105</v>
      </c>
      <c r="S704" s="38">
        <f t="shared" si="288"/>
        <v>-9.9625809041868383</v>
      </c>
      <c r="T704" s="38">
        <f t="shared" si="289"/>
        <v>-9962.5809041868379</v>
      </c>
      <c r="U704" s="38">
        <f t="shared" si="303"/>
        <v>3676979.0909144855</v>
      </c>
      <c r="V704" s="38">
        <f t="shared" si="290"/>
        <v>-2.7673838058870306</v>
      </c>
      <c r="W704" s="38">
        <f t="shared" si="295"/>
        <v>97209.732690001343</v>
      </c>
      <c r="X704" s="38">
        <f t="shared" si="291"/>
        <v>313.55652006172863</v>
      </c>
      <c r="Y704" s="38">
        <f t="shared" si="296"/>
        <v>312.38117283950641</v>
      </c>
      <c r="Z704" s="38">
        <f t="shared" si="310"/>
        <v>2559086.8617729433</v>
      </c>
      <c r="AA704" s="38">
        <f t="shared" si="292"/>
        <v>710.85751847219228</v>
      </c>
      <c r="AC704" s="31">
        <f t="shared" si="297"/>
        <v>2231.9082239594441</v>
      </c>
      <c r="AD704" s="14">
        <f t="shared" si="304"/>
        <v>2187.270059480255</v>
      </c>
      <c r="AE704" s="14">
        <f t="shared" si="305"/>
        <v>2012.2884547218346</v>
      </c>
      <c r="AF704" s="14">
        <f t="shared" si="298"/>
        <v>2053.3555660426887</v>
      </c>
      <c r="AG704" s="14">
        <f t="shared" si="299"/>
        <v>1598.9233390106492</v>
      </c>
      <c r="AH704" s="14">
        <f t="shared" si="300"/>
        <v>1889.0871207592736</v>
      </c>
      <c r="AI704" s="14">
        <f t="shared" si="301"/>
        <v>1737.9601510985317</v>
      </c>
      <c r="AJ704" s="14">
        <f t="shared" si="306"/>
        <v>1889.0871207592736</v>
      </c>
      <c r="AK704" s="14">
        <f t="shared" si="307"/>
        <v>1703.200948076561</v>
      </c>
    </row>
    <row r="705" spans="2:37" x14ac:dyDescent="0.25">
      <c r="B705" s="4" t="s">
        <v>71</v>
      </c>
      <c r="C705" s="4">
        <v>697</v>
      </c>
      <c r="D705" s="4">
        <v>108</v>
      </c>
      <c r="E705" s="11">
        <v>28.3</v>
      </c>
      <c r="F705" s="14">
        <f t="shared" si="302"/>
        <v>-0.9166666666666663</v>
      </c>
      <c r="G705" s="14">
        <f t="shared" si="308"/>
        <v>12.9</v>
      </c>
      <c r="H705">
        <f t="shared" si="309"/>
        <v>6.45</v>
      </c>
      <c r="K705" s="36">
        <f t="shared" si="283"/>
        <v>64.77303317625001</v>
      </c>
      <c r="L705" s="37" t="str">
        <f t="shared" si="293"/>
        <v>1</v>
      </c>
      <c r="M705" s="37">
        <f t="shared" si="294"/>
        <v>139.46877000000001</v>
      </c>
      <c r="N705" s="38">
        <f>Table2[[#This Row],[Change in KE]]-Table2[[#This Row],[Tractive energy]]*-1</f>
        <v>-13121.019203532542</v>
      </c>
      <c r="O705" s="38">
        <f t="shared" si="284"/>
        <v>-1241.1666666666661</v>
      </c>
      <c r="P705" s="38">
        <f t="shared" si="285"/>
        <v>-1036.9248634904161</v>
      </c>
      <c r="Q705" s="38">
        <f t="shared" si="286"/>
        <v>-13376.330739026369</v>
      </c>
      <c r="R705" s="38">
        <f t="shared" si="287"/>
        <v>3821.2622127278682</v>
      </c>
      <c r="S705" s="38">
        <f t="shared" si="288"/>
        <v>-13.376330739026368</v>
      </c>
      <c r="T705" s="38">
        <f t="shared" si="289"/>
        <v>-13376.330739026369</v>
      </c>
      <c r="U705" s="38">
        <f t="shared" si="303"/>
        <v>3676979.0909144855</v>
      </c>
      <c r="V705" s="38">
        <f t="shared" si="290"/>
        <v>-3.7156477247591186</v>
      </c>
      <c r="W705" s="38">
        <f t="shared" si="295"/>
        <v>97349.20146000135</v>
      </c>
      <c r="X705" s="38">
        <f t="shared" si="291"/>
        <v>568.86805555555509</v>
      </c>
      <c r="Y705" s="38">
        <f t="shared" si="296"/>
        <v>255.31153549382645</v>
      </c>
      <c r="Z705" s="38">
        <f t="shared" si="310"/>
        <v>2545965.8425694108</v>
      </c>
      <c r="AA705" s="38">
        <f t="shared" si="292"/>
        <v>707.21279062407723</v>
      </c>
      <c r="AC705" s="31">
        <f t="shared" si="297"/>
        <v>-7237.6497985104979</v>
      </c>
      <c r="AD705" s="14">
        <f t="shared" si="304"/>
        <v>-7092.8968025402883</v>
      </c>
      <c r="AE705" s="14">
        <f t="shared" si="305"/>
        <v>-6525.4650583370658</v>
      </c>
      <c r="AF705" s="14">
        <f t="shared" si="298"/>
        <v>-6658.6378146296584</v>
      </c>
      <c r="AG705" s="14">
        <f t="shared" si="299"/>
        <v>-5185.0013625983402</v>
      </c>
      <c r="AH705" s="14">
        <f t="shared" si="300"/>
        <v>-6125.9467894592863</v>
      </c>
      <c r="AI705" s="14">
        <f t="shared" si="301"/>
        <v>-5635.8710463025436</v>
      </c>
      <c r="AJ705" s="14">
        <f t="shared" si="306"/>
        <v>-6125.9467894592863</v>
      </c>
      <c r="AK705" s="14">
        <f t="shared" si="307"/>
        <v>-5523.1536253764925</v>
      </c>
    </row>
    <row r="706" spans="2:37" x14ac:dyDescent="0.25">
      <c r="B706" s="4" t="s">
        <v>71</v>
      </c>
      <c r="C706" s="4">
        <v>698</v>
      </c>
      <c r="D706" s="4">
        <v>109</v>
      </c>
      <c r="E706" s="11">
        <v>25.8</v>
      </c>
      <c r="F706" s="14">
        <f t="shared" si="302"/>
        <v>-0.7222222222222221</v>
      </c>
      <c r="G706" s="14">
        <f t="shared" si="308"/>
        <v>11.55</v>
      </c>
      <c r="H706">
        <f t="shared" si="309"/>
        <v>5.7750000000000004</v>
      </c>
      <c r="K706" s="36">
        <f t="shared" si="283"/>
        <v>51.925272269062503</v>
      </c>
      <c r="L706" s="37" t="str">
        <f t="shared" si="293"/>
        <v>1</v>
      </c>
      <c r="M706" s="37">
        <f t="shared" si="294"/>
        <v>139.46877000000001</v>
      </c>
      <c r="N706" s="38">
        <f>Table2[[#This Row],[Change in KE]]-Table2[[#This Row],[Tractive energy]]*-1</f>
        <v>-9299.7569908046735</v>
      </c>
      <c r="O706" s="38">
        <f t="shared" si="284"/>
        <v>-977.88888888888869</v>
      </c>
      <c r="P706" s="38">
        <f t="shared" si="285"/>
        <v>-786.49484661982626</v>
      </c>
      <c r="Q706" s="38">
        <f t="shared" si="286"/>
        <v>-9084.015478458994</v>
      </c>
      <c r="R706" s="38">
        <f t="shared" si="287"/>
        <v>2980.6424479226498</v>
      </c>
      <c r="S706" s="38">
        <f t="shared" si="288"/>
        <v>-9.0840154784589942</v>
      </c>
      <c r="T706" s="38">
        <f t="shared" si="289"/>
        <v>-9084.015478458994</v>
      </c>
      <c r="U706" s="38">
        <f t="shared" si="303"/>
        <v>3676979.0909144855</v>
      </c>
      <c r="V706" s="38">
        <f t="shared" si="290"/>
        <v>-2.5233378347722866</v>
      </c>
      <c r="W706" s="38">
        <f t="shared" si="295"/>
        <v>97488.670230001357</v>
      </c>
      <c r="X706" s="38">
        <f t="shared" si="291"/>
        <v>353.12654320987644</v>
      </c>
      <c r="Y706" s="38">
        <f t="shared" si="296"/>
        <v>-215.74151234567864</v>
      </c>
      <c r="Z706" s="38">
        <f t="shared" si="310"/>
        <v>2536666.085578606</v>
      </c>
      <c r="AA706" s="38">
        <f t="shared" si="292"/>
        <v>704.62952458663688</v>
      </c>
      <c r="AC706" s="31">
        <f t="shared" si="297"/>
        <v>-9840.7644026494054</v>
      </c>
      <c r="AD706" s="14">
        <f t="shared" si="304"/>
        <v>-9643.9491145964166</v>
      </c>
      <c r="AE706" s="14">
        <f t="shared" si="305"/>
        <v>-8872.4331854287029</v>
      </c>
      <c r="AF706" s="14">
        <f t="shared" si="298"/>
        <v>-9053.503250437454</v>
      </c>
      <c r="AG706" s="14">
        <f t="shared" si="299"/>
        <v>-7049.8543390766417</v>
      </c>
      <c r="AH706" s="14">
        <f t="shared" si="300"/>
        <v>-8329.2229904024589</v>
      </c>
      <c r="AI706" s="14">
        <f t="shared" si="301"/>
        <v>-7662.8851511702624</v>
      </c>
      <c r="AJ706" s="14">
        <f t="shared" si="306"/>
        <v>-8329.2229904024589</v>
      </c>
      <c r="AK706" s="14">
        <f t="shared" si="307"/>
        <v>-7509.6274481468572</v>
      </c>
    </row>
    <row r="707" spans="2:37" x14ac:dyDescent="0.25">
      <c r="B707" s="4" t="s">
        <v>71</v>
      </c>
      <c r="C707" s="4">
        <v>699</v>
      </c>
      <c r="D707" s="4">
        <v>110</v>
      </c>
      <c r="E707" s="11">
        <v>23.1</v>
      </c>
      <c r="F707" s="14">
        <f t="shared" si="302"/>
        <v>-0.55555555555555558</v>
      </c>
      <c r="G707" s="14">
        <f t="shared" si="308"/>
        <v>10.9</v>
      </c>
      <c r="H707">
        <f t="shared" si="309"/>
        <v>5.45</v>
      </c>
      <c r="K707" s="36">
        <f t="shared" si="283"/>
        <v>46.245322226250003</v>
      </c>
      <c r="L707" s="37" t="str">
        <f t="shared" si="293"/>
        <v>1</v>
      </c>
      <c r="M707" s="37">
        <f t="shared" si="294"/>
        <v>139.46877000000001</v>
      </c>
      <c r="N707" s="38">
        <f>Table2[[#This Row],[Change in KE]]-Table2[[#This Row],[Tractive energy]]*-1</f>
        <v>-6319.1145428820237</v>
      </c>
      <c r="O707" s="38">
        <f t="shared" si="284"/>
        <v>-752.22222222222229</v>
      </c>
      <c r="P707" s="38">
        <f t="shared" si="285"/>
        <v>-566.50812999597224</v>
      </c>
      <c r="Q707" s="38">
        <f t="shared" si="286"/>
        <v>-6174.9386169560976</v>
      </c>
      <c r="R707" s="38">
        <f t="shared" si="287"/>
        <v>4311.8267209108717</v>
      </c>
      <c r="S707" s="38">
        <f t="shared" si="288"/>
        <v>-6.1749386169560978</v>
      </c>
      <c r="T707" s="38">
        <f t="shared" si="289"/>
        <v>-6174.9386169560976</v>
      </c>
      <c r="U707" s="38">
        <f t="shared" si="303"/>
        <v>3676979.0909144855</v>
      </c>
      <c r="V707" s="38">
        <f t="shared" si="290"/>
        <v>-1.7152608641531075</v>
      </c>
      <c r="W707" s="38">
        <f t="shared" si="295"/>
        <v>97628.139000001363</v>
      </c>
      <c r="X707" s="38">
        <f t="shared" si="291"/>
        <v>208.95061728395063</v>
      </c>
      <c r="Y707" s="38">
        <f t="shared" si="296"/>
        <v>-144.17592592592581</v>
      </c>
      <c r="Z707" s="38">
        <f t="shared" si="310"/>
        <v>2530346.971035724</v>
      </c>
      <c r="AA707" s="38">
        <f t="shared" si="292"/>
        <v>702.87421485096718</v>
      </c>
      <c r="AC707" s="31">
        <f t="shared" si="297"/>
        <v>-6974.8177431035056</v>
      </c>
      <c r="AD707" s="14">
        <f t="shared" si="304"/>
        <v>-6835.3213882414357</v>
      </c>
      <c r="AE707" s="14">
        <f t="shared" si="305"/>
        <v>-6288.4956771821207</v>
      </c>
      <c r="AF707" s="14">
        <f t="shared" si="298"/>
        <v>-6416.8323236552251</v>
      </c>
      <c r="AG707" s="14">
        <f t="shared" si="299"/>
        <v>-4996.7103284424402</v>
      </c>
      <c r="AH707" s="14">
        <f t="shared" si="300"/>
        <v>-5903.4857377628077</v>
      </c>
      <c r="AI707" s="14">
        <f t="shared" si="301"/>
        <v>-5431.2068787417829</v>
      </c>
      <c r="AJ707" s="14">
        <f t="shared" si="306"/>
        <v>-5903.4857377628077</v>
      </c>
      <c r="AK707" s="14">
        <f t="shared" si="307"/>
        <v>-5322.582741166947</v>
      </c>
    </row>
    <row r="708" spans="2:37" x14ac:dyDescent="0.25">
      <c r="B708" s="4" t="s">
        <v>71</v>
      </c>
      <c r="C708" s="4">
        <v>700</v>
      </c>
      <c r="D708" s="4">
        <v>111</v>
      </c>
      <c r="E708" s="11">
        <v>21.8</v>
      </c>
      <c r="F708" s="14">
        <f t="shared" si="302"/>
        <v>-0.26388888888888917</v>
      </c>
      <c r="G708" s="14">
        <f t="shared" si="308"/>
        <v>10.6</v>
      </c>
      <c r="H708">
        <f t="shared" si="309"/>
        <v>5.3</v>
      </c>
      <c r="K708" s="36">
        <f t="shared" si="283"/>
        <v>43.734739545000004</v>
      </c>
      <c r="L708" s="37" t="str">
        <f t="shared" si="293"/>
        <v>1</v>
      </c>
      <c r="M708" s="37">
        <f t="shared" si="294"/>
        <v>139.46877000000001</v>
      </c>
      <c r="N708" s="38">
        <f>Table2[[#This Row],[Change in KE]]-Table2[[#This Row],[Tractive energy]]*-1</f>
        <v>-2007.287821971152</v>
      </c>
      <c r="O708" s="38">
        <f t="shared" si="284"/>
        <v>-357.30555555555594</v>
      </c>
      <c r="P708" s="38">
        <f t="shared" si="285"/>
        <v>-174.10204601055594</v>
      </c>
      <c r="Q708" s="38">
        <f t="shared" si="286"/>
        <v>-1845.4816877118928</v>
      </c>
      <c r="R708" s="38">
        <f t="shared" si="287"/>
        <v>2303.8479876117758</v>
      </c>
      <c r="S708" s="38">
        <f t="shared" si="288"/>
        <v>-1.8454816877118929</v>
      </c>
      <c r="T708" s="38">
        <f t="shared" si="289"/>
        <v>-1845.4816877118928</v>
      </c>
      <c r="U708" s="38">
        <f t="shared" si="303"/>
        <v>3676979.0909144855</v>
      </c>
      <c r="V708" s="38">
        <f t="shared" si="290"/>
        <v>-0.51263384315289662</v>
      </c>
      <c r="W708" s="38">
        <f t="shared" si="295"/>
        <v>97767.60777000137</v>
      </c>
      <c r="X708" s="38">
        <f t="shared" si="291"/>
        <v>47.144483024691461</v>
      </c>
      <c r="Y708" s="38">
        <f t="shared" si="296"/>
        <v>-161.80613425925918</v>
      </c>
      <c r="Z708" s="38">
        <f t="shared" si="310"/>
        <v>2528339.6832137527</v>
      </c>
      <c r="AA708" s="38">
        <f t="shared" si="292"/>
        <v>702.31663485581316</v>
      </c>
      <c r="AC708" s="31">
        <f t="shared" si="297"/>
        <v>-4739.3359071615178</v>
      </c>
      <c r="AD708" s="14">
        <f t="shared" si="304"/>
        <v>-4644.5491890182875</v>
      </c>
      <c r="AE708" s="14">
        <f t="shared" si="305"/>
        <v>-4272.9852538968244</v>
      </c>
      <c r="AF708" s="14">
        <f t="shared" si="298"/>
        <v>-4360.1890345885968</v>
      </c>
      <c r="AG708" s="14">
        <f t="shared" si="299"/>
        <v>-3395.226878965726</v>
      </c>
      <c r="AH708" s="14">
        <f t="shared" si="300"/>
        <v>-4011.3739118215094</v>
      </c>
      <c r="AI708" s="14">
        <f t="shared" si="301"/>
        <v>-3690.463998875789</v>
      </c>
      <c r="AJ708" s="14">
        <f t="shared" si="306"/>
        <v>-4011.3739118215094</v>
      </c>
      <c r="AK708" s="14">
        <f t="shared" si="307"/>
        <v>-3616.6547188982731</v>
      </c>
    </row>
    <row r="709" spans="2:37" x14ac:dyDescent="0.25">
      <c r="B709" s="4" t="s">
        <v>71</v>
      </c>
      <c r="C709" s="4">
        <v>701</v>
      </c>
      <c r="D709" s="4">
        <v>112</v>
      </c>
      <c r="E709" s="11">
        <v>21.2</v>
      </c>
      <c r="F709" s="14">
        <f t="shared" si="302"/>
        <v>-0.1111111111111112</v>
      </c>
      <c r="G709" s="14">
        <f t="shared" si="308"/>
        <v>10.5</v>
      </c>
      <c r="H709">
        <f t="shared" si="309"/>
        <v>5.25</v>
      </c>
      <c r="K709" s="36">
        <f t="shared" si="283"/>
        <v>42.913448156250006</v>
      </c>
      <c r="L709" s="37" t="str">
        <f t="shared" si="293"/>
        <v>1</v>
      </c>
      <c r="M709" s="37">
        <f t="shared" si="294"/>
        <v>139.46877000000001</v>
      </c>
      <c r="N709" s="38">
        <f>Table2[[#This Row],[Change in KE]]-Table2[[#This Row],[Tractive energy]]*-1</f>
        <v>296.56016564062372</v>
      </c>
      <c r="O709" s="38">
        <f t="shared" si="284"/>
        <v>-150.44444444444457</v>
      </c>
      <c r="P709" s="38">
        <f t="shared" si="285"/>
        <v>31.937773711805441</v>
      </c>
      <c r="Q709" s="38">
        <f t="shared" si="286"/>
        <v>335.34662397395715</v>
      </c>
      <c r="R709" s="38">
        <f t="shared" si="287"/>
        <v>1215.7008101851879</v>
      </c>
      <c r="S709" s="38">
        <f t="shared" si="288"/>
        <v>0.33534662397395715</v>
      </c>
      <c r="T709" s="38">
        <f t="shared" si="289"/>
        <v>335.34662397395715</v>
      </c>
      <c r="U709" s="38">
        <f t="shared" si="303"/>
        <v>3677314.4375384594</v>
      </c>
      <c r="V709" s="38">
        <f t="shared" si="290"/>
        <v>9.3151847444913075E-2</v>
      </c>
      <c r="W709" s="38">
        <f t="shared" si="295"/>
        <v>97907.076540001377</v>
      </c>
      <c r="X709" s="38">
        <f t="shared" si="291"/>
        <v>8.3580246913580378</v>
      </c>
      <c r="Y709" s="38">
        <f t="shared" si="296"/>
        <v>-38.786458333333421</v>
      </c>
      <c r="Z709" s="38">
        <f t="shared" si="310"/>
        <v>2528636.2433793931</v>
      </c>
      <c r="AA709" s="38">
        <f t="shared" si="292"/>
        <v>702.39901268619235</v>
      </c>
      <c r="AC709" s="31">
        <f t="shared" si="297"/>
        <v>-1505.465866478364</v>
      </c>
      <c r="AD709" s="14">
        <f t="shared" si="304"/>
        <v>-1475.3565491487966</v>
      </c>
      <c r="AE709" s="14">
        <f t="shared" si="305"/>
        <v>-1357.3280252168929</v>
      </c>
      <c r="AF709" s="14">
        <f t="shared" si="298"/>
        <v>-1385.0285971600949</v>
      </c>
      <c r="AG709" s="14">
        <f t="shared" si="299"/>
        <v>-1078.5051482654001</v>
      </c>
      <c r="AH709" s="14">
        <f t="shared" si="300"/>
        <v>-1274.2263093872873</v>
      </c>
      <c r="AI709" s="14">
        <f t="shared" si="301"/>
        <v>-1172.2882046363043</v>
      </c>
      <c r="AJ709" s="14">
        <f t="shared" si="306"/>
        <v>-1274.2263093872873</v>
      </c>
      <c r="AK709" s="14">
        <f t="shared" si="307"/>
        <v>-1148.8424405435783</v>
      </c>
    </row>
    <row r="710" spans="2:37" x14ac:dyDescent="0.25">
      <c r="B710" s="4" t="s">
        <v>71</v>
      </c>
      <c r="C710" s="4">
        <v>702</v>
      </c>
      <c r="D710" s="4">
        <v>113</v>
      </c>
      <c r="E710" s="11">
        <v>21</v>
      </c>
      <c r="F710" s="14">
        <f t="shared" si="302"/>
        <v>-2.7777777777777679E-2</v>
      </c>
      <c r="G710" s="14">
        <f t="shared" si="308"/>
        <v>10.5</v>
      </c>
      <c r="H710">
        <f t="shared" si="309"/>
        <v>5.25</v>
      </c>
      <c r="K710" s="36">
        <f t="shared" si="283"/>
        <v>42.913448156250006</v>
      </c>
      <c r="L710" s="37" t="str">
        <f t="shared" si="293"/>
        <v>1</v>
      </c>
      <c r="M710" s="37">
        <f t="shared" si="294"/>
        <v>139.46877000000001</v>
      </c>
      <c r="N710" s="38">
        <f>Table2[[#This Row],[Change in KE]]-Table2[[#This Row],[Tractive energy]]*-1</f>
        <v>1512.2609758258118</v>
      </c>
      <c r="O710" s="38">
        <f t="shared" si="284"/>
        <v>-37.611111111110979</v>
      </c>
      <c r="P710" s="38">
        <f t="shared" si="285"/>
        <v>144.77110704513905</v>
      </c>
      <c r="Q710" s="38">
        <f t="shared" si="286"/>
        <v>1520.09662397396</v>
      </c>
      <c r="R710" s="38">
        <f t="shared" si="287"/>
        <v>192.46262493667541</v>
      </c>
      <c r="S710" s="38">
        <f t="shared" si="288"/>
        <v>1.5200966239739599</v>
      </c>
      <c r="T710" s="38">
        <f t="shared" si="289"/>
        <v>1520.09662397396</v>
      </c>
      <c r="U710" s="38">
        <f t="shared" si="303"/>
        <v>3678834.5341624334</v>
      </c>
      <c r="V710" s="38">
        <f t="shared" si="290"/>
        <v>0.42224909599491389</v>
      </c>
      <c r="W710" s="38">
        <f t="shared" si="295"/>
        <v>98046.545310001384</v>
      </c>
      <c r="X710" s="38">
        <f t="shared" si="291"/>
        <v>0.52237654320987281</v>
      </c>
      <c r="Y710" s="38">
        <f t="shared" si="296"/>
        <v>-7.8356481481481648</v>
      </c>
      <c r="Z710" s="38">
        <f t="shared" si="310"/>
        <v>2530148.5043552187</v>
      </c>
      <c r="AA710" s="38">
        <f t="shared" si="292"/>
        <v>702.8190852130831</v>
      </c>
      <c r="AC710" s="31">
        <f t="shared" si="297"/>
        <v>222.42012423046779</v>
      </c>
      <c r="AD710" s="14">
        <f t="shared" si="304"/>
        <v>217.97172174585845</v>
      </c>
      <c r="AE710" s="14">
        <f t="shared" si="305"/>
        <v>200.53398400618977</v>
      </c>
      <c r="AF710" s="14">
        <f t="shared" si="298"/>
        <v>204.62651429203038</v>
      </c>
      <c r="AG710" s="14">
        <f t="shared" si="299"/>
        <v>159.34021116103258</v>
      </c>
      <c r="AH710" s="14">
        <f t="shared" si="300"/>
        <v>188.25639314866797</v>
      </c>
      <c r="AI710" s="14">
        <f t="shared" si="301"/>
        <v>173.19588169677453</v>
      </c>
      <c r="AJ710" s="14">
        <f t="shared" si="306"/>
        <v>188.25639314866797</v>
      </c>
      <c r="AK710" s="14">
        <f t="shared" si="307"/>
        <v>169.73196406283904</v>
      </c>
    </row>
    <row r="711" spans="2:37" x14ac:dyDescent="0.25">
      <c r="B711" s="4" t="s">
        <v>71</v>
      </c>
      <c r="C711" s="4">
        <v>703</v>
      </c>
      <c r="D711" s="4">
        <v>114</v>
      </c>
      <c r="E711" s="11">
        <v>21</v>
      </c>
      <c r="F711" s="14">
        <f t="shared" si="302"/>
        <v>-1.3888888888889086E-2</v>
      </c>
      <c r="G711" s="14">
        <f t="shared" si="308"/>
        <v>10.45</v>
      </c>
      <c r="H711">
        <f t="shared" si="309"/>
        <v>5.2249999999999996</v>
      </c>
      <c r="K711" s="36">
        <f t="shared" si="283"/>
        <v>42.505721744062498</v>
      </c>
      <c r="L711" s="37" t="str">
        <f t="shared" si="293"/>
        <v>1</v>
      </c>
      <c r="M711" s="37">
        <f t="shared" si="294"/>
        <v>139.46877000000001</v>
      </c>
      <c r="N711" s="38">
        <f>Table2[[#This Row],[Change in KE]]-Table2[[#This Row],[Tractive energy]]*-1</f>
        <v>1704.7236007624872</v>
      </c>
      <c r="O711" s="38">
        <f t="shared" si="284"/>
        <v>-18.805555555555824</v>
      </c>
      <c r="P711" s="38">
        <f t="shared" si="285"/>
        <v>163.16893618850668</v>
      </c>
      <c r="Q711" s="38">
        <f t="shared" si="286"/>
        <v>1705.1153831698946</v>
      </c>
      <c r="R711" s="38">
        <f t="shared" si="287"/>
        <v>-1976.1778937295774</v>
      </c>
      <c r="S711" s="38">
        <f t="shared" si="288"/>
        <v>1.7051153831698946</v>
      </c>
      <c r="T711" s="38">
        <f t="shared" si="289"/>
        <v>1705.1153831698946</v>
      </c>
      <c r="U711" s="38">
        <f t="shared" si="303"/>
        <v>3680539.6495456034</v>
      </c>
      <c r="V711" s="38">
        <f t="shared" si="290"/>
        <v>0.47364319988309034</v>
      </c>
      <c r="W711" s="38">
        <f t="shared" si="295"/>
        <v>98186.014080001391</v>
      </c>
      <c r="X711" s="38">
        <f t="shared" si="291"/>
        <v>0.13059413580247284</v>
      </c>
      <c r="Y711" s="38">
        <f t="shared" si="296"/>
        <v>-0.3917824074074</v>
      </c>
      <c r="Z711" s="38">
        <f t="shared" si="310"/>
        <v>2531853.2279559812</v>
      </c>
      <c r="AA711" s="38">
        <f t="shared" si="292"/>
        <v>703.29261958451093</v>
      </c>
      <c r="AC711" s="31">
        <f t="shared" si="297"/>
        <v>1134.195731869359</v>
      </c>
      <c r="AD711" s="14">
        <f t="shared" si="304"/>
        <v>1111.5118172319717</v>
      </c>
      <c r="AE711" s="14">
        <f t="shared" si="305"/>
        <v>1022.590871853414</v>
      </c>
      <c r="AF711" s="14">
        <f t="shared" si="298"/>
        <v>1043.4600733198104</v>
      </c>
      <c r="AG711" s="14">
        <f t="shared" si="299"/>
        <v>812.5298375732566</v>
      </c>
      <c r="AH711" s="14">
        <f t="shared" si="300"/>
        <v>959.9832674542256</v>
      </c>
      <c r="AI711" s="14">
        <f t="shared" si="301"/>
        <v>883.18460605788755</v>
      </c>
      <c r="AJ711" s="14">
        <f t="shared" si="306"/>
        <v>959.9832674542256</v>
      </c>
      <c r="AK711" s="14">
        <f t="shared" si="307"/>
        <v>865.52091393672981</v>
      </c>
    </row>
    <row r="712" spans="2:37" x14ac:dyDescent="0.25">
      <c r="B712" s="4" t="s">
        <v>71</v>
      </c>
      <c r="C712" s="4">
        <v>704</v>
      </c>
      <c r="D712" s="4">
        <v>115</v>
      </c>
      <c r="E712" s="11">
        <v>20.9</v>
      </c>
      <c r="F712" s="14">
        <f t="shared" si="302"/>
        <v>-0.15277777777777798</v>
      </c>
      <c r="G712" s="14">
        <f t="shared" si="308"/>
        <v>9.9499999999999993</v>
      </c>
      <c r="H712">
        <f t="shared" si="309"/>
        <v>4.9749999999999996</v>
      </c>
      <c r="K712" s="36">
        <f t="shared" ref="K712:K775" si="311">0.5*$F$4*$I$2*$I$4*(G712)^2</f>
        <v>38.535497969062497</v>
      </c>
      <c r="L712" s="37" t="str">
        <f t="shared" si="293"/>
        <v>1</v>
      </c>
      <c r="M712" s="37">
        <f t="shared" si="294"/>
        <v>139.46877000000001</v>
      </c>
      <c r="N712" s="38">
        <f>Table2[[#This Row],[Change in KE]]-Table2[[#This Row],[Tractive energy]]*-1</f>
        <v>-271.45429296709017</v>
      </c>
      <c r="O712" s="38">
        <f t="shared" ref="O712:O775" si="312">$C$2*F712</f>
        <v>-206.8611111111114</v>
      </c>
      <c r="P712" s="38">
        <f t="shared" ref="P712:P775" si="313">O712+M712+K712</f>
        <v>-28.856843142048895</v>
      </c>
      <c r="Q712" s="38">
        <f t="shared" ref="Q712:Q775" si="314">P712*G712</f>
        <v>-287.12558926338647</v>
      </c>
      <c r="R712" s="38">
        <f t="shared" ref="R712:R775" si="315">(N713-N712)/(C713-C712)</f>
        <v>-3148.807834043218</v>
      </c>
      <c r="S712" s="38">
        <f t="shared" ref="S712:S775" si="316">Q712/1000</f>
        <v>-0.28712558926338649</v>
      </c>
      <c r="T712" s="38">
        <f t="shared" ref="T712:T775" si="317">P712*G712</f>
        <v>-287.12558926338647</v>
      </c>
      <c r="U712" s="38">
        <f t="shared" si="303"/>
        <v>3680539.6495456034</v>
      </c>
      <c r="V712" s="38">
        <f t="shared" ref="V712:V775" si="318">T712*0.0002777778</f>
        <v>-7.9757114509287116E-2</v>
      </c>
      <c r="W712" s="38">
        <f t="shared" si="295"/>
        <v>98325.482850001397</v>
      </c>
      <c r="X712" s="38">
        <f t="shared" ref="X712:X775" si="319">0.5*$C$2*F712^2</f>
        <v>15.801890432098807</v>
      </c>
      <c r="Y712" s="38">
        <f t="shared" si="296"/>
        <v>15.671296296296333</v>
      </c>
      <c r="Z712" s="38">
        <f t="shared" si="310"/>
        <v>2531581.7736630142</v>
      </c>
      <c r="AA712" s="38">
        <f t="shared" ref="AA712:AA775" si="320">Z712*0.0002777778</f>
        <v>703.21721560821004</v>
      </c>
      <c r="AC712" s="31">
        <f t="shared" si="297"/>
        <v>1278.5427005718655</v>
      </c>
      <c r="AD712" s="14">
        <f t="shared" si="304"/>
        <v>1252.971846560428</v>
      </c>
      <c r="AE712" s="14">
        <f t="shared" si="305"/>
        <v>1152.7340988355938</v>
      </c>
      <c r="AF712" s="14">
        <f t="shared" si="298"/>
        <v>1176.2592845261163</v>
      </c>
      <c r="AG712" s="14">
        <f t="shared" si="299"/>
        <v>915.93898974907245</v>
      </c>
      <c r="AH712" s="14">
        <f t="shared" si="300"/>
        <v>1082.1585417640269</v>
      </c>
      <c r="AI712" s="14">
        <f t="shared" si="301"/>
        <v>995.58585842290483</v>
      </c>
      <c r="AJ712" s="14">
        <f t="shared" si="306"/>
        <v>1082.1585417640269</v>
      </c>
      <c r="AK712" s="14">
        <f t="shared" si="307"/>
        <v>975.67414125444668</v>
      </c>
    </row>
    <row r="713" spans="2:37" x14ac:dyDescent="0.25">
      <c r="B713" s="4" t="s">
        <v>71</v>
      </c>
      <c r="C713" s="4">
        <v>705</v>
      </c>
      <c r="D713" s="4">
        <v>116</v>
      </c>
      <c r="E713" s="11">
        <v>19.899999999999999</v>
      </c>
      <c r="F713" s="14">
        <f t="shared" si="302"/>
        <v>-0.41666666666666663</v>
      </c>
      <c r="G713" s="14">
        <f t="shared" si="308"/>
        <v>8.9499999999999993</v>
      </c>
      <c r="H713">
        <f t="shared" si="309"/>
        <v>4.4749999999999996</v>
      </c>
      <c r="K713" s="36">
        <f t="shared" si="311"/>
        <v>31.178906856562499</v>
      </c>
      <c r="L713" s="37" t="str">
        <f t="shared" ref="L713:L776" si="321">IF((F713)&lt;0,"1","0")</f>
        <v>1</v>
      </c>
      <c r="M713" s="37">
        <f t="shared" ref="M713:M776" si="322">$C$2*$F$2*$C$4</f>
        <v>139.46877000000001</v>
      </c>
      <c r="N713" s="38">
        <f>Table2[[#This Row],[Change in KE]]-Table2[[#This Row],[Tractive energy]]*-1</f>
        <v>-3420.2621270103082</v>
      </c>
      <c r="O713" s="38">
        <f t="shared" si="312"/>
        <v>-564.16666666666663</v>
      </c>
      <c r="P713" s="38">
        <f t="shared" si="313"/>
        <v>-393.51898981010413</v>
      </c>
      <c r="Q713" s="38">
        <f t="shared" si="314"/>
        <v>-3521.9949588004315</v>
      </c>
      <c r="R713" s="38">
        <f t="shared" si="315"/>
        <v>-1991.0120673774354</v>
      </c>
      <c r="S713" s="38">
        <f t="shared" si="316"/>
        <v>-3.5219949588004313</v>
      </c>
      <c r="T713" s="38">
        <f t="shared" si="317"/>
        <v>-3521.9949588004315</v>
      </c>
      <c r="U713" s="38">
        <f t="shared" si="303"/>
        <v>3680539.6495456034</v>
      </c>
      <c r="V713" s="38">
        <f t="shared" si="318"/>
        <v>-0.97833201126667446</v>
      </c>
      <c r="W713" s="38">
        <f t="shared" ref="W713:W776" si="323">M713+W712</f>
        <v>98464.951620001404</v>
      </c>
      <c r="X713" s="38">
        <f t="shared" si="319"/>
        <v>117.5347222222222</v>
      </c>
      <c r="Y713" s="38">
        <f t="shared" ref="Y713:Y776" si="324">X713-X712</f>
        <v>101.7328317901234</v>
      </c>
      <c r="Z713" s="38">
        <f t="shared" si="310"/>
        <v>2528161.511536004</v>
      </c>
      <c r="AA713" s="38">
        <f t="shared" si="320"/>
        <v>702.2671427191458</v>
      </c>
      <c r="AC713" s="31">
        <f t="shared" ref="AC713:AC776" si="325">N712*0.75</f>
        <v>-203.59071972531763</v>
      </c>
      <c r="AD713" s="14">
        <f t="shared" si="304"/>
        <v>-199.51890533081126</v>
      </c>
      <c r="AE713" s="14">
        <f t="shared" si="305"/>
        <v>-183.55739290434636</v>
      </c>
      <c r="AF713" s="14">
        <f t="shared" ref="AF713:AF776" si="326">AC713*0.92</f>
        <v>-187.30346214729224</v>
      </c>
      <c r="AG713" s="14">
        <f t="shared" ref="AG713:AG776" si="327">AI713*0.92</f>
        <v>-145.8509583325507</v>
      </c>
      <c r="AH713" s="14">
        <f t="shared" ref="AH713:AH776" si="328">AF713*0.92</f>
        <v>-172.31918517550886</v>
      </c>
      <c r="AI713" s="14">
        <f t="shared" ref="AI713:AI776" si="329">AH713*0.92</f>
        <v>-158.53365036146815</v>
      </c>
      <c r="AJ713" s="14">
        <f t="shared" si="306"/>
        <v>-172.31918517550886</v>
      </c>
      <c r="AK713" s="14">
        <f t="shared" si="307"/>
        <v>-155.36297735423878</v>
      </c>
    </row>
    <row r="714" spans="2:37" x14ac:dyDescent="0.25">
      <c r="B714" s="4" t="s">
        <v>71</v>
      </c>
      <c r="C714" s="4">
        <v>706</v>
      </c>
      <c r="D714" s="4">
        <v>117</v>
      </c>
      <c r="E714" s="11">
        <v>17.899999999999999</v>
      </c>
      <c r="F714" s="14">
        <f t="shared" ref="F714:F777" si="330">($E715-$E713)/2/3.6</f>
        <v>-0.66666666666666652</v>
      </c>
      <c r="G714" s="14">
        <f t="shared" si="308"/>
        <v>7.55</v>
      </c>
      <c r="H714">
        <f t="shared" si="309"/>
        <v>3.7749999999999999</v>
      </c>
      <c r="K714" s="36">
        <f t="shared" si="311"/>
        <v>22.187517719062502</v>
      </c>
      <c r="L714" s="37" t="str">
        <f t="shared" si="321"/>
        <v>1</v>
      </c>
      <c r="M714" s="37">
        <f t="shared" si="322"/>
        <v>139.46877000000001</v>
      </c>
      <c r="N714" s="38">
        <f>Table2[[#This Row],[Change in KE]]-Table2[[#This Row],[Tractive energy]]*-1</f>
        <v>-5411.2741943877436</v>
      </c>
      <c r="O714" s="38">
        <f t="shared" si="312"/>
        <v>-902.66666666666652</v>
      </c>
      <c r="P714" s="38">
        <f t="shared" si="313"/>
        <v>-741.01037894760407</v>
      </c>
      <c r="Q714" s="38">
        <f t="shared" si="314"/>
        <v>-5594.6283610544106</v>
      </c>
      <c r="R714" s="38">
        <f t="shared" si="315"/>
        <v>306.56375535574625</v>
      </c>
      <c r="S714" s="38">
        <f t="shared" si="316"/>
        <v>-5.5946283610544105</v>
      </c>
      <c r="T714" s="38">
        <f t="shared" si="317"/>
        <v>-5594.6283610544106</v>
      </c>
      <c r="U714" s="38">
        <f t="shared" ref="U714:U777" si="331">U713 + IF(Q714&gt;0, Q714, 0)</f>
        <v>3680539.6495456034</v>
      </c>
      <c r="V714" s="38">
        <f t="shared" si="318"/>
        <v>-1.5540635579512998</v>
      </c>
      <c r="W714" s="38">
        <f t="shared" si="323"/>
        <v>98604.420390001411</v>
      </c>
      <c r="X714" s="38">
        <f t="shared" si="319"/>
        <v>300.88888888888874</v>
      </c>
      <c r="Y714" s="38">
        <f t="shared" si="324"/>
        <v>183.35416666666654</v>
      </c>
      <c r="Z714" s="38">
        <f t="shared" si="310"/>
        <v>2522750.2373416163</v>
      </c>
      <c r="AA714" s="38">
        <f t="shared" si="320"/>
        <v>700.76401087823206</v>
      </c>
      <c r="AC714" s="31">
        <f t="shared" si="325"/>
        <v>-2565.1965952577311</v>
      </c>
      <c r="AD714" s="14">
        <f t="shared" ref="AD714:AD777" si="332">AC714*0.98</f>
        <v>-2513.8926633525766</v>
      </c>
      <c r="AE714" s="14">
        <f t="shared" ref="AE714:AE777" si="333">AD714*0.92</f>
        <v>-2312.7812502843708</v>
      </c>
      <c r="AF714" s="14">
        <f t="shared" si="326"/>
        <v>-2359.9808676371126</v>
      </c>
      <c r="AG714" s="14">
        <f t="shared" si="327"/>
        <v>-1837.6887818586081</v>
      </c>
      <c r="AH714" s="14">
        <f t="shared" si="328"/>
        <v>-2171.1823982261435</v>
      </c>
      <c r="AI714" s="14">
        <f t="shared" si="329"/>
        <v>-1997.4878063680521</v>
      </c>
      <c r="AJ714" s="14">
        <f t="shared" ref="AJ714:AJ777" si="334">AF714*0.92</f>
        <v>-2171.1823982261435</v>
      </c>
      <c r="AK714" s="14">
        <f t="shared" ref="AK714:AK777" si="335">N713*0.75*0.92*0.92*0.92*0.98</f>
        <v>-1957.5380502406911</v>
      </c>
    </row>
    <row r="715" spans="2:37" x14ac:dyDescent="0.25">
      <c r="B715" s="4" t="s">
        <v>71</v>
      </c>
      <c r="C715" s="4">
        <v>707</v>
      </c>
      <c r="D715" s="4">
        <v>118</v>
      </c>
      <c r="E715" s="11">
        <v>15.1</v>
      </c>
      <c r="F715" s="14">
        <f t="shared" si="330"/>
        <v>-0.70833333333333304</v>
      </c>
      <c r="G715" s="14">
        <f t="shared" si="308"/>
        <v>6.4</v>
      </c>
      <c r="H715">
        <f t="shared" si="309"/>
        <v>3.2</v>
      </c>
      <c r="K715" s="36">
        <f t="shared" si="311"/>
        <v>15.943173120000004</v>
      </c>
      <c r="L715" s="37" t="str">
        <f t="shared" si="321"/>
        <v>1</v>
      </c>
      <c r="M715" s="37">
        <f t="shared" si="322"/>
        <v>139.46877000000001</v>
      </c>
      <c r="N715" s="38">
        <f>Table2[[#This Row],[Change in KE]]-Table2[[#This Row],[Tractive energy]]*-1</f>
        <v>-5104.7104390319973</v>
      </c>
      <c r="O715" s="38">
        <f t="shared" si="312"/>
        <v>-959.08333333333292</v>
      </c>
      <c r="P715" s="38">
        <f t="shared" si="313"/>
        <v>-803.67139021333287</v>
      </c>
      <c r="Q715" s="38">
        <f t="shared" si="314"/>
        <v>-5143.4968973653304</v>
      </c>
      <c r="R715" s="38">
        <f t="shared" si="315"/>
        <v>2313.5906699826164</v>
      </c>
      <c r="S715" s="38">
        <f t="shared" si="316"/>
        <v>-5.1434968973653303</v>
      </c>
      <c r="T715" s="38">
        <f t="shared" si="317"/>
        <v>-5143.4968973653304</v>
      </c>
      <c r="U715" s="38">
        <f t="shared" si="331"/>
        <v>3680539.6495456034</v>
      </c>
      <c r="V715" s="38">
        <f t="shared" si="318"/>
        <v>-1.4287492524569672</v>
      </c>
      <c r="W715" s="38">
        <f t="shared" si="323"/>
        <v>98743.889160001418</v>
      </c>
      <c r="X715" s="38">
        <f t="shared" si="319"/>
        <v>339.67534722222194</v>
      </c>
      <c r="Y715" s="38">
        <f t="shared" si="324"/>
        <v>38.786458333333201</v>
      </c>
      <c r="Z715" s="38">
        <f t="shared" si="310"/>
        <v>2517645.5269025844</v>
      </c>
      <c r="AA715" s="38">
        <f t="shared" si="320"/>
        <v>699.34603564284066</v>
      </c>
      <c r="AC715" s="31">
        <f t="shared" si="325"/>
        <v>-4058.4556457908075</v>
      </c>
      <c r="AD715" s="14">
        <f t="shared" si="332"/>
        <v>-3977.2865328749913</v>
      </c>
      <c r="AE715" s="14">
        <f t="shared" si="333"/>
        <v>-3659.1036102449921</v>
      </c>
      <c r="AF715" s="14">
        <f t="shared" si="326"/>
        <v>-3733.7791941275432</v>
      </c>
      <c r="AG715" s="14">
        <f t="shared" si="327"/>
        <v>-2907.4490531167885</v>
      </c>
      <c r="AH715" s="14">
        <f t="shared" si="328"/>
        <v>-3435.0768585973397</v>
      </c>
      <c r="AI715" s="14">
        <f t="shared" si="329"/>
        <v>-3160.2707099095528</v>
      </c>
      <c r="AJ715" s="14">
        <f t="shared" si="334"/>
        <v>-3435.0768585973397</v>
      </c>
      <c r="AK715" s="14">
        <f t="shared" si="335"/>
        <v>-3097.0652957113616</v>
      </c>
    </row>
    <row r="716" spans="2:37" x14ac:dyDescent="0.25">
      <c r="B716" s="4" t="s">
        <v>71</v>
      </c>
      <c r="C716" s="4">
        <v>708</v>
      </c>
      <c r="D716" s="4">
        <v>119</v>
      </c>
      <c r="E716" s="11">
        <v>12.8</v>
      </c>
      <c r="F716" s="14">
        <f t="shared" si="330"/>
        <v>-0.43055555555555547</v>
      </c>
      <c r="G716" s="14">
        <f t="shared" si="308"/>
        <v>6</v>
      </c>
      <c r="H716">
        <f t="shared" si="309"/>
        <v>3</v>
      </c>
      <c r="K716" s="36">
        <f t="shared" si="311"/>
        <v>14.0125545</v>
      </c>
      <c r="L716" s="37" t="str">
        <f t="shared" si="321"/>
        <v>1</v>
      </c>
      <c r="M716" s="37">
        <f t="shared" si="322"/>
        <v>139.46877000000001</v>
      </c>
      <c r="N716" s="38">
        <f>Table2[[#This Row],[Change in KE]]-Table2[[#This Row],[Tractive energy]]*-1</f>
        <v>-2791.1197690493809</v>
      </c>
      <c r="O716" s="38">
        <f t="shared" si="312"/>
        <v>-582.97222222222206</v>
      </c>
      <c r="P716" s="38">
        <f t="shared" si="313"/>
        <v>-429.49089772222203</v>
      </c>
      <c r="Q716" s="38">
        <f t="shared" si="314"/>
        <v>-2576.945386333332</v>
      </c>
      <c r="R716" s="38">
        <f t="shared" si="315"/>
        <v>4196.5731196197121</v>
      </c>
      <c r="S716" s="38">
        <f t="shared" si="316"/>
        <v>-2.5769453863333318</v>
      </c>
      <c r="T716" s="38">
        <f t="shared" si="317"/>
        <v>-2576.945386333332</v>
      </c>
      <c r="U716" s="38">
        <f t="shared" si="331"/>
        <v>3680539.6495456034</v>
      </c>
      <c r="V716" s="38">
        <f t="shared" si="318"/>
        <v>-0.71581822013582297</v>
      </c>
      <c r="W716" s="38">
        <f t="shared" si="323"/>
        <v>98883.357930001424</v>
      </c>
      <c r="X716" s="38">
        <f t="shared" si="319"/>
        <v>125.50096450617279</v>
      </c>
      <c r="Y716" s="38">
        <f t="shared" si="324"/>
        <v>-214.17438271604914</v>
      </c>
      <c r="Z716" s="38">
        <f t="shared" si="310"/>
        <v>2514854.407133535</v>
      </c>
      <c r="AA716" s="38">
        <f t="shared" si="320"/>
        <v>698.57072453385763</v>
      </c>
      <c r="AC716" s="31">
        <f t="shared" si="325"/>
        <v>-3828.5328292739978</v>
      </c>
      <c r="AD716" s="14">
        <f t="shared" si="332"/>
        <v>-3751.962172688518</v>
      </c>
      <c r="AE716" s="14">
        <f t="shared" si="333"/>
        <v>-3451.8051988734369</v>
      </c>
      <c r="AF716" s="14">
        <f t="shared" si="326"/>
        <v>-3522.2502029320781</v>
      </c>
      <c r="AG716" s="14">
        <f t="shared" si="327"/>
        <v>-2742.733966020774</v>
      </c>
      <c r="AH716" s="14">
        <f t="shared" si="328"/>
        <v>-3240.470186697512</v>
      </c>
      <c r="AI716" s="14">
        <f t="shared" si="329"/>
        <v>-2981.2325717617109</v>
      </c>
      <c r="AJ716" s="14">
        <f t="shared" si="334"/>
        <v>-3240.470186697512</v>
      </c>
      <c r="AK716" s="14">
        <f t="shared" si="335"/>
        <v>-2921.6079203264767</v>
      </c>
    </row>
    <row r="717" spans="2:37" x14ac:dyDescent="0.25">
      <c r="B717" s="4" t="s">
        <v>71</v>
      </c>
      <c r="C717" s="4">
        <v>709</v>
      </c>
      <c r="D717" s="4">
        <v>120</v>
      </c>
      <c r="E717" s="11">
        <v>12</v>
      </c>
      <c r="F717" s="14">
        <f t="shared" si="330"/>
        <v>5.5555555555555358E-2</v>
      </c>
      <c r="G717" s="14">
        <f t="shared" si="308"/>
        <v>6.6</v>
      </c>
      <c r="H717">
        <f t="shared" si="309"/>
        <v>3.3</v>
      </c>
      <c r="K717" s="36">
        <f t="shared" si="311"/>
        <v>16.955190944999998</v>
      </c>
      <c r="L717" s="37" t="str">
        <f t="shared" si="321"/>
        <v>0</v>
      </c>
      <c r="M717" s="37">
        <f t="shared" si="322"/>
        <v>139.46877000000001</v>
      </c>
      <c r="N717" s="38">
        <f>Table2[[#This Row],[Change in KE]]-Table2[[#This Row],[Tractive energy]]*-1</f>
        <v>1405.4533505703316</v>
      </c>
      <c r="O717" s="38">
        <f t="shared" si="312"/>
        <v>75.222222222221959</v>
      </c>
      <c r="P717" s="38">
        <f t="shared" si="313"/>
        <v>231.64618316722195</v>
      </c>
      <c r="Q717" s="38">
        <f t="shared" si="314"/>
        <v>1528.8648089036649</v>
      </c>
      <c r="R717" s="38">
        <f t="shared" si="315"/>
        <v>8568.0367557464124</v>
      </c>
      <c r="S717" s="38">
        <f t="shared" si="316"/>
        <v>1.5288648089036649</v>
      </c>
      <c r="T717" s="38">
        <f t="shared" si="317"/>
        <v>1528.8648089036649</v>
      </c>
      <c r="U717" s="38">
        <f t="shared" si="331"/>
        <v>3682068.514354507</v>
      </c>
      <c r="V717" s="38">
        <f t="shared" si="318"/>
        <v>0.42468470311468043</v>
      </c>
      <c r="W717" s="38">
        <f t="shared" si="323"/>
        <v>99022.826700001431</v>
      </c>
      <c r="X717" s="38">
        <f t="shared" si="319"/>
        <v>2.0895061728394912</v>
      </c>
      <c r="Y717" s="38">
        <f t="shared" si="324"/>
        <v>-123.4114583333333</v>
      </c>
      <c r="Z717" s="38">
        <f t="shared" si="310"/>
        <v>2516259.8604841055</v>
      </c>
      <c r="AA717" s="38">
        <f t="shared" si="320"/>
        <v>698.96112827358172</v>
      </c>
      <c r="AC717" s="31">
        <f t="shared" si="325"/>
        <v>-2093.3398267870357</v>
      </c>
      <c r="AD717" s="14">
        <f t="shared" si="332"/>
        <v>-2051.4730302512949</v>
      </c>
      <c r="AE717" s="14">
        <f t="shared" si="333"/>
        <v>-1887.3551878311914</v>
      </c>
      <c r="AF717" s="14">
        <f t="shared" si="326"/>
        <v>-1925.8726406440728</v>
      </c>
      <c r="AG717" s="14">
        <f t="shared" si="327"/>
        <v>-1499.6539147978517</v>
      </c>
      <c r="AH717" s="14">
        <f t="shared" si="328"/>
        <v>-1771.802829392547</v>
      </c>
      <c r="AI717" s="14">
        <f t="shared" si="329"/>
        <v>-1630.0586030411432</v>
      </c>
      <c r="AJ717" s="14">
        <f t="shared" si="334"/>
        <v>-1771.802829392547</v>
      </c>
      <c r="AK717" s="14">
        <f t="shared" si="335"/>
        <v>-1597.4574309803204</v>
      </c>
    </row>
    <row r="718" spans="2:37" x14ac:dyDescent="0.25">
      <c r="B718" s="4" t="s">
        <v>71</v>
      </c>
      <c r="C718" s="4">
        <v>710</v>
      </c>
      <c r="D718" s="4">
        <v>121</v>
      </c>
      <c r="E718" s="11">
        <v>13.2</v>
      </c>
      <c r="F718" s="14">
        <f t="shared" si="330"/>
        <v>0.70833333333333348</v>
      </c>
      <c r="G718" s="14">
        <f t="shared" si="308"/>
        <v>8.5500000000000007</v>
      </c>
      <c r="H718">
        <f t="shared" si="309"/>
        <v>4.2750000000000004</v>
      </c>
      <c r="K718" s="36">
        <f t="shared" si="311"/>
        <v>28.454243481562504</v>
      </c>
      <c r="L718" s="37" t="str">
        <f t="shared" si="321"/>
        <v>0</v>
      </c>
      <c r="M718" s="37">
        <f t="shared" si="322"/>
        <v>139.46877000000001</v>
      </c>
      <c r="N718" s="38">
        <f>Table2[[#This Row],[Change in KE]]-Table2[[#This Row],[Tractive energy]]*-1</f>
        <v>9973.4901063167435</v>
      </c>
      <c r="O718" s="38">
        <f t="shared" si="312"/>
        <v>959.08333333333348</v>
      </c>
      <c r="P718" s="38">
        <f t="shared" si="313"/>
        <v>1127.006346814896</v>
      </c>
      <c r="Q718" s="38">
        <f t="shared" si="314"/>
        <v>9635.9042652673616</v>
      </c>
      <c r="R718" s="38">
        <f t="shared" si="315"/>
        <v>8103.8172732637595</v>
      </c>
      <c r="S718" s="38">
        <f t="shared" si="316"/>
        <v>9.6359042652673619</v>
      </c>
      <c r="T718" s="38">
        <f t="shared" si="317"/>
        <v>9635.9042652673616</v>
      </c>
      <c r="U718" s="38">
        <f t="shared" si="331"/>
        <v>3691704.4186197743</v>
      </c>
      <c r="V718" s="38">
        <f t="shared" si="318"/>
        <v>2.6766402878165843</v>
      </c>
      <c r="W718" s="38">
        <f t="shared" si="323"/>
        <v>99162.295470001438</v>
      </c>
      <c r="X718" s="38">
        <f t="shared" si="319"/>
        <v>339.67534722222234</v>
      </c>
      <c r="Y718" s="38">
        <f t="shared" si="324"/>
        <v>337.58584104938285</v>
      </c>
      <c r="Z718" s="38">
        <f t="shared" si="310"/>
        <v>2526233.3505904223</v>
      </c>
      <c r="AA718" s="38">
        <f t="shared" si="320"/>
        <v>701.73154241363613</v>
      </c>
      <c r="AC718" s="31">
        <f t="shared" si="325"/>
        <v>1054.0900129277488</v>
      </c>
      <c r="AD718" s="14">
        <f t="shared" si="332"/>
        <v>1033.0082126691939</v>
      </c>
      <c r="AE718" s="14">
        <f t="shared" si="333"/>
        <v>950.36755565565841</v>
      </c>
      <c r="AF718" s="14">
        <f t="shared" si="326"/>
        <v>969.76281189352892</v>
      </c>
      <c r="AG718" s="14">
        <f t="shared" si="327"/>
        <v>755.14266446774832</v>
      </c>
      <c r="AH718" s="14">
        <f t="shared" si="328"/>
        <v>892.18178694204664</v>
      </c>
      <c r="AI718" s="14">
        <f t="shared" si="329"/>
        <v>820.80724398668292</v>
      </c>
      <c r="AJ718" s="14">
        <f t="shared" si="334"/>
        <v>892.18178694204664</v>
      </c>
      <c r="AK718" s="14">
        <f t="shared" si="335"/>
        <v>804.39109910694924</v>
      </c>
    </row>
    <row r="719" spans="2:37" x14ac:dyDescent="0.25">
      <c r="B719" s="4" t="s">
        <v>71</v>
      </c>
      <c r="C719" s="4">
        <v>711</v>
      </c>
      <c r="D719" s="4">
        <v>122</v>
      </c>
      <c r="E719" s="11">
        <v>17.100000000000001</v>
      </c>
      <c r="F719" s="14">
        <f t="shared" si="330"/>
        <v>1.0972222222222225</v>
      </c>
      <c r="G719" s="14">
        <f t="shared" si="308"/>
        <v>10.55</v>
      </c>
      <c r="H719">
        <f t="shared" si="309"/>
        <v>5.2750000000000004</v>
      </c>
      <c r="K719" s="36">
        <f t="shared" si="311"/>
        <v>43.32312075656251</v>
      </c>
      <c r="L719" s="37" t="str">
        <f t="shared" si="321"/>
        <v>0</v>
      </c>
      <c r="M719" s="37">
        <f t="shared" si="322"/>
        <v>139.46877000000001</v>
      </c>
      <c r="N719" s="38">
        <f>Table2[[#This Row],[Change in KE]]-Table2[[#This Row],[Tractive energy]]*-1</f>
        <v>18077.307379580503</v>
      </c>
      <c r="O719" s="38">
        <f t="shared" si="312"/>
        <v>1485.6388888888894</v>
      </c>
      <c r="P719" s="38">
        <f t="shared" si="313"/>
        <v>1668.4307796454518</v>
      </c>
      <c r="Q719" s="38">
        <f t="shared" si="314"/>
        <v>17601.944725259516</v>
      </c>
      <c r="R719" s="38">
        <f t="shared" si="315"/>
        <v>-6945.4932187588238</v>
      </c>
      <c r="S719" s="38">
        <f t="shared" si="316"/>
        <v>17.601944725259518</v>
      </c>
      <c r="T719" s="38">
        <f t="shared" si="317"/>
        <v>17601.944725259516</v>
      </c>
      <c r="U719" s="38">
        <f t="shared" si="331"/>
        <v>3709306.363345034</v>
      </c>
      <c r="V719" s="38">
        <f t="shared" si="318"/>
        <v>4.8894294815041928</v>
      </c>
      <c r="W719" s="38">
        <f t="shared" si="323"/>
        <v>99301.764240001445</v>
      </c>
      <c r="X719" s="38">
        <f t="shared" si="319"/>
        <v>815.03800154321027</v>
      </c>
      <c r="Y719" s="38">
        <f t="shared" si="324"/>
        <v>475.36265432098793</v>
      </c>
      <c r="Z719" s="38">
        <f t="shared" si="310"/>
        <v>2544310.6579700029</v>
      </c>
      <c r="AA719" s="38">
        <f t="shared" si="320"/>
        <v>706.75301708745985</v>
      </c>
      <c r="AC719" s="31">
        <f t="shared" si="325"/>
        <v>7480.1175797375581</v>
      </c>
      <c r="AD719" s="14">
        <f t="shared" si="332"/>
        <v>7330.5152281428072</v>
      </c>
      <c r="AE719" s="14">
        <f t="shared" si="333"/>
        <v>6744.074009891383</v>
      </c>
      <c r="AF719" s="14">
        <f t="shared" si="326"/>
        <v>6881.7081733585537</v>
      </c>
      <c r="AG719" s="14">
        <f t="shared" si="327"/>
        <v>5358.7035740962265</v>
      </c>
      <c r="AH719" s="14">
        <f t="shared" si="328"/>
        <v>6331.1715194898698</v>
      </c>
      <c r="AI719" s="14">
        <f t="shared" si="329"/>
        <v>5824.6777979306808</v>
      </c>
      <c r="AJ719" s="14">
        <f t="shared" si="334"/>
        <v>6331.1715194898698</v>
      </c>
      <c r="AK719" s="14">
        <f t="shared" si="335"/>
        <v>5708.184241972067</v>
      </c>
    </row>
    <row r="720" spans="2:37" x14ac:dyDescent="0.25">
      <c r="B720" s="4" t="s">
        <v>71</v>
      </c>
      <c r="C720" s="4">
        <v>712</v>
      </c>
      <c r="D720" s="4">
        <v>123</v>
      </c>
      <c r="E720" s="11">
        <v>21.1</v>
      </c>
      <c r="F720" s="14">
        <f t="shared" si="330"/>
        <v>0.65277777777777768</v>
      </c>
      <c r="G720" s="14">
        <f t="shared" si="308"/>
        <v>10.9</v>
      </c>
      <c r="H720">
        <f t="shared" si="309"/>
        <v>5.45</v>
      </c>
      <c r="K720" s="36">
        <f t="shared" si="311"/>
        <v>46.245322226250003</v>
      </c>
      <c r="L720" s="37" t="str">
        <f t="shared" si="321"/>
        <v>0</v>
      </c>
      <c r="M720" s="37">
        <f t="shared" si="322"/>
        <v>139.46877000000001</v>
      </c>
      <c r="N720" s="38">
        <f>Table2[[#This Row],[Change in KE]]-Table2[[#This Row],[Tractive energy]]*-1</f>
        <v>11131.814160821679</v>
      </c>
      <c r="O720" s="38">
        <f t="shared" si="312"/>
        <v>883.86111111111097</v>
      </c>
      <c r="P720" s="38">
        <f t="shared" si="313"/>
        <v>1069.575203337361</v>
      </c>
      <c r="Q720" s="38">
        <f t="shared" si="314"/>
        <v>11658.369716377236</v>
      </c>
      <c r="R720" s="38">
        <f t="shared" si="315"/>
        <v>-9278.869922607646</v>
      </c>
      <c r="S720" s="38">
        <f t="shared" si="316"/>
        <v>11.658369716377235</v>
      </c>
      <c r="T720" s="38">
        <f t="shared" si="317"/>
        <v>11658.369716377236</v>
      </c>
      <c r="U720" s="38">
        <f t="shared" si="331"/>
        <v>3720964.7330614114</v>
      </c>
      <c r="V720" s="38">
        <f t="shared" si="318"/>
        <v>3.2384362914018925</v>
      </c>
      <c r="W720" s="38">
        <f t="shared" si="323"/>
        <v>99441.233010001451</v>
      </c>
      <c r="X720" s="38">
        <f t="shared" si="319"/>
        <v>288.48244598765422</v>
      </c>
      <c r="Y720" s="38">
        <f t="shared" si="324"/>
        <v>-526.55555555555611</v>
      </c>
      <c r="Z720" s="38">
        <f t="shared" si="310"/>
        <v>2555442.4721308243</v>
      </c>
      <c r="AA720" s="38">
        <f t="shared" si="320"/>
        <v>709.84518793506163</v>
      </c>
      <c r="AC720" s="31">
        <f t="shared" si="325"/>
        <v>13557.980534685377</v>
      </c>
      <c r="AD720" s="14">
        <f t="shared" si="332"/>
        <v>13286.820923991669</v>
      </c>
      <c r="AE720" s="14">
        <f t="shared" si="333"/>
        <v>12223.875250072335</v>
      </c>
      <c r="AF720" s="14">
        <f t="shared" si="326"/>
        <v>12473.342091910548</v>
      </c>
      <c r="AG720" s="14">
        <f t="shared" si="327"/>
        <v>9712.8418068656429</v>
      </c>
      <c r="AH720" s="14">
        <f t="shared" si="328"/>
        <v>11475.474724557705</v>
      </c>
      <c r="AI720" s="14">
        <f t="shared" si="329"/>
        <v>10557.43674659309</v>
      </c>
      <c r="AJ720" s="14">
        <f t="shared" si="334"/>
        <v>11475.474724557705</v>
      </c>
      <c r="AK720" s="14">
        <f t="shared" si="335"/>
        <v>10346.288011661229</v>
      </c>
    </row>
    <row r="721" spans="2:37" x14ac:dyDescent="0.25">
      <c r="B721" s="4" t="s">
        <v>71</v>
      </c>
      <c r="C721" s="4">
        <v>713</v>
      </c>
      <c r="D721" s="4">
        <v>124</v>
      </c>
      <c r="E721" s="11">
        <v>21.8</v>
      </c>
      <c r="F721" s="14">
        <f t="shared" si="330"/>
        <v>1.3888888888888593E-2</v>
      </c>
      <c r="G721" s="14">
        <f t="shared" si="308"/>
        <v>10.6</v>
      </c>
      <c r="H721">
        <f t="shared" si="309"/>
        <v>5.3</v>
      </c>
      <c r="K721" s="36">
        <f t="shared" si="311"/>
        <v>43.734739545000004</v>
      </c>
      <c r="L721" s="37" t="str">
        <f t="shared" si="321"/>
        <v>0</v>
      </c>
      <c r="M721" s="37">
        <f t="shared" si="322"/>
        <v>139.46877000000001</v>
      </c>
      <c r="N721" s="38">
        <f>Table2[[#This Row],[Change in KE]]-Table2[[#This Row],[Tractive energy]]*-1</f>
        <v>1852.9442382140328</v>
      </c>
      <c r="O721" s="38">
        <f t="shared" si="312"/>
        <v>18.805555555555156</v>
      </c>
      <c r="P721" s="38">
        <f t="shared" si="313"/>
        <v>202.00906510055515</v>
      </c>
      <c r="Q721" s="38">
        <f t="shared" si="314"/>
        <v>2141.2960900658845</v>
      </c>
      <c r="R721" s="38">
        <f t="shared" si="315"/>
        <v>-5853.1041946204532</v>
      </c>
      <c r="S721" s="38">
        <f t="shared" si="316"/>
        <v>2.1412960900658846</v>
      </c>
      <c r="T721" s="38">
        <f t="shared" si="317"/>
        <v>2141.2960900658845</v>
      </c>
      <c r="U721" s="38">
        <f t="shared" si="331"/>
        <v>3723106.0291514774</v>
      </c>
      <c r="V721" s="38">
        <f t="shared" si="318"/>
        <v>0.59480451704710324</v>
      </c>
      <c r="W721" s="38">
        <f t="shared" si="323"/>
        <v>99580.701780001458</v>
      </c>
      <c r="X721" s="38">
        <f t="shared" si="319"/>
        <v>0.13059413580246357</v>
      </c>
      <c r="Y721" s="38">
        <f t="shared" si="324"/>
        <v>-288.35185185185173</v>
      </c>
      <c r="Z721" s="38">
        <f t="shared" si="310"/>
        <v>2557295.4163690382</v>
      </c>
      <c r="AA721" s="38">
        <f t="shared" si="320"/>
        <v>710.35989470907543</v>
      </c>
      <c r="AC721" s="31">
        <f t="shared" si="325"/>
        <v>8348.8606206162585</v>
      </c>
      <c r="AD721" s="14">
        <f t="shared" si="332"/>
        <v>8181.883408203933</v>
      </c>
      <c r="AE721" s="14">
        <f t="shared" si="333"/>
        <v>7527.3327355476185</v>
      </c>
      <c r="AF721" s="14">
        <f t="shared" si="326"/>
        <v>7680.9517709669581</v>
      </c>
      <c r="AG721" s="14">
        <f t="shared" si="327"/>
        <v>5981.0649726307192</v>
      </c>
      <c r="AH721" s="14">
        <f t="shared" si="328"/>
        <v>7066.4756292896018</v>
      </c>
      <c r="AI721" s="14">
        <f t="shared" si="329"/>
        <v>6501.1575789464341</v>
      </c>
      <c r="AJ721" s="14">
        <f t="shared" si="334"/>
        <v>7066.4756292896018</v>
      </c>
      <c r="AK721" s="14">
        <f t="shared" si="335"/>
        <v>6371.1344273675049</v>
      </c>
    </row>
    <row r="722" spans="2:37" x14ac:dyDescent="0.25">
      <c r="B722" s="4" t="s">
        <v>71</v>
      </c>
      <c r="C722" s="4">
        <v>714</v>
      </c>
      <c r="D722" s="4">
        <v>125</v>
      </c>
      <c r="E722" s="11">
        <v>21.2</v>
      </c>
      <c r="F722" s="14">
        <f t="shared" si="330"/>
        <v>-0.45833333333333343</v>
      </c>
      <c r="G722" s="14">
        <f t="shared" si="308"/>
        <v>9.25</v>
      </c>
      <c r="H722">
        <f t="shared" si="309"/>
        <v>4.625</v>
      </c>
      <c r="K722" s="36">
        <f t="shared" si="311"/>
        <v>33.304144289062499</v>
      </c>
      <c r="L722" s="37" t="str">
        <f t="shared" si="321"/>
        <v>1</v>
      </c>
      <c r="M722" s="37">
        <f t="shared" si="322"/>
        <v>139.46877000000001</v>
      </c>
      <c r="N722" s="38">
        <f>Table2[[#This Row],[Change in KE]]-Table2[[#This Row],[Tractive energy]]*-1</f>
        <v>-4000.15995640642</v>
      </c>
      <c r="O722" s="38">
        <f t="shared" si="312"/>
        <v>-620.58333333333348</v>
      </c>
      <c r="P722" s="38">
        <f t="shared" si="313"/>
        <v>-447.81041904427099</v>
      </c>
      <c r="Q722" s="38">
        <f t="shared" si="314"/>
        <v>-4142.2463761595063</v>
      </c>
      <c r="R722" s="38">
        <f t="shared" si="315"/>
        <v>-3887.1435722503611</v>
      </c>
      <c r="S722" s="38">
        <f t="shared" si="316"/>
        <v>-4.1422463761595063</v>
      </c>
      <c r="T722" s="38">
        <f t="shared" si="317"/>
        <v>-4142.2463761595063</v>
      </c>
      <c r="U722" s="38">
        <f t="shared" si="331"/>
        <v>3723106.0291514774</v>
      </c>
      <c r="V722" s="38">
        <f t="shared" si="318"/>
        <v>-1.15062408542756</v>
      </c>
      <c r="W722" s="38">
        <f t="shared" si="323"/>
        <v>99720.170550001465</v>
      </c>
      <c r="X722" s="38">
        <f t="shared" si="319"/>
        <v>142.21701388888894</v>
      </c>
      <c r="Y722" s="38">
        <f t="shared" si="324"/>
        <v>142.08641975308649</v>
      </c>
      <c r="Z722" s="38">
        <f t="shared" si="310"/>
        <v>2553295.2564126318</v>
      </c>
      <c r="AA722" s="38">
        <f t="shared" si="320"/>
        <v>709.2487390767368</v>
      </c>
      <c r="AC722" s="31">
        <f t="shared" si="325"/>
        <v>1389.7081786605245</v>
      </c>
      <c r="AD722" s="14">
        <f t="shared" si="332"/>
        <v>1361.9140150873141</v>
      </c>
      <c r="AE722" s="14">
        <f t="shared" si="333"/>
        <v>1252.960893880329</v>
      </c>
      <c r="AF722" s="14">
        <f t="shared" si="326"/>
        <v>1278.5315243676826</v>
      </c>
      <c r="AG722" s="14">
        <f t="shared" si="327"/>
        <v>995.57715564682201</v>
      </c>
      <c r="AH722" s="14">
        <f t="shared" si="328"/>
        <v>1176.249002418268</v>
      </c>
      <c r="AI722" s="14">
        <f t="shared" si="329"/>
        <v>1082.1490822248065</v>
      </c>
      <c r="AJ722" s="14">
        <f t="shared" si="334"/>
        <v>1176.249002418268</v>
      </c>
      <c r="AK722" s="14">
        <f t="shared" si="335"/>
        <v>1060.5061005803104</v>
      </c>
    </row>
    <row r="723" spans="2:37" x14ac:dyDescent="0.25">
      <c r="B723" s="4" t="s">
        <v>71</v>
      </c>
      <c r="C723" s="4">
        <v>715</v>
      </c>
      <c r="D723" s="4">
        <v>126</v>
      </c>
      <c r="E723" s="11">
        <v>18.5</v>
      </c>
      <c r="F723" s="14">
        <f t="shared" si="330"/>
        <v>-1.0138888888888886</v>
      </c>
      <c r="G723" s="14">
        <f t="shared" si="308"/>
        <v>6.95</v>
      </c>
      <c r="H723">
        <f t="shared" si="309"/>
        <v>3.4750000000000001</v>
      </c>
      <c r="K723" s="36">
        <f t="shared" si="311"/>
        <v>18.801150381562504</v>
      </c>
      <c r="L723" s="37" t="str">
        <f t="shared" si="321"/>
        <v>1</v>
      </c>
      <c r="M723" s="37">
        <f t="shared" si="322"/>
        <v>139.46877000000001</v>
      </c>
      <c r="N723" s="38">
        <f>Table2[[#This Row],[Change in KE]]-Table2[[#This Row],[Tractive energy]]*-1</f>
        <v>-7887.3035286567811</v>
      </c>
      <c r="O723" s="38">
        <f t="shared" si="312"/>
        <v>-1372.8055555555552</v>
      </c>
      <c r="P723" s="38">
        <f t="shared" si="313"/>
        <v>-1214.5356351739927</v>
      </c>
      <c r="Q723" s="38">
        <f t="shared" si="314"/>
        <v>-8441.0226644592494</v>
      </c>
      <c r="R723" s="38">
        <f t="shared" si="315"/>
        <v>1329.8488830641891</v>
      </c>
      <c r="S723" s="38">
        <f t="shared" si="316"/>
        <v>-8.4410226644592488</v>
      </c>
      <c r="T723" s="38">
        <f t="shared" si="317"/>
        <v>-8441.0226644592494</v>
      </c>
      <c r="U723" s="38">
        <f t="shared" si="331"/>
        <v>3723106.0291514774</v>
      </c>
      <c r="V723" s="38">
        <f t="shared" si="318"/>
        <v>-2.3447287054836283</v>
      </c>
      <c r="W723" s="38">
        <f t="shared" si="323"/>
        <v>99859.639320001472</v>
      </c>
      <c r="X723" s="38">
        <f t="shared" si="319"/>
        <v>695.93614969135763</v>
      </c>
      <c r="Y723" s="38">
        <f t="shared" si="324"/>
        <v>553.71913580246871</v>
      </c>
      <c r="Z723" s="38">
        <f t="shared" si="310"/>
        <v>2545407.9528839751</v>
      </c>
      <c r="AA723" s="38">
        <f t="shared" si="320"/>
        <v>707.05782125461428</v>
      </c>
      <c r="AC723" s="31">
        <f t="shared" si="325"/>
        <v>-3000.119967304815</v>
      </c>
      <c r="AD723" s="14">
        <f t="shared" si="332"/>
        <v>-2940.1175679587186</v>
      </c>
      <c r="AE723" s="14">
        <f t="shared" si="333"/>
        <v>-2704.908162522021</v>
      </c>
      <c r="AF723" s="14">
        <f t="shared" si="326"/>
        <v>-2760.11036992043</v>
      </c>
      <c r="AG723" s="14">
        <f t="shared" si="327"/>
        <v>-2149.2648237326002</v>
      </c>
      <c r="AH723" s="14">
        <f t="shared" si="328"/>
        <v>-2539.3015403267959</v>
      </c>
      <c r="AI723" s="14">
        <f t="shared" si="329"/>
        <v>-2336.1574171006523</v>
      </c>
      <c r="AJ723" s="14">
        <f t="shared" si="334"/>
        <v>-2539.3015403267959</v>
      </c>
      <c r="AK723" s="14">
        <f t="shared" si="335"/>
        <v>-2289.4342687586391</v>
      </c>
    </row>
    <row r="724" spans="2:37" x14ac:dyDescent="0.25">
      <c r="B724" s="4" t="s">
        <v>71</v>
      </c>
      <c r="C724" s="4">
        <v>716</v>
      </c>
      <c r="D724" s="4">
        <v>127</v>
      </c>
      <c r="E724" s="11">
        <v>13.9</v>
      </c>
      <c r="F724" s="14">
        <f t="shared" si="330"/>
        <v>-0.90277777777777779</v>
      </c>
      <c r="G724" s="14">
        <f t="shared" ref="G724:G787" si="336">(E725-0)/2</f>
        <v>6</v>
      </c>
      <c r="H724">
        <f t="shared" ref="H724:H787" si="337">($E725-0)/2/2</f>
        <v>3</v>
      </c>
      <c r="K724" s="36">
        <f t="shared" si="311"/>
        <v>14.0125545</v>
      </c>
      <c r="L724" s="37" t="str">
        <f t="shared" si="321"/>
        <v>1</v>
      </c>
      <c r="M724" s="37">
        <f t="shared" si="322"/>
        <v>139.46877000000001</v>
      </c>
      <c r="N724" s="38">
        <f>Table2[[#This Row],[Change in KE]]-Table2[[#This Row],[Tractive energy]]*-1</f>
        <v>-6557.454645592592</v>
      </c>
      <c r="O724" s="38">
        <f t="shared" si="312"/>
        <v>-1222.3611111111111</v>
      </c>
      <c r="P724" s="38">
        <f t="shared" si="313"/>
        <v>-1068.8797866111111</v>
      </c>
      <c r="Q724" s="38">
        <f t="shared" si="314"/>
        <v>-6413.2787196666668</v>
      </c>
      <c r="R724" s="38">
        <f t="shared" si="315"/>
        <v>4829.8935185185173</v>
      </c>
      <c r="S724" s="38">
        <f t="shared" si="316"/>
        <v>-6.4132787196666667</v>
      </c>
      <c r="T724" s="38">
        <f t="shared" si="317"/>
        <v>-6413.2787196666668</v>
      </c>
      <c r="U724" s="38">
        <f t="shared" si="331"/>
        <v>3723106.0291514774</v>
      </c>
      <c r="V724" s="38">
        <f t="shared" si="318"/>
        <v>-1.7814664535358233</v>
      </c>
      <c r="W724" s="38">
        <f t="shared" si="323"/>
        <v>99999.108090001479</v>
      </c>
      <c r="X724" s="38">
        <f t="shared" si="319"/>
        <v>551.7602237654321</v>
      </c>
      <c r="Y724" s="38">
        <f t="shared" si="324"/>
        <v>-144.17592592592553</v>
      </c>
      <c r="Z724" s="38">
        <f t="shared" si="310"/>
        <v>2538850.4982383824</v>
      </c>
      <c r="AA724" s="38">
        <f t="shared" si="320"/>
        <v>705.23630592956169</v>
      </c>
      <c r="AC724" s="31">
        <f t="shared" si="325"/>
        <v>-5915.4776464925853</v>
      </c>
      <c r="AD724" s="14">
        <f t="shared" si="332"/>
        <v>-5797.1680935627337</v>
      </c>
      <c r="AE724" s="14">
        <f t="shared" si="333"/>
        <v>-5333.3946460777152</v>
      </c>
      <c r="AF724" s="14">
        <f t="shared" si="326"/>
        <v>-5442.2394347731788</v>
      </c>
      <c r="AG724" s="14">
        <f t="shared" si="327"/>
        <v>-4237.8065409846577</v>
      </c>
      <c r="AH724" s="14">
        <f t="shared" si="328"/>
        <v>-5006.8602799913251</v>
      </c>
      <c r="AI724" s="14">
        <f t="shared" si="329"/>
        <v>-4606.311457592019</v>
      </c>
      <c r="AJ724" s="14">
        <f t="shared" si="334"/>
        <v>-5006.8602799913251</v>
      </c>
      <c r="AK724" s="14">
        <f t="shared" si="335"/>
        <v>-4514.1852284401784</v>
      </c>
    </row>
    <row r="725" spans="2:37" x14ac:dyDescent="0.25">
      <c r="B725" s="4" t="s">
        <v>71</v>
      </c>
      <c r="C725" s="4">
        <v>717</v>
      </c>
      <c r="D725" s="4">
        <v>128</v>
      </c>
      <c r="E725" s="11">
        <v>12</v>
      </c>
      <c r="F725" s="14">
        <f t="shared" si="330"/>
        <v>-0.26388888888888895</v>
      </c>
      <c r="G725" s="14">
        <f t="shared" si="336"/>
        <v>6</v>
      </c>
      <c r="H725">
        <f t="shared" si="337"/>
        <v>3</v>
      </c>
      <c r="K725" s="36">
        <f t="shared" si="311"/>
        <v>14.0125545</v>
      </c>
      <c r="L725" s="37" t="str">
        <f t="shared" si="321"/>
        <v>1</v>
      </c>
      <c r="M725" s="37">
        <f t="shared" si="322"/>
        <v>139.46877000000001</v>
      </c>
      <c r="N725" s="38">
        <f>Table2[[#This Row],[Change in KE]]-Table2[[#This Row],[Tractive energy]]*-1</f>
        <v>-1727.5611270740746</v>
      </c>
      <c r="O725" s="38">
        <f t="shared" si="312"/>
        <v>-357.30555555555566</v>
      </c>
      <c r="P725" s="38">
        <f t="shared" si="313"/>
        <v>-203.82423105555566</v>
      </c>
      <c r="Q725" s="38">
        <f t="shared" si="314"/>
        <v>-1222.945386333334</v>
      </c>
      <c r="R725" s="38">
        <f t="shared" si="315"/>
        <v>3929.2785565063668</v>
      </c>
      <c r="S725" s="38">
        <f t="shared" si="316"/>
        <v>-1.2229453863333339</v>
      </c>
      <c r="T725" s="38">
        <f t="shared" si="317"/>
        <v>-1222.945386333334</v>
      </c>
      <c r="U725" s="38">
        <f t="shared" si="331"/>
        <v>3723106.0291514774</v>
      </c>
      <c r="V725" s="38">
        <f t="shared" si="318"/>
        <v>-0.33970707893582358</v>
      </c>
      <c r="W725" s="38">
        <f t="shared" si="323"/>
        <v>100138.57686000149</v>
      </c>
      <c r="X725" s="38">
        <f t="shared" si="319"/>
        <v>47.144483024691382</v>
      </c>
      <c r="Y725" s="38">
        <f t="shared" si="324"/>
        <v>-504.6157407407407</v>
      </c>
      <c r="Z725" s="38">
        <f t="shared" si="310"/>
        <v>2537122.9371113083</v>
      </c>
      <c r="AA725" s="38">
        <f t="shared" si="320"/>
        <v>704.75642780031762</v>
      </c>
      <c r="AC725" s="31">
        <f t="shared" si="325"/>
        <v>-4918.090984194444</v>
      </c>
      <c r="AD725" s="14">
        <f t="shared" si="332"/>
        <v>-4819.7291645105552</v>
      </c>
      <c r="AE725" s="14">
        <f t="shared" si="333"/>
        <v>-4434.1508313497106</v>
      </c>
      <c r="AF725" s="14">
        <f t="shared" si="326"/>
        <v>-4524.6437054588887</v>
      </c>
      <c r="AG725" s="14">
        <f t="shared" si="327"/>
        <v>-3523.2857577163713</v>
      </c>
      <c r="AH725" s="14">
        <f t="shared" si="328"/>
        <v>-4162.6722090221774</v>
      </c>
      <c r="AI725" s="14">
        <f t="shared" si="329"/>
        <v>-3829.6584323004035</v>
      </c>
      <c r="AJ725" s="14">
        <f t="shared" si="334"/>
        <v>-4162.6722090221774</v>
      </c>
      <c r="AK725" s="14">
        <f t="shared" si="335"/>
        <v>-3753.0652636543955</v>
      </c>
    </row>
    <row r="726" spans="2:37" x14ac:dyDescent="0.25">
      <c r="B726" s="4" t="s">
        <v>71</v>
      </c>
      <c r="C726" s="4">
        <v>718</v>
      </c>
      <c r="D726" s="4">
        <v>129</v>
      </c>
      <c r="E726" s="11">
        <v>12</v>
      </c>
      <c r="F726" s="14">
        <f t="shared" si="330"/>
        <v>0.1388888888888889</v>
      </c>
      <c r="G726" s="14">
        <f t="shared" si="336"/>
        <v>6.5</v>
      </c>
      <c r="H726">
        <f t="shared" si="337"/>
        <v>3.25</v>
      </c>
      <c r="K726" s="36">
        <f t="shared" si="311"/>
        <v>16.445289656250001</v>
      </c>
      <c r="L726" s="37" t="str">
        <f t="shared" si="321"/>
        <v>0</v>
      </c>
      <c r="M726" s="37">
        <f t="shared" si="322"/>
        <v>139.46877000000001</v>
      </c>
      <c r="N726" s="38">
        <f>Table2[[#This Row],[Change in KE]]-Table2[[#This Row],[Tractive energy]]*-1</f>
        <v>2201.7174294322922</v>
      </c>
      <c r="O726" s="38">
        <f t="shared" si="312"/>
        <v>188.05555555555557</v>
      </c>
      <c r="P726" s="38">
        <f t="shared" si="313"/>
        <v>343.9696152118056</v>
      </c>
      <c r="Q726" s="38">
        <f t="shared" si="314"/>
        <v>2235.8024988767365</v>
      </c>
      <c r="R726" s="38">
        <f t="shared" si="315"/>
        <v>5326.99137604919</v>
      </c>
      <c r="S726" s="38">
        <f t="shared" si="316"/>
        <v>2.2358024988767364</v>
      </c>
      <c r="T726" s="38">
        <f t="shared" si="317"/>
        <v>2235.8024988767365</v>
      </c>
      <c r="U726" s="38">
        <f t="shared" si="331"/>
        <v>3725341.831650354</v>
      </c>
      <c r="V726" s="38">
        <f t="shared" si="318"/>
        <v>0.6210562993724823</v>
      </c>
      <c r="W726" s="38">
        <f t="shared" si="323"/>
        <v>100278.04563000149</v>
      </c>
      <c r="X726" s="38">
        <f t="shared" si="319"/>
        <v>13.059413580246915</v>
      </c>
      <c r="Y726" s="38">
        <f t="shared" si="324"/>
        <v>-34.085069444444471</v>
      </c>
      <c r="Z726" s="38">
        <f t="shared" si="310"/>
        <v>2539324.6545407404</v>
      </c>
      <c r="AA726" s="38">
        <f t="shared" si="320"/>
        <v>705.36801602408684</v>
      </c>
      <c r="AC726" s="31">
        <f t="shared" si="325"/>
        <v>-1295.670845305556</v>
      </c>
      <c r="AD726" s="14">
        <f t="shared" si="332"/>
        <v>-1269.7574283994447</v>
      </c>
      <c r="AE726" s="14">
        <f t="shared" si="333"/>
        <v>-1168.1768341274892</v>
      </c>
      <c r="AF726" s="14">
        <f t="shared" si="326"/>
        <v>-1192.0171776811117</v>
      </c>
      <c r="AG726" s="14">
        <f t="shared" si="327"/>
        <v>-928.20947205414961</v>
      </c>
      <c r="AH726" s="14">
        <f t="shared" si="328"/>
        <v>-1096.6558034666227</v>
      </c>
      <c r="AI726" s="14">
        <f t="shared" si="329"/>
        <v>-1008.923339189293</v>
      </c>
      <c r="AJ726" s="14">
        <f t="shared" si="334"/>
        <v>-1096.6558034666227</v>
      </c>
      <c r="AK726" s="14">
        <f t="shared" si="335"/>
        <v>-988.74487240550707</v>
      </c>
    </row>
    <row r="727" spans="2:37" x14ac:dyDescent="0.25">
      <c r="B727" s="4" t="s">
        <v>71</v>
      </c>
      <c r="C727" s="4">
        <v>719</v>
      </c>
      <c r="D727" s="4">
        <v>130</v>
      </c>
      <c r="E727" s="11">
        <v>13</v>
      </c>
      <c r="F727" s="14">
        <f t="shared" si="330"/>
        <v>0.55555555555555558</v>
      </c>
      <c r="G727" s="14">
        <f t="shared" si="336"/>
        <v>8</v>
      </c>
      <c r="H727">
        <f t="shared" si="337"/>
        <v>4</v>
      </c>
      <c r="K727" s="36">
        <f t="shared" si="311"/>
        <v>24.911208000000002</v>
      </c>
      <c r="L727" s="37" t="str">
        <f t="shared" si="321"/>
        <v>0</v>
      </c>
      <c r="M727" s="37">
        <f t="shared" si="322"/>
        <v>139.46877000000001</v>
      </c>
      <c r="N727" s="38">
        <f>Table2[[#This Row],[Change in KE]]-Table2[[#This Row],[Tractive energy]]*-1</f>
        <v>7528.7088054814822</v>
      </c>
      <c r="O727" s="38">
        <f t="shared" si="312"/>
        <v>752.22222222222229</v>
      </c>
      <c r="P727" s="38">
        <f t="shared" si="313"/>
        <v>916.60220022222234</v>
      </c>
      <c r="Q727" s="38">
        <f t="shared" si="314"/>
        <v>7332.8176017777787</v>
      </c>
      <c r="R727" s="38">
        <f t="shared" si="315"/>
        <v>3822.8636840997524</v>
      </c>
      <c r="S727" s="38">
        <f t="shared" si="316"/>
        <v>7.3328176017777791</v>
      </c>
      <c r="T727" s="38">
        <f t="shared" si="317"/>
        <v>7332.8176017777787</v>
      </c>
      <c r="U727" s="38">
        <f t="shared" si="331"/>
        <v>3732674.6492521316</v>
      </c>
      <c r="V727" s="38">
        <f t="shared" si="318"/>
        <v>2.0368939412231075</v>
      </c>
      <c r="W727" s="38">
        <f t="shared" si="323"/>
        <v>100417.5144000015</v>
      </c>
      <c r="X727" s="38">
        <f t="shared" si="319"/>
        <v>208.95061728395063</v>
      </c>
      <c r="Y727" s="38">
        <f t="shared" si="324"/>
        <v>195.89120370370372</v>
      </c>
      <c r="Z727" s="38">
        <f t="shared" si="310"/>
        <v>2546853.3633462219</v>
      </c>
      <c r="AA727" s="38">
        <f t="shared" si="320"/>
        <v>707.4593241929141</v>
      </c>
      <c r="AC727" s="31">
        <f t="shared" si="325"/>
        <v>1651.2880720742191</v>
      </c>
      <c r="AD727" s="14">
        <f t="shared" si="332"/>
        <v>1618.2623106327346</v>
      </c>
      <c r="AE727" s="14">
        <f t="shared" si="333"/>
        <v>1488.801325782116</v>
      </c>
      <c r="AF727" s="14">
        <f t="shared" si="326"/>
        <v>1519.1850263082817</v>
      </c>
      <c r="AG727" s="14">
        <f t="shared" si="327"/>
        <v>1182.9711497659434</v>
      </c>
      <c r="AH727" s="14">
        <f t="shared" si="328"/>
        <v>1397.6502242036192</v>
      </c>
      <c r="AI727" s="14">
        <f t="shared" si="329"/>
        <v>1285.8382062673297</v>
      </c>
      <c r="AJ727" s="14">
        <f t="shared" si="334"/>
        <v>1397.6502242036192</v>
      </c>
      <c r="AK727" s="14">
        <f t="shared" si="335"/>
        <v>1260.1214421419832</v>
      </c>
    </row>
    <row r="728" spans="2:37" x14ac:dyDescent="0.25">
      <c r="B728" s="4" t="s">
        <v>71</v>
      </c>
      <c r="C728" s="4">
        <v>720</v>
      </c>
      <c r="D728" s="4">
        <v>131</v>
      </c>
      <c r="E728" s="11">
        <v>16</v>
      </c>
      <c r="F728" s="14">
        <f t="shared" si="330"/>
        <v>0.76388888888888884</v>
      </c>
      <c r="G728" s="14">
        <f t="shared" si="336"/>
        <v>9.25</v>
      </c>
      <c r="H728">
        <f t="shared" si="337"/>
        <v>4.625</v>
      </c>
      <c r="K728" s="36">
        <f t="shared" si="311"/>
        <v>33.304144289062499</v>
      </c>
      <c r="L728" s="37" t="str">
        <f t="shared" si="321"/>
        <v>0</v>
      </c>
      <c r="M728" s="37">
        <f t="shared" si="322"/>
        <v>139.46877000000001</v>
      </c>
      <c r="N728" s="38">
        <f>Table2[[#This Row],[Change in KE]]-Table2[[#This Row],[Tractive energy]]*-1</f>
        <v>11351.572489581235</v>
      </c>
      <c r="O728" s="38">
        <f t="shared" si="312"/>
        <v>1034.3055555555554</v>
      </c>
      <c r="P728" s="38">
        <f t="shared" si="313"/>
        <v>1207.078469844618</v>
      </c>
      <c r="Q728" s="38">
        <f t="shared" si="314"/>
        <v>11165.475846062716</v>
      </c>
      <c r="R728" s="38">
        <f t="shared" si="315"/>
        <v>-698.3515435500758</v>
      </c>
      <c r="S728" s="38">
        <f t="shared" si="316"/>
        <v>11.165475846062716</v>
      </c>
      <c r="T728" s="38">
        <f t="shared" si="317"/>
        <v>11165.475846062716</v>
      </c>
      <c r="U728" s="38">
        <f t="shared" si="331"/>
        <v>3743840.1250981945</v>
      </c>
      <c r="V728" s="38">
        <f t="shared" si="318"/>
        <v>3.1015213164724398</v>
      </c>
      <c r="W728" s="38">
        <f t="shared" si="323"/>
        <v>100556.98317000151</v>
      </c>
      <c r="X728" s="38">
        <f t="shared" si="319"/>
        <v>395.04726080246911</v>
      </c>
      <c r="Y728" s="38">
        <f t="shared" si="324"/>
        <v>186.09664351851848</v>
      </c>
      <c r="Z728" s="38">
        <f t="shared" si="310"/>
        <v>2558204.9358358029</v>
      </c>
      <c r="AA728" s="38">
        <f t="shared" si="320"/>
        <v>710.61253902561043</v>
      </c>
      <c r="AC728" s="31">
        <f t="shared" si="325"/>
        <v>5646.5316041111118</v>
      </c>
      <c r="AD728" s="14">
        <f t="shared" si="332"/>
        <v>5533.6009720288894</v>
      </c>
      <c r="AE728" s="14">
        <f t="shared" si="333"/>
        <v>5090.9128942665784</v>
      </c>
      <c r="AF728" s="14">
        <f t="shared" si="326"/>
        <v>5194.8090757822229</v>
      </c>
      <c r="AG728" s="14">
        <f t="shared" si="327"/>
        <v>4045.1354896027078</v>
      </c>
      <c r="AH728" s="14">
        <f t="shared" si="328"/>
        <v>4779.224349719645</v>
      </c>
      <c r="AI728" s="14">
        <f t="shared" si="329"/>
        <v>4396.8864017420738</v>
      </c>
      <c r="AJ728" s="14">
        <f t="shared" si="334"/>
        <v>4779.224349719645</v>
      </c>
      <c r="AK728" s="14">
        <f t="shared" si="335"/>
        <v>4308.948673707232</v>
      </c>
    </row>
    <row r="729" spans="2:37" x14ac:dyDescent="0.25">
      <c r="B729" s="4" t="s">
        <v>71</v>
      </c>
      <c r="C729" s="4">
        <v>721</v>
      </c>
      <c r="D729" s="4">
        <v>132</v>
      </c>
      <c r="E729" s="11">
        <v>18.5</v>
      </c>
      <c r="F729" s="14">
        <f t="shared" si="330"/>
        <v>0.63888888888888906</v>
      </c>
      <c r="G729" s="14">
        <f t="shared" si="336"/>
        <v>10.3</v>
      </c>
      <c r="H729">
        <f t="shared" si="337"/>
        <v>5.15</v>
      </c>
      <c r="K729" s="36">
        <f t="shared" si="311"/>
        <v>41.294219636250013</v>
      </c>
      <c r="L729" s="37" t="str">
        <f t="shared" si="321"/>
        <v>0</v>
      </c>
      <c r="M729" s="37">
        <f t="shared" si="322"/>
        <v>139.46877000000001</v>
      </c>
      <c r="N729" s="38">
        <f>Table2[[#This Row],[Change in KE]]-Table2[[#This Row],[Tractive energy]]*-1</f>
        <v>10653.220946031159</v>
      </c>
      <c r="O729" s="38">
        <f t="shared" si="312"/>
        <v>865.05555555555577</v>
      </c>
      <c r="P729" s="38">
        <f t="shared" si="313"/>
        <v>1045.8185451918059</v>
      </c>
      <c r="Q729" s="38">
        <f t="shared" si="314"/>
        <v>10771.931015475602</v>
      </c>
      <c r="R729" s="38">
        <f t="shared" si="315"/>
        <v>-134.87637982202978</v>
      </c>
      <c r="S729" s="38">
        <f t="shared" si="316"/>
        <v>10.771931015475602</v>
      </c>
      <c r="T729" s="38">
        <f t="shared" si="317"/>
        <v>10771.931015475602</v>
      </c>
      <c r="U729" s="38">
        <f t="shared" si="331"/>
        <v>3754612.0561136701</v>
      </c>
      <c r="V729" s="38">
        <f t="shared" si="318"/>
        <v>2.9922032992305785</v>
      </c>
      <c r="W729" s="38">
        <f t="shared" si="323"/>
        <v>100696.45194000151</v>
      </c>
      <c r="X729" s="38">
        <f t="shared" si="319"/>
        <v>276.33719135802482</v>
      </c>
      <c r="Y729" s="38">
        <f t="shared" si="324"/>
        <v>-118.71006944444429</v>
      </c>
      <c r="Z729" s="38">
        <f t="shared" si="310"/>
        <v>2568858.1567818341</v>
      </c>
      <c r="AA729" s="38">
        <f t="shared" si="320"/>
        <v>713.57176730291292</v>
      </c>
      <c r="AC729" s="31">
        <f t="shared" si="325"/>
        <v>8513.6793671859268</v>
      </c>
      <c r="AD729" s="14">
        <f t="shared" si="332"/>
        <v>8343.4057798422073</v>
      </c>
      <c r="AE729" s="14">
        <f t="shared" si="333"/>
        <v>7675.933317454831</v>
      </c>
      <c r="AF729" s="14">
        <f t="shared" si="326"/>
        <v>7832.5850178110531</v>
      </c>
      <c r="AG729" s="14">
        <f t="shared" si="327"/>
        <v>6099.1399623492543</v>
      </c>
      <c r="AH729" s="14">
        <f t="shared" si="328"/>
        <v>7205.9782163861692</v>
      </c>
      <c r="AI729" s="14">
        <f t="shared" si="329"/>
        <v>6629.4999590752759</v>
      </c>
      <c r="AJ729" s="14">
        <f t="shared" si="334"/>
        <v>7205.9782163861692</v>
      </c>
      <c r="AK729" s="14">
        <f t="shared" si="335"/>
        <v>6496.9099598937701</v>
      </c>
    </row>
    <row r="730" spans="2:37" x14ac:dyDescent="0.25">
      <c r="B730" s="4" t="s">
        <v>71</v>
      </c>
      <c r="C730" s="4">
        <v>722</v>
      </c>
      <c r="D730" s="4">
        <v>133</v>
      </c>
      <c r="E730" s="11">
        <v>20.6</v>
      </c>
      <c r="F730" s="14">
        <f t="shared" si="330"/>
        <v>0.55555555555555558</v>
      </c>
      <c r="G730" s="14">
        <f t="shared" si="336"/>
        <v>11.25</v>
      </c>
      <c r="H730">
        <f t="shared" si="337"/>
        <v>5.625</v>
      </c>
      <c r="K730" s="36">
        <f t="shared" si="311"/>
        <v>49.262886914062506</v>
      </c>
      <c r="L730" s="37" t="str">
        <f t="shared" si="321"/>
        <v>0</v>
      </c>
      <c r="M730" s="37">
        <f t="shared" si="322"/>
        <v>139.46877000000001</v>
      </c>
      <c r="N730" s="38">
        <f>Table2[[#This Row],[Change in KE]]-Table2[[#This Row],[Tractive energy]]*-1</f>
        <v>10518.344566209129</v>
      </c>
      <c r="O730" s="38">
        <f t="shared" si="312"/>
        <v>752.22222222222229</v>
      </c>
      <c r="P730" s="38">
        <f t="shared" si="313"/>
        <v>940.95387913628485</v>
      </c>
      <c r="Q730" s="38">
        <f t="shared" si="314"/>
        <v>10585.731140283204</v>
      </c>
      <c r="R730" s="38">
        <f t="shared" si="315"/>
        <v>-557.43383983876083</v>
      </c>
      <c r="S730" s="38">
        <f t="shared" si="316"/>
        <v>10.585731140283205</v>
      </c>
      <c r="T730" s="38">
        <f t="shared" si="317"/>
        <v>10585.731140283204</v>
      </c>
      <c r="U730" s="38">
        <f t="shared" si="331"/>
        <v>3765197.7872539535</v>
      </c>
      <c r="V730" s="38">
        <f t="shared" si="318"/>
        <v>2.9404811075393598</v>
      </c>
      <c r="W730" s="38">
        <f t="shared" si="323"/>
        <v>100835.92071000152</v>
      </c>
      <c r="X730" s="38">
        <f t="shared" si="319"/>
        <v>208.95061728395063</v>
      </c>
      <c r="Y730" s="38">
        <f t="shared" si="324"/>
        <v>-67.38657407407419</v>
      </c>
      <c r="Z730" s="38">
        <f t="shared" si="310"/>
        <v>2579376.5013480433</v>
      </c>
      <c r="AA730" s="38">
        <f t="shared" si="320"/>
        <v>716.49352991615649</v>
      </c>
      <c r="AC730" s="31">
        <f t="shared" si="325"/>
        <v>7989.9157095233695</v>
      </c>
      <c r="AD730" s="14">
        <f t="shared" si="332"/>
        <v>7830.1173953329017</v>
      </c>
      <c r="AE730" s="14">
        <f t="shared" si="333"/>
        <v>7203.7080037062697</v>
      </c>
      <c r="AF730" s="14">
        <f t="shared" si="326"/>
        <v>7350.7224527614999</v>
      </c>
      <c r="AG730" s="14">
        <f t="shared" si="327"/>
        <v>5723.9193652959475</v>
      </c>
      <c r="AH730" s="14">
        <f t="shared" si="328"/>
        <v>6762.6646565405799</v>
      </c>
      <c r="AI730" s="14">
        <f t="shared" si="329"/>
        <v>6221.651484017334</v>
      </c>
      <c r="AJ730" s="14">
        <f t="shared" si="334"/>
        <v>6762.6646565405799</v>
      </c>
      <c r="AK730" s="14">
        <f t="shared" si="335"/>
        <v>6097.2184543369876</v>
      </c>
    </row>
    <row r="731" spans="2:37" x14ac:dyDescent="0.25">
      <c r="B731" s="4" t="s">
        <v>71</v>
      </c>
      <c r="C731" s="4">
        <v>723</v>
      </c>
      <c r="D731" s="4">
        <v>134</v>
      </c>
      <c r="E731" s="11">
        <v>22.5</v>
      </c>
      <c r="F731" s="14">
        <f t="shared" si="330"/>
        <v>0.47222222222222199</v>
      </c>
      <c r="G731" s="14">
        <f t="shared" si="336"/>
        <v>12</v>
      </c>
      <c r="H731">
        <f t="shared" si="337"/>
        <v>6</v>
      </c>
      <c r="K731" s="36">
        <f t="shared" si="311"/>
        <v>56.050218000000001</v>
      </c>
      <c r="L731" s="37" t="str">
        <f t="shared" si="321"/>
        <v>0</v>
      </c>
      <c r="M731" s="37">
        <f t="shared" si="322"/>
        <v>139.46877000000001</v>
      </c>
      <c r="N731" s="38">
        <f>Table2[[#This Row],[Change in KE]]-Table2[[#This Row],[Tractive energy]]*-1</f>
        <v>9960.9107263703681</v>
      </c>
      <c r="O731" s="38">
        <f t="shared" si="312"/>
        <v>639.38888888888857</v>
      </c>
      <c r="P731" s="38">
        <f t="shared" si="313"/>
        <v>834.90787688888861</v>
      </c>
      <c r="Q731" s="38">
        <f t="shared" si="314"/>
        <v>10018.894522666664</v>
      </c>
      <c r="R731" s="38">
        <f t="shared" si="315"/>
        <v>3132.9901187375035</v>
      </c>
      <c r="S731" s="38">
        <f t="shared" si="316"/>
        <v>10.018894522666663</v>
      </c>
      <c r="T731" s="38">
        <f t="shared" si="317"/>
        <v>10018.894522666664</v>
      </c>
      <c r="U731" s="38">
        <f t="shared" si="331"/>
        <v>3775216.68177662</v>
      </c>
      <c r="V731" s="38">
        <f t="shared" si="318"/>
        <v>2.7830264789383961</v>
      </c>
      <c r="W731" s="38">
        <f t="shared" si="323"/>
        <v>100975.38948000153</v>
      </c>
      <c r="X731" s="38">
        <f t="shared" si="319"/>
        <v>150.96682098765416</v>
      </c>
      <c r="Y731" s="38">
        <f t="shared" si="324"/>
        <v>-57.983796296296475</v>
      </c>
      <c r="Z731" s="38">
        <f t="shared" si="310"/>
        <v>2589337.4120744136</v>
      </c>
      <c r="AA731" s="38">
        <f t="shared" si="320"/>
        <v>719.26044978372408</v>
      </c>
      <c r="AC731" s="31">
        <f t="shared" si="325"/>
        <v>7888.7584246568467</v>
      </c>
      <c r="AD731" s="14">
        <f t="shared" si="332"/>
        <v>7730.9832561637095</v>
      </c>
      <c r="AE731" s="14">
        <f t="shared" si="333"/>
        <v>7112.5045956706126</v>
      </c>
      <c r="AF731" s="14">
        <f t="shared" si="326"/>
        <v>7257.6577506842996</v>
      </c>
      <c r="AG731" s="14">
        <f t="shared" si="327"/>
        <v>5651.4509985648574</v>
      </c>
      <c r="AH731" s="14">
        <f t="shared" si="328"/>
        <v>6677.0451306295563</v>
      </c>
      <c r="AI731" s="14">
        <f t="shared" si="329"/>
        <v>6142.8815201791922</v>
      </c>
      <c r="AJ731" s="14">
        <f t="shared" si="334"/>
        <v>6677.0451306295563</v>
      </c>
      <c r="AK731" s="14">
        <f t="shared" si="335"/>
        <v>6020.023889775608</v>
      </c>
    </row>
    <row r="732" spans="2:37" x14ac:dyDescent="0.25">
      <c r="B732" s="4" t="s">
        <v>71</v>
      </c>
      <c r="C732" s="4">
        <v>724</v>
      </c>
      <c r="D732" s="4">
        <v>135</v>
      </c>
      <c r="E732" s="11">
        <v>24</v>
      </c>
      <c r="F732" s="14">
        <f t="shared" si="330"/>
        <v>0.56944444444444464</v>
      </c>
      <c r="G732" s="14">
        <f t="shared" si="336"/>
        <v>13.3</v>
      </c>
      <c r="H732">
        <f t="shared" si="337"/>
        <v>6.65</v>
      </c>
      <c r="K732" s="36">
        <f t="shared" si="311"/>
        <v>68.852243486250018</v>
      </c>
      <c r="L732" s="37" t="str">
        <f t="shared" si="321"/>
        <v>0</v>
      </c>
      <c r="M732" s="37">
        <f t="shared" si="322"/>
        <v>139.46877000000001</v>
      </c>
      <c r="N732" s="38">
        <f>Table2[[#This Row],[Change in KE]]-Table2[[#This Row],[Tractive energy]]*-1</f>
        <v>13093.900845107872</v>
      </c>
      <c r="O732" s="38">
        <f t="shared" si="312"/>
        <v>771.02777777777806</v>
      </c>
      <c r="P732" s="38">
        <f t="shared" si="313"/>
        <v>979.34879126402802</v>
      </c>
      <c r="Q732" s="38">
        <f t="shared" si="314"/>
        <v>13025.338923811574</v>
      </c>
      <c r="R732" s="38">
        <f t="shared" si="315"/>
        <v>7114.250943723704</v>
      </c>
      <c r="S732" s="38">
        <f t="shared" si="316"/>
        <v>13.025338923811574</v>
      </c>
      <c r="T732" s="38">
        <f t="shared" si="317"/>
        <v>13025.338923811574</v>
      </c>
      <c r="U732" s="38">
        <f t="shared" si="331"/>
        <v>3788242.0207004314</v>
      </c>
      <c r="V732" s="38">
        <f t="shared" si="318"/>
        <v>3.6181499905107466</v>
      </c>
      <c r="W732" s="38">
        <f t="shared" si="323"/>
        <v>101114.85825000153</v>
      </c>
      <c r="X732" s="38">
        <f t="shared" si="319"/>
        <v>219.52874228395075</v>
      </c>
      <c r="Y732" s="38">
        <f t="shared" si="324"/>
        <v>68.561921296296589</v>
      </c>
      <c r="Z732" s="38">
        <f t="shared" si="310"/>
        <v>2602431.3129195217</v>
      </c>
      <c r="AA732" s="38">
        <f t="shared" si="320"/>
        <v>722.89764475389632</v>
      </c>
      <c r="AC732" s="31">
        <f t="shared" si="325"/>
        <v>7470.6830447777756</v>
      </c>
      <c r="AD732" s="14">
        <f t="shared" si="332"/>
        <v>7321.2693838822197</v>
      </c>
      <c r="AE732" s="14">
        <f t="shared" si="333"/>
        <v>6735.5678331716426</v>
      </c>
      <c r="AF732" s="14">
        <f t="shared" si="326"/>
        <v>6873.0284011955537</v>
      </c>
      <c r="AG732" s="14">
        <f t="shared" si="327"/>
        <v>5351.9447396701635</v>
      </c>
      <c r="AH732" s="14">
        <f t="shared" si="328"/>
        <v>6323.1861290999095</v>
      </c>
      <c r="AI732" s="14">
        <f t="shared" si="329"/>
        <v>5817.331238771917</v>
      </c>
      <c r="AJ732" s="14">
        <f t="shared" si="334"/>
        <v>6323.1861290999095</v>
      </c>
      <c r="AK732" s="14">
        <f t="shared" si="335"/>
        <v>5700.9846139964784</v>
      </c>
    </row>
    <row r="733" spans="2:37" x14ac:dyDescent="0.25">
      <c r="B733" s="4" t="s">
        <v>71</v>
      </c>
      <c r="C733" s="4">
        <v>725</v>
      </c>
      <c r="D733" s="4">
        <v>136</v>
      </c>
      <c r="E733" s="11">
        <v>26.6</v>
      </c>
      <c r="F733" s="14">
        <f t="shared" si="330"/>
        <v>0.8194444444444442</v>
      </c>
      <c r="G733" s="14">
        <f t="shared" si="336"/>
        <v>14.95</v>
      </c>
      <c r="H733">
        <f t="shared" si="337"/>
        <v>7.4749999999999996</v>
      </c>
      <c r="K733" s="36">
        <f t="shared" si="311"/>
        <v>86.995582281562491</v>
      </c>
      <c r="L733" s="37" t="str">
        <f t="shared" si="321"/>
        <v>0</v>
      </c>
      <c r="M733" s="37">
        <f t="shared" si="322"/>
        <v>139.46877000000001</v>
      </c>
      <c r="N733" s="38">
        <f>Table2[[#This Row],[Change in KE]]-Table2[[#This Row],[Tractive energy]]*-1</f>
        <v>20208.151788831576</v>
      </c>
      <c r="O733" s="38">
        <f t="shared" si="312"/>
        <v>1109.5277777777774</v>
      </c>
      <c r="P733" s="38">
        <f t="shared" si="313"/>
        <v>1335.9921300593398</v>
      </c>
      <c r="Q733" s="38">
        <f t="shared" si="314"/>
        <v>19973.08234438713</v>
      </c>
      <c r="R733" s="38">
        <f t="shared" si="315"/>
        <v>11524.401408445476</v>
      </c>
      <c r="S733" s="38">
        <f t="shared" si="316"/>
        <v>19.97308234438713</v>
      </c>
      <c r="T733" s="38">
        <f t="shared" si="317"/>
        <v>19973.08234438713</v>
      </c>
      <c r="U733" s="38">
        <f t="shared" si="331"/>
        <v>3808215.1030448186</v>
      </c>
      <c r="V733" s="38">
        <f t="shared" si="318"/>
        <v>5.5480788728426997</v>
      </c>
      <c r="W733" s="38">
        <f t="shared" si="323"/>
        <v>101254.32702000154</v>
      </c>
      <c r="X733" s="38">
        <f t="shared" si="319"/>
        <v>454.59818672839475</v>
      </c>
      <c r="Y733" s="38">
        <f t="shared" si="324"/>
        <v>235.069444444444</v>
      </c>
      <c r="Z733" s="38">
        <f t="shared" si="310"/>
        <v>2622639.4647083534</v>
      </c>
      <c r="AA733" s="38">
        <f t="shared" si="320"/>
        <v>728.51102069986405</v>
      </c>
      <c r="AC733" s="31">
        <f t="shared" si="325"/>
        <v>9820.4256338309042</v>
      </c>
      <c r="AD733" s="14">
        <f t="shared" si="332"/>
        <v>9624.0171211542856</v>
      </c>
      <c r="AE733" s="14">
        <f t="shared" si="333"/>
        <v>8854.095751461944</v>
      </c>
      <c r="AF733" s="14">
        <f t="shared" si="326"/>
        <v>9034.7915831244318</v>
      </c>
      <c r="AG733" s="14">
        <f t="shared" si="327"/>
        <v>7035.2837882799977</v>
      </c>
      <c r="AH733" s="14">
        <f t="shared" si="328"/>
        <v>8312.0082564744771</v>
      </c>
      <c r="AI733" s="14">
        <f t="shared" si="329"/>
        <v>7647.0475959565192</v>
      </c>
      <c r="AJ733" s="14">
        <f t="shared" si="334"/>
        <v>8312.0082564744771</v>
      </c>
      <c r="AK733" s="14">
        <f t="shared" si="335"/>
        <v>7494.1066440373888</v>
      </c>
    </row>
    <row r="734" spans="2:37" x14ac:dyDescent="0.25">
      <c r="B734" s="4" t="s">
        <v>71</v>
      </c>
      <c r="C734" s="4">
        <v>726</v>
      </c>
      <c r="D734" s="4">
        <v>137</v>
      </c>
      <c r="E734" s="11">
        <v>29.9</v>
      </c>
      <c r="F734" s="14">
        <f t="shared" si="330"/>
        <v>1.1388888888888882</v>
      </c>
      <c r="G734" s="14">
        <f t="shared" si="336"/>
        <v>17.399999999999999</v>
      </c>
      <c r="H734">
        <f t="shared" si="337"/>
        <v>8.6999999999999993</v>
      </c>
      <c r="K734" s="36">
        <f t="shared" si="311"/>
        <v>117.84558334499998</v>
      </c>
      <c r="L734" s="37" t="str">
        <f t="shared" si="321"/>
        <v>0</v>
      </c>
      <c r="M734" s="37">
        <f t="shared" si="322"/>
        <v>139.46877000000001</v>
      </c>
      <c r="N734" s="38">
        <f>Table2[[#This Row],[Change in KE]]-Table2[[#This Row],[Tractive energy]]*-1</f>
        <v>31732.553197277051</v>
      </c>
      <c r="O734" s="38">
        <f t="shared" si="312"/>
        <v>1542.0555555555545</v>
      </c>
      <c r="P734" s="38">
        <f t="shared" si="313"/>
        <v>1799.3699089005545</v>
      </c>
      <c r="Q734" s="38">
        <f t="shared" si="314"/>
        <v>31309.036414869646</v>
      </c>
      <c r="R734" s="38">
        <f t="shared" si="315"/>
        <v>1546.7524994264713</v>
      </c>
      <c r="S734" s="38">
        <f t="shared" si="316"/>
        <v>31.309036414869645</v>
      </c>
      <c r="T734" s="38">
        <f t="shared" si="317"/>
        <v>31309.036414869646</v>
      </c>
      <c r="U734" s="38">
        <f t="shared" si="331"/>
        <v>3839524.1394596882</v>
      </c>
      <c r="V734" s="38">
        <f t="shared" si="318"/>
        <v>8.6969552554423775</v>
      </c>
      <c r="W734" s="38">
        <f t="shared" si="323"/>
        <v>101393.79579000155</v>
      </c>
      <c r="X734" s="38">
        <f t="shared" si="319"/>
        <v>878.1149691358014</v>
      </c>
      <c r="Y734" s="38">
        <f t="shared" si="324"/>
        <v>423.51678240740665</v>
      </c>
      <c r="Z734" s="38">
        <f t="shared" si="310"/>
        <v>2654372.0179056306</v>
      </c>
      <c r="AA734" s="38">
        <f t="shared" si="320"/>
        <v>737.32561951538662</v>
      </c>
      <c r="AC734" s="31">
        <f t="shared" si="325"/>
        <v>15156.113841623683</v>
      </c>
      <c r="AD734" s="14">
        <f t="shared" si="332"/>
        <v>14852.991564791209</v>
      </c>
      <c r="AE734" s="14">
        <f t="shared" si="333"/>
        <v>13664.752239607913</v>
      </c>
      <c r="AF734" s="14">
        <f t="shared" si="326"/>
        <v>13943.62473429379</v>
      </c>
      <c r="AG734" s="14">
        <f t="shared" si="327"/>
        <v>10857.733257097763</v>
      </c>
      <c r="AH734" s="14">
        <f t="shared" si="328"/>
        <v>12828.134755550287</v>
      </c>
      <c r="AI734" s="14">
        <f t="shared" si="329"/>
        <v>11801.883975106264</v>
      </c>
      <c r="AJ734" s="14">
        <f t="shared" si="334"/>
        <v>12828.134755550287</v>
      </c>
      <c r="AK734" s="14">
        <f t="shared" si="335"/>
        <v>11565.846295604139</v>
      </c>
    </row>
    <row r="735" spans="2:37" x14ac:dyDescent="0.25">
      <c r="B735" s="4" t="s">
        <v>71</v>
      </c>
      <c r="C735" s="4">
        <v>727</v>
      </c>
      <c r="D735" s="4">
        <v>138</v>
      </c>
      <c r="E735" s="11">
        <v>34.799999999999997</v>
      </c>
      <c r="F735" s="14">
        <f t="shared" si="330"/>
        <v>1.0972222222222221</v>
      </c>
      <c r="G735" s="14">
        <f t="shared" si="336"/>
        <v>18.899999999999999</v>
      </c>
      <c r="H735">
        <f t="shared" si="337"/>
        <v>9.4499999999999993</v>
      </c>
      <c r="K735" s="36">
        <f t="shared" si="311"/>
        <v>139.03957202624997</v>
      </c>
      <c r="L735" s="37" t="str">
        <f t="shared" si="321"/>
        <v>0</v>
      </c>
      <c r="M735" s="37">
        <f t="shared" si="322"/>
        <v>139.46877000000001</v>
      </c>
      <c r="N735" s="38">
        <f>Table2[[#This Row],[Change in KE]]-Table2[[#This Row],[Tractive energy]]*-1</f>
        <v>33279.305696703523</v>
      </c>
      <c r="O735" s="38">
        <f t="shared" si="312"/>
        <v>1485.6388888888887</v>
      </c>
      <c r="P735" s="38">
        <f t="shared" si="313"/>
        <v>1764.1472309151386</v>
      </c>
      <c r="Q735" s="38">
        <f t="shared" si="314"/>
        <v>33342.382664296114</v>
      </c>
      <c r="R735" s="38">
        <f t="shared" si="315"/>
        <v>-7337.8154744340827</v>
      </c>
      <c r="S735" s="38">
        <f t="shared" si="316"/>
        <v>33.342382664296117</v>
      </c>
      <c r="T735" s="38">
        <f t="shared" si="317"/>
        <v>33342.382664296114</v>
      </c>
      <c r="U735" s="38">
        <f t="shared" si="331"/>
        <v>3872866.5221239845</v>
      </c>
      <c r="V735" s="38">
        <f t="shared" si="318"/>
        <v>9.2617737032463126</v>
      </c>
      <c r="W735" s="38">
        <f t="shared" si="323"/>
        <v>101533.26456000155</v>
      </c>
      <c r="X735" s="38">
        <f t="shared" si="319"/>
        <v>815.0380015432097</v>
      </c>
      <c r="Y735" s="38">
        <f t="shared" si="324"/>
        <v>-63.0769675925917</v>
      </c>
      <c r="Z735" s="38">
        <f t="shared" si="310"/>
        <v>2687651.3236023341</v>
      </c>
      <c r="AA735" s="38">
        <f t="shared" si="320"/>
        <v>746.56987183734441</v>
      </c>
      <c r="AC735" s="31">
        <f t="shared" si="325"/>
        <v>23799.414897957788</v>
      </c>
      <c r="AD735" s="14">
        <f t="shared" si="332"/>
        <v>23323.426599998631</v>
      </c>
      <c r="AE735" s="14">
        <f t="shared" si="333"/>
        <v>21457.552471998741</v>
      </c>
      <c r="AF735" s="14">
        <f t="shared" si="326"/>
        <v>21895.461706121165</v>
      </c>
      <c r="AG735" s="14">
        <f t="shared" si="327"/>
        <v>17049.733285016078</v>
      </c>
      <c r="AH735" s="14">
        <f t="shared" si="328"/>
        <v>20143.824769631472</v>
      </c>
      <c r="AI735" s="14">
        <f t="shared" si="329"/>
        <v>18532.318788060955</v>
      </c>
      <c r="AJ735" s="14">
        <f t="shared" si="334"/>
        <v>20143.824769631472</v>
      </c>
      <c r="AK735" s="14">
        <f t="shared" si="335"/>
        <v>18161.672412299737</v>
      </c>
    </row>
    <row r="736" spans="2:37" x14ac:dyDescent="0.25">
      <c r="B736" s="4" t="s">
        <v>71</v>
      </c>
      <c r="C736" s="4">
        <v>728</v>
      </c>
      <c r="D736" s="4">
        <v>139</v>
      </c>
      <c r="E736" s="11">
        <v>37.799999999999997</v>
      </c>
      <c r="F736" s="14">
        <f t="shared" si="330"/>
        <v>0.75000000000000078</v>
      </c>
      <c r="G736" s="14">
        <f t="shared" si="336"/>
        <v>20.100000000000001</v>
      </c>
      <c r="H736">
        <f t="shared" si="337"/>
        <v>10.050000000000001</v>
      </c>
      <c r="K736" s="36">
        <f t="shared" si="311"/>
        <v>157.25589287625004</v>
      </c>
      <c r="L736" s="37" t="str">
        <f t="shared" si="321"/>
        <v>0</v>
      </c>
      <c r="M736" s="37">
        <f t="shared" si="322"/>
        <v>139.46877000000001</v>
      </c>
      <c r="N736" s="38">
        <f>Table2[[#This Row],[Change in KE]]-Table2[[#This Row],[Tractive energy]]*-1</f>
        <v>25941.49022226944</v>
      </c>
      <c r="O736" s="38">
        <f t="shared" si="312"/>
        <v>1015.500000000001</v>
      </c>
      <c r="P736" s="38">
        <f t="shared" si="313"/>
        <v>1312.2246628762512</v>
      </c>
      <c r="Q736" s="38">
        <f t="shared" si="314"/>
        <v>26375.715723812649</v>
      </c>
      <c r="R736" s="38">
        <f t="shared" si="315"/>
        <v>-4866.1481285955451</v>
      </c>
      <c r="S736" s="38">
        <f t="shared" si="316"/>
        <v>26.37571572381265</v>
      </c>
      <c r="T736" s="38">
        <f t="shared" si="317"/>
        <v>26375.715723812649</v>
      </c>
      <c r="U736" s="38">
        <f t="shared" si="331"/>
        <v>3899242.2378477971</v>
      </c>
      <c r="V736" s="38">
        <f t="shared" si="318"/>
        <v>7.3265882871860848</v>
      </c>
      <c r="W736" s="38">
        <f t="shared" si="323"/>
        <v>101672.73333000156</v>
      </c>
      <c r="X736" s="38">
        <f t="shared" si="319"/>
        <v>380.81250000000074</v>
      </c>
      <c r="Y736" s="38">
        <f t="shared" si="324"/>
        <v>-434.22550154320896</v>
      </c>
      <c r="Z736" s="38">
        <f t="shared" si="310"/>
        <v>2713592.8138246038</v>
      </c>
      <c r="AA736" s="38">
        <f t="shared" si="320"/>
        <v>753.77584192000802</v>
      </c>
      <c r="AC736" s="31">
        <f t="shared" si="325"/>
        <v>24959.479272527642</v>
      </c>
      <c r="AD736" s="14">
        <f t="shared" si="332"/>
        <v>24460.289687077089</v>
      </c>
      <c r="AE736" s="14">
        <f t="shared" si="333"/>
        <v>22503.466512110925</v>
      </c>
      <c r="AF736" s="14">
        <f t="shared" si="326"/>
        <v>22962.720930725431</v>
      </c>
      <c r="AG736" s="14">
        <f t="shared" si="327"/>
        <v>17880.795236104725</v>
      </c>
      <c r="AH736" s="14">
        <f t="shared" si="328"/>
        <v>21125.703256267396</v>
      </c>
      <c r="AI736" s="14">
        <f t="shared" si="329"/>
        <v>19435.646995766005</v>
      </c>
      <c r="AJ736" s="14">
        <f t="shared" si="334"/>
        <v>21125.703256267396</v>
      </c>
      <c r="AK736" s="14">
        <f t="shared" si="335"/>
        <v>19046.934055850685</v>
      </c>
    </row>
    <row r="737" spans="2:37" x14ac:dyDescent="0.25">
      <c r="B737" s="4" t="s">
        <v>71</v>
      </c>
      <c r="C737" s="4">
        <v>729</v>
      </c>
      <c r="D737" s="4">
        <v>140</v>
      </c>
      <c r="E737" s="11">
        <v>40.200000000000003</v>
      </c>
      <c r="F737" s="14">
        <f t="shared" si="330"/>
        <v>0.52777777777777835</v>
      </c>
      <c r="G737" s="14">
        <f t="shared" si="336"/>
        <v>20.8</v>
      </c>
      <c r="H737">
        <f t="shared" si="337"/>
        <v>10.4</v>
      </c>
      <c r="K737" s="36">
        <f t="shared" si="311"/>
        <v>168.39976608000003</v>
      </c>
      <c r="L737" s="37" t="str">
        <f t="shared" si="321"/>
        <v>0</v>
      </c>
      <c r="M737" s="37">
        <f t="shared" si="322"/>
        <v>139.46877000000001</v>
      </c>
      <c r="N737" s="38">
        <f>Table2[[#This Row],[Change in KE]]-Table2[[#This Row],[Tractive energy]]*-1</f>
        <v>21075.342093673895</v>
      </c>
      <c r="O737" s="38">
        <f t="shared" si="312"/>
        <v>714.61111111111188</v>
      </c>
      <c r="P737" s="38">
        <f t="shared" si="313"/>
        <v>1022.479647191112</v>
      </c>
      <c r="Q737" s="38">
        <f t="shared" si="314"/>
        <v>21267.576661575131</v>
      </c>
      <c r="R737" s="38">
        <f t="shared" si="315"/>
        <v>-8027.6661454121695</v>
      </c>
      <c r="S737" s="38">
        <f t="shared" si="316"/>
        <v>21.267576661575131</v>
      </c>
      <c r="T737" s="38">
        <f t="shared" si="317"/>
        <v>21267.576661575131</v>
      </c>
      <c r="U737" s="38">
        <f t="shared" si="331"/>
        <v>3920509.8145093722</v>
      </c>
      <c r="V737" s="38">
        <f t="shared" si="318"/>
        <v>5.9076606563836842</v>
      </c>
      <c r="W737" s="38">
        <f t="shared" si="323"/>
        <v>101812.20210000157</v>
      </c>
      <c r="X737" s="38">
        <f t="shared" si="319"/>
        <v>188.57793209876584</v>
      </c>
      <c r="Y737" s="38">
        <f t="shared" si="324"/>
        <v>-192.2345679012349</v>
      </c>
      <c r="Z737" s="38">
        <f t="shared" si="310"/>
        <v>2734668.1559182778</v>
      </c>
      <c r="AA737" s="38">
        <f t="shared" si="320"/>
        <v>759.63010408103617</v>
      </c>
      <c r="AC737" s="31">
        <f t="shared" si="325"/>
        <v>19456.117666702081</v>
      </c>
      <c r="AD737" s="14">
        <f t="shared" si="332"/>
        <v>19066.995313368039</v>
      </c>
      <c r="AE737" s="14">
        <f t="shared" si="333"/>
        <v>17541.635688298597</v>
      </c>
      <c r="AF737" s="14">
        <f t="shared" si="326"/>
        <v>17899.628253365914</v>
      </c>
      <c r="AG737" s="14">
        <f t="shared" si="327"/>
        <v>13938.225725356999</v>
      </c>
      <c r="AH737" s="14">
        <f t="shared" si="328"/>
        <v>16467.65799309664</v>
      </c>
      <c r="AI737" s="14">
        <f t="shared" si="329"/>
        <v>15150.24535364891</v>
      </c>
      <c r="AJ737" s="14">
        <f t="shared" si="334"/>
        <v>16467.65799309664</v>
      </c>
      <c r="AK737" s="14">
        <f t="shared" si="335"/>
        <v>14847.240446575932</v>
      </c>
    </row>
    <row r="738" spans="2:37" x14ac:dyDescent="0.25">
      <c r="B738" s="4" t="s">
        <v>71</v>
      </c>
      <c r="C738" s="4">
        <v>730</v>
      </c>
      <c r="D738" s="4">
        <v>141</v>
      </c>
      <c r="E738" s="11">
        <v>41.6</v>
      </c>
      <c r="F738" s="14">
        <f t="shared" si="330"/>
        <v>0.23611111111111052</v>
      </c>
      <c r="G738" s="14">
        <f t="shared" si="336"/>
        <v>20.95</v>
      </c>
      <c r="H738">
        <f t="shared" si="337"/>
        <v>10.475</v>
      </c>
      <c r="K738" s="36">
        <f t="shared" si="311"/>
        <v>170.83736670656251</v>
      </c>
      <c r="L738" s="37" t="str">
        <f t="shared" si="321"/>
        <v>0</v>
      </c>
      <c r="M738" s="37">
        <f t="shared" si="322"/>
        <v>139.46877000000001</v>
      </c>
      <c r="N738" s="38">
        <f>Table2[[#This Row],[Change in KE]]-Table2[[#This Row],[Tractive energy]]*-1</f>
        <v>13047.675948261725</v>
      </c>
      <c r="O738" s="38">
        <f t="shared" si="312"/>
        <v>319.69444444444366</v>
      </c>
      <c r="P738" s="38">
        <f t="shared" si="313"/>
        <v>630.00058115100614</v>
      </c>
      <c r="Q738" s="38">
        <f t="shared" si="314"/>
        <v>13198.512175113578</v>
      </c>
      <c r="R738" s="38">
        <f t="shared" si="315"/>
        <v>-4970.087665544138</v>
      </c>
      <c r="S738" s="38">
        <f t="shared" si="316"/>
        <v>13.198512175113578</v>
      </c>
      <c r="T738" s="38">
        <f t="shared" si="317"/>
        <v>13198.512175113578</v>
      </c>
      <c r="U738" s="38">
        <f t="shared" si="331"/>
        <v>3933708.3266844857</v>
      </c>
      <c r="V738" s="38">
        <f t="shared" si="318"/>
        <v>3.6662536752762644</v>
      </c>
      <c r="W738" s="38">
        <f t="shared" si="323"/>
        <v>101951.67087000157</v>
      </c>
      <c r="X738" s="38">
        <f t="shared" si="319"/>
        <v>37.741705246913391</v>
      </c>
      <c r="Y738" s="38">
        <f t="shared" si="324"/>
        <v>-150.83622685185244</v>
      </c>
      <c r="Z738" s="38">
        <f t="shared" si="310"/>
        <v>2747715.8318665395</v>
      </c>
      <c r="AA738" s="38">
        <f t="shared" si="320"/>
        <v>763.25445880105724</v>
      </c>
      <c r="AC738" s="31">
        <f t="shared" si="325"/>
        <v>15806.50657025542</v>
      </c>
      <c r="AD738" s="14">
        <f t="shared" si="332"/>
        <v>15490.376438850311</v>
      </c>
      <c r="AE738" s="14">
        <f t="shared" si="333"/>
        <v>14251.146323742287</v>
      </c>
      <c r="AF738" s="14">
        <f t="shared" si="326"/>
        <v>14541.986044634987</v>
      </c>
      <c r="AG738" s="14">
        <f t="shared" si="327"/>
        <v>11323.670029124731</v>
      </c>
      <c r="AH738" s="14">
        <f t="shared" si="328"/>
        <v>13378.627161064189</v>
      </c>
      <c r="AI738" s="14">
        <f t="shared" si="329"/>
        <v>12308.336988179055</v>
      </c>
      <c r="AJ738" s="14">
        <f t="shared" si="334"/>
        <v>13378.627161064189</v>
      </c>
      <c r="AK738" s="14">
        <f t="shared" si="335"/>
        <v>12062.170248415474</v>
      </c>
    </row>
    <row r="739" spans="2:37" x14ac:dyDescent="0.25">
      <c r="B739" s="4" t="s">
        <v>71</v>
      </c>
      <c r="C739" s="4">
        <v>731</v>
      </c>
      <c r="D739" s="4">
        <v>142</v>
      </c>
      <c r="E739" s="11">
        <v>41.9</v>
      </c>
      <c r="F739" s="14">
        <f t="shared" si="330"/>
        <v>5.5555555555555358E-2</v>
      </c>
      <c r="G739" s="14">
        <f t="shared" si="336"/>
        <v>21</v>
      </c>
      <c r="H739">
        <f t="shared" si="337"/>
        <v>10.5</v>
      </c>
      <c r="K739" s="36">
        <f t="shared" si="311"/>
        <v>171.65379262500002</v>
      </c>
      <c r="L739" s="37" t="str">
        <f t="shared" si="321"/>
        <v>0</v>
      </c>
      <c r="M739" s="37">
        <f t="shared" si="322"/>
        <v>139.46877000000001</v>
      </c>
      <c r="N739" s="38">
        <f>Table2[[#This Row],[Change in KE]]-Table2[[#This Row],[Tractive energy]]*-1</f>
        <v>8077.5882827175874</v>
      </c>
      <c r="O739" s="38">
        <f t="shared" si="312"/>
        <v>75.222222222221959</v>
      </c>
      <c r="P739" s="38">
        <f t="shared" si="313"/>
        <v>386.34478484722194</v>
      </c>
      <c r="Q739" s="38">
        <f t="shared" si="314"/>
        <v>8113.2404817916613</v>
      </c>
      <c r="R739" s="38">
        <f t="shared" si="315"/>
        <v>-288.84833614764466</v>
      </c>
      <c r="S739" s="38">
        <f t="shared" si="316"/>
        <v>8.1132404817916619</v>
      </c>
      <c r="T739" s="38">
        <f t="shared" si="317"/>
        <v>8113.2404817916613</v>
      </c>
      <c r="U739" s="38">
        <f t="shared" si="331"/>
        <v>3941821.5671662772</v>
      </c>
      <c r="V739" s="38">
        <f t="shared" si="318"/>
        <v>2.2536780919030277</v>
      </c>
      <c r="W739" s="38">
        <f t="shared" si="323"/>
        <v>102091.13964000158</v>
      </c>
      <c r="X739" s="38">
        <f t="shared" si="319"/>
        <v>2.0895061728394912</v>
      </c>
      <c r="Y739" s="38">
        <f t="shared" si="324"/>
        <v>-35.652199074073899</v>
      </c>
      <c r="Z739" s="38">
        <f t="shared" si="310"/>
        <v>2755793.4201492569</v>
      </c>
      <c r="AA739" s="38">
        <f t="shared" si="320"/>
        <v>765.4982335035362</v>
      </c>
      <c r="AC739" s="31">
        <f t="shared" si="325"/>
        <v>9785.7569611962936</v>
      </c>
      <c r="AD739" s="14">
        <f t="shared" si="332"/>
        <v>9590.041821972367</v>
      </c>
      <c r="AE739" s="14">
        <f t="shared" si="333"/>
        <v>8822.8384762145779</v>
      </c>
      <c r="AF739" s="14">
        <f t="shared" si="326"/>
        <v>9002.8964043005908</v>
      </c>
      <c r="AG739" s="14">
        <f t="shared" si="327"/>
        <v>7010.44739527202</v>
      </c>
      <c r="AH739" s="14">
        <f t="shared" si="328"/>
        <v>8282.6646919565446</v>
      </c>
      <c r="AI739" s="14">
        <f t="shared" si="329"/>
        <v>7620.0515166000214</v>
      </c>
      <c r="AJ739" s="14">
        <f t="shared" si="334"/>
        <v>8282.6646919565446</v>
      </c>
      <c r="AK739" s="14">
        <f t="shared" si="335"/>
        <v>7467.6504862680213</v>
      </c>
    </row>
    <row r="740" spans="2:37" x14ac:dyDescent="0.25">
      <c r="B740" s="4" t="s">
        <v>71</v>
      </c>
      <c r="C740" s="4">
        <v>732</v>
      </c>
      <c r="D740" s="4">
        <v>143</v>
      </c>
      <c r="E740" s="11">
        <v>42</v>
      </c>
      <c r="F740" s="14">
        <f t="shared" si="330"/>
        <v>4.1666666666667261E-2</v>
      </c>
      <c r="G740" s="14">
        <f t="shared" si="336"/>
        <v>21.1</v>
      </c>
      <c r="H740">
        <f t="shared" si="337"/>
        <v>10.55</v>
      </c>
      <c r="K740" s="36">
        <f t="shared" si="311"/>
        <v>173.29248302625004</v>
      </c>
      <c r="L740" s="37" t="str">
        <f t="shared" si="321"/>
        <v>0</v>
      </c>
      <c r="M740" s="37">
        <f t="shared" si="322"/>
        <v>139.46877000000001</v>
      </c>
      <c r="N740" s="38">
        <f>Table2[[#This Row],[Change in KE]]-Table2[[#This Row],[Tractive energy]]*-1</f>
        <v>7788.7399465699427</v>
      </c>
      <c r="O740" s="38">
        <f t="shared" si="312"/>
        <v>56.416666666667474</v>
      </c>
      <c r="P740" s="38">
        <f t="shared" si="313"/>
        <v>369.1779196929175</v>
      </c>
      <c r="Q740" s="38">
        <f t="shared" si="314"/>
        <v>7789.6541055205598</v>
      </c>
      <c r="R740" s="38">
        <f t="shared" si="315"/>
        <v>472.32916090778144</v>
      </c>
      <c r="S740" s="38">
        <f t="shared" si="316"/>
        <v>7.7896541055205599</v>
      </c>
      <c r="T740" s="38">
        <f t="shared" si="317"/>
        <v>7789.6541055205598</v>
      </c>
      <c r="U740" s="38">
        <f t="shared" si="331"/>
        <v>3949611.2212717975</v>
      </c>
      <c r="V740" s="38">
        <f t="shared" si="318"/>
        <v>2.1637929801924689</v>
      </c>
      <c r="W740" s="38">
        <f t="shared" si="323"/>
        <v>102230.60841000159</v>
      </c>
      <c r="X740" s="38">
        <f t="shared" si="319"/>
        <v>1.1753472222222558</v>
      </c>
      <c r="Y740" s="38">
        <f t="shared" si="324"/>
        <v>-0.9141589506172354</v>
      </c>
      <c r="Z740" s="38">
        <f t="shared" si="310"/>
        <v>2763582.1600958267</v>
      </c>
      <c r="AA740" s="38">
        <f t="shared" si="320"/>
        <v>767.66177255066657</v>
      </c>
      <c r="AC740" s="31">
        <f t="shared" si="325"/>
        <v>6058.1912120381903</v>
      </c>
      <c r="AD740" s="14">
        <f t="shared" si="332"/>
        <v>5937.0273877974269</v>
      </c>
      <c r="AE740" s="14">
        <f t="shared" si="333"/>
        <v>5462.065196773633</v>
      </c>
      <c r="AF740" s="14">
        <f t="shared" si="326"/>
        <v>5573.5359150751356</v>
      </c>
      <c r="AG740" s="14">
        <f t="shared" si="327"/>
        <v>4340.0455346380277</v>
      </c>
      <c r="AH740" s="14">
        <f t="shared" si="328"/>
        <v>5127.6530418691245</v>
      </c>
      <c r="AI740" s="14">
        <f t="shared" si="329"/>
        <v>4717.4407985195949</v>
      </c>
      <c r="AJ740" s="14">
        <f t="shared" si="334"/>
        <v>5127.6530418691245</v>
      </c>
      <c r="AK740" s="14">
        <f t="shared" si="335"/>
        <v>4623.0919825492028</v>
      </c>
    </row>
    <row r="741" spans="2:37" x14ac:dyDescent="0.25">
      <c r="B741" s="4" t="s">
        <v>71</v>
      </c>
      <c r="C741" s="4">
        <v>733</v>
      </c>
      <c r="D741" s="4">
        <v>144</v>
      </c>
      <c r="E741" s="11">
        <v>42.2</v>
      </c>
      <c r="F741" s="14">
        <f t="shared" si="330"/>
        <v>5.5555555555555358E-2</v>
      </c>
      <c r="G741" s="14">
        <f t="shared" si="336"/>
        <v>21.2</v>
      </c>
      <c r="H741">
        <f t="shared" si="337"/>
        <v>10.6</v>
      </c>
      <c r="K741" s="36">
        <f t="shared" si="311"/>
        <v>174.93895818000001</v>
      </c>
      <c r="L741" s="37" t="str">
        <f t="shared" si="321"/>
        <v>0</v>
      </c>
      <c r="M741" s="37">
        <f t="shared" si="322"/>
        <v>139.46877000000001</v>
      </c>
      <c r="N741" s="38">
        <f>Table2[[#This Row],[Change in KE]]-Table2[[#This Row],[Tractive energy]]*-1</f>
        <v>8261.0691074777242</v>
      </c>
      <c r="O741" s="38">
        <f t="shared" si="312"/>
        <v>75.222222222221959</v>
      </c>
      <c r="P741" s="38">
        <f t="shared" si="313"/>
        <v>389.62995040222199</v>
      </c>
      <c r="Q741" s="38">
        <f t="shared" si="314"/>
        <v>8260.1549485271062</v>
      </c>
      <c r="R741" s="38">
        <f t="shared" si="315"/>
        <v>513.24429211541428</v>
      </c>
      <c r="S741" s="38">
        <f t="shared" si="316"/>
        <v>8.2601549485271057</v>
      </c>
      <c r="T741" s="38">
        <f t="shared" si="317"/>
        <v>8260.1549485271062</v>
      </c>
      <c r="U741" s="38">
        <f t="shared" si="331"/>
        <v>3957871.3762203245</v>
      </c>
      <c r="V741" s="38">
        <f t="shared" si="318"/>
        <v>2.2944876692609726</v>
      </c>
      <c r="W741" s="38">
        <f t="shared" si="323"/>
        <v>102370.07718000159</v>
      </c>
      <c r="X741" s="38">
        <f t="shared" si="319"/>
        <v>2.0895061728394912</v>
      </c>
      <c r="Y741" s="38">
        <f t="shared" si="324"/>
        <v>0.9141589506172354</v>
      </c>
      <c r="Z741" s="38">
        <f t="shared" si="310"/>
        <v>2771843.2292033043</v>
      </c>
      <c r="AA741" s="38">
        <f t="shared" si="320"/>
        <v>769.9565141529896</v>
      </c>
      <c r="AC741" s="31">
        <f t="shared" si="325"/>
        <v>5841.5549599274573</v>
      </c>
      <c r="AD741" s="14">
        <f t="shared" si="332"/>
        <v>5724.7238607289082</v>
      </c>
      <c r="AE741" s="14">
        <f t="shared" si="333"/>
        <v>5266.7459518705955</v>
      </c>
      <c r="AF741" s="14">
        <f t="shared" si="326"/>
        <v>5374.2305631332611</v>
      </c>
      <c r="AG741" s="14">
        <f t="shared" si="327"/>
        <v>4184.8488487451132</v>
      </c>
      <c r="AH741" s="14">
        <f t="shared" si="328"/>
        <v>4944.2921180826006</v>
      </c>
      <c r="AI741" s="14">
        <f t="shared" si="329"/>
        <v>4548.7487486359923</v>
      </c>
      <c r="AJ741" s="14">
        <f t="shared" si="334"/>
        <v>4944.2921180826006</v>
      </c>
      <c r="AK741" s="14">
        <f t="shared" si="335"/>
        <v>4457.7737736632726</v>
      </c>
    </row>
    <row r="742" spans="2:37" x14ac:dyDescent="0.25">
      <c r="B742" s="4" t="s">
        <v>71</v>
      </c>
      <c r="C742" s="4">
        <v>734</v>
      </c>
      <c r="D742" s="4">
        <v>145</v>
      </c>
      <c r="E742" s="11">
        <v>42.4</v>
      </c>
      <c r="F742" s="14">
        <f t="shared" si="330"/>
        <v>6.9444444444444448E-2</v>
      </c>
      <c r="G742" s="14">
        <f t="shared" si="336"/>
        <v>21.35</v>
      </c>
      <c r="H742">
        <f t="shared" si="337"/>
        <v>10.675000000000001</v>
      </c>
      <c r="K742" s="36">
        <f t="shared" si="311"/>
        <v>177.42326732156252</v>
      </c>
      <c r="L742" s="37" t="str">
        <f t="shared" si="321"/>
        <v>0</v>
      </c>
      <c r="M742" s="37">
        <f t="shared" si="322"/>
        <v>139.46877000000001</v>
      </c>
      <c r="N742" s="38">
        <f>Table2[[#This Row],[Change in KE]]-Table2[[#This Row],[Tractive energy]]*-1</f>
        <v>8774.3133995931385</v>
      </c>
      <c r="O742" s="38">
        <f t="shared" si="312"/>
        <v>94.027777777777786</v>
      </c>
      <c r="P742" s="38">
        <f t="shared" si="313"/>
        <v>410.91981509934033</v>
      </c>
      <c r="Q742" s="38">
        <f t="shared" si="314"/>
        <v>8773.1380523709158</v>
      </c>
      <c r="R742" s="38">
        <f t="shared" si="315"/>
        <v>966.63196712623539</v>
      </c>
      <c r="S742" s="38">
        <f t="shared" si="316"/>
        <v>8.7731380523709159</v>
      </c>
      <c r="T742" s="38">
        <f t="shared" si="317"/>
        <v>8773.1380523709158</v>
      </c>
      <c r="U742" s="38">
        <f t="shared" si="331"/>
        <v>3966644.5142726954</v>
      </c>
      <c r="V742" s="38">
        <f t="shared" si="318"/>
        <v>2.4369829872838777</v>
      </c>
      <c r="W742" s="38">
        <f t="shared" si="323"/>
        <v>102509.5459500016</v>
      </c>
      <c r="X742" s="38">
        <f t="shared" si="319"/>
        <v>3.2648533950617287</v>
      </c>
      <c r="Y742" s="38">
        <f t="shared" si="324"/>
        <v>1.1753472222222374</v>
      </c>
      <c r="Z742" s="38">
        <f t="shared" si="310"/>
        <v>2780617.5426028976</v>
      </c>
      <c r="AA742" s="38">
        <f t="shared" si="320"/>
        <v>772.39382362563913</v>
      </c>
      <c r="AC742" s="31">
        <f t="shared" si="325"/>
        <v>6195.8018306082931</v>
      </c>
      <c r="AD742" s="14">
        <f t="shared" si="332"/>
        <v>6071.8857939961272</v>
      </c>
      <c r="AE742" s="14">
        <f t="shared" si="333"/>
        <v>5586.1349304764371</v>
      </c>
      <c r="AF742" s="14">
        <f t="shared" si="326"/>
        <v>5700.1376841596302</v>
      </c>
      <c r="AG742" s="14">
        <f t="shared" si="327"/>
        <v>4438.6288130028943</v>
      </c>
      <c r="AH742" s="14">
        <f t="shared" si="328"/>
        <v>5244.1266694268597</v>
      </c>
      <c r="AI742" s="14">
        <f t="shared" si="329"/>
        <v>4824.5965358727108</v>
      </c>
      <c r="AJ742" s="14">
        <f t="shared" si="334"/>
        <v>5244.1266694268597</v>
      </c>
      <c r="AK742" s="14">
        <f t="shared" si="335"/>
        <v>4728.1046051552566</v>
      </c>
    </row>
    <row r="743" spans="2:37" x14ac:dyDescent="0.25">
      <c r="B743" s="4" t="s">
        <v>71</v>
      </c>
      <c r="C743" s="4">
        <v>735</v>
      </c>
      <c r="D743" s="4">
        <v>146</v>
      </c>
      <c r="E743" s="11">
        <v>42.7</v>
      </c>
      <c r="F743" s="14">
        <f t="shared" si="330"/>
        <v>9.7222222222222612E-2</v>
      </c>
      <c r="G743" s="14">
        <f t="shared" si="336"/>
        <v>21.55</v>
      </c>
      <c r="H743">
        <f t="shared" si="337"/>
        <v>10.775</v>
      </c>
      <c r="K743" s="36">
        <f t="shared" si="311"/>
        <v>180.76292614406253</v>
      </c>
      <c r="L743" s="37" t="str">
        <f t="shared" si="321"/>
        <v>0</v>
      </c>
      <c r="M743" s="37">
        <f t="shared" si="322"/>
        <v>139.46877000000001</v>
      </c>
      <c r="N743" s="38">
        <f>Table2[[#This Row],[Change in KE]]-Table2[[#This Row],[Tractive energy]]*-1</f>
        <v>9740.9453667193739</v>
      </c>
      <c r="O743" s="38">
        <f t="shared" si="312"/>
        <v>131.63888888888943</v>
      </c>
      <c r="P743" s="38">
        <f t="shared" si="313"/>
        <v>451.87058503295196</v>
      </c>
      <c r="Q743" s="38">
        <f t="shared" si="314"/>
        <v>9737.8111074601147</v>
      </c>
      <c r="R743" s="38">
        <f t="shared" si="315"/>
        <v>1482.5244280665829</v>
      </c>
      <c r="S743" s="38">
        <f t="shared" si="316"/>
        <v>9.7378111074601144</v>
      </c>
      <c r="T743" s="38">
        <f t="shared" si="317"/>
        <v>9737.8111074601147</v>
      </c>
      <c r="U743" s="38">
        <f t="shared" si="331"/>
        <v>3976382.3253801554</v>
      </c>
      <c r="V743" s="38">
        <f t="shared" si="318"/>
        <v>2.7049477462458342</v>
      </c>
      <c r="W743" s="38">
        <f t="shared" si="323"/>
        <v>102649.01472000161</v>
      </c>
      <c r="X743" s="38">
        <f t="shared" si="319"/>
        <v>6.3991126543210397</v>
      </c>
      <c r="Y743" s="38">
        <f t="shared" si="324"/>
        <v>3.134259259259311</v>
      </c>
      <c r="Z743" s="38">
        <f t="shared" si="310"/>
        <v>2790358.4879696169</v>
      </c>
      <c r="AA743" s="38">
        <f t="shared" si="320"/>
        <v>775.09964199952663</v>
      </c>
      <c r="AC743" s="31">
        <f t="shared" si="325"/>
        <v>6580.7350496948538</v>
      </c>
      <c r="AD743" s="14">
        <f t="shared" si="332"/>
        <v>6449.120348700957</v>
      </c>
      <c r="AE743" s="14">
        <f t="shared" si="333"/>
        <v>5933.1907208048806</v>
      </c>
      <c r="AF743" s="14">
        <f t="shared" si="326"/>
        <v>6054.2762457192657</v>
      </c>
      <c r="AG743" s="14">
        <f t="shared" si="327"/>
        <v>4714.3922612266433</v>
      </c>
      <c r="AH743" s="14">
        <f t="shared" si="328"/>
        <v>5569.9341460617243</v>
      </c>
      <c r="AI743" s="14">
        <f t="shared" si="329"/>
        <v>5124.3394143767864</v>
      </c>
      <c r="AJ743" s="14">
        <f t="shared" si="334"/>
        <v>5569.9341460617243</v>
      </c>
      <c r="AK743" s="14">
        <f t="shared" si="335"/>
        <v>5021.8526260892504</v>
      </c>
    </row>
    <row r="744" spans="2:37" x14ac:dyDescent="0.25">
      <c r="B744" s="4" t="s">
        <v>71</v>
      </c>
      <c r="C744" s="4">
        <v>736</v>
      </c>
      <c r="D744" s="4">
        <v>147</v>
      </c>
      <c r="E744" s="11">
        <v>43.1</v>
      </c>
      <c r="F744" s="14">
        <f t="shared" si="330"/>
        <v>0.1388888888888889</v>
      </c>
      <c r="G744" s="14">
        <f t="shared" si="336"/>
        <v>21.85</v>
      </c>
      <c r="H744">
        <f t="shared" si="337"/>
        <v>10.925000000000001</v>
      </c>
      <c r="K744" s="36">
        <f t="shared" si="311"/>
        <v>185.83080002156254</v>
      </c>
      <c r="L744" s="37" t="str">
        <f t="shared" si="321"/>
        <v>0</v>
      </c>
      <c r="M744" s="37">
        <f t="shared" si="322"/>
        <v>139.46877000000001</v>
      </c>
      <c r="N744" s="38">
        <f>Table2[[#This Row],[Change in KE]]-Table2[[#This Row],[Tractive energy]]*-1</f>
        <v>11223.469794785957</v>
      </c>
      <c r="O744" s="38">
        <f t="shared" si="312"/>
        <v>188.05555555555557</v>
      </c>
      <c r="P744" s="38">
        <f t="shared" si="313"/>
        <v>513.35512557711809</v>
      </c>
      <c r="Q744" s="38">
        <f t="shared" si="314"/>
        <v>11216.809493860032</v>
      </c>
      <c r="R744" s="38">
        <f t="shared" si="315"/>
        <v>-289.53591236621105</v>
      </c>
      <c r="S744" s="38">
        <f t="shared" si="316"/>
        <v>11.216809493860032</v>
      </c>
      <c r="T744" s="38">
        <f t="shared" si="317"/>
        <v>11216.809493860032</v>
      </c>
      <c r="U744" s="38">
        <f t="shared" si="331"/>
        <v>3987599.1348740156</v>
      </c>
      <c r="V744" s="38">
        <f t="shared" si="318"/>
        <v>3.115780664223553</v>
      </c>
      <c r="W744" s="38">
        <f t="shared" si="323"/>
        <v>102788.48349000161</v>
      </c>
      <c r="X744" s="38">
        <f t="shared" si="319"/>
        <v>13.059413580246915</v>
      </c>
      <c r="Y744" s="38">
        <f t="shared" si="324"/>
        <v>6.660300925925875</v>
      </c>
      <c r="Z744" s="38">
        <f t="shared" si="310"/>
        <v>2801581.957764403</v>
      </c>
      <c r="AA744" s="38">
        <f t="shared" si="320"/>
        <v>778.21727274748878</v>
      </c>
      <c r="AC744" s="31">
        <f t="shared" si="325"/>
        <v>7305.7090250395304</v>
      </c>
      <c r="AD744" s="14">
        <f t="shared" si="332"/>
        <v>7159.5948445387394</v>
      </c>
      <c r="AE744" s="14">
        <f t="shared" si="333"/>
        <v>6586.8272569756409</v>
      </c>
      <c r="AF744" s="14">
        <f t="shared" si="326"/>
        <v>6721.2523030363682</v>
      </c>
      <c r="AG744" s="14">
        <f t="shared" si="327"/>
        <v>5233.7585133467846</v>
      </c>
      <c r="AH744" s="14">
        <f t="shared" si="328"/>
        <v>6183.5521187934592</v>
      </c>
      <c r="AI744" s="14">
        <f t="shared" si="329"/>
        <v>5688.8679492899828</v>
      </c>
      <c r="AJ744" s="14">
        <f t="shared" si="334"/>
        <v>6183.5521187934592</v>
      </c>
      <c r="AK744" s="14">
        <f t="shared" si="335"/>
        <v>5575.090590304183</v>
      </c>
    </row>
    <row r="745" spans="2:37" x14ac:dyDescent="0.25">
      <c r="B745" s="4" t="s">
        <v>71</v>
      </c>
      <c r="C745" s="4">
        <v>737</v>
      </c>
      <c r="D745" s="4">
        <v>148</v>
      </c>
      <c r="E745" s="11">
        <v>43.7</v>
      </c>
      <c r="F745" s="14">
        <f t="shared" si="330"/>
        <v>0.12499999999999981</v>
      </c>
      <c r="G745" s="14">
        <f t="shared" si="336"/>
        <v>22</v>
      </c>
      <c r="H745">
        <f t="shared" si="337"/>
        <v>11</v>
      </c>
      <c r="K745" s="36">
        <f t="shared" si="311"/>
        <v>188.39101050000002</v>
      </c>
      <c r="L745" s="37" t="str">
        <f t="shared" si="321"/>
        <v>0</v>
      </c>
      <c r="M745" s="37">
        <f t="shared" si="322"/>
        <v>139.46877000000001</v>
      </c>
      <c r="N745" s="38">
        <f>Table2[[#This Row],[Change in KE]]-Table2[[#This Row],[Tractive energy]]*-1</f>
        <v>10933.933882419746</v>
      </c>
      <c r="O745" s="38">
        <f t="shared" si="312"/>
        <v>169.24999999999974</v>
      </c>
      <c r="P745" s="38">
        <f t="shared" si="313"/>
        <v>497.10978049999972</v>
      </c>
      <c r="Q745" s="38">
        <f t="shared" si="314"/>
        <v>10936.415170999993</v>
      </c>
      <c r="R745" s="38">
        <f t="shared" si="315"/>
        <v>-2035.5609673090839</v>
      </c>
      <c r="S745" s="38">
        <f t="shared" si="316"/>
        <v>10.936415170999993</v>
      </c>
      <c r="T745" s="38">
        <f t="shared" si="317"/>
        <v>10936.415170999993</v>
      </c>
      <c r="U745" s="38">
        <f t="shared" si="331"/>
        <v>3998535.5500450158</v>
      </c>
      <c r="V745" s="38">
        <f t="shared" si="318"/>
        <v>3.0378933460870017</v>
      </c>
      <c r="W745" s="38">
        <f t="shared" si="323"/>
        <v>102927.95226000162</v>
      </c>
      <c r="X745" s="38">
        <f t="shared" si="319"/>
        <v>10.578124999999966</v>
      </c>
      <c r="Y745" s="38">
        <f t="shared" si="324"/>
        <v>-2.4812885802469484</v>
      </c>
      <c r="Z745" s="38">
        <f t="shared" si="310"/>
        <v>2812515.8916468229</v>
      </c>
      <c r="AA745" s="38">
        <f t="shared" si="320"/>
        <v>781.2544768466928</v>
      </c>
      <c r="AC745" s="31">
        <f t="shared" si="325"/>
        <v>8417.6023460894685</v>
      </c>
      <c r="AD745" s="14">
        <f t="shared" si="332"/>
        <v>8249.2502991676793</v>
      </c>
      <c r="AE745" s="14">
        <f t="shared" si="333"/>
        <v>7589.3102752342656</v>
      </c>
      <c r="AF745" s="14">
        <f t="shared" si="326"/>
        <v>7744.1941584023116</v>
      </c>
      <c r="AG745" s="14">
        <f t="shared" si="327"/>
        <v>6030.3110608179795</v>
      </c>
      <c r="AH745" s="14">
        <f t="shared" si="328"/>
        <v>7124.6586257301269</v>
      </c>
      <c r="AI745" s="14">
        <f t="shared" si="329"/>
        <v>6554.6859356717168</v>
      </c>
      <c r="AJ745" s="14">
        <f t="shared" si="334"/>
        <v>7124.6586257301269</v>
      </c>
      <c r="AK745" s="14">
        <f t="shared" si="335"/>
        <v>6423.5922169582827</v>
      </c>
    </row>
    <row r="746" spans="2:37" x14ac:dyDescent="0.25">
      <c r="B746" s="4" t="s">
        <v>71</v>
      </c>
      <c r="C746" s="4">
        <v>738</v>
      </c>
      <c r="D746" s="4">
        <v>149</v>
      </c>
      <c r="E746" s="11">
        <v>44</v>
      </c>
      <c r="F746" s="14">
        <f t="shared" si="330"/>
        <v>5.5555555555555358E-2</v>
      </c>
      <c r="G746" s="14">
        <f t="shared" si="336"/>
        <v>22.05</v>
      </c>
      <c r="H746">
        <f t="shared" si="337"/>
        <v>11.025</v>
      </c>
      <c r="K746" s="36">
        <f t="shared" si="311"/>
        <v>189.24830636906253</v>
      </c>
      <c r="L746" s="37" t="str">
        <f t="shared" si="321"/>
        <v>0</v>
      </c>
      <c r="M746" s="37">
        <f t="shared" si="322"/>
        <v>139.46877000000001</v>
      </c>
      <c r="N746" s="38">
        <f>Table2[[#This Row],[Change in KE]]-Table2[[#This Row],[Tractive energy]]*-1</f>
        <v>8898.3729151106618</v>
      </c>
      <c r="O746" s="38">
        <f t="shared" si="312"/>
        <v>75.222222222221959</v>
      </c>
      <c r="P746" s="38">
        <f t="shared" si="313"/>
        <v>403.93929859128446</v>
      </c>
      <c r="Q746" s="38">
        <f t="shared" si="314"/>
        <v>8906.861533937823</v>
      </c>
      <c r="R746" s="38">
        <f t="shared" si="315"/>
        <v>4340.7969485313261</v>
      </c>
      <c r="S746" s="38">
        <f t="shared" si="316"/>
        <v>8.906861533937823</v>
      </c>
      <c r="T746" s="38">
        <f t="shared" si="317"/>
        <v>8906.861533937823</v>
      </c>
      <c r="U746" s="38">
        <f t="shared" si="331"/>
        <v>4007442.4115789537</v>
      </c>
      <c r="V746" s="38">
        <f t="shared" si="318"/>
        <v>2.4741284018018739</v>
      </c>
      <c r="W746" s="38">
        <f t="shared" si="323"/>
        <v>103067.42103000163</v>
      </c>
      <c r="X746" s="38">
        <f t="shared" si="319"/>
        <v>2.0895061728394912</v>
      </c>
      <c r="Y746" s="38">
        <f t="shared" si="324"/>
        <v>-8.4886188271604759</v>
      </c>
      <c r="Z746" s="38">
        <f t="shared" si="310"/>
        <v>2821414.2645619335</v>
      </c>
      <c r="AA746" s="38">
        <f t="shared" si="320"/>
        <v>783.72624729863185</v>
      </c>
      <c r="AC746" s="31">
        <f t="shared" si="325"/>
        <v>8200.4504118148088</v>
      </c>
      <c r="AD746" s="14">
        <f t="shared" si="332"/>
        <v>8036.4414035785121</v>
      </c>
      <c r="AE746" s="14">
        <f t="shared" si="333"/>
        <v>7393.5260912922313</v>
      </c>
      <c r="AF746" s="14">
        <f t="shared" si="326"/>
        <v>7544.4143788696247</v>
      </c>
      <c r="AG746" s="14">
        <f t="shared" si="327"/>
        <v>5874.7449438532312</v>
      </c>
      <c r="AH746" s="14">
        <f t="shared" si="328"/>
        <v>6940.8612285600548</v>
      </c>
      <c r="AI746" s="14">
        <f t="shared" si="329"/>
        <v>6385.5923302752508</v>
      </c>
      <c r="AJ746" s="14">
        <f t="shared" si="334"/>
        <v>6940.8612285600548</v>
      </c>
      <c r="AK746" s="14">
        <f t="shared" si="335"/>
        <v>6257.8804836697454</v>
      </c>
    </row>
    <row r="747" spans="2:37" x14ac:dyDescent="0.25">
      <c r="B747" s="4" t="s">
        <v>71</v>
      </c>
      <c r="C747" s="4">
        <v>739</v>
      </c>
      <c r="D747" s="4">
        <v>150</v>
      </c>
      <c r="E747" s="11">
        <v>44.1</v>
      </c>
      <c r="F747" s="14">
        <f t="shared" si="330"/>
        <v>0.18055555555555516</v>
      </c>
      <c r="G747" s="14">
        <f t="shared" si="336"/>
        <v>22.65</v>
      </c>
      <c r="H747">
        <f t="shared" si="337"/>
        <v>11.324999999999999</v>
      </c>
      <c r="K747" s="36">
        <f t="shared" si="311"/>
        <v>199.68765947156248</v>
      </c>
      <c r="L747" s="37" t="str">
        <f t="shared" si="321"/>
        <v>0</v>
      </c>
      <c r="M747" s="37">
        <f t="shared" si="322"/>
        <v>139.46877000000001</v>
      </c>
      <c r="N747" s="38">
        <f>Table2[[#This Row],[Change in KE]]-Table2[[#This Row],[Tractive energy]]*-1</f>
        <v>13239.169863641988</v>
      </c>
      <c r="O747" s="38">
        <f t="shared" si="312"/>
        <v>244.47222222222169</v>
      </c>
      <c r="P747" s="38">
        <f t="shared" si="313"/>
        <v>583.62865169378415</v>
      </c>
      <c r="Q747" s="38">
        <f t="shared" si="314"/>
        <v>13219.18896086421</v>
      </c>
      <c r="R747" s="38">
        <f t="shared" si="315"/>
        <v>4938.6395489873339</v>
      </c>
      <c r="S747" s="38">
        <f t="shared" si="316"/>
        <v>13.21918896086421</v>
      </c>
      <c r="T747" s="38">
        <f t="shared" si="317"/>
        <v>13219.18896086421</v>
      </c>
      <c r="U747" s="38">
        <f t="shared" si="331"/>
        <v>4020661.6005398179</v>
      </c>
      <c r="V747" s="38">
        <f t="shared" si="318"/>
        <v>3.6719972273331463</v>
      </c>
      <c r="W747" s="38">
        <f t="shared" si="323"/>
        <v>103206.88980000163</v>
      </c>
      <c r="X747" s="38">
        <f t="shared" si="319"/>
        <v>22.070408950617189</v>
      </c>
      <c r="Y747" s="38">
        <f t="shared" si="324"/>
        <v>19.980902777777697</v>
      </c>
      <c r="Z747" s="38">
        <f t="shared" si="310"/>
        <v>2834653.4344255757</v>
      </c>
      <c r="AA747" s="38">
        <f t="shared" si="320"/>
        <v>787.40379477718068</v>
      </c>
      <c r="AC747" s="31">
        <f t="shared" si="325"/>
        <v>6673.7796863329968</v>
      </c>
      <c r="AD747" s="14">
        <f t="shared" si="332"/>
        <v>6540.3040926063368</v>
      </c>
      <c r="AE747" s="14">
        <f t="shared" si="333"/>
        <v>6017.0797651978301</v>
      </c>
      <c r="AF747" s="14">
        <f t="shared" si="326"/>
        <v>6139.8773114263577</v>
      </c>
      <c r="AG747" s="14">
        <f t="shared" si="327"/>
        <v>4781.0487838799681</v>
      </c>
      <c r="AH747" s="14">
        <f t="shared" si="328"/>
        <v>5648.6871265122491</v>
      </c>
      <c r="AI747" s="14">
        <f t="shared" si="329"/>
        <v>5196.7921563912696</v>
      </c>
      <c r="AJ747" s="14">
        <f t="shared" si="334"/>
        <v>5648.6871265122491</v>
      </c>
      <c r="AK747" s="14">
        <f t="shared" si="335"/>
        <v>5092.8563132634445</v>
      </c>
    </row>
    <row r="748" spans="2:37" x14ac:dyDescent="0.25">
      <c r="B748" s="4" t="s">
        <v>71</v>
      </c>
      <c r="C748" s="4">
        <v>740</v>
      </c>
      <c r="D748" s="4">
        <v>151</v>
      </c>
      <c r="E748" s="11">
        <v>45.3</v>
      </c>
      <c r="F748" s="14">
        <f t="shared" si="330"/>
        <v>0.31944444444444403</v>
      </c>
      <c r="G748" s="14">
        <f t="shared" si="336"/>
        <v>23.2</v>
      </c>
      <c r="H748">
        <f t="shared" si="337"/>
        <v>11.6</v>
      </c>
      <c r="K748" s="36">
        <f t="shared" si="311"/>
        <v>209.50325928000001</v>
      </c>
      <c r="L748" s="37" t="str">
        <f t="shared" si="321"/>
        <v>0</v>
      </c>
      <c r="M748" s="37">
        <f t="shared" si="322"/>
        <v>139.46877000000001</v>
      </c>
      <c r="N748" s="38">
        <f>Table2[[#This Row],[Change in KE]]-Table2[[#This Row],[Tractive energy]]*-1</f>
        <v>18177.809412629322</v>
      </c>
      <c r="O748" s="38">
        <f t="shared" si="312"/>
        <v>432.5277777777772</v>
      </c>
      <c r="P748" s="38">
        <f t="shared" si="313"/>
        <v>781.49980705777716</v>
      </c>
      <c r="Q748" s="38">
        <f t="shared" si="314"/>
        <v>18130.795523740431</v>
      </c>
      <c r="R748" s="38">
        <f t="shared" si="315"/>
        <v>-1359.6361565009975</v>
      </c>
      <c r="S748" s="38">
        <f t="shared" si="316"/>
        <v>18.130795523740431</v>
      </c>
      <c r="T748" s="38">
        <f t="shared" si="317"/>
        <v>18130.795523740431</v>
      </c>
      <c r="U748" s="38">
        <f t="shared" si="331"/>
        <v>4038792.3960635583</v>
      </c>
      <c r="V748" s="38">
        <f t="shared" si="318"/>
        <v>5.0363324928344646</v>
      </c>
      <c r="W748" s="38">
        <f t="shared" si="323"/>
        <v>103346.35857000164</v>
      </c>
      <c r="X748" s="38">
        <f t="shared" si="319"/>
        <v>69.084297839505993</v>
      </c>
      <c r="Y748" s="38">
        <f t="shared" si="324"/>
        <v>47.0138888888888</v>
      </c>
      <c r="Z748" s="38">
        <f t="shared" si="310"/>
        <v>2852831.243838205</v>
      </c>
      <c r="AA748" s="38">
        <f t="shared" si="320"/>
        <v>792.45318668464017</v>
      </c>
      <c r="AC748" s="31">
        <f t="shared" si="325"/>
        <v>9929.3773977314904</v>
      </c>
      <c r="AD748" s="14">
        <f t="shared" si="332"/>
        <v>9730.7898497768601</v>
      </c>
      <c r="AE748" s="14">
        <f t="shared" si="333"/>
        <v>8952.326661794712</v>
      </c>
      <c r="AF748" s="14">
        <f t="shared" si="326"/>
        <v>9135.0272059129711</v>
      </c>
      <c r="AG748" s="14">
        <f t="shared" si="327"/>
        <v>7113.3360649179613</v>
      </c>
      <c r="AH748" s="14">
        <f t="shared" si="328"/>
        <v>8404.2250294399346</v>
      </c>
      <c r="AI748" s="14">
        <f t="shared" si="329"/>
        <v>7731.8870270847401</v>
      </c>
      <c r="AJ748" s="14">
        <f t="shared" si="334"/>
        <v>8404.2250294399346</v>
      </c>
      <c r="AK748" s="14">
        <f t="shared" si="335"/>
        <v>7577.2492865430449</v>
      </c>
    </row>
    <row r="749" spans="2:37" x14ac:dyDescent="0.25">
      <c r="B749" s="4" t="s">
        <v>71</v>
      </c>
      <c r="C749" s="4">
        <v>741</v>
      </c>
      <c r="D749" s="4">
        <v>152</v>
      </c>
      <c r="E749" s="11">
        <v>46.4</v>
      </c>
      <c r="F749" s="14">
        <f t="shared" si="330"/>
        <v>0.26388888888888967</v>
      </c>
      <c r="G749" s="14">
        <f t="shared" si="336"/>
        <v>23.6</v>
      </c>
      <c r="H749">
        <f t="shared" si="337"/>
        <v>11.8</v>
      </c>
      <c r="K749" s="36">
        <f t="shared" si="311"/>
        <v>216.78978762000003</v>
      </c>
      <c r="L749" s="37" t="str">
        <f t="shared" si="321"/>
        <v>0</v>
      </c>
      <c r="M749" s="37">
        <f t="shared" si="322"/>
        <v>139.46877000000001</v>
      </c>
      <c r="N749" s="38">
        <f>Table2[[#This Row],[Change in KE]]-Table2[[#This Row],[Tractive energy]]*-1</f>
        <v>16818.173256128324</v>
      </c>
      <c r="O749" s="38">
        <f t="shared" si="312"/>
        <v>357.30555555555662</v>
      </c>
      <c r="P749" s="38">
        <f t="shared" si="313"/>
        <v>713.56411317555671</v>
      </c>
      <c r="Q749" s="38">
        <f t="shared" si="314"/>
        <v>16840.113070943138</v>
      </c>
      <c r="R749" s="38">
        <f t="shared" si="315"/>
        <v>-4404.7143039636958</v>
      </c>
      <c r="S749" s="38">
        <f t="shared" si="316"/>
        <v>16.84011307094314</v>
      </c>
      <c r="T749" s="38">
        <f t="shared" si="317"/>
        <v>16840.113070943138</v>
      </c>
      <c r="U749" s="38">
        <f t="shared" si="331"/>
        <v>4055632.5091345012</v>
      </c>
      <c r="V749" s="38">
        <f t="shared" si="318"/>
        <v>4.6778095605978285</v>
      </c>
      <c r="W749" s="38">
        <f t="shared" si="323"/>
        <v>103485.82734000165</v>
      </c>
      <c r="X749" s="38">
        <f t="shared" si="319"/>
        <v>47.144483024691645</v>
      </c>
      <c r="Y749" s="38">
        <f t="shared" si="324"/>
        <v>-21.939814814814348</v>
      </c>
      <c r="Z749" s="38">
        <f t="shared" si="310"/>
        <v>2869649.4170943331</v>
      </c>
      <c r="AA749" s="38">
        <f t="shared" si="320"/>
        <v>797.12490185174624</v>
      </c>
      <c r="AC749" s="31">
        <f t="shared" si="325"/>
        <v>13633.357059471991</v>
      </c>
      <c r="AD749" s="14">
        <f t="shared" si="332"/>
        <v>13360.689918282551</v>
      </c>
      <c r="AE749" s="14">
        <f t="shared" si="333"/>
        <v>12291.834724819948</v>
      </c>
      <c r="AF749" s="14">
        <f t="shared" si="326"/>
        <v>12542.688494714232</v>
      </c>
      <c r="AG749" s="14">
        <f t="shared" si="327"/>
        <v>9766.8410185720368</v>
      </c>
      <c r="AH749" s="14">
        <f t="shared" si="328"/>
        <v>11539.273415137093</v>
      </c>
      <c r="AI749" s="14">
        <f t="shared" si="329"/>
        <v>10616.131541926126</v>
      </c>
      <c r="AJ749" s="14">
        <f t="shared" si="334"/>
        <v>11539.273415137093</v>
      </c>
      <c r="AK749" s="14">
        <f t="shared" si="335"/>
        <v>10403.808911087604</v>
      </c>
    </row>
    <row r="750" spans="2:37" x14ac:dyDescent="0.25">
      <c r="B750" s="4" t="s">
        <v>71</v>
      </c>
      <c r="C750" s="4">
        <v>742</v>
      </c>
      <c r="D750" s="4">
        <v>153</v>
      </c>
      <c r="E750" s="11">
        <v>47.2</v>
      </c>
      <c r="F750" s="14">
        <f t="shared" si="330"/>
        <v>0.12499999999999981</v>
      </c>
      <c r="G750" s="14">
        <f t="shared" si="336"/>
        <v>23.65</v>
      </c>
      <c r="H750">
        <f t="shared" si="337"/>
        <v>11.824999999999999</v>
      </c>
      <c r="K750" s="36">
        <f t="shared" si="311"/>
        <v>217.70936150906246</v>
      </c>
      <c r="L750" s="37" t="str">
        <f t="shared" si="321"/>
        <v>0</v>
      </c>
      <c r="M750" s="37">
        <f t="shared" si="322"/>
        <v>139.46877000000001</v>
      </c>
      <c r="N750" s="38">
        <f>Table2[[#This Row],[Change in KE]]-Table2[[#This Row],[Tractive energy]]*-1</f>
        <v>12413.458952164628</v>
      </c>
      <c r="O750" s="38">
        <f t="shared" si="312"/>
        <v>169.24999999999974</v>
      </c>
      <c r="P750" s="38">
        <f t="shared" si="313"/>
        <v>526.42813150906215</v>
      </c>
      <c r="Q750" s="38">
        <f t="shared" si="314"/>
        <v>12450.025310189319</v>
      </c>
      <c r="R750" s="38">
        <f t="shared" si="315"/>
        <v>-3045.1696246939791</v>
      </c>
      <c r="S750" s="38">
        <f t="shared" si="316"/>
        <v>12.45002531018932</v>
      </c>
      <c r="T750" s="38">
        <f t="shared" si="317"/>
        <v>12450.025310189319</v>
      </c>
      <c r="U750" s="38">
        <f t="shared" si="331"/>
        <v>4068082.5344446907</v>
      </c>
      <c r="V750" s="38">
        <f t="shared" si="318"/>
        <v>3.4583406406087067</v>
      </c>
      <c r="W750" s="38">
        <f t="shared" si="323"/>
        <v>103625.29611000165</v>
      </c>
      <c r="X750" s="38">
        <f t="shared" si="319"/>
        <v>10.578124999999966</v>
      </c>
      <c r="Y750" s="38">
        <f t="shared" si="324"/>
        <v>-36.566358024691681</v>
      </c>
      <c r="Z750" s="38">
        <f t="shared" si="310"/>
        <v>2882062.8760464978</v>
      </c>
      <c r="AA750" s="38">
        <f t="shared" si="320"/>
        <v>800.57308516986882</v>
      </c>
      <c r="AC750" s="31">
        <f t="shared" si="325"/>
        <v>12613.629942096242</v>
      </c>
      <c r="AD750" s="14">
        <f t="shared" si="332"/>
        <v>12361.357343254318</v>
      </c>
      <c r="AE750" s="14">
        <f t="shared" si="333"/>
        <v>11372.448755793974</v>
      </c>
      <c r="AF750" s="14">
        <f t="shared" si="326"/>
        <v>11604.539546728543</v>
      </c>
      <c r="AG750" s="14">
        <f t="shared" si="327"/>
        <v>9036.3156905629585</v>
      </c>
      <c r="AH750" s="14">
        <f t="shared" si="328"/>
        <v>10676.176382990261</v>
      </c>
      <c r="AI750" s="14">
        <f t="shared" si="329"/>
        <v>9822.082272351041</v>
      </c>
      <c r="AJ750" s="14">
        <f t="shared" si="334"/>
        <v>10676.176382990261</v>
      </c>
      <c r="AK750" s="14">
        <f t="shared" si="335"/>
        <v>9625.6406269040199</v>
      </c>
    </row>
    <row r="751" spans="2:37" x14ac:dyDescent="0.25">
      <c r="B751" s="4" t="s">
        <v>71</v>
      </c>
      <c r="C751" s="4">
        <v>743</v>
      </c>
      <c r="D751" s="4">
        <v>154</v>
      </c>
      <c r="E751" s="11">
        <v>47.3</v>
      </c>
      <c r="F751" s="14">
        <f t="shared" si="330"/>
        <v>2.7777777777777186E-2</v>
      </c>
      <c r="G751" s="14">
        <f t="shared" si="336"/>
        <v>23.7</v>
      </c>
      <c r="H751">
        <f t="shared" si="337"/>
        <v>11.85</v>
      </c>
      <c r="K751" s="36">
        <f t="shared" si="311"/>
        <v>218.63088158624998</v>
      </c>
      <c r="L751" s="37" t="str">
        <f t="shared" si="321"/>
        <v>0</v>
      </c>
      <c r="M751" s="37">
        <f t="shared" si="322"/>
        <v>139.46877000000001</v>
      </c>
      <c r="N751" s="38">
        <f>Table2[[#This Row],[Change in KE]]-Table2[[#This Row],[Tractive energy]]*-1</f>
        <v>9368.2893274706494</v>
      </c>
      <c r="O751" s="38">
        <f t="shared" si="312"/>
        <v>37.611111111110311</v>
      </c>
      <c r="P751" s="38">
        <f t="shared" si="313"/>
        <v>395.71076269736034</v>
      </c>
      <c r="Q751" s="38">
        <f t="shared" si="314"/>
        <v>9378.3450759274401</v>
      </c>
      <c r="R751" s="38">
        <f t="shared" si="315"/>
        <v>-436.02770061725823</v>
      </c>
      <c r="S751" s="38">
        <f t="shared" si="316"/>
        <v>9.3783450759274398</v>
      </c>
      <c r="T751" s="38">
        <f t="shared" si="317"/>
        <v>9378.3450759274401</v>
      </c>
      <c r="U751" s="38">
        <f t="shared" si="331"/>
        <v>4077460.8795206179</v>
      </c>
      <c r="V751" s="38">
        <f t="shared" si="318"/>
        <v>2.605096062831957</v>
      </c>
      <c r="W751" s="38">
        <f t="shared" si="323"/>
        <v>103764.76488000166</v>
      </c>
      <c r="X751" s="38">
        <f t="shared" si="319"/>
        <v>0.52237654320985427</v>
      </c>
      <c r="Y751" s="38">
        <f t="shared" si="324"/>
        <v>-10.055748456790113</v>
      </c>
      <c r="Z751" s="38">
        <f t="shared" si="310"/>
        <v>2891431.1653739684</v>
      </c>
      <c r="AA751" s="38">
        <f t="shared" si="320"/>
        <v>803.17538796901715</v>
      </c>
      <c r="AC751" s="31">
        <f t="shared" si="325"/>
        <v>9310.0942141234718</v>
      </c>
      <c r="AD751" s="14">
        <f t="shared" si="332"/>
        <v>9123.8923298410027</v>
      </c>
      <c r="AE751" s="14">
        <f t="shared" si="333"/>
        <v>8393.9809434537237</v>
      </c>
      <c r="AF751" s="14">
        <f t="shared" si="326"/>
        <v>8565.2866769935936</v>
      </c>
      <c r="AG751" s="14">
        <f t="shared" si="327"/>
        <v>6669.6859519347881</v>
      </c>
      <c r="AH751" s="14">
        <f t="shared" si="328"/>
        <v>7880.0637428341061</v>
      </c>
      <c r="AI751" s="14">
        <f t="shared" si="329"/>
        <v>7249.6586434073779</v>
      </c>
      <c r="AJ751" s="14">
        <f t="shared" si="334"/>
        <v>7880.0637428341061</v>
      </c>
      <c r="AK751" s="14">
        <f t="shared" si="335"/>
        <v>7104.6654705392302</v>
      </c>
    </row>
    <row r="752" spans="2:37" x14ac:dyDescent="0.25">
      <c r="B752" s="4" t="s">
        <v>71</v>
      </c>
      <c r="C752" s="4">
        <v>744</v>
      </c>
      <c r="D752" s="4">
        <v>155</v>
      </c>
      <c r="E752" s="11">
        <v>47.4</v>
      </c>
      <c r="F752" s="14">
        <f t="shared" si="330"/>
        <v>1.3888888888889086E-2</v>
      </c>
      <c r="G752" s="14">
        <f t="shared" si="336"/>
        <v>23.7</v>
      </c>
      <c r="H752">
        <f t="shared" si="337"/>
        <v>11.85</v>
      </c>
      <c r="K752" s="36">
        <f t="shared" si="311"/>
        <v>218.63088158624998</v>
      </c>
      <c r="L752" s="37" t="str">
        <f t="shared" si="321"/>
        <v>0</v>
      </c>
      <c r="M752" s="37">
        <f t="shared" si="322"/>
        <v>139.46877000000001</v>
      </c>
      <c r="N752" s="38">
        <f>Table2[[#This Row],[Change in KE]]-Table2[[#This Row],[Tractive energy]]*-1</f>
        <v>8932.2616268533911</v>
      </c>
      <c r="O752" s="38">
        <f t="shared" si="312"/>
        <v>18.805555555555824</v>
      </c>
      <c r="P752" s="38">
        <f t="shared" si="313"/>
        <v>376.90520714180582</v>
      </c>
      <c r="Q752" s="38">
        <f t="shared" si="314"/>
        <v>8932.6534092607981</v>
      </c>
      <c r="R752" s="38">
        <f t="shared" si="315"/>
        <v>41.169366565669407</v>
      </c>
      <c r="S752" s="38">
        <f t="shared" si="316"/>
        <v>8.9326534092607979</v>
      </c>
      <c r="T752" s="38">
        <f t="shared" si="317"/>
        <v>8932.6534092607981</v>
      </c>
      <c r="U752" s="38">
        <f t="shared" si="331"/>
        <v>4086393.5329298787</v>
      </c>
      <c r="V752" s="38">
        <f t="shared" si="318"/>
        <v>2.4812928121869642</v>
      </c>
      <c r="W752" s="38">
        <f t="shared" si="323"/>
        <v>103904.23365000167</v>
      </c>
      <c r="X752" s="38">
        <f t="shared" si="319"/>
        <v>0.13059413580247284</v>
      </c>
      <c r="Y752" s="38">
        <f t="shared" si="324"/>
        <v>-0.39178240740738146</v>
      </c>
      <c r="Z752" s="38">
        <f t="shared" si="310"/>
        <v>2900363.427000822</v>
      </c>
      <c r="AA752" s="38">
        <f t="shared" si="320"/>
        <v>805.65657195274889</v>
      </c>
      <c r="AC752" s="31">
        <f t="shared" si="325"/>
        <v>7026.2169956029866</v>
      </c>
      <c r="AD752" s="14">
        <f t="shared" si="332"/>
        <v>6885.6926556909266</v>
      </c>
      <c r="AE752" s="14">
        <f t="shared" si="333"/>
        <v>6334.8372432356527</v>
      </c>
      <c r="AF752" s="14">
        <f t="shared" si="326"/>
        <v>6464.1196359547475</v>
      </c>
      <c r="AG752" s="14">
        <f t="shared" si="327"/>
        <v>5033.5323910823317</v>
      </c>
      <c r="AH752" s="14">
        <f t="shared" si="328"/>
        <v>5946.9900650783684</v>
      </c>
      <c r="AI752" s="14">
        <f t="shared" si="329"/>
        <v>5471.2308598720992</v>
      </c>
      <c r="AJ752" s="14">
        <f t="shared" si="334"/>
        <v>5946.9900650783684</v>
      </c>
      <c r="AK752" s="14">
        <f t="shared" si="335"/>
        <v>5361.8062426746574</v>
      </c>
    </row>
    <row r="753" spans="2:37" x14ac:dyDescent="0.25">
      <c r="B753" s="4" t="s">
        <v>71</v>
      </c>
      <c r="C753" s="4">
        <v>745</v>
      </c>
      <c r="D753" s="4">
        <v>156</v>
      </c>
      <c r="E753" s="11">
        <v>47.4</v>
      </c>
      <c r="F753" s="14">
        <f t="shared" si="330"/>
        <v>1.3888888888889086E-2</v>
      </c>
      <c r="G753" s="14">
        <f t="shared" si="336"/>
        <v>23.75</v>
      </c>
      <c r="H753">
        <f t="shared" si="337"/>
        <v>11.875</v>
      </c>
      <c r="K753" s="36">
        <f t="shared" si="311"/>
        <v>219.55434785156251</v>
      </c>
      <c r="L753" s="37" t="str">
        <f t="shared" si="321"/>
        <v>0</v>
      </c>
      <c r="M753" s="37">
        <f t="shared" si="322"/>
        <v>139.46877000000001</v>
      </c>
      <c r="N753" s="38">
        <f>Table2[[#This Row],[Change in KE]]-Table2[[#This Row],[Tractive energy]]*-1</f>
        <v>8973.4309934190605</v>
      </c>
      <c r="O753" s="38">
        <f t="shared" si="312"/>
        <v>18.805555555555824</v>
      </c>
      <c r="P753" s="38">
        <f t="shared" si="313"/>
        <v>377.82867340711834</v>
      </c>
      <c r="Q753" s="38">
        <f t="shared" si="314"/>
        <v>8973.4309934190605</v>
      </c>
      <c r="R753" s="38">
        <f t="shared" si="315"/>
        <v>1969.2063964357731</v>
      </c>
      <c r="S753" s="38">
        <f t="shared" si="316"/>
        <v>8.9734309934190613</v>
      </c>
      <c r="T753" s="38">
        <f t="shared" si="317"/>
        <v>8973.4309934190605</v>
      </c>
      <c r="U753" s="38">
        <f t="shared" si="331"/>
        <v>4095366.9639232978</v>
      </c>
      <c r="V753" s="38">
        <f t="shared" si="318"/>
        <v>2.4926199198037611</v>
      </c>
      <c r="W753" s="38">
        <f t="shared" si="323"/>
        <v>104043.70242000167</v>
      </c>
      <c r="X753" s="38">
        <f t="shared" si="319"/>
        <v>0.13059413580247284</v>
      </c>
      <c r="Y753" s="38">
        <f t="shared" si="324"/>
        <v>0</v>
      </c>
      <c r="Z753" s="38">
        <f t="shared" si="310"/>
        <v>2909336.8579942412</v>
      </c>
      <c r="AA753" s="38">
        <f t="shared" si="320"/>
        <v>808.14919187255271</v>
      </c>
      <c r="AC753" s="31">
        <f t="shared" si="325"/>
        <v>6699.1962201400438</v>
      </c>
      <c r="AD753" s="14">
        <f t="shared" si="332"/>
        <v>6565.212295737243</v>
      </c>
      <c r="AE753" s="14">
        <f t="shared" si="333"/>
        <v>6039.9953120782639</v>
      </c>
      <c r="AF753" s="14">
        <f t="shared" si="326"/>
        <v>6163.2605225288407</v>
      </c>
      <c r="AG753" s="14">
        <f t="shared" si="327"/>
        <v>4799.2570097669386</v>
      </c>
      <c r="AH753" s="14">
        <f t="shared" si="328"/>
        <v>5670.1996807265341</v>
      </c>
      <c r="AI753" s="14">
        <f t="shared" si="329"/>
        <v>5216.5837062684113</v>
      </c>
      <c r="AJ753" s="14">
        <f t="shared" si="334"/>
        <v>5670.1996807265341</v>
      </c>
      <c r="AK753" s="14">
        <f t="shared" si="335"/>
        <v>5112.2520321430429</v>
      </c>
    </row>
    <row r="754" spans="2:37" x14ac:dyDescent="0.25">
      <c r="B754" s="4" t="s">
        <v>71</v>
      </c>
      <c r="C754" s="4">
        <v>746</v>
      </c>
      <c r="D754" s="4">
        <v>157</v>
      </c>
      <c r="E754" s="11">
        <v>47.5</v>
      </c>
      <c r="F754" s="14">
        <f t="shared" si="330"/>
        <v>6.9444444444444448E-2</v>
      </c>
      <c r="G754" s="14">
        <f t="shared" si="336"/>
        <v>23.95</v>
      </c>
      <c r="H754">
        <f t="shared" si="337"/>
        <v>11.975</v>
      </c>
      <c r="K754" s="36">
        <f t="shared" si="311"/>
        <v>223.26767479406251</v>
      </c>
      <c r="L754" s="37" t="str">
        <f t="shared" si="321"/>
        <v>0</v>
      </c>
      <c r="M754" s="37">
        <f t="shared" si="322"/>
        <v>139.46877000000001</v>
      </c>
      <c r="N754" s="38">
        <f>Table2[[#This Row],[Change in KE]]-Table2[[#This Row],[Tractive energy]]*-1</f>
        <v>10942.637389854834</v>
      </c>
      <c r="O754" s="38">
        <f t="shared" si="312"/>
        <v>94.027777777777786</v>
      </c>
      <c r="P754" s="38">
        <f t="shared" si="313"/>
        <v>456.76422257184026</v>
      </c>
      <c r="Q754" s="38">
        <f t="shared" si="314"/>
        <v>10939.503130595574</v>
      </c>
      <c r="R754" s="38">
        <f t="shared" si="315"/>
        <v>3070.8502402080867</v>
      </c>
      <c r="S754" s="38">
        <f t="shared" si="316"/>
        <v>10.939503130595574</v>
      </c>
      <c r="T754" s="38">
        <f t="shared" si="317"/>
        <v>10939.503130595574</v>
      </c>
      <c r="U754" s="38">
        <f t="shared" si="331"/>
        <v>4106306.4670538935</v>
      </c>
      <c r="V754" s="38">
        <f t="shared" si="318"/>
        <v>3.0387511127099511</v>
      </c>
      <c r="W754" s="38">
        <f t="shared" si="323"/>
        <v>104183.17119000168</v>
      </c>
      <c r="X754" s="38">
        <f t="shared" si="319"/>
        <v>3.2648533950617287</v>
      </c>
      <c r="Y754" s="38">
        <f t="shared" si="324"/>
        <v>3.134259259259256</v>
      </c>
      <c r="Z754" s="38">
        <f t="shared" si="310"/>
        <v>2920279.4953840962</v>
      </c>
      <c r="AA754" s="38">
        <f t="shared" si="320"/>
        <v>811.18881361290437</v>
      </c>
      <c r="AC754" s="31">
        <f t="shared" si="325"/>
        <v>6730.0732450642954</v>
      </c>
      <c r="AD754" s="14">
        <f t="shared" si="332"/>
        <v>6595.4717801630095</v>
      </c>
      <c r="AE754" s="14">
        <f t="shared" si="333"/>
        <v>6067.834037749969</v>
      </c>
      <c r="AF754" s="14">
        <f t="shared" si="326"/>
        <v>6191.6673854591518</v>
      </c>
      <c r="AG754" s="14">
        <f t="shared" si="327"/>
        <v>4821.3770930484161</v>
      </c>
      <c r="AH754" s="14">
        <f t="shared" si="328"/>
        <v>5696.3339946224196</v>
      </c>
      <c r="AI754" s="14">
        <f t="shared" si="329"/>
        <v>5240.6272750526259</v>
      </c>
      <c r="AJ754" s="14">
        <f t="shared" si="334"/>
        <v>5696.3339946224196</v>
      </c>
      <c r="AK754" s="14">
        <f t="shared" si="335"/>
        <v>5135.8147295515737</v>
      </c>
    </row>
    <row r="755" spans="2:37" x14ac:dyDescent="0.25">
      <c r="B755" s="4" t="s">
        <v>71</v>
      </c>
      <c r="C755" s="4">
        <v>747</v>
      </c>
      <c r="D755" s="4">
        <v>158</v>
      </c>
      <c r="E755" s="11">
        <v>47.9</v>
      </c>
      <c r="F755" s="14">
        <f t="shared" si="330"/>
        <v>0.15277777777777798</v>
      </c>
      <c r="G755" s="14">
        <f t="shared" si="336"/>
        <v>24.3</v>
      </c>
      <c r="H755">
        <f t="shared" si="337"/>
        <v>12.15</v>
      </c>
      <c r="K755" s="36">
        <f t="shared" si="311"/>
        <v>229.84092518625002</v>
      </c>
      <c r="L755" s="37" t="str">
        <f t="shared" si="321"/>
        <v>0</v>
      </c>
      <c r="M755" s="37">
        <f t="shared" si="322"/>
        <v>139.46877000000001</v>
      </c>
      <c r="N755" s="38">
        <f>Table2[[#This Row],[Change in KE]]-Table2[[#This Row],[Tractive energy]]*-1</f>
        <v>14013.48763006292</v>
      </c>
      <c r="O755" s="38">
        <f t="shared" si="312"/>
        <v>206.8611111111114</v>
      </c>
      <c r="P755" s="38">
        <f t="shared" si="313"/>
        <v>576.17080629736142</v>
      </c>
      <c r="Q755" s="38">
        <f t="shared" si="314"/>
        <v>14000.950593025884</v>
      </c>
      <c r="R755" s="38">
        <f t="shared" si="315"/>
        <v>2277.939683509243</v>
      </c>
      <c r="S755" s="38">
        <f t="shared" si="316"/>
        <v>14.000950593025884</v>
      </c>
      <c r="T755" s="38">
        <f t="shared" si="317"/>
        <v>14000.950593025884</v>
      </c>
      <c r="U755" s="38">
        <f t="shared" si="331"/>
        <v>4120307.4176469194</v>
      </c>
      <c r="V755" s="38">
        <f t="shared" si="318"/>
        <v>3.8891532536394253</v>
      </c>
      <c r="W755" s="38">
        <f t="shared" si="323"/>
        <v>104322.63996000169</v>
      </c>
      <c r="X755" s="38">
        <f t="shared" si="319"/>
        <v>15.801890432098807</v>
      </c>
      <c r="Y755" s="38">
        <f t="shared" si="324"/>
        <v>12.537037037037077</v>
      </c>
      <c r="Z755" s="38">
        <f t="shared" si="310"/>
        <v>2934292.9830141589</v>
      </c>
      <c r="AA755" s="38">
        <f t="shared" si="320"/>
        <v>815.0814493771104</v>
      </c>
      <c r="AC755" s="31">
        <f t="shared" si="325"/>
        <v>8206.9780423911252</v>
      </c>
      <c r="AD755" s="14">
        <f t="shared" si="332"/>
        <v>8042.8384815433028</v>
      </c>
      <c r="AE755" s="14">
        <f t="shared" si="333"/>
        <v>7399.4114030198389</v>
      </c>
      <c r="AF755" s="14">
        <f t="shared" si="326"/>
        <v>7550.4197989998356</v>
      </c>
      <c r="AG755" s="14">
        <f t="shared" si="327"/>
        <v>5879.4212924435842</v>
      </c>
      <c r="AH755" s="14">
        <f t="shared" si="328"/>
        <v>6946.3862150798486</v>
      </c>
      <c r="AI755" s="14">
        <f t="shared" si="329"/>
        <v>6390.6753178734607</v>
      </c>
      <c r="AJ755" s="14">
        <f t="shared" si="334"/>
        <v>6946.3862150798486</v>
      </c>
      <c r="AK755" s="14">
        <f t="shared" si="335"/>
        <v>6262.8618115159916</v>
      </c>
    </row>
    <row r="756" spans="2:37" x14ac:dyDescent="0.25">
      <c r="B756" s="4" t="s">
        <v>71</v>
      </c>
      <c r="C756" s="4">
        <v>748</v>
      </c>
      <c r="D756" s="4">
        <v>159</v>
      </c>
      <c r="E756" s="11">
        <v>48.6</v>
      </c>
      <c r="F756" s="14">
        <f t="shared" si="330"/>
        <v>0.20833333333333331</v>
      </c>
      <c r="G756" s="14">
        <f t="shared" si="336"/>
        <v>24.7</v>
      </c>
      <c r="H756">
        <f t="shared" si="337"/>
        <v>12.35</v>
      </c>
      <c r="K756" s="36">
        <f t="shared" si="311"/>
        <v>237.46998263624999</v>
      </c>
      <c r="L756" s="37" t="str">
        <f t="shared" si="321"/>
        <v>0</v>
      </c>
      <c r="M756" s="37">
        <f t="shared" si="322"/>
        <v>139.46877000000001</v>
      </c>
      <c r="N756" s="38">
        <f>Table2[[#This Row],[Change in KE]]-Table2[[#This Row],[Tractive energy]]*-1</f>
        <v>16291.427313572163</v>
      </c>
      <c r="O756" s="38">
        <f t="shared" si="312"/>
        <v>282.08333333333331</v>
      </c>
      <c r="P756" s="38">
        <f t="shared" si="313"/>
        <v>659.02208596958326</v>
      </c>
      <c r="Q756" s="38">
        <f t="shared" si="314"/>
        <v>16277.845523448706</v>
      </c>
      <c r="R756" s="38">
        <f t="shared" si="315"/>
        <v>-1200.9856906535588</v>
      </c>
      <c r="S756" s="38">
        <f t="shared" si="316"/>
        <v>16.277845523448708</v>
      </c>
      <c r="T756" s="38">
        <f t="shared" si="317"/>
        <v>16277.845523448706</v>
      </c>
      <c r="U756" s="38">
        <f t="shared" si="331"/>
        <v>4136585.263170368</v>
      </c>
      <c r="V756" s="38">
        <f t="shared" si="318"/>
        <v>4.5216241182434302</v>
      </c>
      <c r="W756" s="38">
        <f t="shared" si="323"/>
        <v>104462.1087300017</v>
      </c>
      <c r="X756" s="38">
        <f t="shared" si="319"/>
        <v>29.38368055555555</v>
      </c>
      <c r="Y756" s="38">
        <f t="shared" si="324"/>
        <v>13.581790123456743</v>
      </c>
      <c r="Z756" s="38">
        <f t="shared" si="310"/>
        <v>2950584.4103277312</v>
      </c>
      <c r="AA756" s="38">
        <f t="shared" si="320"/>
        <v>819.6068462151344</v>
      </c>
      <c r="AC756" s="31">
        <f t="shared" si="325"/>
        <v>10510.115722547191</v>
      </c>
      <c r="AD756" s="14">
        <f t="shared" si="332"/>
        <v>10299.913408096247</v>
      </c>
      <c r="AE756" s="14">
        <f t="shared" si="333"/>
        <v>9475.9203354485471</v>
      </c>
      <c r="AF756" s="14">
        <f t="shared" si="326"/>
        <v>9669.3064647434167</v>
      </c>
      <c r="AG756" s="14">
        <f t="shared" si="327"/>
        <v>7529.3729124181227</v>
      </c>
      <c r="AH756" s="14">
        <f t="shared" si="328"/>
        <v>8895.761947563944</v>
      </c>
      <c r="AI756" s="14">
        <f t="shared" si="329"/>
        <v>8184.100991758829</v>
      </c>
      <c r="AJ756" s="14">
        <f t="shared" si="334"/>
        <v>8895.761947563944</v>
      </c>
      <c r="AK756" s="14">
        <f t="shared" si="335"/>
        <v>8020.418971923652</v>
      </c>
    </row>
    <row r="757" spans="2:37" x14ac:dyDescent="0.25">
      <c r="B757" s="4" t="s">
        <v>71</v>
      </c>
      <c r="C757" s="4">
        <v>749</v>
      </c>
      <c r="D757" s="4">
        <v>160</v>
      </c>
      <c r="E757" s="11">
        <v>49.4</v>
      </c>
      <c r="F757" s="14">
        <f t="shared" si="330"/>
        <v>0.16666666666666607</v>
      </c>
      <c r="G757" s="14">
        <f t="shared" si="336"/>
        <v>24.9</v>
      </c>
      <c r="H757">
        <f t="shared" si="337"/>
        <v>12.45</v>
      </c>
      <c r="K757" s="36">
        <f t="shared" si="311"/>
        <v>241.33121987624997</v>
      </c>
      <c r="L757" s="37" t="str">
        <f t="shared" si="321"/>
        <v>0</v>
      </c>
      <c r="M757" s="37">
        <f t="shared" si="322"/>
        <v>139.46877000000001</v>
      </c>
      <c r="N757" s="38">
        <f>Table2[[#This Row],[Change in KE]]-Table2[[#This Row],[Tractive energy]]*-1</f>
        <v>15090.441622918604</v>
      </c>
      <c r="O757" s="38">
        <f t="shared" si="312"/>
        <v>225.66666666666586</v>
      </c>
      <c r="P757" s="38">
        <f t="shared" si="313"/>
        <v>606.46665654291587</v>
      </c>
      <c r="Q757" s="38">
        <f t="shared" si="314"/>
        <v>15101.019747918604</v>
      </c>
      <c r="R757" s="38">
        <f t="shared" si="315"/>
        <v>-3752.2045910493707</v>
      </c>
      <c r="S757" s="38">
        <f t="shared" si="316"/>
        <v>15.101019747918604</v>
      </c>
      <c r="T757" s="38">
        <f t="shared" si="317"/>
        <v>15101.019747918604</v>
      </c>
      <c r="U757" s="38">
        <f t="shared" si="331"/>
        <v>4151686.2829182865</v>
      </c>
      <c r="V757" s="38">
        <f t="shared" si="318"/>
        <v>4.1947280433333844</v>
      </c>
      <c r="W757" s="38">
        <f t="shared" si="323"/>
        <v>104601.5775000017</v>
      </c>
      <c r="X757" s="38">
        <f t="shared" si="319"/>
        <v>18.805555555555422</v>
      </c>
      <c r="Y757" s="38">
        <f t="shared" si="324"/>
        <v>-10.578125000000128</v>
      </c>
      <c r="Z757" s="38">
        <f t="shared" ref="Z757:Z820" si="338">N757+Z756</f>
        <v>2965674.8519506496</v>
      </c>
      <c r="AA757" s="38">
        <f t="shared" si="320"/>
        <v>823.79863589017714</v>
      </c>
      <c r="AC757" s="31">
        <f t="shared" si="325"/>
        <v>12218.570485179123</v>
      </c>
      <c r="AD757" s="14">
        <f t="shared" si="332"/>
        <v>11974.199075475541</v>
      </c>
      <c r="AE757" s="14">
        <f t="shared" si="333"/>
        <v>11016.263149437498</v>
      </c>
      <c r="AF757" s="14">
        <f t="shared" si="326"/>
        <v>11241.084846364794</v>
      </c>
      <c r="AG757" s="14">
        <f t="shared" si="327"/>
        <v>8753.2978768461107</v>
      </c>
      <c r="AH757" s="14">
        <f t="shared" si="328"/>
        <v>10341.798058655611</v>
      </c>
      <c r="AI757" s="14">
        <f t="shared" si="329"/>
        <v>9514.4542139631631</v>
      </c>
      <c r="AJ757" s="14">
        <f t="shared" si="334"/>
        <v>10341.798058655611</v>
      </c>
      <c r="AK757" s="14">
        <f t="shared" si="335"/>
        <v>9324.1651296838991</v>
      </c>
    </row>
    <row r="758" spans="2:37" x14ac:dyDescent="0.25">
      <c r="B758" s="4" t="s">
        <v>71</v>
      </c>
      <c r="C758" s="4">
        <v>750</v>
      </c>
      <c r="D758" s="4">
        <v>161</v>
      </c>
      <c r="E758" s="11">
        <v>49.8</v>
      </c>
      <c r="F758" s="14">
        <f t="shared" si="330"/>
        <v>5.5555555555555358E-2</v>
      </c>
      <c r="G758" s="14">
        <f t="shared" si="336"/>
        <v>24.9</v>
      </c>
      <c r="H758">
        <f t="shared" si="337"/>
        <v>12.45</v>
      </c>
      <c r="K758" s="36">
        <f t="shared" si="311"/>
        <v>241.33121987624997</v>
      </c>
      <c r="L758" s="37" t="str">
        <f t="shared" si="321"/>
        <v>0</v>
      </c>
      <c r="M758" s="37">
        <f t="shared" si="322"/>
        <v>139.46877000000001</v>
      </c>
      <c r="N758" s="38">
        <f>Table2[[#This Row],[Change in KE]]-Table2[[#This Row],[Tractive energy]]*-1</f>
        <v>11338.237031869234</v>
      </c>
      <c r="O758" s="38">
        <f t="shared" si="312"/>
        <v>75.222222222221959</v>
      </c>
      <c r="P758" s="38">
        <f t="shared" si="313"/>
        <v>456.02221209847193</v>
      </c>
      <c r="Q758" s="38">
        <f t="shared" si="314"/>
        <v>11354.95308125195</v>
      </c>
      <c r="R758" s="38">
        <f t="shared" si="315"/>
        <v>-2368.694731552845</v>
      </c>
      <c r="S758" s="38">
        <f t="shared" si="316"/>
        <v>11.354953081251949</v>
      </c>
      <c r="T758" s="38">
        <f t="shared" si="317"/>
        <v>11354.95308125195</v>
      </c>
      <c r="U758" s="38">
        <f t="shared" si="331"/>
        <v>4163041.2359995386</v>
      </c>
      <c r="V758" s="38">
        <f t="shared" si="318"/>
        <v>3.154153886013388</v>
      </c>
      <c r="W758" s="38">
        <f t="shared" si="323"/>
        <v>104741.04627000171</v>
      </c>
      <c r="X758" s="38">
        <f t="shared" si="319"/>
        <v>2.0895061728394912</v>
      </c>
      <c r="Y758" s="38">
        <f t="shared" si="324"/>
        <v>-16.71604938271593</v>
      </c>
      <c r="Z758" s="38">
        <f t="shared" si="338"/>
        <v>2977013.0889825188</v>
      </c>
      <c r="AA758" s="38">
        <f t="shared" si="320"/>
        <v>826.94814642876827</v>
      </c>
      <c r="AC758" s="31">
        <f t="shared" si="325"/>
        <v>11317.831217188954</v>
      </c>
      <c r="AD758" s="14">
        <f t="shared" si="332"/>
        <v>11091.474592845174</v>
      </c>
      <c r="AE758" s="14">
        <f t="shared" si="333"/>
        <v>10204.15662541756</v>
      </c>
      <c r="AF758" s="14">
        <f t="shared" si="326"/>
        <v>10412.404719813838</v>
      </c>
      <c r="AG758" s="14">
        <f t="shared" si="327"/>
        <v>8108.0146064623987</v>
      </c>
      <c r="AH758" s="14">
        <f t="shared" si="328"/>
        <v>9579.4123422287321</v>
      </c>
      <c r="AI758" s="14">
        <f t="shared" si="329"/>
        <v>8813.059354850433</v>
      </c>
      <c r="AJ758" s="14">
        <f t="shared" si="334"/>
        <v>9579.4123422287321</v>
      </c>
      <c r="AK758" s="14">
        <f t="shared" si="335"/>
        <v>8636.7981677534244</v>
      </c>
    </row>
    <row r="759" spans="2:37" x14ac:dyDescent="0.25">
      <c r="B759" s="4" t="s">
        <v>71</v>
      </c>
      <c r="C759" s="4">
        <v>751</v>
      </c>
      <c r="D759" s="4">
        <v>162</v>
      </c>
      <c r="E759" s="11">
        <v>49.8</v>
      </c>
      <c r="F759" s="14">
        <f t="shared" si="330"/>
        <v>-1.3888888888888099E-2</v>
      </c>
      <c r="G759" s="14">
        <f t="shared" si="336"/>
        <v>24.85</v>
      </c>
      <c r="H759">
        <f t="shared" si="337"/>
        <v>12.425000000000001</v>
      </c>
      <c r="K759" s="36">
        <f t="shared" si="311"/>
        <v>240.36299128406253</v>
      </c>
      <c r="L759" s="37" t="str">
        <f t="shared" si="321"/>
        <v>1</v>
      </c>
      <c r="M759" s="37">
        <f t="shared" si="322"/>
        <v>139.46877000000001</v>
      </c>
      <c r="N759" s="38">
        <f>Table2[[#This Row],[Change in KE]]-Table2[[#This Row],[Tractive energy]]*-1</f>
        <v>8969.5423003163887</v>
      </c>
      <c r="O759" s="38">
        <f t="shared" si="312"/>
        <v>-18.805555555554484</v>
      </c>
      <c r="P759" s="38">
        <f t="shared" si="313"/>
        <v>361.02620572850805</v>
      </c>
      <c r="Q759" s="38">
        <f t="shared" si="314"/>
        <v>8971.5012123534252</v>
      </c>
      <c r="R759" s="38">
        <f t="shared" si="315"/>
        <v>-2016.3274514440864</v>
      </c>
      <c r="S759" s="38">
        <f t="shared" si="316"/>
        <v>8.9715012123534255</v>
      </c>
      <c r="T759" s="38">
        <f t="shared" si="317"/>
        <v>8971.5012123534252</v>
      </c>
      <c r="U759" s="38">
        <f t="shared" si="331"/>
        <v>4172012.7372118919</v>
      </c>
      <c r="V759" s="38">
        <f t="shared" si="318"/>
        <v>2.4920838694648673</v>
      </c>
      <c r="W759" s="38">
        <f t="shared" si="323"/>
        <v>104880.51504000172</v>
      </c>
      <c r="X759" s="38">
        <f t="shared" si="319"/>
        <v>0.13059413580245427</v>
      </c>
      <c r="Y759" s="38">
        <f t="shared" si="324"/>
        <v>-1.958912037037037</v>
      </c>
      <c r="Z759" s="38">
        <f t="shared" si="338"/>
        <v>2985982.6312828353</v>
      </c>
      <c r="AA759" s="38">
        <f t="shared" si="320"/>
        <v>829.43968615595713</v>
      </c>
      <c r="AC759" s="31">
        <f t="shared" si="325"/>
        <v>8503.6777739019253</v>
      </c>
      <c r="AD759" s="14">
        <f t="shared" si="332"/>
        <v>8333.6042184238868</v>
      </c>
      <c r="AE759" s="14">
        <f t="shared" si="333"/>
        <v>7666.9158809499759</v>
      </c>
      <c r="AF759" s="14">
        <f t="shared" si="326"/>
        <v>7823.3835519897721</v>
      </c>
      <c r="AG759" s="14">
        <f t="shared" si="327"/>
        <v>6091.9748913318126</v>
      </c>
      <c r="AH759" s="14">
        <f t="shared" si="328"/>
        <v>7197.5128678305909</v>
      </c>
      <c r="AI759" s="14">
        <f t="shared" si="329"/>
        <v>6621.7118384041441</v>
      </c>
      <c r="AJ759" s="14">
        <f t="shared" si="334"/>
        <v>7197.5128678305909</v>
      </c>
      <c r="AK759" s="14">
        <f t="shared" si="335"/>
        <v>6489.2776016360613</v>
      </c>
    </row>
    <row r="760" spans="2:37" x14ac:dyDescent="0.25">
      <c r="B760" s="4" t="s">
        <v>71</v>
      </c>
      <c r="C760" s="4">
        <v>752</v>
      </c>
      <c r="D760" s="4">
        <v>163</v>
      </c>
      <c r="E760" s="11">
        <v>49.7</v>
      </c>
      <c r="F760" s="14">
        <f t="shared" si="330"/>
        <v>-6.9444444444444448E-2</v>
      </c>
      <c r="G760" s="14">
        <f t="shared" si="336"/>
        <v>24.65</v>
      </c>
      <c r="H760">
        <f t="shared" si="337"/>
        <v>12.324999999999999</v>
      </c>
      <c r="K760" s="36">
        <f t="shared" si="311"/>
        <v>236.50953879656251</v>
      </c>
      <c r="L760" s="37" t="str">
        <f t="shared" si="321"/>
        <v>1</v>
      </c>
      <c r="M760" s="37">
        <f t="shared" si="322"/>
        <v>139.46877000000001</v>
      </c>
      <c r="N760" s="38">
        <f>Table2[[#This Row],[Change in KE]]-Table2[[#This Row],[Tractive energy]]*-1</f>
        <v>6953.2148488723024</v>
      </c>
      <c r="O760" s="38">
        <f t="shared" si="312"/>
        <v>-94.027777777777786</v>
      </c>
      <c r="P760" s="38">
        <f t="shared" si="313"/>
        <v>281.95053101878472</v>
      </c>
      <c r="Q760" s="38">
        <f t="shared" si="314"/>
        <v>6950.0805896130432</v>
      </c>
      <c r="R760" s="38">
        <f t="shared" si="315"/>
        <v>-3477.2439077280965</v>
      </c>
      <c r="S760" s="38">
        <f t="shared" si="316"/>
        <v>6.9500805896130435</v>
      </c>
      <c r="T760" s="38">
        <f t="shared" si="317"/>
        <v>6950.0805896130432</v>
      </c>
      <c r="U760" s="38">
        <f t="shared" si="331"/>
        <v>4178962.8178015049</v>
      </c>
      <c r="V760" s="38">
        <f t="shared" si="318"/>
        <v>1.930578096005414</v>
      </c>
      <c r="W760" s="38">
        <f t="shared" si="323"/>
        <v>105019.98381000172</v>
      </c>
      <c r="X760" s="38">
        <f t="shared" si="319"/>
        <v>3.2648533950617287</v>
      </c>
      <c r="Y760" s="38">
        <f t="shared" si="324"/>
        <v>3.1342592592592746</v>
      </c>
      <c r="Z760" s="38">
        <f t="shared" si="338"/>
        <v>2992935.8461317075</v>
      </c>
      <c r="AA760" s="38">
        <f t="shared" si="320"/>
        <v>831.37113487960426</v>
      </c>
      <c r="AC760" s="31">
        <f t="shared" si="325"/>
        <v>6727.1567252372915</v>
      </c>
      <c r="AD760" s="14">
        <f t="shared" si="332"/>
        <v>6592.6135907325452</v>
      </c>
      <c r="AE760" s="14">
        <f t="shared" si="333"/>
        <v>6065.2045034739422</v>
      </c>
      <c r="AF760" s="14">
        <f t="shared" si="326"/>
        <v>6188.9841872183088</v>
      </c>
      <c r="AG760" s="14">
        <f t="shared" si="327"/>
        <v>4819.2877187766508</v>
      </c>
      <c r="AH760" s="14">
        <f t="shared" si="328"/>
        <v>5693.8654522408442</v>
      </c>
      <c r="AI760" s="14">
        <f t="shared" si="329"/>
        <v>5238.3562160615766</v>
      </c>
      <c r="AJ760" s="14">
        <f t="shared" si="334"/>
        <v>5693.8654522408442</v>
      </c>
      <c r="AK760" s="14">
        <f t="shared" si="335"/>
        <v>5133.5890917403449</v>
      </c>
    </row>
    <row r="761" spans="2:37" x14ac:dyDescent="0.25">
      <c r="B761" s="4" t="s">
        <v>71</v>
      </c>
      <c r="C761" s="4">
        <v>753</v>
      </c>
      <c r="D761" s="4">
        <v>164</v>
      </c>
      <c r="E761" s="11">
        <v>49.3</v>
      </c>
      <c r="F761" s="14">
        <f t="shared" si="330"/>
        <v>-0.16666666666666705</v>
      </c>
      <c r="G761" s="14">
        <f t="shared" si="336"/>
        <v>24.25</v>
      </c>
      <c r="H761">
        <f t="shared" si="337"/>
        <v>12.125</v>
      </c>
      <c r="K761" s="36">
        <f t="shared" si="311"/>
        <v>228.89605085156251</v>
      </c>
      <c r="L761" s="37" t="str">
        <f t="shared" si="321"/>
        <v>1</v>
      </c>
      <c r="M761" s="37">
        <f t="shared" si="322"/>
        <v>139.46877000000001</v>
      </c>
      <c r="N761" s="38">
        <f>Table2[[#This Row],[Change in KE]]-Table2[[#This Row],[Tractive energy]]*-1</f>
        <v>3475.9709411442059</v>
      </c>
      <c r="O761" s="38">
        <f t="shared" si="312"/>
        <v>-225.66666666666717</v>
      </c>
      <c r="P761" s="38">
        <f t="shared" si="313"/>
        <v>142.69815418489534</v>
      </c>
      <c r="Q761" s="38">
        <f t="shared" si="314"/>
        <v>3460.4302389837121</v>
      </c>
      <c r="R761" s="38">
        <f t="shared" si="315"/>
        <v>-2498.9875479716061</v>
      </c>
      <c r="S761" s="38">
        <f t="shared" si="316"/>
        <v>3.460430238983712</v>
      </c>
      <c r="T761" s="38">
        <f t="shared" si="317"/>
        <v>3460.4302389837121</v>
      </c>
      <c r="U761" s="38">
        <f t="shared" si="331"/>
        <v>4182423.2480404885</v>
      </c>
      <c r="V761" s="38">
        <f t="shared" si="318"/>
        <v>0.96123069883836976</v>
      </c>
      <c r="W761" s="38">
        <f t="shared" si="323"/>
        <v>105159.45258000173</v>
      </c>
      <c r="X761" s="38">
        <f t="shared" si="319"/>
        <v>18.805555555555642</v>
      </c>
      <c r="Y761" s="38">
        <f t="shared" si="324"/>
        <v>15.540702160493915</v>
      </c>
      <c r="Z761" s="38">
        <f t="shared" si="338"/>
        <v>2996411.8170728516</v>
      </c>
      <c r="AA761" s="38">
        <f t="shared" si="320"/>
        <v>832.33668244049909</v>
      </c>
      <c r="AC761" s="31">
        <f t="shared" si="325"/>
        <v>5214.9111366542265</v>
      </c>
      <c r="AD761" s="14">
        <f t="shared" si="332"/>
        <v>5110.6129139211416</v>
      </c>
      <c r="AE761" s="14">
        <f t="shared" si="333"/>
        <v>4701.7638808074507</v>
      </c>
      <c r="AF761" s="14">
        <f t="shared" si="326"/>
        <v>4797.7182457218887</v>
      </c>
      <c r="AG761" s="14">
        <f t="shared" si="327"/>
        <v>3735.9256253246863</v>
      </c>
      <c r="AH761" s="14">
        <f t="shared" si="328"/>
        <v>4413.9007860641377</v>
      </c>
      <c r="AI761" s="14">
        <f t="shared" si="329"/>
        <v>4060.7887231790069</v>
      </c>
      <c r="AJ761" s="14">
        <f t="shared" si="334"/>
        <v>4413.9007860641377</v>
      </c>
      <c r="AK761" s="14">
        <f t="shared" si="335"/>
        <v>3979.5729487154267</v>
      </c>
    </row>
    <row r="762" spans="2:37" x14ac:dyDescent="0.25">
      <c r="B762" s="4" t="s">
        <v>71</v>
      </c>
      <c r="C762" s="4">
        <v>754</v>
      </c>
      <c r="D762" s="4">
        <v>165</v>
      </c>
      <c r="E762" s="11">
        <v>48.5</v>
      </c>
      <c r="F762" s="14">
        <f t="shared" si="330"/>
        <v>-0.23611111111111052</v>
      </c>
      <c r="G762" s="14">
        <f t="shared" si="336"/>
        <v>23.8</v>
      </c>
      <c r="H762">
        <f t="shared" si="337"/>
        <v>11.9</v>
      </c>
      <c r="K762" s="36">
        <f t="shared" si="311"/>
        <v>220.47976030500004</v>
      </c>
      <c r="L762" s="37" t="str">
        <f t="shared" si="321"/>
        <v>1</v>
      </c>
      <c r="M762" s="37">
        <f t="shared" si="322"/>
        <v>139.46877000000001</v>
      </c>
      <c r="N762" s="38">
        <f>Table2[[#This Row],[Change in KE]]-Table2[[#This Row],[Tractive energy]]*-1</f>
        <v>976.98339317259979</v>
      </c>
      <c r="O762" s="38">
        <f t="shared" si="312"/>
        <v>-319.69444444444366</v>
      </c>
      <c r="P762" s="38">
        <f t="shared" si="313"/>
        <v>40.254085860556387</v>
      </c>
      <c r="Q762" s="38">
        <f t="shared" si="314"/>
        <v>958.04724348124205</v>
      </c>
      <c r="R762" s="38">
        <f t="shared" si="315"/>
        <v>-2471.3671505395296</v>
      </c>
      <c r="S762" s="38">
        <f t="shared" si="316"/>
        <v>0.95804724348124204</v>
      </c>
      <c r="T762" s="38">
        <f t="shared" si="317"/>
        <v>958.04724348124205</v>
      </c>
      <c r="U762" s="38">
        <f t="shared" si="331"/>
        <v>4183381.2952839695</v>
      </c>
      <c r="V762" s="38">
        <f t="shared" si="318"/>
        <v>0.26612425559028374</v>
      </c>
      <c r="W762" s="38">
        <f t="shared" si="323"/>
        <v>105298.92135000174</v>
      </c>
      <c r="X762" s="38">
        <f t="shared" si="319"/>
        <v>37.741705246913391</v>
      </c>
      <c r="Y762" s="38">
        <f t="shared" si="324"/>
        <v>18.936149691357748</v>
      </c>
      <c r="Z762" s="38">
        <f t="shared" si="338"/>
        <v>2997388.8004660243</v>
      </c>
      <c r="AA762" s="38">
        <f t="shared" si="320"/>
        <v>832.60806673809122</v>
      </c>
      <c r="AC762" s="31">
        <f t="shared" si="325"/>
        <v>2606.9782058581545</v>
      </c>
      <c r="AD762" s="14">
        <f t="shared" si="332"/>
        <v>2554.8386417409915</v>
      </c>
      <c r="AE762" s="14">
        <f t="shared" si="333"/>
        <v>2350.4515504017122</v>
      </c>
      <c r="AF762" s="14">
        <f t="shared" si="326"/>
        <v>2398.4199493895021</v>
      </c>
      <c r="AG762" s="14">
        <f t="shared" si="327"/>
        <v>1867.6208335502129</v>
      </c>
      <c r="AH762" s="14">
        <f t="shared" si="328"/>
        <v>2206.5463534383421</v>
      </c>
      <c r="AI762" s="14">
        <f t="shared" si="329"/>
        <v>2030.0226451632748</v>
      </c>
      <c r="AJ762" s="14">
        <f t="shared" si="334"/>
        <v>2206.5463534383421</v>
      </c>
      <c r="AK762" s="14">
        <f t="shared" si="335"/>
        <v>1989.4221922600093</v>
      </c>
    </row>
    <row r="763" spans="2:37" x14ac:dyDescent="0.25">
      <c r="B763" s="4" t="s">
        <v>71</v>
      </c>
      <c r="C763" s="4">
        <v>755</v>
      </c>
      <c r="D763" s="4">
        <v>166</v>
      </c>
      <c r="E763" s="11">
        <v>47.6</v>
      </c>
      <c r="F763" s="14">
        <f t="shared" si="330"/>
        <v>-0.30555555555555597</v>
      </c>
      <c r="G763" s="14">
        <f t="shared" si="336"/>
        <v>23.15</v>
      </c>
      <c r="H763">
        <f t="shared" si="337"/>
        <v>11.574999999999999</v>
      </c>
      <c r="K763" s="36">
        <f t="shared" si="311"/>
        <v>208.60120108406247</v>
      </c>
      <c r="L763" s="37" t="str">
        <f t="shared" si="321"/>
        <v>1</v>
      </c>
      <c r="M763" s="37">
        <f t="shared" si="322"/>
        <v>139.46877000000001</v>
      </c>
      <c r="N763" s="38">
        <f>Table2[[#This Row],[Change in KE]]-Table2[[#This Row],[Tractive energy]]*-1</f>
        <v>-1494.3837573669296</v>
      </c>
      <c r="O763" s="38">
        <f t="shared" si="312"/>
        <v>-413.7222222222228</v>
      </c>
      <c r="P763" s="38">
        <f t="shared" si="313"/>
        <v>-65.652251138160324</v>
      </c>
      <c r="Q763" s="38">
        <f t="shared" si="314"/>
        <v>-1519.8496138484113</v>
      </c>
      <c r="R763" s="38">
        <f t="shared" si="315"/>
        <v>-7287.5486855014296</v>
      </c>
      <c r="S763" s="38">
        <f t="shared" si="316"/>
        <v>-1.5198496138484112</v>
      </c>
      <c r="T763" s="38">
        <f t="shared" si="317"/>
        <v>-1519.8496138484113</v>
      </c>
      <c r="U763" s="38">
        <f t="shared" si="331"/>
        <v>4183381.2952839695</v>
      </c>
      <c r="V763" s="38">
        <f t="shared" si="318"/>
        <v>-0.42218048206566122</v>
      </c>
      <c r="W763" s="38">
        <f t="shared" si="323"/>
        <v>105438.39012000174</v>
      </c>
      <c r="X763" s="38">
        <f t="shared" si="319"/>
        <v>63.207561728395227</v>
      </c>
      <c r="Y763" s="38">
        <f t="shared" si="324"/>
        <v>25.465856481481836</v>
      </c>
      <c r="Z763" s="38">
        <f t="shared" si="338"/>
        <v>2995894.4167086575</v>
      </c>
      <c r="AA763" s="38">
        <f t="shared" si="320"/>
        <v>832.19296010561413</v>
      </c>
      <c r="AC763" s="31">
        <f t="shared" si="325"/>
        <v>732.73754487944984</v>
      </c>
      <c r="AD763" s="14">
        <f t="shared" si="332"/>
        <v>718.08279398186085</v>
      </c>
      <c r="AE763" s="14">
        <f t="shared" si="333"/>
        <v>660.63617046331206</v>
      </c>
      <c r="AF763" s="14">
        <f t="shared" si="326"/>
        <v>674.11854128909386</v>
      </c>
      <c r="AG763" s="14">
        <f t="shared" si="327"/>
        <v>524.92801867932201</v>
      </c>
      <c r="AH763" s="14">
        <f t="shared" si="328"/>
        <v>620.18905798596643</v>
      </c>
      <c r="AI763" s="14">
        <f t="shared" si="329"/>
        <v>570.57393334708911</v>
      </c>
      <c r="AJ763" s="14">
        <f t="shared" si="334"/>
        <v>620.18905798596643</v>
      </c>
      <c r="AK763" s="14">
        <f t="shared" si="335"/>
        <v>559.16245468014733</v>
      </c>
    </row>
    <row r="764" spans="2:37" x14ac:dyDescent="0.25">
      <c r="B764" s="4" t="s">
        <v>71</v>
      </c>
      <c r="C764" s="4">
        <v>756</v>
      </c>
      <c r="D764" s="4">
        <v>167</v>
      </c>
      <c r="E764" s="11">
        <v>46.3</v>
      </c>
      <c r="F764" s="14">
        <f t="shared" si="330"/>
        <v>-0.54166666666666641</v>
      </c>
      <c r="G764" s="14">
        <f t="shared" si="336"/>
        <v>21.85</v>
      </c>
      <c r="H764">
        <f t="shared" si="337"/>
        <v>10.925000000000001</v>
      </c>
      <c r="K764" s="36">
        <f t="shared" si="311"/>
        <v>185.83080002156254</v>
      </c>
      <c r="L764" s="37" t="str">
        <f t="shared" si="321"/>
        <v>1</v>
      </c>
      <c r="M764" s="37">
        <f t="shared" si="322"/>
        <v>139.46877000000001</v>
      </c>
      <c r="N764" s="38">
        <f>Table2[[#This Row],[Change in KE]]-Table2[[#This Row],[Tractive energy]]*-1</f>
        <v>-8781.9324428683594</v>
      </c>
      <c r="O764" s="38">
        <f t="shared" si="312"/>
        <v>-733.41666666666629</v>
      </c>
      <c r="P764" s="38">
        <f t="shared" si="313"/>
        <v>-408.1170966451038</v>
      </c>
      <c r="Q764" s="38">
        <f t="shared" si="314"/>
        <v>-8917.3585616955188</v>
      </c>
      <c r="R764" s="38">
        <f t="shared" si="315"/>
        <v>-10950.004902941184</v>
      </c>
      <c r="S764" s="38">
        <f t="shared" si="316"/>
        <v>-8.9173585616955187</v>
      </c>
      <c r="T764" s="38">
        <f t="shared" si="317"/>
        <v>-8917.3585616955188</v>
      </c>
      <c r="U764" s="38">
        <f t="shared" si="331"/>
        <v>4183381.2952839695</v>
      </c>
      <c r="V764" s="38">
        <f t="shared" si="318"/>
        <v>-2.4770442430789457</v>
      </c>
      <c r="W764" s="38">
        <f t="shared" si="323"/>
        <v>105577.85889000175</v>
      </c>
      <c r="X764" s="38">
        <f t="shared" si="319"/>
        <v>198.63368055555537</v>
      </c>
      <c r="Y764" s="38">
        <f t="shared" si="324"/>
        <v>135.42611882716014</v>
      </c>
      <c r="Z764" s="38">
        <f t="shared" si="338"/>
        <v>2987112.4842657894</v>
      </c>
      <c r="AA764" s="38">
        <f t="shared" si="320"/>
        <v>829.75353423188562</v>
      </c>
      <c r="AC764" s="31">
        <f t="shared" si="325"/>
        <v>-1120.7878180251971</v>
      </c>
      <c r="AD764" s="14">
        <f t="shared" si="332"/>
        <v>-1098.3720616646931</v>
      </c>
      <c r="AE764" s="14">
        <f t="shared" si="333"/>
        <v>-1010.5022967315177</v>
      </c>
      <c r="AF764" s="14">
        <f t="shared" si="326"/>
        <v>-1031.1247925831815</v>
      </c>
      <c r="AG764" s="14">
        <f t="shared" si="327"/>
        <v>-802.92450248701255</v>
      </c>
      <c r="AH764" s="14">
        <f t="shared" si="328"/>
        <v>-948.63480917652703</v>
      </c>
      <c r="AI764" s="14">
        <f t="shared" si="329"/>
        <v>-872.74402444240491</v>
      </c>
      <c r="AJ764" s="14">
        <f t="shared" si="334"/>
        <v>-948.63480917652703</v>
      </c>
      <c r="AK764" s="14">
        <f t="shared" si="335"/>
        <v>-855.28914395355685</v>
      </c>
    </row>
    <row r="765" spans="2:37" x14ac:dyDescent="0.25">
      <c r="B765" s="4" t="s">
        <v>71</v>
      </c>
      <c r="C765" s="4">
        <v>757</v>
      </c>
      <c r="D765" s="4">
        <v>168</v>
      </c>
      <c r="E765" s="11">
        <v>43.7</v>
      </c>
      <c r="F765" s="14">
        <f t="shared" si="330"/>
        <v>-0.97222222222222221</v>
      </c>
      <c r="G765" s="14">
        <f t="shared" si="336"/>
        <v>19.649999999999999</v>
      </c>
      <c r="H765">
        <f t="shared" si="337"/>
        <v>9.8249999999999993</v>
      </c>
      <c r="K765" s="36">
        <f t="shared" si="311"/>
        <v>150.29340485906249</v>
      </c>
      <c r="L765" s="37" t="str">
        <f t="shared" si="321"/>
        <v>1</v>
      </c>
      <c r="M765" s="37">
        <f t="shared" si="322"/>
        <v>139.46877000000001</v>
      </c>
      <c r="N765" s="38">
        <f>Table2[[#This Row],[Change in KE]]-Table2[[#This Row],[Tractive energy]]*-1</f>
        <v>-19731.937345809543</v>
      </c>
      <c r="O765" s="38">
        <f t="shared" si="312"/>
        <v>-1316.3888888888889</v>
      </c>
      <c r="P765" s="38">
        <f t="shared" si="313"/>
        <v>-1026.6267140298264</v>
      </c>
      <c r="Q765" s="38">
        <f t="shared" si="314"/>
        <v>-20173.214930686088</v>
      </c>
      <c r="R765" s="38">
        <f t="shared" si="315"/>
        <v>-6178.1615897796946</v>
      </c>
      <c r="S765" s="38">
        <f t="shared" si="316"/>
        <v>-20.17321493068609</v>
      </c>
      <c r="T765" s="38">
        <f t="shared" si="317"/>
        <v>-20173.214930686088</v>
      </c>
      <c r="U765" s="38">
        <f t="shared" si="331"/>
        <v>4183381.2952839695</v>
      </c>
      <c r="V765" s="38">
        <f t="shared" si="318"/>
        <v>-5.6036712623731342</v>
      </c>
      <c r="W765" s="38">
        <f t="shared" si="323"/>
        <v>105717.32766000176</v>
      </c>
      <c r="X765" s="38">
        <f t="shared" si="319"/>
        <v>639.91126543209873</v>
      </c>
      <c r="Y765" s="38">
        <f t="shared" si="324"/>
        <v>441.27758487654336</v>
      </c>
      <c r="Z765" s="38">
        <f t="shared" si="338"/>
        <v>2967380.5469199796</v>
      </c>
      <c r="AA765" s="38">
        <f t="shared" si="320"/>
        <v>824.2724400862287</v>
      </c>
      <c r="AC765" s="31">
        <f t="shared" si="325"/>
        <v>-6586.4493321512691</v>
      </c>
      <c r="AD765" s="14">
        <f t="shared" si="332"/>
        <v>-6454.7203455082436</v>
      </c>
      <c r="AE765" s="14">
        <f t="shared" si="333"/>
        <v>-5938.3427178675847</v>
      </c>
      <c r="AF765" s="14">
        <f t="shared" si="326"/>
        <v>-6059.5333855791678</v>
      </c>
      <c r="AG765" s="14">
        <f t="shared" si="327"/>
        <v>-4718.4859329498713</v>
      </c>
      <c r="AH765" s="14">
        <f t="shared" si="328"/>
        <v>-5574.7707147328347</v>
      </c>
      <c r="AI765" s="14">
        <f t="shared" si="329"/>
        <v>-5128.7890575542078</v>
      </c>
      <c r="AJ765" s="14">
        <f t="shared" si="334"/>
        <v>-5574.7707147328347</v>
      </c>
      <c r="AK765" s="14">
        <f t="shared" si="335"/>
        <v>-5026.2132764031239</v>
      </c>
    </row>
    <row r="766" spans="2:37" x14ac:dyDescent="0.25">
      <c r="B766" s="4" t="s">
        <v>71</v>
      </c>
      <c r="C766" s="4">
        <v>758</v>
      </c>
      <c r="D766" s="4">
        <v>169</v>
      </c>
      <c r="E766" s="11">
        <v>39.299999999999997</v>
      </c>
      <c r="F766" s="14">
        <f t="shared" si="330"/>
        <v>-1.3333333333333335</v>
      </c>
      <c r="G766" s="14">
        <f t="shared" si="336"/>
        <v>17.05</v>
      </c>
      <c r="H766">
        <f t="shared" si="337"/>
        <v>8.5250000000000004</v>
      </c>
      <c r="K766" s="36">
        <f t="shared" si="311"/>
        <v>113.15235068156252</v>
      </c>
      <c r="L766" s="37" t="str">
        <f t="shared" si="321"/>
        <v>1</v>
      </c>
      <c r="M766" s="37">
        <f t="shared" si="322"/>
        <v>139.46877000000001</v>
      </c>
      <c r="N766" s="38">
        <f>Table2[[#This Row],[Change in KE]]-Table2[[#This Row],[Tractive energy]]*-1</f>
        <v>-25910.098935589238</v>
      </c>
      <c r="O766" s="38">
        <f t="shared" si="312"/>
        <v>-1805.3333333333335</v>
      </c>
      <c r="P766" s="38">
        <f t="shared" si="313"/>
        <v>-1552.7122126517711</v>
      </c>
      <c r="Q766" s="38">
        <f t="shared" si="314"/>
        <v>-26473.743225712697</v>
      </c>
      <c r="R766" s="38">
        <f t="shared" si="315"/>
        <v>1214.8560640554824</v>
      </c>
      <c r="S766" s="38">
        <f t="shared" si="316"/>
        <v>-26.473743225712695</v>
      </c>
      <c r="T766" s="38">
        <f t="shared" si="317"/>
        <v>-26473.743225712697</v>
      </c>
      <c r="U766" s="38">
        <f t="shared" si="331"/>
        <v>4183381.2952839695</v>
      </c>
      <c r="V766" s="38">
        <f t="shared" si="318"/>
        <v>-7.3538181510033764</v>
      </c>
      <c r="W766" s="38">
        <f t="shared" si="323"/>
        <v>105856.79643000176</v>
      </c>
      <c r="X766" s="38">
        <f t="shared" si="319"/>
        <v>1203.5555555555559</v>
      </c>
      <c r="Y766" s="38">
        <f t="shared" si="324"/>
        <v>563.64429012345715</v>
      </c>
      <c r="Z766" s="38">
        <f t="shared" si="338"/>
        <v>2941470.4479843904</v>
      </c>
      <c r="AA766" s="38">
        <f t="shared" si="320"/>
        <v>817.07518980611837</v>
      </c>
      <c r="AC766" s="31">
        <f t="shared" si="325"/>
        <v>-14798.953009357157</v>
      </c>
      <c r="AD766" s="14">
        <f t="shared" si="332"/>
        <v>-14502.973949170015</v>
      </c>
      <c r="AE766" s="14">
        <f t="shared" si="333"/>
        <v>-13342.736033236413</v>
      </c>
      <c r="AF766" s="14">
        <f t="shared" si="326"/>
        <v>-13615.036768608585</v>
      </c>
      <c r="AG766" s="14">
        <f t="shared" si="327"/>
        <v>-10601.865751274283</v>
      </c>
      <c r="AH766" s="14">
        <f t="shared" si="328"/>
        <v>-12525.833827119899</v>
      </c>
      <c r="AI766" s="14">
        <f t="shared" si="329"/>
        <v>-11523.767120950308</v>
      </c>
      <c r="AJ766" s="14">
        <f t="shared" si="334"/>
        <v>-12525.833827119899</v>
      </c>
      <c r="AK766" s="14">
        <f t="shared" si="335"/>
        <v>-11293.291778531302</v>
      </c>
    </row>
    <row r="767" spans="2:37" x14ac:dyDescent="0.25">
      <c r="B767" s="4" t="s">
        <v>71</v>
      </c>
      <c r="C767" s="4">
        <v>759</v>
      </c>
      <c r="D767" s="4">
        <v>170</v>
      </c>
      <c r="E767" s="11">
        <v>34.1</v>
      </c>
      <c r="F767" s="14">
        <f t="shared" si="330"/>
        <v>-1.4305555555555551</v>
      </c>
      <c r="G767" s="14">
        <f t="shared" si="336"/>
        <v>14.5</v>
      </c>
      <c r="H767">
        <f t="shared" si="337"/>
        <v>7.25</v>
      </c>
      <c r="K767" s="36">
        <f t="shared" si="311"/>
        <v>81.837210656250008</v>
      </c>
      <c r="L767" s="37" t="str">
        <f t="shared" si="321"/>
        <v>1</v>
      </c>
      <c r="M767" s="37">
        <f t="shared" si="322"/>
        <v>139.46877000000001</v>
      </c>
      <c r="N767" s="38">
        <f>Table2[[#This Row],[Change in KE]]-Table2[[#This Row],[Tractive energy]]*-1</f>
        <v>-24695.242871533756</v>
      </c>
      <c r="O767" s="38">
        <f t="shared" si="312"/>
        <v>-1936.9722222222217</v>
      </c>
      <c r="P767" s="38">
        <f t="shared" si="313"/>
        <v>-1715.6662415659719</v>
      </c>
      <c r="Q767" s="38">
        <f t="shared" si="314"/>
        <v>-24877.160502706593</v>
      </c>
      <c r="R767" s="38">
        <f t="shared" si="315"/>
        <v>3846.7081021774648</v>
      </c>
      <c r="S767" s="38">
        <f t="shared" si="316"/>
        <v>-24.877160502706591</v>
      </c>
      <c r="T767" s="38">
        <f t="shared" si="317"/>
        <v>-24877.160502706593</v>
      </c>
      <c r="U767" s="38">
        <f t="shared" si="331"/>
        <v>4183381.2952839695</v>
      </c>
      <c r="V767" s="38">
        <f t="shared" si="318"/>
        <v>-6.9103229146887308</v>
      </c>
      <c r="W767" s="38">
        <f t="shared" si="323"/>
        <v>105996.26520000177</v>
      </c>
      <c r="X767" s="38">
        <f t="shared" si="319"/>
        <v>1385.4731867283942</v>
      </c>
      <c r="Y767" s="38">
        <f t="shared" si="324"/>
        <v>181.91763117283836</v>
      </c>
      <c r="Z767" s="38">
        <f t="shared" si="338"/>
        <v>2916775.2051128568</v>
      </c>
      <c r="AA767" s="38">
        <f t="shared" si="320"/>
        <v>810.21539957079813</v>
      </c>
      <c r="AC767" s="31">
        <f t="shared" si="325"/>
        <v>-19432.574201691928</v>
      </c>
      <c r="AD767" s="14">
        <f t="shared" si="332"/>
        <v>-19043.92271765809</v>
      </c>
      <c r="AE767" s="14">
        <f t="shared" si="333"/>
        <v>-17520.408900245442</v>
      </c>
      <c r="AF767" s="14">
        <f t="shared" si="326"/>
        <v>-17877.968265556574</v>
      </c>
      <c r="AG767" s="14">
        <f t="shared" si="327"/>
        <v>-13921.359352769719</v>
      </c>
      <c r="AH767" s="14">
        <f t="shared" si="328"/>
        <v>-16447.73080431205</v>
      </c>
      <c r="AI767" s="14">
        <f t="shared" si="329"/>
        <v>-15131.912339967086</v>
      </c>
      <c r="AJ767" s="14">
        <f t="shared" si="334"/>
        <v>-16447.73080431205</v>
      </c>
      <c r="AK767" s="14">
        <f t="shared" si="335"/>
        <v>-14829.274093167744</v>
      </c>
    </row>
    <row r="768" spans="2:37" x14ac:dyDescent="0.25">
      <c r="B768" s="4" t="s">
        <v>71</v>
      </c>
      <c r="C768" s="4">
        <v>760</v>
      </c>
      <c r="D768" s="4">
        <v>171</v>
      </c>
      <c r="E768" s="11">
        <v>29</v>
      </c>
      <c r="F768" s="14">
        <f t="shared" si="330"/>
        <v>-1.4444444444444446</v>
      </c>
      <c r="G768" s="14">
        <f t="shared" si="336"/>
        <v>11.85</v>
      </c>
      <c r="H768">
        <f t="shared" si="337"/>
        <v>5.9249999999999998</v>
      </c>
      <c r="K768" s="36">
        <f t="shared" si="311"/>
        <v>54.657720396562496</v>
      </c>
      <c r="L768" s="37" t="str">
        <f t="shared" si="321"/>
        <v>1</v>
      </c>
      <c r="M768" s="37">
        <f t="shared" si="322"/>
        <v>139.46877000000001</v>
      </c>
      <c r="N768" s="38">
        <f>Table2[[#This Row],[Change in KE]]-Table2[[#This Row],[Tractive energy]]*-1</f>
        <v>-20848.534769356291</v>
      </c>
      <c r="O768" s="38">
        <f t="shared" si="312"/>
        <v>-1955.7777777777781</v>
      </c>
      <c r="P768" s="38">
        <f t="shared" si="313"/>
        <v>-1761.6512873812155</v>
      </c>
      <c r="Q768" s="38">
        <f t="shared" si="314"/>
        <v>-20875.567755467404</v>
      </c>
      <c r="R768" s="38">
        <f t="shared" si="315"/>
        <v>4150.4138803515489</v>
      </c>
      <c r="S768" s="38">
        <f t="shared" si="316"/>
        <v>-20.875567755467404</v>
      </c>
      <c r="T768" s="38">
        <f t="shared" si="317"/>
        <v>-20875.567755467404</v>
      </c>
      <c r="U768" s="38">
        <f t="shared" si="331"/>
        <v>4183381.2952839695</v>
      </c>
      <c r="V768" s="38">
        <f t="shared" si="318"/>
        <v>-5.7987692848646732</v>
      </c>
      <c r="W768" s="38">
        <f t="shared" si="323"/>
        <v>106135.73397000178</v>
      </c>
      <c r="X768" s="38">
        <f t="shared" si="319"/>
        <v>1412.5061728395065</v>
      </c>
      <c r="Y768" s="38">
        <f t="shared" si="324"/>
        <v>27.032986111112223</v>
      </c>
      <c r="Z768" s="38">
        <f t="shared" si="338"/>
        <v>2895926.6703435006</v>
      </c>
      <c r="AA768" s="38">
        <f t="shared" si="320"/>
        <v>804.42413944934276</v>
      </c>
      <c r="AC768" s="31">
        <f t="shared" si="325"/>
        <v>-18521.432153650316</v>
      </c>
      <c r="AD768" s="14">
        <f t="shared" si="332"/>
        <v>-18151.003510577309</v>
      </c>
      <c r="AE768" s="14">
        <f t="shared" si="333"/>
        <v>-16698.923229731125</v>
      </c>
      <c r="AF768" s="14">
        <f t="shared" si="326"/>
        <v>-17039.717581358291</v>
      </c>
      <c r="AG768" s="14">
        <f t="shared" si="327"/>
        <v>-13268.623603992726</v>
      </c>
      <c r="AH768" s="14">
        <f t="shared" si="328"/>
        <v>-15676.540174849628</v>
      </c>
      <c r="AI768" s="14">
        <f t="shared" si="329"/>
        <v>-14422.416960861658</v>
      </c>
      <c r="AJ768" s="14">
        <f t="shared" si="334"/>
        <v>-15676.540174849628</v>
      </c>
      <c r="AK768" s="14">
        <f t="shared" si="335"/>
        <v>-14133.968621644424</v>
      </c>
    </row>
    <row r="769" spans="2:37" x14ac:dyDescent="0.25">
      <c r="B769" s="4" t="s">
        <v>71</v>
      </c>
      <c r="C769" s="4">
        <v>761</v>
      </c>
      <c r="D769" s="4">
        <v>172</v>
      </c>
      <c r="E769" s="11">
        <v>23.7</v>
      </c>
      <c r="F769" s="14">
        <f t="shared" si="330"/>
        <v>-1.4722222222222223</v>
      </c>
      <c r="G769" s="14">
        <f t="shared" si="336"/>
        <v>9.1999999999999993</v>
      </c>
      <c r="H769">
        <f t="shared" si="337"/>
        <v>4.5999999999999996</v>
      </c>
      <c r="K769" s="36">
        <f t="shared" si="311"/>
        <v>32.945072579999994</v>
      </c>
      <c r="L769" s="37" t="str">
        <f t="shared" si="321"/>
        <v>1</v>
      </c>
      <c r="M769" s="37">
        <f t="shared" si="322"/>
        <v>139.46877000000001</v>
      </c>
      <c r="N769" s="38">
        <f>Table2[[#This Row],[Change in KE]]-Table2[[#This Row],[Tractive energy]]*-1</f>
        <v>-16698.120889004742</v>
      </c>
      <c r="O769" s="38">
        <f t="shared" si="312"/>
        <v>-1993.3888888888889</v>
      </c>
      <c r="P769" s="38">
        <f t="shared" si="313"/>
        <v>-1820.975046308889</v>
      </c>
      <c r="Q769" s="38">
        <f t="shared" si="314"/>
        <v>-16752.970426041778</v>
      </c>
      <c r="R769" s="38">
        <f t="shared" si="315"/>
        <v>4884.9592031509746</v>
      </c>
      <c r="S769" s="38">
        <f t="shared" si="316"/>
        <v>-16.752970426041777</v>
      </c>
      <c r="T769" s="38">
        <f t="shared" si="317"/>
        <v>-16752.970426041778</v>
      </c>
      <c r="U769" s="38">
        <f t="shared" si="331"/>
        <v>4183381.2952839695</v>
      </c>
      <c r="V769" s="38">
        <f t="shared" si="318"/>
        <v>-4.6536032684109481</v>
      </c>
      <c r="W769" s="38">
        <f t="shared" si="323"/>
        <v>106275.20274000178</v>
      </c>
      <c r="X769" s="38">
        <f t="shared" si="319"/>
        <v>1467.3557098765434</v>
      </c>
      <c r="Y769" s="38">
        <f t="shared" si="324"/>
        <v>54.849537037036953</v>
      </c>
      <c r="Z769" s="38">
        <f t="shared" si="338"/>
        <v>2879228.5494544958</v>
      </c>
      <c r="AA769" s="38">
        <f t="shared" si="320"/>
        <v>799.78577216466101</v>
      </c>
      <c r="AC769" s="31">
        <f t="shared" si="325"/>
        <v>-15636.401077017217</v>
      </c>
      <c r="AD769" s="14">
        <f t="shared" si="332"/>
        <v>-15323.673055476873</v>
      </c>
      <c r="AE769" s="14">
        <f t="shared" si="333"/>
        <v>-14097.779211038724</v>
      </c>
      <c r="AF769" s="14">
        <f t="shared" si="326"/>
        <v>-14385.48899085584</v>
      </c>
      <c r="AG769" s="14">
        <f t="shared" si="327"/>
        <v>-11201.807651311554</v>
      </c>
      <c r="AH769" s="14">
        <f t="shared" si="328"/>
        <v>-13234.649871587373</v>
      </c>
      <c r="AI769" s="14">
        <f t="shared" si="329"/>
        <v>-12175.877881860384</v>
      </c>
      <c r="AJ769" s="14">
        <f t="shared" si="334"/>
        <v>-13234.649871587373</v>
      </c>
      <c r="AK769" s="14">
        <f t="shared" si="335"/>
        <v>-11932.360324223177</v>
      </c>
    </row>
    <row r="770" spans="2:37" x14ac:dyDescent="0.25">
      <c r="B770" s="4" t="s">
        <v>71</v>
      </c>
      <c r="C770" s="4">
        <v>762</v>
      </c>
      <c r="D770" s="4">
        <v>173</v>
      </c>
      <c r="E770" s="11">
        <v>18.399999999999999</v>
      </c>
      <c r="F770" s="14">
        <f t="shared" si="330"/>
        <v>-1.3055555555555554</v>
      </c>
      <c r="G770" s="14">
        <f t="shared" si="336"/>
        <v>7.15</v>
      </c>
      <c r="H770">
        <f t="shared" si="337"/>
        <v>3.5750000000000002</v>
      </c>
      <c r="K770" s="36">
        <f t="shared" si="311"/>
        <v>19.898800484062502</v>
      </c>
      <c r="L770" s="37" t="str">
        <f t="shared" si="321"/>
        <v>1</v>
      </c>
      <c r="M770" s="37">
        <f t="shared" si="322"/>
        <v>139.46877000000001</v>
      </c>
      <c r="N770" s="38">
        <f>Table2[[#This Row],[Change in KE]]-Table2[[#This Row],[Tractive energy]]*-1</f>
        <v>-11813.161685853767</v>
      </c>
      <c r="O770" s="38">
        <f t="shared" si="312"/>
        <v>-1767.7222222222219</v>
      </c>
      <c r="P770" s="38">
        <f t="shared" si="313"/>
        <v>-1608.3546517381594</v>
      </c>
      <c r="Q770" s="38">
        <f t="shared" si="314"/>
        <v>-11499.73575992784</v>
      </c>
      <c r="R770" s="38">
        <f t="shared" si="315"/>
        <v>4893.7000958167328</v>
      </c>
      <c r="S770" s="38">
        <f t="shared" si="316"/>
        <v>-11.499735759927841</v>
      </c>
      <c r="T770" s="38">
        <f t="shared" si="317"/>
        <v>-11499.73575992784</v>
      </c>
      <c r="U770" s="38">
        <f t="shared" si="331"/>
        <v>4183381.2952839695</v>
      </c>
      <c r="V770" s="38">
        <f t="shared" si="318"/>
        <v>-3.1943712999740836</v>
      </c>
      <c r="W770" s="38">
        <f t="shared" si="323"/>
        <v>106414.67151000179</v>
      </c>
      <c r="X770" s="38">
        <f t="shared" si="319"/>
        <v>1153.9297839506169</v>
      </c>
      <c r="Y770" s="38">
        <f t="shared" si="324"/>
        <v>-313.42592592592655</v>
      </c>
      <c r="Z770" s="38">
        <f t="shared" si="338"/>
        <v>2867415.387768642</v>
      </c>
      <c r="AA770" s="38">
        <f t="shared" si="320"/>
        <v>796.50433810052027</v>
      </c>
      <c r="AC770" s="31">
        <f t="shared" si="325"/>
        <v>-12523.590666753556</v>
      </c>
      <c r="AD770" s="14">
        <f t="shared" si="332"/>
        <v>-12273.118853418486</v>
      </c>
      <c r="AE770" s="14">
        <f t="shared" si="333"/>
        <v>-11291.269345145007</v>
      </c>
      <c r="AF770" s="14">
        <f t="shared" si="326"/>
        <v>-11521.703413413272</v>
      </c>
      <c r="AG770" s="14">
        <f t="shared" si="327"/>
        <v>-8971.8121875839533</v>
      </c>
      <c r="AH770" s="14">
        <f t="shared" si="328"/>
        <v>-10599.96714034021</v>
      </c>
      <c r="AI770" s="14">
        <f t="shared" si="329"/>
        <v>-9751.9697691129932</v>
      </c>
      <c r="AJ770" s="14">
        <f t="shared" si="334"/>
        <v>-10599.96714034021</v>
      </c>
      <c r="AK770" s="14">
        <f t="shared" si="335"/>
        <v>-9556.9303737307328</v>
      </c>
    </row>
    <row r="771" spans="2:37" x14ac:dyDescent="0.25">
      <c r="B771" s="4" t="s">
        <v>71</v>
      </c>
      <c r="C771" s="4">
        <v>763</v>
      </c>
      <c r="D771" s="4">
        <v>174</v>
      </c>
      <c r="E771" s="11">
        <v>14.3</v>
      </c>
      <c r="F771" s="14">
        <f t="shared" si="330"/>
        <v>-0.88888888888888862</v>
      </c>
      <c r="G771" s="14">
        <f t="shared" si="336"/>
        <v>6</v>
      </c>
      <c r="H771">
        <f t="shared" si="337"/>
        <v>3</v>
      </c>
      <c r="K771" s="36">
        <f t="shared" si="311"/>
        <v>14.0125545</v>
      </c>
      <c r="L771" s="37" t="str">
        <f t="shared" si="321"/>
        <v>1</v>
      </c>
      <c r="M771" s="37">
        <f t="shared" si="322"/>
        <v>139.46877000000001</v>
      </c>
      <c r="N771" s="38">
        <f>Table2[[#This Row],[Change in KE]]-Table2[[#This Row],[Tractive energy]]*-1</f>
        <v>-6919.4615900370345</v>
      </c>
      <c r="O771" s="38">
        <f t="shared" si="312"/>
        <v>-1203.5555555555552</v>
      </c>
      <c r="P771" s="38">
        <f t="shared" si="313"/>
        <v>-1050.0742310555552</v>
      </c>
      <c r="Q771" s="38">
        <f t="shared" si="314"/>
        <v>-6300.445386333331</v>
      </c>
      <c r="R771" s="38">
        <f t="shared" si="315"/>
        <v>5603.2347929803436</v>
      </c>
      <c r="S771" s="38">
        <f t="shared" si="316"/>
        <v>-6.3004453863333314</v>
      </c>
      <c r="T771" s="38">
        <f t="shared" si="317"/>
        <v>-6300.445386333331</v>
      </c>
      <c r="U771" s="38">
        <f t="shared" si="331"/>
        <v>4183381.2952839695</v>
      </c>
      <c r="V771" s="38">
        <f t="shared" si="318"/>
        <v>-1.7501238584358227</v>
      </c>
      <c r="W771" s="38">
        <f t="shared" si="323"/>
        <v>106554.1402800018</v>
      </c>
      <c r="X771" s="38">
        <f t="shared" si="319"/>
        <v>534.91358024691328</v>
      </c>
      <c r="Y771" s="38">
        <f t="shared" si="324"/>
        <v>-619.01620370370358</v>
      </c>
      <c r="Z771" s="38">
        <f t="shared" si="338"/>
        <v>2860495.9261786048</v>
      </c>
      <c r="AA771" s="38">
        <f t="shared" si="320"/>
        <v>794.58226528285525</v>
      </c>
      <c r="AC771" s="31">
        <f t="shared" si="325"/>
        <v>-8859.8712643903255</v>
      </c>
      <c r="AD771" s="14">
        <f t="shared" si="332"/>
        <v>-8682.6738391025192</v>
      </c>
      <c r="AE771" s="14">
        <f t="shared" si="333"/>
        <v>-7988.0599319743178</v>
      </c>
      <c r="AF771" s="14">
        <f t="shared" si="326"/>
        <v>-8151.0815632390995</v>
      </c>
      <c r="AG771" s="14">
        <f t="shared" si="327"/>
        <v>-6347.1494003155285</v>
      </c>
      <c r="AH771" s="14">
        <f t="shared" si="328"/>
        <v>-7498.9950381799717</v>
      </c>
      <c r="AI771" s="14">
        <f t="shared" si="329"/>
        <v>-6899.0754351255746</v>
      </c>
      <c r="AJ771" s="14">
        <f t="shared" si="334"/>
        <v>-7498.9950381799717</v>
      </c>
      <c r="AK771" s="14">
        <f t="shared" si="335"/>
        <v>-6761.0939264230628</v>
      </c>
    </row>
    <row r="772" spans="2:37" x14ac:dyDescent="0.25">
      <c r="B772" s="4" t="s">
        <v>71</v>
      </c>
      <c r="C772" s="4">
        <v>764</v>
      </c>
      <c r="D772" s="4">
        <v>175</v>
      </c>
      <c r="E772" s="11">
        <v>12</v>
      </c>
      <c r="F772" s="14">
        <f t="shared" si="330"/>
        <v>-0.20833333333333331</v>
      </c>
      <c r="G772" s="14">
        <f t="shared" si="336"/>
        <v>6.4</v>
      </c>
      <c r="H772">
        <f t="shared" si="337"/>
        <v>3.2</v>
      </c>
      <c r="K772" s="36">
        <f t="shared" si="311"/>
        <v>15.943173120000004</v>
      </c>
      <c r="L772" s="37" t="str">
        <f t="shared" si="321"/>
        <v>1</v>
      </c>
      <c r="M772" s="37">
        <f t="shared" si="322"/>
        <v>139.46877000000001</v>
      </c>
      <c r="N772" s="38">
        <f>Table2[[#This Row],[Change in KE]]-Table2[[#This Row],[Tractive energy]]*-1</f>
        <v>-1316.2267970566909</v>
      </c>
      <c r="O772" s="38">
        <f t="shared" si="312"/>
        <v>-282.08333333333331</v>
      </c>
      <c r="P772" s="38">
        <f t="shared" si="313"/>
        <v>-126.6713902133333</v>
      </c>
      <c r="Q772" s="38">
        <f t="shared" si="314"/>
        <v>-810.69689736533314</v>
      </c>
      <c r="R772" s="38">
        <f t="shared" si="315"/>
        <v>8828.6113355628659</v>
      </c>
      <c r="S772" s="38">
        <f t="shared" si="316"/>
        <v>-0.81069689736533312</v>
      </c>
      <c r="T772" s="38">
        <f t="shared" si="317"/>
        <v>-810.69689736533314</v>
      </c>
      <c r="U772" s="38">
        <f t="shared" si="331"/>
        <v>4183381.2952839695</v>
      </c>
      <c r="V772" s="38">
        <f t="shared" si="318"/>
        <v>-0.22519360061696803</v>
      </c>
      <c r="W772" s="38">
        <f t="shared" si="323"/>
        <v>106693.6090500018</v>
      </c>
      <c r="X772" s="38">
        <f t="shared" si="319"/>
        <v>29.38368055555555</v>
      </c>
      <c r="Y772" s="38">
        <f t="shared" si="324"/>
        <v>-505.52989969135774</v>
      </c>
      <c r="Z772" s="38">
        <f t="shared" si="338"/>
        <v>2859179.699381548</v>
      </c>
      <c r="AA772" s="38">
        <f t="shared" si="320"/>
        <v>794.21664669886775</v>
      </c>
      <c r="AC772" s="31">
        <f t="shared" si="325"/>
        <v>-5189.5961925277761</v>
      </c>
      <c r="AD772" s="14">
        <f t="shared" si="332"/>
        <v>-5085.8042686772205</v>
      </c>
      <c r="AE772" s="14">
        <f t="shared" si="333"/>
        <v>-4678.9399271830434</v>
      </c>
      <c r="AF772" s="14">
        <f t="shared" si="326"/>
        <v>-4774.4284971255538</v>
      </c>
      <c r="AG772" s="14">
        <f t="shared" si="327"/>
        <v>-3717.7901775697037</v>
      </c>
      <c r="AH772" s="14">
        <f t="shared" si="328"/>
        <v>-4392.4742173555096</v>
      </c>
      <c r="AI772" s="14">
        <f t="shared" si="329"/>
        <v>-4041.0762799670692</v>
      </c>
      <c r="AJ772" s="14">
        <f t="shared" si="334"/>
        <v>-4392.4742173555096</v>
      </c>
      <c r="AK772" s="14">
        <f t="shared" si="335"/>
        <v>-3960.2547543677279</v>
      </c>
    </row>
    <row r="773" spans="2:37" x14ac:dyDescent="0.25">
      <c r="B773" s="4" t="s">
        <v>71</v>
      </c>
      <c r="C773" s="4">
        <v>765</v>
      </c>
      <c r="D773" s="4">
        <v>176</v>
      </c>
      <c r="E773" s="11">
        <v>12.8</v>
      </c>
      <c r="F773" s="14">
        <f t="shared" si="330"/>
        <v>0.55555555555555558</v>
      </c>
      <c r="G773" s="14">
        <f t="shared" si="336"/>
        <v>8</v>
      </c>
      <c r="H773">
        <f t="shared" si="337"/>
        <v>4</v>
      </c>
      <c r="K773" s="36">
        <f t="shared" si="311"/>
        <v>24.911208000000002</v>
      </c>
      <c r="L773" s="37" t="str">
        <f t="shared" si="321"/>
        <v>0</v>
      </c>
      <c r="M773" s="37">
        <f t="shared" si="322"/>
        <v>139.46877000000001</v>
      </c>
      <c r="N773" s="38">
        <f>Table2[[#This Row],[Change in KE]]-Table2[[#This Row],[Tractive energy]]*-1</f>
        <v>7512.3845385061741</v>
      </c>
      <c r="O773" s="38">
        <f t="shared" si="312"/>
        <v>752.22222222222229</v>
      </c>
      <c r="P773" s="38">
        <f t="shared" si="313"/>
        <v>916.60220022222234</v>
      </c>
      <c r="Q773" s="38">
        <f t="shared" si="314"/>
        <v>7332.8176017777787</v>
      </c>
      <c r="R773" s="38">
        <f t="shared" si="315"/>
        <v>5782.3019176281759</v>
      </c>
      <c r="S773" s="38">
        <f t="shared" si="316"/>
        <v>7.3328176017777791</v>
      </c>
      <c r="T773" s="38">
        <f t="shared" si="317"/>
        <v>7332.8176017777787</v>
      </c>
      <c r="U773" s="38">
        <f t="shared" si="331"/>
        <v>4190714.1128857471</v>
      </c>
      <c r="V773" s="38">
        <f t="shared" si="318"/>
        <v>2.0368939412231075</v>
      </c>
      <c r="W773" s="38">
        <f t="shared" si="323"/>
        <v>106833.07782000181</v>
      </c>
      <c r="X773" s="38">
        <f t="shared" si="319"/>
        <v>208.95061728395063</v>
      </c>
      <c r="Y773" s="38">
        <f t="shared" si="324"/>
        <v>179.56693672839509</v>
      </c>
      <c r="Z773" s="38">
        <f t="shared" si="338"/>
        <v>2866692.0839200541</v>
      </c>
      <c r="AA773" s="38">
        <f t="shared" si="320"/>
        <v>796.30342034872797</v>
      </c>
      <c r="AC773" s="31">
        <f t="shared" si="325"/>
        <v>-987.17009779251816</v>
      </c>
      <c r="AD773" s="14">
        <f t="shared" si="332"/>
        <v>-967.42669583666782</v>
      </c>
      <c r="AE773" s="14">
        <f t="shared" si="333"/>
        <v>-890.03256016973444</v>
      </c>
      <c r="AF773" s="14">
        <f t="shared" si="326"/>
        <v>-908.19648996911678</v>
      </c>
      <c r="AG773" s="14">
        <f t="shared" si="327"/>
        <v>-707.20170838107174</v>
      </c>
      <c r="AH773" s="14">
        <f t="shared" si="328"/>
        <v>-835.54077077158752</v>
      </c>
      <c r="AI773" s="14">
        <f t="shared" si="329"/>
        <v>-768.69750910986056</v>
      </c>
      <c r="AJ773" s="14">
        <f t="shared" si="334"/>
        <v>-835.54077077158752</v>
      </c>
      <c r="AK773" s="14">
        <f t="shared" si="335"/>
        <v>-753.32355892766338</v>
      </c>
    </row>
    <row r="774" spans="2:37" x14ac:dyDescent="0.25">
      <c r="B774" s="4" t="s">
        <v>71</v>
      </c>
      <c r="C774" s="4">
        <v>766</v>
      </c>
      <c r="D774" s="4">
        <v>177</v>
      </c>
      <c r="E774" s="11">
        <v>16</v>
      </c>
      <c r="F774" s="14">
        <f t="shared" si="330"/>
        <v>0.87500000000000011</v>
      </c>
      <c r="G774" s="14">
        <f t="shared" si="336"/>
        <v>9.5500000000000007</v>
      </c>
      <c r="H774">
        <f t="shared" si="337"/>
        <v>4.7750000000000004</v>
      </c>
      <c r="K774" s="36">
        <f t="shared" si="311"/>
        <v>35.499444494062509</v>
      </c>
      <c r="L774" s="37" t="str">
        <f t="shared" si="321"/>
        <v>0</v>
      </c>
      <c r="M774" s="37">
        <f t="shared" si="322"/>
        <v>139.46877000000001</v>
      </c>
      <c r="N774" s="38">
        <f>Table2[[#This Row],[Change in KE]]-Table2[[#This Row],[Tractive energy]]*-1</f>
        <v>13294.68645613435</v>
      </c>
      <c r="O774" s="38">
        <f t="shared" si="312"/>
        <v>1184.7500000000002</v>
      </c>
      <c r="P774" s="38">
        <f t="shared" si="313"/>
        <v>1359.7182144940627</v>
      </c>
      <c r="Q774" s="38">
        <f t="shared" si="314"/>
        <v>12985.3089484183</v>
      </c>
      <c r="R774" s="38">
        <f t="shared" si="315"/>
        <v>2310.6222833507818</v>
      </c>
      <c r="S774" s="38">
        <f t="shared" si="316"/>
        <v>12.9853089484183</v>
      </c>
      <c r="T774" s="38">
        <f t="shared" si="317"/>
        <v>12985.3089484183</v>
      </c>
      <c r="U774" s="38">
        <f t="shared" si="331"/>
        <v>4203699.4218341652</v>
      </c>
      <c r="V774" s="38">
        <f t="shared" si="318"/>
        <v>3.607030552011949</v>
      </c>
      <c r="W774" s="38">
        <f t="shared" si="323"/>
        <v>106972.54659000182</v>
      </c>
      <c r="X774" s="38">
        <f t="shared" si="319"/>
        <v>518.32812500000011</v>
      </c>
      <c r="Y774" s="38">
        <f t="shared" si="324"/>
        <v>309.37750771604948</v>
      </c>
      <c r="Z774" s="38">
        <f t="shared" si="338"/>
        <v>2879986.7703761887</v>
      </c>
      <c r="AA774" s="38">
        <f t="shared" si="320"/>
        <v>799.99638910420288</v>
      </c>
      <c r="AC774" s="31">
        <f t="shared" si="325"/>
        <v>5634.288403879631</v>
      </c>
      <c r="AD774" s="14">
        <f t="shared" si="332"/>
        <v>5521.6026358020381</v>
      </c>
      <c r="AE774" s="14">
        <f t="shared" si="333"/>
        <v>5079.8744249378751</v>
      </c>
      <c r="AF774" s="14">
        <f t="shared" si="326"/>
        <v>5183.5453315692612</v>
      </c>
      <c r="AG774" s="14">
        <f t="shared" si="327"/>
        <v>4036.3645471490054</v>
      </c>
      <c r="AH774" s="14">
        <f t="shared" si="328"/>
        <v>4768.8617050437206</v>
      </c>
      <c r="AI774" s="14">
        <f t="shared" si="329"/>
        <v>4387.3527686402231</v>
      </c>
      <c r="AJ774" s="14">
        <f t="shared" si="334"/>
        <v>4768.8617050437206</v>
      </c>
      <c r="AK774" s="14">
        <f t="shared" si="335"/>
        <v>4299.6057132674187</v>
      </c>
    </row>
    <row r="775" spans="2:37" x14ac:dyDescent="0.25">
      <c r="B775" s="4" t="s">
        <v>71</v>
      </c>
      <c r="C775" s="4">
        <v>767</v>
      </c>
      <c r="D775" s="4">
        <v>178</v>
      </c>
      <c r="E775" s="11">
        <v>19.100000000000001</v>
      </c>
      <c r="F775" s="14">
        <f t="shared" si="330"/>
        <v>0.88888888888888862</v>
      </c>
      <c r="G775" s="14">
        <f t="shared" si="336"/>
        <v>11.2</v>
      </c>
      <c r="H775">
        <f t="shared" si="337"/>
        <v>5.6</v>
      </c>
      <c r="K775" s="36">
        <f t="shared" si="311"/>
        <v>48.825967679999998</v>
      </c>
      <c r="L775" s="37" t="str">
        <f t="shared" si="321"/>
        <v>0</v>
      </c>
      <c r="M775" s="37">
        <f t="shared" si="322"/>
        <v>139.46877000000001</v>
      </c>
      <c r="N775" s="38">
        <f>Table2[[#This Row],[Change in KE]]-Table2[[#This Row],[Tractive energy]]*-1</f>
        <v>15605.308739485132</v>
      </c>
      <c r="O775" s="38">
        <f t="shared" si="312"/>
        <v>1203.5555555555552</v>
      </c>
      <c r="P775" s="38">
        <f t="shared" si="313"/>
        <v>1391.8502932355552</v>
      </c>
      <c r="Q775" s="38">
        <f t="shared" si="314"/>
        <v>15588.723284238218</v>
      </c>
      <c r="R775" s="38">
        <f t="shared" si="315"/>
        <v>2659.2508459996061</v>
      </c>
      <c r="S775" s="38">
        <f t="shared" si="316"/>
        <v>15.588723284238219</v>
      </c>
      <c r="T775" s="38">
        <f t="shared" si="317"/>
        <v>15588.723284238218</v>
      </c>
      <c r="U775" s="38">
        <f t="shared" si="331"/>
        <v>4219288.1451184032</v>
      </c>
      <c r="V775" s="38">
        <f t="shared" si="318"/>
        <v>4.3302012587044665</v>
      </c>
      <c r="W775" s="38">
        <f t="shared" si="323"/>
        <v>107112.01536000182</v>
      </c>
      <c r="X775" s="38">
        <f t="shared" si="319"/>
        <v>534.91358024691328</v>
      </c>
      <c r="Y775" s="38">
        <f t="shared" si="324"/>
        <v>16.58545524691317</v>
      </c>
      <c r="Z775" s="38">
        <f t="shared" si="338"/>
        <v>2895592.0791156739</v>
      </c>
      <c r="AA775" s="38">
        <f t="shared" si="320"/>
        <v>804.33119743417785</v>
      </c>
      <c r="AC775" s="31">
        <f t="shared" si="325"/>
        <v>9971.0148421007616</v>
      </c>
      <c r="AD775" s="14">
        <f t="shared" si="332"/>
        <v>9771.5945452587457</v>
      </c>
      <c r="AE775" s="14">
        <f t="shared" si="333"/>
        <v>8989.8669816380461</v>
      </c>
      <c r="AF775" s="14">
        <f t="shared" si="326"/>
        <v>9173.3336547327017</v>
      </c>
      <c r="AG775" s="14">
        <f t="shared" si="327"/>
        <v>7143.1648369364993</v>
      </c>
      <c r="AH775" s="14">
        <f t="shared" si="328"/>
        <v>8439.4669623540867</v>
      </c>
      <c r="AI775" s="14">
        <f t="shared" si="329"/>
        <v>7764.30960536576</v>
      </c>
      <c r="AJ775" s="14">
        <f t="shared" si="334"/>
        <v>8439.4669623540867</v>
      </c>
      <c r="AK775" s="14">
        <f t="shared" si="335"/>
        <v>7609.0234132584446</v>
      </c>
    </row>
    <row r="776" spans="2:37" x14ac:dyDescent="0.25">
      <c r="B776" s="4" t="s">
        <v>71</v>
      </c>
      <c r="C776" s="4">
        <v>768</v>
      </c>
      <c r="D776" s="4">
        <v>179</v>
      </c>
      <c r="E776" s="11">
        <v>22.4</v>
      </c>
      <c r="F776" s="14">
        <f t="shared" si="330"/>
        <v>0.90277777777777779</v>
      </c>
      <c r="G776" s="14">
        <f t="shared" si="336"/>
        <v>12.8</v>
      </c>
      <c r="H776">
        <f t="shared" si="337"/>
        <v>6.4</v>
      </c>
      <c r="K776" s="36">
        <f t="shared" ref="K776:K839" si="339">0.5*$F$4*$I$2*$I$4*(G776)^2</f>
        <v>63.772692480000018</v>
      </c>
      <c r="L776" s="37" t="str">
        <f t="shared" si="321"/>
        <v>0</v>
      </c>
      <c r="M776" s="37">
        <f t="shared" si="322"/>
        <v>139.46877000000001</v>
      </c>
      <c r="N776" s="38">
        <f>Table2[[#This Row],[Change in KE]]-Table2[[#This Row],[Tractive energy]]*-1</f>
        <v>18264.559585484738</v>
      </c>
      <c r="O776" s="38">
        <f t="shared" ref="O776:O839" si="340">$C$2*F776</f>
        <v>1222.3611111111111</v>
      </c>
      <c r="P776" s="38">
        <f t="shared" ref="P776:P839" si="341">O776+M776+K776</f>
        <v>1425.602573591111</v>
      </c>
      <c r="Q776" s="38">
        <f t="shared" ref="Q776:Q839" si="342">P776*G776</f>
        <v>18247.71294196622</v>
      </c>
      <c r="R776" s="38">
        <f t="shared" ref="R776:R839" si="343">(N777-N776)/(C777-C776)</f>
        <v>7176.6534580845</v>
      </c>
      <c r="S776" s="38">
        <f t="shared" ref="S776:S839" si="344">Q776/1000</f>
        <v>18.247712941966221</v>
      </c>
      <c r="T776" s="38">
        <f t="shared" ref="T776:T839" si="345">P776*G776</f>
        <v>18247.71294196622</v>
      </c>
      <c r="U776" s="38">
        <f t="shared" si="331"/>
        <v>4237535.8580603693</v>
      </c>
      <c r="V776" s="38">
        <f t="shared" ref="V776:V839" si="346">T776*0.0002777778</f>
        <v>5.0688095560509039</v>
      </c>
      <c r="W776" s="38">
        <f t="shared" si="323"/>
        <v>107251.48413000183</v>
      </c>
      <c r="X776" s="38">
        <f t="shared" ref="X776:X839" si="347">0.5*$C$2*F776^2</f>
        <v>551.7602237654321</v>
      </c>
      <c r="Y776" s="38">
        <f t="shared" si="324"/>
        <v>16.846643518518817</v>
      </c>
      <c r="Z776" s="38">
        <f t="shared" si="338"/>
        <v>2913856.6387011586</v>
      </c>
      <c r="AA776" s="38">
        <f t="shared" ref="AA776:AA839" si="348">Z776*0.0002777778</f>
        <v>809.40468661380271</v>
      </c>
      <c r="AC776" s="31">
        <f t="shared" si="325"/>
        <v>11703.981554613849</v>
      </c>
      <c r="AD776" s="14">
        <f t="shared" si="332"/>
        <v>11469.901923521571</v>
      </c>
      <c r="AE776" s="14">
        <f t="shared" si="333"/>
        <v>10552.309769639845</v>
      </c>
      <c r="AF776" s="14">
        <f t="shared" si="326"/>
        <v>10767.663030244741</v>
      </c>
      <c r="AG776" s="14">
        <f t="shared" si="327"/>
        <v>8384.6499896952173</v>
      </c>
      <c r="AH776" s="14">
        <f t="shared" si="328"/>
        <v>9906.249987825162</v>
      </c>
      <c r="AI776" s="14">
        <f t="shared" si="329"/>
        <v>9113.7499887991489</v>
      </c>
      <c r="AJ776" s="14">
        <f t="shared" si="334"/>
        <v>9906.249987825162</v>
      </c>
      <c r="AK776" s="14">
        <f t="shared" si="335"/>
        <v>8931.4749890231651</v>
      </c>
    </row>
    <row r="777" spans="2:37" x14ac:dyDescent="0.25">
      <c r="B777" s="4" t="s">
        <v>71</v>
      </c>
      <c r="C777" s="4">
        <v>769</v>
      </c>
      <c r="D777" s="4">
        <v>180</v>
      </c>
      <c r="E777" s="11">
        <v>25.6</v>
      </c>
      <c r="F777" s="14">
        <f t="shared" si="330"/>
        <v>1.0694444444444449</v>
      </c>
      <c r="G777" s="14">
        <f t="shared" si="336"/>
        <v>15.05</v>
      </c>
      <c r="H777">
        <f t="shared" si="337"/>
        <v>7.5250000000000004</v>
      </c>
      <c r="K777" s="36">
        <f t="shared" si="339"/>
        <v>88.163295156562512</v>
      </c>
      <c r="L777" s="37" t="str">
        <f t="shared" ref="L777:L840" si="349">IF((F777)&lt;0,"1","0")</f>
        <v>0</v>
      </c>
      <c r="M777" s="37">
        <f t="shared" ref="M777:M840" si="350">$C$2*$F$2*$C$4</f>
        <v>139.46877000000001</v>
      </c>
      <c r="N777" s="38">
        <f>Table2[[#This Row],[Change in KE]]-Table2[[#This Row],[Tractive energy]]*-1</f>
        <v>25441.213043569238</v>
      </c>
      <c r="O777" s="38">
        <f t="shared" si="340"/>
        <v>1448.0277777777783</v>
      </c>
      <c r="P777" s="38">
        <f t="shared" si="341"/>
        <v>1675.6598429343408</v>
      </c>
      <c r="Q777" s="38">
        <f t="shared" si="342"/>
        <v>25218.680636161829</v>
      </c>
      <c r="R777" s="38">
        <f t="shared" si="343"/>
        <v>11811.103035713437</v>
      </c>
      <c r="S777" s="38">
        <f t="shared" si="344"/>
        <v>25.218680636161828</v>
      </c>
      <c r="T777" s="38">
        <f t="shared" si="345"/>
        <v>25218.680636161829</v>
      </c>
      <c r="U777" s="38">
        <f t="shared" si="331"/>
        <v>4262754.5386965312</v>
      </c>
      <c r="V777" s="38">
        <f t="shared" si="346"/>
        <v>7.0051896260156337</v>
      </c>
      <c r="W777" s="38">
        <f t="shared" ref="W777:W840" si="351">M777+W776</f>
        <v>107390.95290000184</v>
      </c>
      <c r="X777" s="38">
        <f t="shared" si="347"/>
        <v>774.29263117284006</v>
      </c>
      <c r="Y777" s="38">
        <f t="shared" ref="Y777:Y840" si="352">X777-X776</f>
        <v>222.53240740740796</v>
      </c>
      <c r="Z777" s="38">
        <f t="shared" si="338"/>
        <v>2939297.8517447277</v>
      </c>
      <c r="AA777" s="38">
        <f t="shared" si="348"/>
        <v>816.47169080237666</v>
      </c>
      <c r="AC777" s="31">
        <f t="shared" ref="AC777:AC840" si="353">N776*0.75</f>
        <v>13698.419689113554</v>
      </c>
      <c r="AD777" s="14">
        <f t="shared" si="332"/>
        <v>13424.451295331282</v>
      </c>
      <c r="AE777" s="14">
        <f t="shared" si="333"/>
        <v>12350.49519170478</v>
      </c>
      <c r="AF777" s="14">
        <f t="shared" ref="AF777:AF840" si="354">AC777*0.92</f>
        <v>12602.54611398447</v>
      </c>
      <c r="AG777" s="14">
        <f t="shared" ref="AG777:AG840" si="355">AI777*0.92</f>
        <v>9813.4514284063407</v>
      </c>
      <c r="AH777" s="14">
        <f t="shared" ref="AH777:AH840" si="356">AF777*0.92</f>
        <v>11594.342424865714</v>
      </c>
      <c r="AI777" s="14">
        <f t="shared" ref="AI777:AI840" si="357">AH777*0.92</f>
        <v>10666.795030876458</v>
      </c>
      <c r="AJ777" s="14">
        <f t="shared" si="334"/>
        <v>11594.342424865714</v>
      </c>
      <c r="AK777" s="14">
        <f t="shared" si="335"/>
        <v>10453.459130258929</v>
      </c>
    </row>
    <row r="778" spans="2:37" x14ac:dyDescent="0.25">
      <c r="B778" s="4" t="s">
        <v>71</v>
      </c>
      <c r="C778" s="4">
        <v>770</v>
      </c>
      <c r="D778" s="4">
        <v>181</v>
      </c>
      <c r="E778" s="11">
        <v>30.1</v>
      </c>
      <c r="F778" s="14">
        <f t="shared" ref="F778:F841" si="358">($E779-$E777)/2/3.6</f>
        <v>1.3472222222222217</v>
      </c>
      <c r="G778" s="14">
        <f t="shared" si="336"/>
        <v>17.649999999999999</v>
      </c>
      <c r="H778">
        <f t="shared" si="337"/>
        <v>8.8249999999999993</v>
      </c>
      <c r="K778" s="36">
        <f t="shared" si="339"/>
        <v>121.25627803406248</v>
      </c>
      <c r="L778" s="37" t="str">
        <f t="shared" si="349"/>
        <v>0</v>
      </c>
      <c r="M778" s="37">
        <f t="shared" si="350"/>
        <v>139.46877000000001</v>
      </c>
      <c r="N778" s="38">
        <f>Table2[[#This Row],[Change in KE]]-Table2[[#This Row],[Tractive energy]]*-1</f>
        <v>37252.316079282675</v>
      </c>
      <c r="O778" s="38">
        <f t="shared" si="340"/>
        <v>1824.1388888888882</v>
      </c>
      <c r="P778" s="38">
        <f t="shared" si="341"/>
        <v>2084.8639369229509</v>
      </c>
      <c r="Q778" s="38">
        <f t="shared" si="342"/>
        <v>36797.848486690084</v>
      </c>
      <c r="R778" s="38">
        <f t="shared" si="343"/>
        <v>5412.8984848545078</v>
      </c>
      <c r="S778" s="38">
        <f t="shared" si="344"/>
        <v>36.797848486690086</v>
      </c>
      <c r="T778" s="38">
        <f t="shared" si="345"/>
        <v>36797.848486690084</v>
      </c>
      <c r="U778" s="38">
        <f t="shared" ref="U778:U841" si="359">U777 + IF(Q778&gt;0, Q778, 0)</f>
        <v>4299552.3871832211</v>
      </c>
      <c r="V778" s="38">
        <f t="shared" si="346"/>
        <v>10.2216253973661</v>
      </c>
      <c r="W778" s="38">
        <f t="shared" si="351"/>
        <v>107530.42167000184</v>
      </c>
      <c r="X778" s="38">
        <f t="shared" si="347"/>
        <v>1228.760223765431</v>
      </c>
      <c r="Y778" s="38">
        <f t="shared" si="352"/>
        <v>454.4675925925909</v>
      </c>
      <c r="Z778" s="38">
        <f t="shared" si="338"/>
        <v>2976550.1678240104</v>
      </c>
      <c r="AA778" s="38">
        <f t="shared" si="348"/>
        <v>826.81955720778433</v>
      </c>
      <c r="AC778" s="31">
        <f t="shared" si="353"/>
        <v>19080.909782676928</v>
      </c>
      <c r="AD778" s="14">
        <f t="shared" ref="AD778:AD841" si="360">AC778*0.98</f>
        <v>18699.291587023388</v>
      </c>
      <c r="AE778" s="14">
        <f t="shared" ref="AE778:AE841" si="361">AD778*0.92</f>
        <v>17203.348260061517</v>
      </c>
      <c r="AF778" s="14">
        <f t="shared" si="354"/>
        <v>17554.437000062775</v>
      </c>
      <c r="AG778" s="14">
        <f t="shared" si="355"/>
        <v>13669.429438704885</v>
      </c>
      <c r="AH778" s="14">
        <f t="shared" si="356"/>
        <v>16150.082040057754</v>
      </c>
      <c r="AI778" s="14">
        <f t="shared" si="357"/>
        <v>14858.075476853135</v>
      </c>
      <c r="AJ778" s="14">
        <f t="shared" ref="AJ778:AJ841" si="362">AF778*0.92</f>
        <v>16150.082040057754</v>
      </c>
      <c r="AK778" s="14">
        <f t="shared" ref="AK778:AK841" si="363">N777*0.75*0.92*0.92*0.92*0.98</f>
        <v>14560.913967316072</v>
      </c>
    </row>
    <row r="779" spans="2:37" x14ac:dyDescent="0.25">
      <c r="B779" s="4" t="s">
        <v>71</v>
      </c>
      <c r="C779" s="4">
        <v>771</v>
      </c>
      <c r="D779" s="4">
        <v>182</v>
      </c>
      <c r="E779" s="11">
        <v>35.299999999999997</v>
      </c>
      <c r="F779" s="14">
        <f t="shared" si="358"/>
        <v>1.3611111111111107</v>
      </c>
      <c r="G779" s="14">
        <f t="shared" si="336"/>
        <v>19.95</v>
      </c>
      <c r="H779">
        <f t="shared" si="337"/>
        <v>9.9749999999999996</v>
      </c>
      <c r="K779" s="36">
        <f t="shared" si="339"/>
        <v>154.91754784406251</v>
      </c>
      <c r="L779" s="37" t="str">
        <f t="shared" si="349"/>
        <v>0</v>
      </c>
      <c r="M779" s="37">
        <f t="shared" si="350"/>
        <v>139.46877000000001</v>
      </c>
      <c r="N779" s="38">
        <f>Table2[[#This Row],[Change in KE]]-Table2[[#This Row],[Tractive energy]]*-1</f>
        <v>42665.214564137183</v>
      </c>
      <c r="O779" s="38">
        <f t="shared" si="340"/>
        <v>1842.9444444444439</v>
      </c>
      <c r="P779" s="38">
        <f t="shared" si="341"/>
        <v>2137.3307622885063</v>
      </c>
      <c r="Q779" s="38">
        <f t="shared" si="342"/>
        <v>42639.748707655701</v>
      </c>
      <c r="R779" s="38">
        <f t="shared" si="343"/>
        <v>3071.5676516862586</v>
      </c>
      <c r="S779" s="38">
        <f t="shared" si="344"/>
        <v>42.639748707655698</v>
      </c>
      <c r="T779" s="38">
        <f t="shared" si="345"/>
        <v>42639.748707655701</v>
      </c>
      <c r="U779" s="38">
        <f t="shared" si="359"/>
        <v>4342192.1358908769</v>
      </c>
      <c r="V779" s="38">
        <f t="shared" si="346"/>
        <v>11.844375588565443</v>
      </c>
      <c r="W779" s="38">
        <f t="shared" si="351"/>
        <v>107669.89044000185</v>
      </c>
      <c r="X779" s="38">
        <f t="shared" si="347"/>
        <v>1254.2260802469127</v>
      </c>
      <c r="Y779" s="38">
        <f t="shared" si="352"/>
        <v>25.465856481481751</v>
      </c>
      <c r="Z779" s="38">
        <f t="shared" si="338"/>
        <v>3019215.3823881475</v>
      </c>
      <c r="AA779" s="38">
        <f t="shared" si="348"/>
        <v>838.67100664593841</v>
      </c>
      <c r="AC779" s="31">
        <f t="shared" si="353"/>
        <v>27939.237059462008</v>
      </c>
      <c r="AD779" s="14">
        <f t="shared" si="360"/>
        <v>27380.452318272768</v>
      </c>
      <c r="AE779" s="14">
        <f t="shared" si="361"/>
        <v>25190.016132810946</v>
      </c>
      <c r="AF779" s="14">
        <f t="shared" si="354"/>
        <v>25704.098094705048</v>
      </c>
      <c r="AG779" s="14">
        <f t="shared" si="355"/>
        <v>20015.47273716969</v>
      </c>
      <c r="AH779" s="14">
        <f t="shared" si="356"/>
        <v>23647.770247128647</v>
      </c>
      <c r="AI779" s="14">
        <f t="shared" si="357"/>
        <v>21755.948627358357</v>
      </c>
      <c r="AJ779" s="14">
        <f t="shared" si="362"/>
        <v>23647.770247128647</v>
      </c>
      <c r="AK779" s="14">
        <f t="shared" si="363"/>
        <v>21320.82965481119</v>
      </c>
    </row>
    <row r="780" spans="2:37" x14ac:dyDescent="0.25">
      <c r="B780" s="4" t="s">
        <v>71</v>
      </c>
      <c r="C780" s="4">
        <v>772</v>
      </c>
      <c r="D780" s="4">
        <v>183</v>
      </c>
      <c r="E780" s="11">
        <v>39.9</v>
      </c>
      <c r="F780" s="14">
        <f t="shared" si="358"/>
        <v>1.2777777777777781</v>
      </c>
      <c r="G780" s="14">
        <f t="shared" si="336"/>
        <v>22.25</v>
      </c>
      <c r="H780">
        <f t="shared" si="337"/>
        <v>11.125</v>
      </c>
      <c r="K780" s="36">
        <f t="shared" si="339"/>
        <v>192.6969517265625</v>
      </c>
      <c r="L780" s="37" t="str">
        <f t="shared" si="349"/>
        <v>0</v>
      </c>
      <c r="M780" s="37">
        <f t="shared" si="350"/>
        <v>139.46877000000001</v>
      </c>
      <c r="N780" s="38">
        <f>Table2[[#This Row],[Change in KE]]-Table2[[#This Row],[Tractive energy]]*-1</f>
        <v>45736.782215823441</v>
      </c>
      <c r="O780" s="38">
        <f t="shared" si="340"/>
        <v>1730.1111111111115</v>
      </c>
      <c r="P780" s="38">
        <f t="shared" si="341"/>
        <v>2062.2768328376742</v>
      </c>
      <c r="Q780" s="38">
        <f t="shared" si="342"/>
        <v>45885.659530638251</v>
      </c>
      <c r="R780" s="38">
        <f t="shared" si="343"/>
        <v>-3616.9924261080814</v>
      </c>
      <c r="S780" s="38">
        <f t="shared" si="344"/>
        <v>45.88565953063825</v>
      </c>
      <c r="T780" s="38">
        <f t="shared" si="345"/>
        <v>45885.659530638251</v>
      </c>
      <c r="U780" s="38">
        <f t="shared" si="359"/>
        <v>4388077.7954215147</v>
      </c>
      <c r="V780" s="38">
        <f t="shared" si="346"/>
        <v>12.746017555969726</v>
      </c>
      <c r="W780" s="38">
        <f t="shared" si="351"/>
        <v>107809.35921000186</v>
      </c>
      <c r="X780" s="38">
        <f t="shared" si="347"/>
        <v>1105.3487654320993</v>
      </c>
      <c r="Y780" s="38">
        <f t="shared" si="352"/>
        <v>-148.87731481481342</v>
      </c>
      <c r="Z780" s="38">
        <f t="shared" si="338"/>
        <v>3064952.1646039709</v>
      </c>
      <c r="AA780" s="38">
        <f t="shared" si="348"/>
        <v>851.37566938892894</v>
      </c>
      <c r="AC780" s="31">
        <f t="shared" si="353"/>
        <v>31998.910923102885</v>
      </c>
      <c r="AD780" s="14">
        <f t="shared" si="360"/>
        <v>31358.932704640825</v>
      </c>
      <c r="AE780" s="14">
        <f t="shared" si="361"/>
        <v>28850.218088269561</v>
      </c>
      <c r="AF780" s="14">
        <f t="shared" si="354"/>
        <v>29438.998049254657</v>
      </c>
      <c r="AG780" s="14">
        <f t="shared" si="355"/>
        <v>22923.794512978013</v>
      </c>
      <c r="AH780" s="14">
        <f t="shared" si="356"/>
        <v>27083.878205314286</v>
      </c>
      <c r="AI780" s="14">
        <f t="shared" si="357"/>
        <v>24917.167948889142</v>
      </c>
      <c r="AJ780" s="14">
        <f t="shared" si="362"/>
        <v>27083.878205314286</v>
      </c>
      <c r="AK780" s="14">
        <f t="shared" si="363"/>
        <v>24418.824589911357</v>
      </c>
    </row>
    <row r="781" spans="2:37" x14ac:dyDescent="0.25">
      <c r="B781" s="4" t="s">
        <v>71</v>
      </c>
      <c r="C781" s="4">
        <v>773</v>
      </c>
      <c r="D781" s="4">
        <v>184</v>
      </c>
      <c r="E781" s="11">
        <v>44.5</v>
      </c>
      <c r="F781" s="14">
        <f t="shared" si="358"/>
        <v>1.0555555555555558</v>
      </c>
      <c r="G781" s="14">
        <f t="shared" si="336"/>
        <v>23.75</v>
      </c>
      <c r="H781">
        <f t="shared" si="337"/>
        <v>11.875</v>
      </c>
      <c r="K781" s="36">
        <f t="shared" si="339"/>
        <v>219.55434785156251</v>
      </c>
      <c r="L781" s="37" t="str">
        <f t="shared" si="349"/>
        <v>0</v>
      </c>
      <c r="M781" s="37">
        <f t="shared" si="350"/>
        <v>139.46877000000001</v>
      </c>
      <c r="N781" s="38">
        <f>Table2[[#This Row],[Change in KE]]-Table2[[#This Row],[Tractive energy]]*-1</f>
        <v>42119.78978971536</v>
      </c>
      <c r="O781" s="38">
        <f t="shared" si="340"/>
        <v>1429.2222222222226</v>
      </c>
      <c r="P781" s="38">
        <f t="shared" si="341"/>
        <v>1788.245340073785</v>
      </c>
      <c r="Q781" s="38">
        <f t="shared" si="342"/>
        <v>42470.826826752396</v>
      </c>
      <c r="R781" s="38">
        <f t="shared" si="343"/>
        <v>-1743.0147000476136</v>
      </c>
      <c r="S781" s="38">
        <f t="shared" si="344"/>
        <v>42.470826826752393</v>
      </c>
      <c r="T781" s="38">
        <f t="shared" si="345"/>
        <v>42470.826826752396</v>
      </c>
      <c r="U781" s="38">
        <f t="shared" si="359"/>
        <v>4430548.6222482668</v>
      </c>
      <c r="V781" s="38">
        <f t="shared" si="346"/>
        <v>11.797452840116261</v>
      </c>
      <c r="W781" s="38">
        <f t="shared" si="351"/>
        <v>107948.82798000186</v>
      </c>
      <c r="X781" s="38">
        <f t="shared" si="347"/>
        <v>754.31172839506212</v>
      </c>
      <c r="Y781" s="38">
        <f t="shared" si="352"/>
        <v>-351.03703703703718</v>
      </c>
      <c r="Z781" s="38">
        <f t="shared" si="338"/>
        <v>3107071.9543936863</v>
      </c>
      <c r="AA781" s="38">
        <f t="shared" si="348"/>
        <v>863.07561193317849</v>
      </c>
      <c r="AC781" s="31">
        <f t="shared" si="353"/>
        <v>34302.586661867579</v>
      </c>
      <c r="AD781" s="14">
        <f t="shared" si="360"/>
        <v>33616.53492863023</v>
      </c>
      <c r="AE781" s="14">
        <f t="shared" si="361"/>
        <v>30927.212134339814</v>
      </c>
      <c r="AF781" s="14">
        <f t="shared" si="354"/>
        <v>31558.379728918175</v>
      </c>
      <c r="AG781" s="14">
        <f t="shared" si="355"/>
        <v>24574.131594351838</v>
      </c>
      <c r="AH781" s="14">
        <f t="shared" si="356"/>
        <v>29033.70935060472</v>
      </c>
      <c r="AI781" s="14">
        <f t="shared" si="357"/>
        <v>26711.012602556344</v>
      </c>
      <c r="AJ781" s="14">
        <f t="shared" si="362"/>
        <v>29033.70935060472</v>
      </c>
      <c r="AK781" s="14">
        <f t="shared" si="363"/>
        <v>26176.792350505217</v>
      </c>
    </row>
    <row r="782" spans="2:37" x14ac:dyDescent="0.25">
      <c r="B782" s="4" t="s">
        <v>71</v>
      </c>
      <c r="C782" s="4">
        <v>774</v>
      </c>
      <c r="D782" s="4">
        <v>185</v>
      </c>
      <c r="E782" s="11">
        <v>47.5</v>
      </c>
      <c r="F782" s="14">
        <f t="shared" si="358"/>
        <v>0.88888888888888862</v>
      </c>
      <c r="G782" s="14">
        <f t="shared" si="336"/>
        <v>25.45</v>
      </c>
      <c r="H782">
        <f t="shared" si="337"/>
        <v>12.725</v>
      </c>
      <c r="K782" s="36">
        <f t="shared" si="339"/>
        <v>252.11018280656251</v>
      </c>
      <c r="L782" s="37" t="str">
        <f t="shared" si="349"/>
        <v>0</v>
      </c>
      <c r="M782" s="37">
        <f t="shared" si="350"/>
        <v>139.46877000000001</v>
      </c>
      <c r="N782" s="38">
        <f>Table2[[#This Row],[Change in KE]]-Table2[[#This Row],[Tractive energy]]*-1</f>
        <v>40376.775089667746</v>
      </c>
      <c r="O782" s="38">
        <f t="shared" si="340"/>
        <v>1203.5555555555552</v>
      </c>
      <c r="P782" s="38">
        <f t="shared" si="341"/>
        <v>1595.1345083621177</v>
      </c>
      <c r="Q782" s="38">
        <f t="shared" si="342"/>
        <v>40596.173237815892</v>
      </c>
      <c r="R782" s="38">
        <f t="shared" si="343"/>
        <v>4707.3741239167575</v>
      </c>
      <c r="S782" s="38">
        <f t="shared" si="344"/>
        <v>40.59617323781589</v>
      </c>
      <c r="T782" s="38">
        <f t="shared" si="345"/>
        <v>40596.173237815892</v>
      </c>
      <c r="U782" s="38">
        <f t="shared" si="359"/>
        <v>4471144.7954860823</v>
      </c>
      <c r="V782" s="38">
        <f t="shared" si="346"/>
        <v>11.276715690419374</v>
      </c>
      <c r="W782" s="38">
        <f t="shared" si="351"/>
        <v>108088.29675000187</v>
      </c>
      <c r="X782" s="38">
        <f t="shared" si="347"/>
        <v>534.91358024691328</v>
      </c>
      <c r="Y782" s="38">
        <f t="shared" si="352"/>
        <v>-219.39814814814883</v>
      </c>
      <c r="Z782" s="38">
        <f t="shared" si="338"/>
        <v>3147448.7294833539</v>
      </c>
      <c r="AA782" s="38">
        <f t="shared" si="348"/>
        <v>874.29138368868121</v>
      </c>
      <c r="AC782" s="31">
        <f t="shared" si="353"/>
        <v>31589.84234228652</v>
      </c>
      <c r="AD782" s="14">
        <f t="shared" si="360"/>
        <v>30958.045495440791</v>
      </c>
      <c r="AE782" s="14">
        <f t="shared" si="361"/>
        <v>28481.401855805529</v>
      </c>
      <c r="AF782" s="14">
        <f t="shared" si="354"/>
        <v>29062.654954903599</v>
      </c>
      <c r="AG782" s="14">
        <f t="shared" si="355"/>
        <v>22630.740661523978</v>
      </c>
      <c r="AH782" s="14">
        <f t="shared" si="356"/>
        <v>26737.642558511314</v>
      </c>
      <c r="AI782" s="14">
        <f t="shared" si="357"/>
        <v>24598.631153830411</v>
      </c>
      <c r="AJ782" s="14">
        <f t="shared" si="362"/>
        <v>26737.642558511314</v>
      </c>
      <c r="AK782" s="14">
        <f t="shared" si="363"/>
        <v>24106.658530753801</v>
      </c>
    </row>
    <row r="783" spans="2:37" x14ac:dyDescent="0.25">
      <c r="B783" s="4" t="s">
        <v>71</v>
      </c>
      <c r="C783" s="4">
        <v>775</v>
      </c>
      <c r="D783" s="4">
        <v>186</v>
      </c>
      <c r="E783" s="11">
        <v>50.9</v>
      </c>
      <c r="F783" s="14">
        <f t="shared" si="358"/>
        <v>0.91666666666666685</v>
      </c>
      <c r="G783" s="14">
        <f t="shared" si="336"/>
        <v>27.05</v>
      </c>
      <c r="H783">
        <f t="shared" si="337"/>
        <v>13.525</v>
      </c>
      <c r="K783" s="36">
        <f t="shared" si="339"/>
        <v>284.80614330656249</v>
      </c>
      <c r="L783" s="37" t="str">
        <f t="shared" si="349"/>
        <v>0</v>
      </c>
      <c r="M783" s="37">
        <f t="shared" si="350"/>
        <v>139.46877000000001</v>
      </c>
      <c r="N783" s="38">
        <f>Table2[[#This Row],[Change in KE]]-Table2[[#This Row],[Tractive energy]]*-1</f>
        <v>45084.149213584504</v>
      </c>
      <c r="O783" s="38">
        <f t="shared" si="340"/>
        <v>1241.166666666667</v>
      </c>
      <c r="P783" s="38">
        <f t="shared" si="341"/>
        <v>1665.4415799732294</v>
      </c>
      <c r="Q783" s="38">
        <f t="shared" si="342"/>
        <v>45050.194738275859</v>
      </c>
      <c r="R783" s="38">
        <f t="shared" si="343"/>
        <v>-4077.2295427518329</v>
      </c>
      <c r="S783" s="38">
        <f t="shared" si="344"/>
        <v>45.050194738275856</v>
      </c>
      <c r="T783" s="38">
        <f t="shared" si="345"/>
        <v>45050.194738275859</v>
      </c>
      <c r="U783" s="38">
        <f t="shared" si="359"/>
        <v>4516194.9902243586</v>
      </c>
      <c r="V783" s="38">
        <f t="shared" si="346"/>
        <v>12.513943983969844</v>
      </c>
      <c r="W783" s="38">
        <f t="shared" si="351"/>
        <v>108227.76552000188</v>
      </c>
      <c r="X783" s="38">
        <f t="shared" si="347"/>
        <v>568.86805555555577</v>
      </c>
      <c r="Y783" s="38">
        <f t="shared" si="352"/>
        <v>33.954475308642486</v>
      </c>
      <c r="Z783" s="38">
        <f t="shared" si="338"/>
        <v>3192532.8786969385</v>
      </c>
      <c r="AA783" s="38">
        <f t="shared" si="348"/>
        <v>886.81475947210242</v>
      </c>
      <c r="AC783" s="31">
        <f t="shared" si="353"/>
        <v>30282.58131725081</v>
      </c>
      <c r="AD783" s="14">
        <f t="shared" si="360"/>
        <v>29676.929690905792</v>
      </c>
      <c r="AE783" s="14">
        <f t="shared" si="361"/>
        <v>27302.775315633331</v>
      </c>
      <c r="AF783" s="14">
        <f t="shared" si="354"/>
        <v>27859.974811870747</v>
      </c>
      <c r="AG783" s="14">
        <f t="shared" si="355"/>
        <v>21694.228066306008</v>
      </c>
      <c r="AH783" s="14">
        <f t="shared" si="356"/>
        <v>25631.176826921088</v>
      </c>
      <c r="AI783" s="14">
        <f t="shared" si="357"/>
        <v>23580.682680767401</v>
      </c>
      <c r="AJ783" s="14">
        <f t="shared" si="362"/>
        <v>25631.176826921088</v>
      </c>
      <c r="AK783" s="14">
        <f t="shared" si="363"/>
        <v>23109.069027152051</v>
      </c>
    </row>
    <row r="784" spans="2:37" x14ac:dyDescent="0.25">
      <c r="B784" s="4" t="s">
        <v>71</v>
      </c>
      <c r="C784" s="4">
        <v>776</v>
      </c>
      <c r="D784" s="4">
        <v>187</v>
      </c>
      <c r="E784" s="11">
        <v>54.1</v>
      </c>
      <c r="F784" s="14">
        <f t="shared" si="358"/>
        <v>0.74999999999999978</v>
      </c>
      <c r="G784" s="14">
        <f t="shared" si="336"/>
        <v>28.15</v>
      </c>
      <c r="H784">
        <f t="shared" si="337"/>
        <v>14.074999999999999</v>
      </c>
      <c r="K784" s="36">
        <f t="shared" si="339"/>
        <v>308.44065189656249</v>
      </c>
      <c r="L784" s="37" t="str">
        <f t="shared" si="349"/>
        <v>0</v>
      </c>
      <c r="M784" s="37">
        <f t="shared" si="350"/>
        <v>139.46877000000001</v>
      </c>
      <c r="N784" s="38">
        <f>Table2[[#This Row],[Change in KE]]-Table2[[#This Row],[Tractive energy]]*-1</f>
        <v>41006.919670832671</v>
      </c>
      <c r="O784" s="38">
        <f t="shared" si="340"/>
        <v>1015.4999999999997</v>
      </c>
      <c r="P784" s="38">
        <f t="shared" si="341"/>
        <v>1463.4094218965622</v>
      </c>
      <c r="Q784" s="38">
        <f t="shared" si="342"/>
        <v>41194.975226388226</v>
      </c>
      <c r="R784" s="38">
        <f t="shared" si="343"/>
        <v>-5732.8547591362658</v>
      </c>
      <c r="S784" s="38">
        <f t="shared" si="344"/>
        <v>41.194975226388223</v>
      </c>
      <c r="T784" s="38">
        <f t="shared" si="345"/>
        <v>41194.975226388226</v>
      </c>
      <c r="U784" s="38">
        <f t="shared" si="359"/>
        <v>4557389.9654507469</v>
      </c>
      <c r="V784" s="38">
        <f t="shared" si="346"/>
        <v>11.443049589440623</v>
      </c>
      <c r="W784" s="38">
        <f t="shared" si="351"/>
        <v>108367.23429000188</v>
      </c>
      <c r="X784" s="38">
        <f t="shared" si="347"/>
        <v>380.81249999999977</v>
      </c>
      <c r="Y784" s="38">
        <f t="shared" si="352"/>
        <v>-188.055555555556</v>
      </c>
      <c r="Z784" s="38">
        <f t="shared" si="338"/>
        <v>3233539.7983677713</v>
      </c>
      <c r="AA784" s="38">
        <f t="shared" si="348"/>
        <v>898.20557140304311</v>
      </c>
      <c r="AC784" s="31">
        <f t="shared" si="353"/>
        <v>33813.111910188381</v>
      </c>
      <c r="AD784" s="14">
        <f t="shared" si="360"/>
        <v>33136.849671984615</v>
      </c>
      <c r="AE784" s="14">
        <f t="shared" si="361"/>
        <v>30485.901698225847</v>
      </c>
      <c r="AF784" s="14">
        <f t="shared" si="354"/>
        <v>31108.062957373313</v>
      </c>
      <c r="AG784" s="14">
        <f t="shared" si="355"/>
        <v>24223.475328151115</v>
      </c>
      <c r="AH784" s="14">
        <f t="shared" si="356"/>
        <v>28619.41792078345</v>
      </c>
      <c r="AI784" s="14">
        <f t="shared" si="357"/>
        <v>26329.864487120776</v>
      </c>
      <c r="AJ784" s="14">
        <f t="shared" si="362"/>
        <v>28619.41792078345</v>
      </c>
      <c r="AK784" s="14">
        <f t="shared" si="363"/>
        <v>25803.267197378362</v>
      </c>
    </row>
    <row r="785" spans="2:37" x14ac:dyDescent="0.25">
      <c r="B785" s="4" t="s">
        <v>71</v>
      </c>
      <c r="C785" s="4">
        <v>777</v>
      </c>
      <c r="D785" s="4">
        <v>188</v>
      </c>
      <c r="E785" s="11">
        <v>56.3</v>
      </c>
      <c r="F785" s="14">
        <f t="shared" si="358"/>
        <v>0.55555555555555558</v>
      </c>
      <c r="G785" s="14">
        <f t="shared" si="336"/>
        <v>29.05</v>
      </c>
      <c r="H785">
        <f t="shared" si="337"/>
        <v>14.525</v>
      </c>
      <c r="K785" s="36">
        <f t="shared" si="339"/>
        <v>328.47860483156256</v>
      </c>
      <c r="L785" s="37" t="str">
        <f t="shared" si="349"/>
        <v>0</v>
      </c>
      <c r="M785" s="37">
        <f t="shared" si="350"/>
        <v>139.46877000000001</v>
      </c>
      <c r="N785" s="38">
        <f>Table2[[#This Row],[Change in KE]]-Table2[[#This Row],[Tractive energy]]*-1</f>
        <v>35274.064911696405</v>
      </c>
      <c r="O785" s="38">
        <f t="shared" si="340"/>
        <v>752.22222222222229</v>
      </c>
      <c r="P785" s="38">
        <f t="shared" si="341"/>
        <v>1220.1695970537849</v>
      </c>
      <c r="Q785" s="38">
        <f t="shared" si="342"/>
        <v>35445.926794412451</v>
      </c>
      <c r="R785" s="38">
        <f t="shared" si="343"/>
        <v>-1068.2359598585754</v>
      </c>
      <c r="S785" s="38">
        <f t="shared" si="344"/>
        <v>35.445926794412451</v>
      </c>
      <c r="T785" s="38">
        <f t="shared" si="345"/>
        <v>35445.926794412451</v>
      </c>
      <c r="U785" s="38">
        <f t="shared" si="359"/>
        <v>4592835.8922451595</v>
      </c>
      <c r="V785" s="38">
        <f t="shared" si="346"/>
        <v>9.8460915639129425</v>
      </c>
      <c r="W785" s="38">
        <f t="shared" si="351"/>
        <v>108506.70306000189</v>
      </c>
      <c r="X785" s="38">
        <f t="shared" si="347"/>
        <v>208.95061728395063</v>
      </c>
      <c r="Y785" s="38">
        <f t="shared" si="352"/>
        <v>-171.86188271604914</v>
      </c>
      <c r="Z785" s="38">
        <f t="shared" si="338"/>
        <v>3268813.8632794679</v>
      </c>
      <c r="AA785" s="38">
        <f t="shared" si="348"/>
        <v>908.00392355127133</v>
      </c>
      <c r="AC785" s="31">
        <f t="shared" si="353"/>
        <v>30755.189753124505</v>
      </c>
      <c r="AD785" s="14">
        <f t="shared" si="360"/>
        <v>30140.085958062013</v>
      </c>
      <c r="AE785" s="14">
        <f t="shared" si="361"/>
        <v>27728.879081417053</v>
      </c>
      <c r="AF785" s="14">
        <f t="shared" si="354"/>
        <v>28294.774572874547</v>
      </c>
      <c r="AG785" s="14">
        <f t="shared" si="355"/>
        <v>22032.801422602537</v>
      </c>
      <c r="AH785" s="14">
        <f t="shared" si="356"/>
        <v>26031.192607044584</v>
      </c>
      <c r="AI785" s="14">
        <f t="shared" si="357"/>
        <v>23948.697198481019</v>
      </c>
      <c r="AJ785" s="14">
        <f t="shared" si="362"/>
        <v>26031.192607044584</v>
      </c>
      <c r="AK785" s="14">
        <f t="shared" si="363"/>
        <v>23469.723254511398</v>
      </c>
    </row>
    <row r="786" spans="2:37" x14ac:dyDescent="0.25">
      <c r="B786" s="4" t="s">
        <v>71</v>
      </c>
      <c r="C786" s="4">
        <v>778</v>
      </c>
      <c r="D786" s="4">
        <v>189</v>
      </c>
      <c r="E786" s="11">
        <v>58.1</v>
      </c>
      <c r="F786" s="14">
        <f t="shared" si="358"/>
        <v>0.4861111111111111</v>
      </c>
      <c r="G786" s="14">
        <f t="shared" si="336"/>
        <v>29.9</v>
      </c>
      <c r="H786">
        <f t="shared" si="337"/>
        <v>14.95</v>
      </c>
      <c r="K786" s="36">
        <f t="shared" si="339"/>
        <v>347.98232912624997</v>
      </c>
      <c r="L786" s="37" t="str">
        <f t="shared" si="349"/>
        <v>0</v>
      </c>
      <c r="M786" s="37">
        <f t="shared" si="350"/>
        <v>139.46877000000001</v>
      </c>
      <c r="N786" s="38">
        <f>Table2[[#This Row],[Change in KE]]-Table2[[#This Row],[Tractive energy]]*-1</f>
        <v>34205.82895183783</v>
      </c>
      <c r="O786" s="38">
        <f t="shared" si="340"/>
        <v>658.19444444444446</v>
      </c>
      <c r="P786" s="38">
        <f t="shared" si="341"/>
        <v>1145.6455435706944</v>
      </c>
      <c r="Q786" s="38">
        <f t="shared" si="342"/>
        <v>34254.801752763757</v>
      </c>
      <c r="R786" s="38">
        <f t="shared" si="343"/>
        <v>-1654.1139539314827</v>
      </c>
      <c r="S786" s="38">
        <f t="shared" si="344"/>
        <v>34.254801752763754</v>
      </c>
      <c r="T786" s="38">
        <f t="shared" si="345"/>
        <v>34254.801752763757</v>
      </c>
      <c r="U786" s="38">
        <f t="shared" si="359"/>
        <v>4627090.6939979233</v>
      </c>
      <c r="V786" s="38">
        <f t="shared" si="346"/>
        <v>9.5152234703188601</v>
      </c>
      <c r="W786" s="38">
        <f t="shared" si="351"/>
        <v>108646.1718300019</v>
      </c>
      <c r="X786" s="38">
        <f t="shared" si="347"/>
        <v>159.97781635802468</v>
      </c>
      <c r="Y786" s="38">
        <f t="shared" si="352"/>
        <v>-48.972800925925952</v>
      </c>
      <c r="Z786" s="38">
        <f t="shared" si="338"/>
        <v>3303019.6922313059</v>
      </c>
      <c r="AA786" s="38">
        <f t="shared" si="348"/>
        <v>917.50554346468925</v>
      </c>
      <c r="AC786" s="31">
        <f t="shared" si="353"/>
        <v>26455.548683772304</v>
      </c>
      <c r="AD786" s="14">
        <f t="shared" si="360"/>
        <v>25926.437710096856</v>
      </c>
      <c r="AE786" s="14">
        <f t="shared" si="361"/>
        <v>23852.322693289108</v>
      </c>
      <c r="AF786" s="14">
        <f t="shared" si="354"/>
        <v>24339.104789070519</v>
      </c>
      <c r="AG786" s="14">
        <f t="shared" si="355"/>
        <v>18952.568829991746</v>
      </c>
      <c r="AH786" s="14">
        <f t="shared" si="356"/>
        <v>22391.976405944879</v>
      </c>
      <c r="AI786" s="14">
        <f t="shared" si="357"/>
        <v>20600.618293469288</v>
      </c>
      <c r="AJ786" s="14">
        <f t="shared" si="362"/>
        <v>22391.976405944879</v>
      </c>
      <c r="AK786" s="14">
        <f t="shared" si="363"/>
        <v>20188.605927599903</v>
      </c>
    </row>
    <row r="787" spans="2:37" x14ac:dyDescent="0.25">
      <c r="B787" s="4" t="s">
        <v>71</v>
      </c>
      <c r="C787" s="4">
        <v>779</v>
      </c>
      <c r="D787" s="4">
        <v>190</v>
      </c>
      <c r="E787" s="11">
        <v>59.8</v>
      </c>
      <c r="F787" s="14">
        <f t="shared" si="358"/>
        <v>0.41666666666666663</v>
      </c>
      <c r="G787" s="14">
        <f t="shared" si="336"/>
        <v>30.55</v>
      </c>
      <c r="H787">
        <f t="shared" si="337"/>
        <v>15.275</v>
      </c>
      <c r="K787" s="36">
        <f t="shared" si="339"/>
        <v>363.27644850656253</v>
      </c>
      <c r="L787" s="37" t="str">
        <f t="shared" si="349"/>
        <v>0</v>
      </c>
      <c r="M787" s="37">
        <f t="shared" si="350"/>
        <v>139.46877000000001</v>
      </c>
      <c r="N787" s="38">
        <f>Table2[[#This Row],[Change in KE]]-Table2[[#This Row],[Tractive energy]]*-1</f>
        <v>32551.714997906347</v>
      </c>
      <c r="O787" s="38">
        <f t="shared" si="340"/>
        <v>564.16666666666663</v>
      </c>
      <c r="P787" s="38">
        <f t="shared" si="341"/>
        <v>1066.9118851732292</v>
      </c>
      <c r="Q787" s="38">
        <f t="shared" si="342"/>
        <v>32594.158092042151</v>
      </c>
      <c r="R787" s="38">
        <f t="shared" si="343"/>
        <v>-3187.6953773677669</v>
      </c>
      <c r="S787" s="38">
        <f t="shared" si="344"/>
        <v>32.59415809204215</v>
      </c>
      <c r="T787" s="38">
        <f t="shared" si="345"/>
        <v>32594.158092042151</v>
      </c>
      <c r="U787" s="38">
        <f t="shared" si="359"/>
        <v>4659684.8520899657</v>
      </c>
      <c r="V787" s="38">
        <f t="shared" si="346"/>
        <v>9.053933527659666</v>
      </c>
      <c r="W787" s="38">
        <f t="shared" si="351"/>
        <v>108785.64060000191</v>
      </c>
      <c r="X787" s="38">
        <f t="shared" si="347"/>
        <v>117.5347222222222</v>
      </c>
      <c r="Y787" s="38">
        <f t="shared" si="352"/>
        <v>-42.443094135802482</v>
      </c>
      <c r="Z787" s="38">
        <f t="shared" si="338"/>
        <v>3335571.4072292121</v>
      </c>
      <c r="AA787" s="38">
        <f t="shared" si="348"/>
        <v>926.5476872430346</v>
      </c>
      <c r="AC787" s="31">
        <f t="shared" si="353"/>
        <v>25654.371713878372</v>
      </c>
      <c r="AD787" s="14">
        <f t="shared" si="360"/>
        <v>25141.284279600804</v>
      </c>
      <c r="AE787" s="14">
        <f t="shared" si="361"/>
        <v>23129.981537232739</v>
      </c>
      <c r="AF787" s="14">
        <f t="shared" si="354"/>
        <v>23602.021976768105</v>
      </c>
      <c r="AG787" s="14">
        <f t="shared" si="355"/>
        <v>18378.611289045606</v>
      </c>
      <c r="AH787" s="14">
        <f t="shared" si="356"/>
        <v>21713.860218626658</v>
      </c>
      <c r="AI787" s="14">
        <f t="shared" si="357"/>
        <v>19976.751401136527</v>
      </c>
      <c r="AJ787" s="14">
        <f t="shared" si="362"/>
        <v>21713.860218626658</v>
      </c>
      <c r="AK787" s="14">
        <f t="shared" si="363"/>
        <v>19577.216373113795</v>
      </c>
    </row>
    <row r="788" spans="2:37" x14ac:dyDescent="0.25">
      <c r="B788" s="4" t="s">
        <v>71</v>
      </c>
      <c r="C788" s="4">
        <v>780</v>
      </c>
      <c r="D788" s="4">
        <v>191</v>
      </c>
      <c r="E788" s="11">
        <v>61.1</v>
      </c>
      <c r="F788" s="14">
        <f t="shared" si="358"/>
        <v>0.31944444444444503</v>
      </c>
      <c r="G788" s="14">
        <f t="shared" ref="G788:G851" si="364">(E789-0)/2</f>
        <v>31.05</v>
      </c>
      <c r="H788">
        <f t="shared" ref="H788:H851" si="365">($E789-0)/2/2</f>
        <v>15.525</v>
      </c>
      <c r="K788" s="36">
        <f t="shared" si="339"/>
        <v>375.26496735656258</v>
      </c>
      <c r="L788" s="37" t="str">
        <f t="shared" si="349"/>
        <v>0</v>
      </c>
      <c r="M788" s="37">
        <f t="shared" si="350"/>
        <v>139.46877000000001</v>
      </c>
      <c r="N788" s="38">
        <f>Table2[[#This Row],[Change in KE]]-Table2[[#This Row],[Tractive energy]]*-1</f>
        <v>29364.01962053858</v>
      </c>
      <c r="O788" s="38">
        <f t="shared" si="340"/>
        <v>432.52777777777857</v>
      </c>
      <c r="P788" s="38">
        <f t="shared" si="341"/>
        <v>947.26151513434115</v>
      </c>
      <c r="Q788" s="38">
        <f t="shared" si="342"/>
        <v>29412.470044921294</v>
      </c>
      <c r="R788" s="38">
        <f t="shared" si="343"/>
        <v>-2927.1735969826441</v>
      </c>
      <c r="S788" s="38">
        <f t="shared" si="344"/>
        <v>29.412470044921296</v>
      </c>
      <c r="T788" s="38">
        <f t="shared" si="345"/>
        <v>29412.470044921294</v>
      </c>
      <c r="U788" s="38">
        <f t="shared" si="359"/>
        <v>4689097.3221348869</v>
      </c>
      <c r="V788" s="38">
        <f t="shared" si="346"/>
        <v>8.1701312216441373</v>
      </c>
      <c r="W788" s="38">
        <f t="shared" si="351"/>
        <v>108925.10937000191</v>
      </c>
      <c r="X788" s="38">
        <f t="shared" si="347"/>
        <v>69.084297839506419</v>
      </c>
      <c r="Y788" s="38">
        <f t="shared" si="352"/>
        <v>-48.450424382715781</v>
      </c>
      <c r="Z788" s="38">
        <f t="shared" si="338"/>
        <v>3364935.4268497508</v>
      </c>
      <c r="AA788" s="38">
        <f t="shared" si="348"/>
        <v>934.70436001238465</v>
      </c>
      <c r="AC788" s="31">
        <f t="shared" si="353"/>
        <v>24413.786248429758</v>
      </c>
      <c r="AD788" s="14">
        <f t="shared" si="360"/>
        <v>23925.510523461162</v>
      </c>
      <c r="AE788" s="14">
        <f t="shared" si="361"/>
        <v>22011.469681584269</v>
      </c>
      <c r="AF788" s="14">
        <f t="shared" si="354"/>
        <v>22460.68334855538</v>
      </c>
      <c r="AG788" s="14">
        <f t="shared" si="355"/>
        <v>17489.864595319894</v>
      </c>
      <c r="AH788" s="14">
        <f t="shared" si="356"/>
        <v>20663.828680670951</v>
      </c>
      <c r="AI788" s="14">
        <f t="shared" si="357"/>
        <v>19010.722386217276</v>
      </c>
      <c r="AJ788" s="14">
        <f t="shared" si="362"/>
        <v>20663.828680670951</v>
      </c>
      <c r="AK788" s="14">
        <f t="shared" si="363"/>
        <v>18630.50793849293</v>
      </c>
    </row>
    <row r="789" spans="2:37" x14ac:dyDescent="0.25">
      <c r="B789" s="4" t="s">
        <v>71</v>
      </c>
      <c r="C789" s="4">
        <v>781</v>
      </c>
      <c r="D789" s="4">
        <v>192</v>
      </c>
      <c r="E789" s="11">
        <v>62.1</v>
      </c>
      <c r="F789" s="14">
        <f t="shared" si="358"/>
        <v>0.23611111111111052</v>
      </c>
      <c r="G789" s="14">
        <f t="shared" si="364"/>
        <v>31.4</v>
      </c>
      <c r="H789">
        <f t="shared" si="365"/>
        <v>15.7</v>
      </c>
      <c r="K789" s="36">
        <f t="shared" si="339"/>
        <v>383.77272874499999</v>
      </c>
      <c r="L789" s="37" t="str">
        <f t="shared" si="349"/>
        <v>0</v>
      </c>
      <c r="M789" s="37">
        <f t="shared" si="350"/>
        <v>139.46877000000001</v>
      </c>
      <c r="N789" s="38">
        <f>Table2[[#This Row],[Change in KE]]-Table2[[#This Row],[Tractive energy]]*-1</f>
        <v>26436.846023555936</v>
      </c>
      <c r="O789" s="38">
        <f t="shared" si="340"/>
        <v>319.69444444444366</v>
      </c>
      <c r="P789" s="38">
        <f t="shared" si="341"/>
        <v>842.93594318944361</v>
      </c>
      <c r="Q789" s="38">
        <f t="shared" si="342"/>
        <v>26468.188616148527</v>
      </c>
      <c r="R789" s="38">
        <f t="shared" si="343"/>
        <v>-2558.6546552404943</v>
      </c>
      <c r="S789" s="38">
        <f t="shared" si="344"/>
        <v>26.468188616148527</v>
      </c>
      <c r="T789" s="38">
        <f t="shared" si="345"/>
        <v>26468.188616148527</v>
      </c>
      <c r="U789" s="38">
        <f t="shared" si="359"/>
        <v>4715565.5107510351</v>
      </c>
      <c r="V789" s="38">
        <f t="shared" si="346"/>
        <v>7.352275203778782</v>
      </c>
      <c r="W789" s="38">
        <f t="shared" si="351"/>
        <v>109064.57814000192</v>
      </c>
      <c r="X789" s="38">
        <f t="shared" si="347"/>
        <v>37.741705246913391</v>
      </c>
      <c r="Y789" s="38">
        <f t="shared" si="352"/>
        <v>-31.342592592593029</v>
      </c>
      <c r="Z789" s="38">
        <f t="shared" si="338"/>
        <v>3391372.2728733066</v>
      </c>
      <c r="AA789" s="38">
        <f t="shared" si="348"/>
        <v>942.04792893974684</v>
      </c>
      <c r="AC789" s="31">
        <f t="shared" si="353"/>
        <v>22023.014715403937</v>
      </c>
      <c r="AD789" s="14">
        <f t="shared" si="360"/>
        <v>21582.554421095858</v>
      </c>
      <c r="AE789" s="14">
        <f t="shared" si="361"/>
        <v>19855.95006740819</v>
      </c>
      <c r="AF789" s="14">
        <f t="shared" si="354"/>
        <v>20261.173538171624</v>
      </c>
      <c r="AG789" s="14">
        <f t="shared" si="355"/>
        <v>15777.132700091788</v>
      </c>
      <c r="AH789" s="14">
        <f t="shared" si="356"/>
        <v>18640.279655117894</v>
      </c>
      <c r="AI789" s="14">
        <f t="shared" si="357"/>
        <v>17149.057282708465</v>
      </c>
      <c r="AJ789" s="14">
        <f t="shared" si="362"/>
        <v>18640.279655117894</v>
      </c>
      <c r="AK789" s="14">
        <f t="shared" si="363"/>
        <v>16806.076137054297</v>
      </c>
    </row>
    <row r="790" spans="2:37" x14ac:dyDescent="0.25">
      <c r="B790" s="4" t="s">
        <v>71</v>
      </c>
      <c r="C790" s="4">
        <v>782</v>
      </c>
      <c r="D790" s="4">
        <v>193</v>
      </c>
      <c r="E790" s="11">
        <v>62.8</v>
      </c>
      <c r="F790" s="14">
        <f t="shared" si="358"/>
        <v>0.16666666666666607</v>
      </c>
      <c r="G790" s="14">
        <f t="shared" si="364"/>
        <v>31.65</v>
      </c>
      <c r="H790">
        <f t="shared" si="365"/>
        <v>15.824999999999999</v>
      </c>
      <c r="K790" s="36">
        <f t="shared" si="339"/>
        <v>389.90808680906247</v>
      </c>
      <c r="L790" s="37" t="str">
        <f t="shared" si="349"/>
        <v>0</v>
      </c>
      <c r="M790" s="37">
        <f t="shared" si="350"/>
        <v>139.46877000000001</v>
      </c>
      <c r="N790" s="38">
        <f>Table2[[#This Row],[Change in KE]]-Table2[[#This Row],[Tractive energy]]*-1</f>
        <v>23878.191368315442</v>
      </c>
      <c r="O790" s="38">
        <f t="shared" si="340"/>
        <v>225.66666666666586</v>
      </c>
      <c r="P790" s="38">
        <f t="shared" si="341"/>
        <v>755.04352347572831</v>
      </c>
      <c r="Q790" s="38">
        <f t="shared" si="342"/>
        <v>23897.127518006801</v>
      </c>
      <c r="R790" s="38">
        <f t="shared" si="343"/>
        <v>-2152.5162220672755</v>
      </c>
      <c r="S790" s="38">
        <f t="shared" si="344"/>
        <v>23.897127518006801</v>
      </c>
      <c r="T790" s="38">
        <f t="shared" si="345"/>
        <v>23897.127518006801</v>
      </c>
      <c r="U790" s="38">
        <f t="shared" si="359"/>
        <v>4739462.6382690417</v>
      </c>
      <c r="V790" s="38">
        <f t="shared" si="346"/>
        <v>6.6380915082713896</v>
      </c>
      <c r="W790" s="38">
        <f t="shared" si="351"/>
        <v>109204.04691000193</v>
      </c>
      <c r="X790" s="38">
        <f t="shared" si="347"/>
        <v>18.805555555555422</v>
      </c>
      <c r="Y790" s="38">
        <f t="shared" si="352"/>
        <v>-18.936149691357969</v>
      </c>
      <c r="Z790" s="38">
        <f t="shared" si="338"/>
        <v>3415250.464241622</v>
      </c>
      <c r="AA790" s="38">
        <f t="shared" si="348"/>
        <v>948.68076040601636</v>
      </c>
      <c r="AC790" s="31">
        <f t="shared" si="353"/>
        <v>19827.634517666953</v>
      </c>
      <c r="AD790" s="14">
        <f t="shared" si="360"/>
        <v>19431.081827313614</v>
      </c>
      <c r="AE790" s="14">
        <f t="shared" si="361"/>
        <v>17876.595281128524</v>
      </c>
      <c r="AF790" s="14">
        <f t="shared" si="354"/>
        <v>18241.423756253596</v>
      </c>
      <c r="AG790" s="14">
        <f t="shared" si="355"/>
        <v>14204.377781909599</v>
      </c>
      <c r="AH790" s="14">
        <f t="shared" si="356"/>
        <v>16782.109855753308</v>
      </c>
      <c r="AI790" s="14">
        <f t="shared" si="357"/>
        <v>15439.541067293043</v>
      </c>
      <c r="AJ790" s="14">
        <f t="shared" si="362"/>
        <v>16782.109855753308</v>
      </c>
      <c r="AK790" s="14">
        <f t="shared" si="363"/>
        <v>15130.750245947182</v>
      </c>
    </row>
    <row r="791" spans="2:37" x14ac:dyDescent="0.25">
      <c r="B791" s="4" t="s">
        <v>71</v>
      </c>
      <c r="C791" s="4">
        <v>783</v>
      </c>
      <c r="D791" s="4">
        <v>194</v>
      </c>
      <c r="E791" s="11">
        <v>63.3</v>
      </c>
      <c r="F791" s="14">
        <f t="shared" si="358"/>
        <v>0.1111111111111117</v>
      </c>
      <c r="G791" s="14">
        <f t="shared" si="364"/>
        <v>31.8</v>
      </c>
      <c r="H791">
        <f t="shared" si="365"/>
        <v>15.9</v>
      </c>
      <c r="K791" s="36">
        <f t="shared" si="339"/>
        <v>393.61265590500005</v>
      </c>
      <c r="L791" s="37" t="str">
        <f t="shared" si="349"/>
        <v>0</v>
      </c>
      <c r="M791" s="37">
        <f t="shared" si="350"/>
        <v>139.46877000000001</v>
      </c>
      <c r="N791" s="38">
        <f>Table2[[#This Row],[Change in KE]]-Table2[[#This Row],[Tractive energy]]*-1</f>
        <v>21725.675146248166</v>
      </c>
      <c r="O791" s="38">
        <f t="shared" si="340"/>
        <v>150.44444444444525</v>
      </c>
      <c r="P791" s="38">
        <f t="shared" si="341"/>
        <v>683.52587034944531</v>
      </c>
      <c r="Q791" s="38">
        <f t="shared" si="342"/>
        <v>21736.122677112362</v>
      </c>
      <c r="R791" s="38">
        <f t="shared" si="343"/>
        <v>-297.65047784073977</v>
      </c>
      <c r="S791" s="38">
        <f t="shared" si="344"/>
        <v>21.736122677112363</v>
      </c>
      <c r="T791" s="38">
        <f t="shared" si="345"/>
        <v>21736.122677112362</v>
      </c>
      <c r="U791" s="38">
        <f t="shared" si="359"/>
        <v>4761198.7609461537</v>
      </c>
      <c r="V791" s="38">
        <f t="shared" si="346"/>
        <v>6.0378123377783819</v>
      </c>
      <c r="W791" s="38">
        <f t="shared" si="351"/>
        <v>109343.51568000193</v>
      </c>
      <c r="X791" s="38">
        <f t="shared" si="347"/>
        <v>8.3580246913581142</v>
      </c>
      <c r="Y791" s="38">
        <f t="shared" si="352"/>
        <v>-10.447530864197308</v>
      </c>
      <c r="Z791" s="38">
        <f t="shared" si="338"/>
        <v>3436976.1393878702</v>
      </c>
      <c r="AA791" s="38">
        <f t="shared" si="348"/>
        <v>954.71567065165596</v>
      </c>
      <c r="AC791" s="31">
        <f t="shared" si="353"/>
        <v>17908.643526236581</v>
      </c>
      <c r="AD791" s="14">
        <f t="shared" si="360"/>
        <v>17550.470655711848</v>
      </c>
      <c r="AE791" s="14">
        <f t="shared" si="361"/>
        <v>16146.433003254901</v>
      </c>
      <c r="AF791" s="14">
        <f t="shared" si="354"/>
        <v>16475.952044137655</v>
      </c>
      <c r="AG791" s="14">
        <f t="shared" si="355"/>
        <v>12829.626145345464</v>
      </c>
      <c r="AH791" s="14">
        <f t="shared" si="356"/>
        <v>15157.875880606643</v>
      </c>
      <c r="AI791" s="14">
        <f t="shared" si="357"/>
        <v>13945.245810158112</v>
      </c>
      <c r="AJ791" s="14">
        <f t="shared" si="362"/>
        <v>15157.875880606643</v>
      </c>
      <c r="AK791" s="14">
        <f t="shared" si="363"/>
        <v>13666.34089395495</v>
      </c>
    </row>
    <row r="792" spans="2:37" x14ac:dyDescent="0.25">
      <c r="B792" s="4" t="s">
        <v>71</v>
      </c>
      <c r="C792" s="4">
        <v>784</v>
      </c>
      <c r="D792" s="4">
        <v>195</v>
      </c>
      <c r="E792" s="11">
        <v>63.6</v>
      </c>
      <c r="F792" s="14">
        <f t="shared" si="358"/>
        <v>9.7222222222222612E-2</v>
      </c>
      <c r="G792" s="14">
        <f t="shared" si="364"/>
        <v>32</v>
      </c>
      <c r="H792">
        <f t="shared" si="365"/>
        <v>16</v>
      </c>
      <c r="K792" s="36">
        <f t="shared" si="339"/>
        <v>398.57932800000003</v>
      </c>
      <c r="L792" s="37" t="str">
        <f t="shared" si="349"/>
        <v>0</v>
      </c>
      <c r="M792" s="37">
        <f t="shared" si="350"/>
        <v>139.46877000000001</v>
      </c>
      <c r="N792" s="38">
        <f>Table2[[#This Row],[Change in KE]]-Table2[[#This Row],[Tractive energy]]*-1</f>
        <v>21428.024668407426</v>
      </c>
      <c r="O792" s="38">
        <f t="shared" si="340"/>
        <v>131.63888888888943</v>
      </c>
      <c r="P792" s="38">
        <f t="shared" si="341"/>
        <v>669.68698688888946</v>
      </c>
      <c r="Q792" s="38">
        <f t="shared" si="342"/>
        <v>21429.983580444463</v>
      </c>
      <c r="R792" s="38">
        <f t="shared" si="343"/>
        <v>2962.7906767479799</v>
      </c>
      <c r="S792" s="38">
        <f t="shared" si="344"/>
        <v>21.429983580444464</v>
      </c>
      <c r="T792" s="38">
        <f t="shared" si="345"/>
        <v>21429.983580444463</v>
      </c>
      <c r="U792" s="38">
        <f t="shared" si="359"/>
        <v>4782628.7445265977</v>
      </c>
      <c r="V792" s="38">
        <f t="shared" si="346"/>
        <v>5.9527736930119861</v>
      </c>
      <c r="W792" s="38">
        <f t="shared" si="351"/>
        <v>109482.98445000194</v>
      </c>
      <c r="X792" s="38">
        <f t="shared" si="347"/>
        <v>6.3991126543210397</v>
      </c>
      <c r="Y792" s="38">
        <f t="shared" si="352"/>
        <v>-1.9589120370370745</v>
      </c>
      <c r="Z792" s="38">
        <f t="shared" si="338"/>
        <v>3458404.1640562778</v>
      </c>
      <c r="AA792" s="38">
        <f t="shared" si="348"/>
        <v>960.66790020239193</v>
      </c>
      <c r="AC792" s="31">
        <f t="shared" si="353"/>
        <v>16294.256359686126</v>
      </c>
      <c r="AD792" s="14">
        <f t="shared" si="360"/>
        <v>15968.371232492404</v>
      </c>
      <c r="AE792" s="14">
        <f t="shared" si="361"/>
        <v>14690.901533893011</v>
      </c>
      <c r="AF792" s="14">
        <f t="shared" si="354"/>
        <v>14990.715850911236</v>
      </c>
      <c r="AG792" s="14">
        <f t="shared" si="355"/>
        <v>11673.090544514371</v>
      </c>
      <c r="AH792" s="14">
        <f t="shared" si="356"/>
        <v>13791.458582838337</v>
      </c>
      <c r="AI792" s="14">
        <f t="shared" si="357"/>
        <v>12688.141896211271</v>
      </c>
      <c r="AJ792" s="14">
        <f t="shared" si="362"/>
        <v>13791.458582838337</v>
      </c>
      <c r="AK792" s="14">
        <f t="shared" si="363"/>
        <v>12434.379058287046</v>
      </c>
    </row>
    <row r="793" spans="2:37" x14ac:dyDescent="0.25">
      <c r="B793" s="4" t="s">
        <v>71</v>
      </c>
      <c r="C793" s="4">
        <v>785</v>
      </c>
      <c r="D793" s="4">
        <v>196</v>
      </c>
      <c r="E793" s="11">
        <v>64</v>
      </c>
      <c r="F793" s="14">
        <f t="shared" si="358"/>
        <v>0.15277777777777798</v>
      </c>
      <c r="G793" s="14">
        <f t="shared" si="364"/>
        <v>32.35</v>
      </c>
      <c r="H793">
        <f t="shared" si="365"/>
        <v>16.175000000000001</v>
      </c>
      <c r="K793" s="36">
        <f t="shared" si="339"/>
        <v>407.34593240906253</v>
      </c>
      <c r="L793" s="37" t="str">
        <f t="shared" si="349"/>
        <v>0</v>
      </c>
      <c r="M793" s="37">
        <f t="shared" si="350"/>
        <v>139.46877000000001</v>
      </c>
      <c r="N793" s="38">
        <f>Table2[[#This Row],[Change in KE]]-Table2[[#This Row],[Tractive energy]]*-1</f>
        <v>24390.815345155406</v>
      </c>
      <c r="O793" s="38">
        <f t="shared" si="340"/>
        <v>206.8611111111114</v>
      </c>
      <c r="P793" s="38">
        <f t="shared" si="341"/>
        <v>753.67581352017396</v>
      </c>
      <c r="Q793" s="38">
        <f t="shared" si="342"/>
        <v>24381.412567377629</v>
      </c>
      <c r="R793" s="38">
        <f t="shared" si="343"/>
        <v>1001.1209693484052</v>
      </c>
      <c r="S793" s="38">
        <f t="shared" si="344"/>
        <v>24.38141256737763</v>
      </c>
      <c r="T793" s="38">
        <f t="shared" si="345"/>
        <v>24381.412567377629</v>
      </c>
      <c r="U793" s="38">
        <f t="shared" si="359"/>
        <v>4807010.1570939757</v>
      </c>
      <c r="V793" s="38">
        <f t="shared" si="346"/>
        <v>6.7726151438585092</v>
      </c>
      <c r="W793" s="38">
        <f t="shared" si="351"/>
        <v>109622.45322000195</v>
      </c>
      <c r="X793" s="38">
        <f t="shared" si="347"/>
        <v>15.801890432098807</v>
      </c>
      <c r="Y793" s="38">
        <f t="shared" si="352"/>
        <v>9.4027777777777679</v>
      </c>
      <c r="Z793" s="38">
        <f t="shared" si="338"/>
        <v>3482794.9794014334</v>
      </c>
      <c r="AA793" s="38">
        <f t="shared" si="348"/>
        <v>967.4431272291755</v>
      </c>
      <c r="AC793" s="31">
        <f t="shared" si="353"/>
        <v>16071.018501305571</v>
      </c>
      <c r="AD793" s="14">
        <f t="shared" si="360"/>
        <v>15749.598131279459</v>
      </c>
      <c r="AE793" s="14">
        <f t="shared" si="361"/>
        <v>14489.630280777103</v>
      </c>
      <c r="AF793" s="14">
        <f t="shared" si="354"/>
        <v>14785.337021201125</v>
      </c>
      <c r="AG793" s="14">
        <f t="shared" si="355"/>
        <v>11513.164514365062</v>
      </c>
      <c r="AH793" s="14">
        <f t="shared" si="356"/>
        <v>13602.510059505035</v>
      </c>
      <c r="AI793" s="14">
        <f t="shared" si="357"/>
        <v>12514.309254744632</v>
      </c>
      <c r="AJ793" s="14">
        <f t="shared" si="362"/>
        <v>13602.510059505035</v>
      </c>
      <c r="AK793" s="14">
        <f t="shared" si="363"/>
        <v>12264.02306964974</v>
      </c>
    </row>
    <row r="794" spans="2:37" x14ac:dyDescent="0.25">
      <c r="B794" s="4" t="s">
        <v>71</v>
      </c>
      <c r="C794" s="4">
        <v>786</v>
      </c>
      <c r="D794" s="4">
        <v>197</v>
      </c>
      <c r="E794" s="11">
        <v>64.7</v>
      </c>
      <c r="F794" s="14">
        <f t="shared" si="358"/>
        <v>0.16666666666666705</v>
      </c>
      <c r="G794" s="14">
        <f t="shared" si="364"/>
        <v>32.6</v>
      </c>
      <c r="H794">
        <f t="shared" si="365"/>
        <v>16.3</v>
      </c>
      <c r="K794" s="36">
        <f t="shared" si="339"/>
        <v>413.66617834500005</v>
      </c>
      <c r="L794" s="37" t="str">
        <f t="shared" si="349"/>
        <v>0</v>
      </c>
      <c r="M794" s="37">
        <f t="shared" si="350"/>
        <v>139.46877000000001</v>
      </c>
      <c r="N794" s="38">
        <f>Table2[[#This Row],[Change in KE]]-Table2[[#This Row],[Tractive energy]]*-1</f>
        <v>25391.936314503811</v>
      </c>
      <c r="O794" s="38">
        <f t="shared" si="340"/>
        <v>225.66666666666717</v>
      </c>
      <c r="P794" s="38">
        <f t="shared" si="341"/>
        <v>778.8016150116672</v>
      </c>
      <c r="Q794" s="38">
        <f t="shared" si="342"/>
        <v>25388.932649380353</v>
      </c>
      <c r="R794" s="38">
        <f t="shared" si="343"/>
        <v>-3620.7142492844177</v>
      </c>
      <c r="S794" s="38">
        <f t="shared" si="344"/>
        <v>25.388932649380354</v>
      </c>
      <c r="T794" s="38">
        <f t="shared" si="345"/>
        <v>25388.932649380353</v>
      </c>
      <c r="U794" s="38">
        <f t="shared" si="359"/>
        <v>4832399.0897433562</v>
      </c>
      <c r="V794" s="38">
        <f t="shared" si="346"/>
        <v>7.0524818556930455</v>
      </c>
      <c r="W794" s="38">
        <f t="shared" si="351"/>
        <v>109761.92199000195</v>
      </c>
      <c r="X794" s="38">
        <f t="shared" si="347"/>
        <v>18.805555555555642</v>
      </c>
      <c r="Y794" s="38">
        <f t="shared" si="352"/>
        <v>3.0036651234568357</v>
      </c>
      <c r="Z794" s="38">
        <f t="shared" si="338"/>
        <v>3508186.915715937</v>
      </c>
      <c r="AA794" s="38">
        <f t="shared" si="348"/>
        <v>974.49644343635839</v>
      </c>
      <c r="AC794" s="31">
        <f t="shared" si="353"/>
        <v>18293.111508866554</v>
      </c>
      <c r="AD794" s="14">
        <f t="shared" si="360"/>
        <v>17927.249278689222</v>
      </c>
      <c r="AE794" s="14">
        <f t="shared" si="361"/>
        <v>16493.069336394085</v>
      </c>
      <c r="AF794" s="14">
        <f t="shared" si="354"/>
        <v>16829.662588157229</v>
      </c>
      <c r="AG794" s="14">
        <f t="shared" si="355"/>
        <v>13105.056301446977</v>
      </c>
      <c r="AH794" s="14">
        <f t="shared" si="356"/>
        <v>15483.289581104651</v>
      </c>
      <c r="AI794" s="14">
        <f t="shared" si="357"/>
        <v>14244.626414616279</v>
      </c>
      <c r="AJ794" s="14">
        <f t="shared" si="362"/>
        <v>15483.289581104651</v>
      </c>
      <c r="AK794" s="14">
        <f t="shared" si="363"/>
        <v>13959.733886323953</v>
      </c>
    </row>
    <row r="795" spans="2:37" x14ac:dyDescent="0.25">
      <c r="B795" s="4" t="s">
        <v>71</v>
      </c>
      <c r="C795" s="4">
        <v>787</v>
      </c>
      <c r="D795" s="4">
        <v>198</v>
      </c>
      <c r="E795" s="11">
        <v>65.2</v>
      </c>
      <c r="F795" s="14">
        <f t="shared" si="358"/>
        <v>8.3333333333332538E-2</v>
      </c>
      <c r="G795" s="14">
        <f t="shared" si="364"/>
        <v>32.65</v>
      </c>
      <c r="H795">
        <f t="shared" si="365"/>
        <v>16.324999999999999</v>
      </c>
      <c r="K795" s="36">
        <f t="shared" si="339"/>
        <v>414.93606609656246</v>
      </c>
      <c r="L795" s="37" t="str">
        <f t="shared" si="349"/>
        <v>0</v>
      </c>
      <c r="M795" s="37">
        <f t="shared" si="350"/>
        <v>139.46877000000001</v>
      </c>
      <c r="N795" s="38">
        <f>Table2[[#This Row],[Change in KE]]-Table2[[#This Row],[Tractive energy]]*-1</f>
        <v>21771.222065219394</v>
      </c>
      <c r="O795" s="38">
        <f t="shared" si="340"/>
        <v>112.83333333333226</v>
      </c>
      <c r="P795" s="38">
        <f t="shared" si="341"/>
        <v>667.2381694298947</v>
      </c>
      <c r="Q795" s="38">
        <f t="shared" si="342"/>
        <v>21785.326231886062</v>
      </c>
      <c r="R795" s="38">
        <f t="shared" si="343"/>
        <v>-3060.4735725308601</v>
      </c>
      <c r="S795" s="38">
        <f t="shared" si="344"/>
        <v>21.78532623188606</v>
      </c>
      <c r="T795" s="38">
        <f t="shared" si="345"/>
        <v>21785.326231886062</v>
      </c>
      <c r="U795" s="38">
        <f t="shared" si="359"/>
        <v>4854184.4159752419</v>
      </c>
      <c r="V795" s="38">
        <f t="shared" si="346"/>
        <v>6.0514799929756</v>
      </c>
      <c r="W795" s="38">
        <f t="shared" si="351"/>
        <v>109901.39076000196</v>
      </c>
      <c r="X795" s="38">
        <f t="shared" si="347"/>
        <v>4.7013888888887996</v>
      </c>
      <c r="Y795" s="38">
        <f t="shared" si="352"/>
        <v>-14.104166666666842</v>
      </c>
      <c r="Z795" s="38">
        <f t="shared" si="338"/>
        <v>3529958.1377811562</v>
      </c>
      <c r="AA795" s="38">
        <f t="shared" si="348"/>
        <v>980.54400560494639</v>
      </c>
      <c r="AC795" s="31">
        <f t="shared" si="353"/>
        <v>19043.952235877859</v>
      </c>
      <c r="AD795" s="14">
        <f t="shared" si="360"/>
        <v>18663.073191160303</v>
      </c>
      <c r="AE795" s="14">
        <f t="shared" si="361"/>
        <v>17170.027335867479</v>
      </c>
      <c r="AF795" s="14">
        <f t="shared" si="354"/>
        <v>17520.436057007631</v>
      </c>
      <c r="AG795" s="14">
        <f t="shared" si="355"/>
        <v>13642.953312359159</v>
      </c>
      <c r="AH795" s="14">
        <f t="shared" si="356"/>
        <v>16118.801172447022</v>
      </c>
      <c r="AI795" s="14">
        <f t="shared" si="357"/>
        <v>14829.29707865126</v>
      </c>
      <c r="AJ795" s="14">
        <f t="shared" si="362"/>
        <v>16118.801172447022</v>
      </c>
      <c r="AK795" s="14">
        <f t="shared" si="363"/>
        <v>14532.711137078235</v>
      </c>
    </row>
    <row r="796" spans="2:37" x14ac:dyDescent="0.25">
      <c r="B796" s="4" t="s">
        <v>71</v>
      </c>
      <c r="C796" s="4">
        <v>788</v>
      </c>
      <c r="D796" s="4">
        <v>199</v>
      </c>
      <c r="E796" s="11">
        <v>65.3</v>
      </c>
      <c r="F796" s="14">
        <f t="shared" si="358"/>
        <v>1.3888888888888099E-2</v>
      </c>
      <c r="G796" s="14">
        <f t="shared" si="364"/>
        <v>32.65</v>
      </c>
      <c r="H796">
        <f t="shared" si="365"/>
        <v>16.324999999999999</v>
      </c>
      <c r="K796" s="36">
        <f t="shared" si="339"/>
        <v>414.93606609656246</v>
      </c>
      <c r="L796" s="37" t="str">
        <f t="shared" si="349"/>
        <v>0</v>
      </c>
      <c r="M796" s="37">
        <f t="shared" si="350"/>
        <v>139.46877000000001</v>
      </c>
      <c r="N796" s="38">
        <f>Table2[[#This Row],[Change in KE]]-Table2[[#This Row],[Tractive energy]]*-1</f>
        <v>18710.748492688534</v>
      </c>
      <c r="O796" s="38">
        <f t="shared" si="340"/>
        <v>18.805555555554484</v>
      </c>
      <c r="P796" s="38">
        <f t="shared" si="341"/>
        <v>573.21039165211698</v>
      </c>
      <c r="Q796" s="38">
        <f t="shared" si="342"/>
        <v>18715.31928744162</v>
      </c>
      <c r="R796" s="38">
        <f t="shared" si="343"/>
        <v>74.820284163564793</v>
      </c>
      <c r="S796" s="38">
        <f t="shared" si="344"/>
        <v>18.71531928744162</v>
      </c>
      <c r="T796" s="38">
        <f t="shared" si="345"/>
        <v>18715.31928744162</v>
      </c>
      <c r="U796" s="38">
        <f t="shared" si="359"/>
        <v>4872899.7352626836</v>
      </c>
      <c r="V796" s="38">
        <f t="shared" si="346"/>
        <v>5.1987002179631006</v>
      </c>
      <c r="W796" s="38">
        <f t="shared" si="351"/>
        <v>110040.85953000197</v>
      </c>
      <c r="X796" s="38">
        <f t="shared" si="347"/>
        <v>0.13059413580245427</v>
      </c>
      <c r="Y796" s="38">
        <f t="shared" si="352"/>
        <v>-4.5707947530863455</v>
      </c>
      <c r="Z796" s="38">
        <f t="shared" si="338"/>
        <v>3548668.8862738446</v>
      </c>
      <c r="AA796" s="38">
        <f t="shared" si="348"/>
        <v>985.74143615759874</v>
      </c>
      <c r="AC796" s="31">
        <f t="shared" si="353"/>
        <v>16328.416548914545</v>
      </c>
      <c r="AD796" s="14">
        <f t="shared" si="360"/>
        <v>16001.848217936255</v>
      </c>
      <c r="AE796" s="14">
        <f t="shared" si="361"/>
        <v>14721.700360501354</v>
      </c>
      <c r="AF796" s="14">
        <f t="shared" si="354"/>
        <v>15022.143225001382</v>
      </c>
      <c r="AG796" s="14">
        <f t="shared" si="355"/>
        <v>11697.562663589879</v>
      </c>
      <c r="AH796" s="14">
        <f t="shared" si="356"/>
        <v>13820.371767001272</v>
      </c>
      <c r="AI796" s="14">
        <f t="shared" si="357"/>
        <v>12714.742025641171</v>
      </c>
      <c r="AJ796" s="14">
        <f t="shared" si="362"/>
        <v>13820.371767001272</v>
      </c>
      <c r="AK796" s="14">
        <f t="shared" si="363"/>
        <v>12460.447185128347</v>
      </c>
    </row>
    <row r="797" spans="2:37" x14ac:dyDescent="0.25">
      <c r="B797" s="4" t="s">
        <v>71</v>
      </c>
      <c r="C797" s="4">
        <v>789</v>
      </c>
      <c r="D797" s="4">
        <v>200</v>
      </c>
      <c r="E797" s="11">
        <v>65.3</v>
      </c>
      <c r="F797" s="14">
        <f t="shared" si="358"/>
        <v>1.3888888888890073E-2</v>
      </c>
      <c r="G797" s="14">
        <f t="shared" si="364"/>
        <v>32.700000000000003</v>
      </c>
      <c r="H797">
        <f t="shared" si="365"/>
        <v>16.350000000000001</v>
      </c>
      <c r="K797" s="36">
        <f t="shared" si="339"/>
        <v>416.20790003625012</v>
      </c>
      <c r="L797" s="37" t="str">
        <f t="shared" si="349"/>
        <v>0</v>
      </c>
      <c r="M797" s="37">
        <f t="shared" si="350"/>
        <v>139.46877000000001</v>
      </c>
      <c r="N797" s="38">
        <f>Table2[[#This Row],[Change in KE]]-Table2[[#This Row],[Tractive energy]]*-1</f>
        <v>18785.568776852098</v>
      </c>
      <c r="O797" s="38">
        <f t="shared" si="340"/>
        <v>18.805555555557159</v>
      </c>
      <c r="P797" s="38">
        <f t="shared" si="341"/>
        <v>574.48222559180726</v>
      </c>
      <c r="Q797" s="38">
        <f t="shared" si="342"/>
        <v>18785.568776852098</v>
      </c>
      <c r="R797" s="38">
        <f t="shared" si="343"/>
        <v>2067.1415743114339</v>
      </c>
      <c r="S797" s="38">
        <f t="shared" si="344"/>
        <v>18.785568776852099</v>
      </c>
      <c r="T797" s="38">
        <f t="shared" si="345"/>
        <v>18785.568776852098</v>
      </c>
      <c r="U797" s="38">
        <f t="shared" si="359"/>
        <v>4891685.304039536</v>
      </c>
      <c r="V797" s="38">
        <f t="shared" si="346"/>
        <v>5.2182139665826668</v>
      </c>
      <c r="W797" s="38">
        <f t="shared" si="351"/>
        <v>110180.32830000197</v>
      </c>
      <c r="X797" s="38">
        <f t="shared" si="347"/>
        <v>0.13059413580249141</v>
      </c>
      <c r="Y797" s="38">
        <f t="shared" si="352"/>
        <v>3.7136960173711486E-14</v>
      </c>
      <c r="Z797" s="38">
        <f t="shared" si="338"/>
        <v>3567454.4550506966</v>
      </c>
      <c r="AA797" s="38">
        <f t="shared" si="348"/>
        <v>990.95965012418139</v>
      </c>
      <c r="AC797" s="31">
        <f t="shared" si="353"/>
        <v>14033.061369516399</v>
      </c>
      <c r="AD797" s="14">
        <f t="shared" si="360"/>
        <v>13752.400142126071</v>
      </c>
      <c r="AE797" s="14">
        <f t="shared" si="361"/>
        <v>12652.208130755986</v>
      </c>
      <c r="AF797" s="14">
        <f t="shared" si="354"/>
        <v>12910.416459955088</v>
      </c>
      <c r="AG797" s="14">
        <f t="shared" si="355"/>
        <v>10053.186372369508</v>
      </c>
      <c r="AH797" s="14">
        <f t="shared" si="356"/>
        <v>11877.583143158681</v>
      </c>
      <c r="AI797" s="14">
        <f t="shared" si="357"/>
        <v>10927.376491705987</v>
      </c>
      <c r="AJ797" s="14">
        <f t="shared" si="362"/>
        <v>11877.583143158681</v>
      </c>
      <c r="AK797" s="14">
        <f t="shared" si="363"/>
        <v>10708.828961871866</v>
      </c>
    </row>
    <row r="798" spans="2:37" x14ac:dyDescent="0.25">
      <c r="B798" s="4" t="s">
        <v>71</v>
      </c>
      <c r="C798" s="4">
        <v>790</v>
      </c>
      <c r="D798" s="4">
        <v>201</v>
      </c>
      <c r="E798" s="11">
        <v>65.400000000000006</v>
      </c>
      <c r="F798" s="14">
        <f t="shared" si="358"/>
        <v>5.5555555555556344E-2</v>
      </c>
      <c r="G798" s="14">
        <f t="shared" si="364"/>
        <v>32.85</v>
      </c>
      <c r="H798">
        <f t="shared" si="365"/>
        <v>16.425000000000001</v>
      </c>
      <c r="K798" s="36">
        <f t="shared" si="339"/>
        <v>420.03507898406258</v>
      </c>
      <c r="L798" s="37" t="str">
        <f t="shared" si="349"/>
        <v>0</v>
      </c>
      <c r="M798" s="37">
        <f t="shared" si="350"/>
        <v>139.46877000000001</v>
      </c>
      <c r="N798" s="38">
        <f>Table2[[#This Row],[Change in KE]]-Table2[[#This Row],[Tractive energy]]*-1</f>
        <v>20852.710351163532</v>
      </c>
      <c r="O798" s="38">
        <f t="shared" si="340"/>
        <v>75.222222222223294</v>
      </c>
      <c r="P798" s="38">
        <f t="shared" si="341"/>
        <v>634.72607120628595</v>
      </c>
      <c r="Q798" s="38">
        <f t="shared" si="342"/>
        <v>20850.751439126496</v>
      </c>
      <c r="R798" s="38">
        <f t="shared" si="343"/>
        <v>1463.9034711774839</v>
      </c>
      <c r="S798" s="38">
        <f t="shared" si="344"/>
        <v>20.850751439126494</v>
      </c>
      <c r="T798" s="38">
        <f t="shared" si="345"/>
        <v>20850.751439126496</v>
      </c>
      <c r="U798" s="38">
        <f t="shared" si="359"/>
        <v>4912536.0554786623</v>
      </c>
      <c r="V798" s="38">
        <f t="shared" si="346"/>
        <v>5.7918758631073919</v>
      </c>
      <c r="W798" s="38">
        <f t="shared" si="351"/>
        <v>110319.79707000198</v>
      </c>
      <c r="X798" s="38">
        <f t="shared" si="347"/>
        <v>2.0895061728395654</v>
      </c>
      <c r="Y798" s="38">
        <f t="shared" si="352"/>
        <v>1.9589120370370741</v>
      </c>
      <c r="Z798" s="38">
        <f t="shared" si="338"/>
        <v>3588307.1654018601</v>
      </c>
      <c r="AA798" s="38">
        <f t="shared" si="348"/>
        <v>996.7520701295648</v>
      </c>
      <c r="AC798" s="31">
        <f t="shared" si="353"/>
        <v>14089.176582639073</v>
      </c>
      <c r="AD798" s="14">
        <f t="shared" si="360"/>
        <v>13807.393050986291</v>
      </c>
      <c r="AE798" s="14">
        <f t="shared" si="361"/>
        <v>12702.801606907389</v>
      </c>
      <c r="AF798" s="14">
        <f t="shared" si="354"/>
        <v>12962.042456027948</v>
      </c>
      <c r="AG798" s="14">
        <f t="shared" si="355"/>
        <v>10093.386915999492</v>
      </c>
      <c r="AH798" s="14">
        <f t="shared" si="356"/>
        <v>11925.079059545713</v>
      </c>
      <c r="AI798" s="14">
        <f t="shared" si="357"/>
        <v>10971.072734782056</v>
      </c>
      <c r="AJ798" s="14">
        <f t="shared" si="362"/>
        <v>11925.079059545713</v>
      </c>
      <c r="AK798" s="14">
        <f t="shared" si="363"/>
        <v>10751.651280086415</v>
      </c>
    </row>
    <row r="799" spans="2:37" x14ac:dyDescent="0.25">
      <c r="B799" s="4" t="s">
        <v>71</v>
      </c>
      <c r="C799" s="4">
        <v>791</v>
      </c>
      <c r="D799" s="4">
        <v>202</v>
      </c>
      <c r="E799" s="11">
        <v>65.7</v>
      </c>
      <c r="F799" s="14">
        <f t="shared" si="358"/>
        <v>8.3333333333332538E-2</v>
      </c>
      <c r="G799" s="14">
        <f t="shared" si="364"/>
        <v>33</v>
      </c>
      <c r="H799">
        <f t="shared" si="365"/>
        <v>16.5</v>
      </c>
      <c r="K799" s="36">
        <f t="shared" si="339"/>
        <v>423.87977362500004</v>
      </c>
      <c r="L799" s="37" t="str">
        <f t="shared" si="349"/>
        <v>0</v>
      </c>
      <c r="M799" s="37">
        <f t="shared" si="350"/>
        <v>139.46877000000001</v>
      </c>
      <c r="N799" s="38">
        <f>Table2[[#This Row],[Change in KE]]-Table2[[#This Row],[Tractive energy]]*-1</f>
        <v>22316.613822341016</v>
      </c>
      <c r="O799" s="38">
        <f t="shared" si="340"/>
        <v>112.83333333333226</v>
      </c>
      <c r="P799" s="38">
        <f t="shared" si="341"/>
        <v>676.18187695833228</v>
      </c>
      <c r="Q799" s="38">
        <f t="shared" si="342"/>
        <v>22314.001939624966</v>
      </c>
      <c r="R799" s="38">
        <f t="shared" si="343"/>
        <v>-4628.1882507723785</v>
      </c>
      <c r="S799" s="38">
        <f t="shared" si="344"/>
        <v>22.314001939624966</v>
      </c>
      <c r="T799" s="38">
        <f t="shared" si="345"/>
        <v>22314.001939624966</v>
      </c>
      <c r="U799" s="38">
        <f t="shared" si="359"/>
        <v>4934850.0574182868</v>
      </c>
      <c r="V799" s="38">
        <f t="shared" si="346"/>
        <v>6.1983343679847556</v>
      </c>
      <c r="W799" s="38">
        <f t="shared" si="351"/>
        <v>110459.26584000199</v>
      </c>
      <c r="X799" s="38">
        <f t="shared" si="347"/>
        <v>4.7013888888887996</v>
      </c>
      <c r="Y799" s="38">
        <f t="shared" si="352"/>
        <v>2.6118827160492342</v>
      </c>
      <c r="Z799" s="38">
        <f t="shared" si="338"/>
        <v>3610623.7792242011</v>
      </c>
      <c r="AA799" s="38">
        <f t="shared" si="348"/>
        <v>1002.9511300205843</v>
      </c>
      <c r="AC799" s="31">
        <f t="shared" si="353"/>
        <v>15639.532763372648</v>
      </c>
      <c r="AD799" s="14">
        <f t="shared" si="360"/>
        <v>15326.742108105194</v>
      </c>
      <c r="AE799" s="14">
        <f t="shared" si="361"/>
        <v>14100.602739456779</v>
      </c>
      <c r="AF799" s="14">
        <f t="shared" si="354"/>
        <v>14388.370142302838</v>
      </c>
      <c r="AG799" s="14">
        <f t="shared" si="355"/>
        <v>11204.051169369513</v>
      </c>
      <c r="AH799" s="14">
        <f t="shared" si="356"/>
        <v>13237.300530918612</v>
      </c>
      <c r="AI799" s="14">
        <f t="shared" si="357"/>
        <v>12178.316488445123</v>
      </c>
      <c r="AJ799" s="14">
        <f t="shared" si="362"/>
        <v>13237.300530918612</v>
      </c>
      <c r="AK799" s="14">
        <f t="shared" si="363"/>
        <v>11934.750158676221</v>
      </c>
    </row>
    <row r="800" spans="2:37" x14ac:dyDescent="0.25">
      <c r="B800" s="4" t="s">
        <v>71</v>
      </c>
      <c r="C800" s="4">
        <v>792</v>
      </c>
      <c r="D800" s="4">
        <v>203</v>
      </c>
      <c r="E800" s="11">
        <v>66</v>
      </c>
      <c r="F800" s="14">
        <f t="shared" si="358"/>
        <v>-1.3888888888890073E-2</v>
      </c>
      <c r="G800" s="14">
        <f t="shared" si="364"/>
        <v>32.799999999999997</v>
      </c>
      <c r="H800">
        <f t="shared" si="365"/>
        <v>16.399999999999999</v>
      </c>
      <c r="K800" s="36">
        <f t="shared" si="339"/>
        <v>418.75740647999999</v>
      </c>
      <c r="L800" s="37" t="str">
        <f t="shared" si="349"/>
        <v>1</v>
      </c>
      <c r="M800" s="37">
        <f t="shared" si="350"/>
        <v>139.46877000000001</v>
      </c>
      <c r="N800" s="38">
        <f>Table2[[#This Row],[Change in KE]]-Table2[[#This Row],[Tractive energy]]*-1</f>
        <v>17688.425571568638</v>
      </c>
      <c r="O800" s="38">
        <f t="shared" si="340"/>
        <v>-18.805555555557159</v>
      </c>
      <c r="P800" s="38">
        <f t="shared" si="341"/>
        <v>539.4206209244428</v>
      </c>
      <c r="Q800" s="38">
        <f t="shared" si="342"/>
        <v>17692.996366321724</v>
      </c>
      <c r="R800" s="38">
        <f t="shared" si="343"/>
        <v>-15647.777761638008</v>
      </c>
      <c r="S800" s="38">
        <f t="shared" si="344"/>
        <v>17.692996366321726</v>
      </c>
      <c r="T800" s="38">
        <f t="shared" si="345"/>
        <v>17692.996366321724</v>
      </c>
      <c r="U800" s="38">
        <f t="shared" si="359"/>
        <v>4952543.0537846088</v>
      </c>
      <c r="V800" s="38">
        <f t="shared" si="346"/>
        <v>4.9147216060448429</v>
      </c>
      <c r="W800" s="38">
        <f t="shared" si="351"/>
        <v>110598.73461000199</v>
      </c>
      <c r="X800" s="38">
        <f t="shared" si="347"/>
        <v>0.13059413580249141</v>
      </c>
      <c r="Y800" s="38">
        <f t="shared" si="352"/>
        <v>-4.5707947530863082</v>
      </c>
      <c r="Z800" s="38">
        <f t="shared" si="338"/>
        <v>3628312.2047957699</v>
      </c>
      <c r="AA800" s="38">
        <f t="shared" si="348"/>
        <v>1007.8645819613184</v>
      </c>
      <c r="AC800" s="31">
        <f t="shared" si="353"/>
        <v>16737.46036675576</v>
      </c>
      <c r="AD800" s="14">
        <f t="shared" si="360"/>
        <v>16402.711159420644</v>
      </c>
      <c r="AE800" s="14">
        <f t="shared" si="361"/>
        <v>15090.494266666992</v>
      </c>
      <c r="AF800" s="14">
        <f t="shared" si="354"/>
        <v>15398.4635374153</v>
      </c>
      <c r="AG800" s="14">
        <f t="shared" si="355"/>
        <v>11990.598775022847</v>
      </c>
      <c r="AH800" s="14">
        <f t="shared" si="356"/>
        <v>14166.586454422077</v>
      </c>
      <c r="AI800" s="14">
        <f t="shared" si="357"/>
        <v>13033.259538068311</v>
      </c>
      <c r="AJ800" s="14">
        <f t="shared" si="362"/>
        <v>14166.586454422077</v>
      </c>
      <c r="AK800" s="14">
        <f t="shared" si="363"/>
        <v>12772.594347306944</v>
      </c>
    </row>
    <row r="801" spans="2:37" x14ac:dyDescent="0.25">
      <c r="B801" s="4" t="s">
        <v>71</v>
      </c>
      <c r="C801" s="4">
        <v>793</v>
      </c>
      <c r="D801" s="4">
        <v>204</v>
      </c>
      <c r="E801" s="11">
        <v>65.599999999999994</v>
      </c>
      <c r="F801" s="14">
        <f t="shared" si="358"/>
        <v>-0.34722222222222221</v>
      </c>
      <c r="G801" s="14">
        <f t="shared" si="364"/>
        <v>31.75</v>
      </c>
      <c r="H801">
        <f t="shared" si="365"/>
        <v>15.875</v>
      </c>
      <c r="K801" s="36">
        <f t="shared" si="339"/>
        <v>392.37585335156251</v>
      </c>
      <c r="L801" s="37" t="str">
        <f t="shared" si="349"/>
        <v>1</v>
      </c>
      <c r="M801" s="37">
        <f t="shared" si="350"/>
        <v>139.46877000000001</v>
      </c>
      <c r="N801" s="38">
        <f>Table2[[#This Row],[Change in KE]]-Table2[[#This Row],[Tractive energy]]*-1</f>
        <v>2040.6478099306294</v>
      </c>
      <c r="O801" s="38">
        <f t="shared" si="340"/>
        <v>-470.13888888888886</v>
      </c>
      <c r="P801" s="38">
        <f t="shared" si="341"/>
        <v>61.705734462673661</v>
      </c>
      <c r="Q801" s="38">
        <f t="shared" si="342"/>
        <v>1959.1570691898887</v>
      </c>
      <c r="R801" s="38">
        <f t="shared" si="343"/>
        <v>-20271.370810856752</v>
      </c>
      <c r="S801" s="38">
        <f t="shared" si="344"/>
        <v>1.9591570691898887</v>
      </c>
      <c r="T801" s="38">
        <f t="shared" si="345"/>
        <v>1959.1570691898887</v>
      </c>
      <c r="U801" s="38">
        <f t="shared" si="359"/>
        <v>4954502.2108537983</v>
      </c>
      <c r="V801" s="38">
        <f t="shared" si="346"/>
        <v>0.54421034053401507</v>
      </c>
      <c r="W801" s="38">
        <f t="shared" si="351"/>
        <v>110738.203380002</v>
      </c>
      <c r="X801" s="38">
        <f t="shared" si="347"/>
        <v>81.621334876543202</v>
      </c>
      <c r="Y801" s="38">
        <f t="shared" si="352"/>
        <v>81.490740740740705</v>
      </c>
      <c r="Z801" s="38">
        <f t="shared" si="338"/>
        <v>3630352.8526057005</v>
      </c>
      <c r="AA801" s="38">
        <f t="shared" si="348"/>
        <v>1008.4314286205357</v>
      </c>
      <c r="AC801" s="31">
        <f t="shared" si="353"/>
        <v>13266.319178676478</v>
      </c>
      <c r="AD801" s="14">
        <f t="shared" si="360"/>
        <v>13000.992795102948</v>
      </c>
      <c r="AE801" s="14">
        <f t="shared" si="361"/>
        <v>11960.913371494713</v>
      </c>
      <c r="AF801" s="14">
        <f t="shared" si="354"/>
        <v>12205.013644382361</v>
      </c>
      <c r="AG801" s="14">
        <f t="shared" si="355"/>
        <v>9503.8976647168147</v>
      </c>
      <c r="AH801" s="14">
        <f t="shared" si="356"/>
        <v>11228.612552831773</v>
      </c>
      <c r="AI801" s="14">
        <f t="shared" si="357"/>
        <v>10330.323548605233</v>
      </c>
      <c r="AJ801" s="14">
        <f t="shared" si="362"/>
        <v>11228.612552831773</v>
      </c>
      <c r="AK801" s="14">
        <f t="shared" si="363"/>
        <v>10123.717077633128</v>
      </c>
    </row>
    <row r="802" spans="2:37" x14ac:dyDescent="0.25">
      <c r="B802" s="4" t="s">
        <v>71</v>
      </c>
      <c r="C802" s="4">
        <v>794</v>
      </c>
      <c r="D802" s="4">
        <v>205</v>
      </c>
      <c r="E802" s="11">
        <v>63.5</v>
      </c>
      <c r="F802" s="14">
        <f t="shared" si="358"/>
        <v>-0.8194444444444432</v>
      </c>
      <c r="G802" s="14">
        <f t="shared" si="364"/>
        <v>29.85</v>
      </c>
      <c r="H802">
        <f t="shared" si="365"/>
        <v>14.925000000000001</v>
      </c>
      <c r="K802" s="36">
        <f t="shared" si="339"/>
        <v>346.81948172156257</v>
      </c>
      <c r="L802" s="37" t="str">
        <f t="shared" si="349"/>
        <v>1</v>
      </c>
      <c r="M802" s="37">
        <f t="shared" si="350"/>
        <v>139.46877000000001</v>
      </c>
      <c r="N802" s="38">
        <f>Table2[[#This Row],[Change in KE]]-Table2[[#This Row],[Tractive energy]]*-1</f>
        <v>-18230.723000926122</v>
      </c>
      <c r="O802" s="38">
        <f t="shared" si="340"/>
        <v>-1109.527777777776</v>
      </c>
      <c r="P802" s="38">
        <f t="shared" si="341"/>
        <v>-623.23952605621344</v>
      </c>
      <c r="Q802" s="38">
        <f t="shared" si="342"/>
        <v>-18603.699852777972</v>
      </c>
      <c r="R802" s="38">
        <f t="shared" si="343"/>
        <v>-15154.208918104614</v>
      </c>
      <c r="S802" s="38">
        <f t="shared" si="344"/>
        <v>-18.603699852777972</v>
      </c>
      <c r="T802" s="38">
        <f t="shared" si="345"/>
        <v>-18603.699852777972</v>
      </c>
      <c r="U802" s="38">
        <f t="shared" si="359"/>
        <v>4954502.2108537983</v>
      </c>
      <c r="V802" s="38">
        <f t="shared" si="346"/>
        <v>-5.167694816964989</v>
      </c>
      <c r="W802" s="38">
        <f t="shared" si="351"/>
        <v>110877.67215000201</v>
      </c>
      <c r="X802" s="38">
        <f t="shared" si="347"/>
        <v>454.59818672839367</v>
      </c>
      <c r="Y802" s="38">
        <f t="shared" si="352"/>
        <v>372.97685185185048</v>
      </c>
      <c r="Z802" s="38">
        <f t="shared" si="338"/>
        <v>3612122.1296047745</v>
      </c>
      <c r="AA802" s="38">
        <f t="shared" si="348"/>
        <v>1003.3673384929291</v>
      </c>
      <c r="AC802" s="31">
        <f t="shared" si="353"/>
        <v>1530.485857447972</v>
      </c>
      <c r="AD802" s="14">
        <f t="shared" si="360"/>
        <v>1499.8761402990126</v>
      </c>
      <c r="AE802" s="14">
        <f t="shared" si="361"/>
        <v>1379.8860490750917</v>
      </c>
      <c r="AF802" s="14">
        <f t="shared" si="354"/>
        <v>1408.0469888521343</v>
      </c>
      <c r="AG802" s="14">
        <f t="shared" si="355"/>
        <v>1096.4292936552908</v>
      </c>
      <c r="AH802" s="14">
        <f t="shared" si="356"/>
        <v>1295.4032297439635</v>
      </c>
      <c r="AI802" s="14">
        <f t="shared" si="357"/>
        <v>1191.7709713644465</v>
      </c>
      <c r="AJ802" s="14">
        <f t="shared" si="362"/>
        <v>1295.4032297439635</v>
      </c>
      <c r="AK802" s="14">
        <f t="shared" si="363"/>
        <v>1167.9355519371575</v>
      </c>
    </row>
    <row r="803" spans="2:37" x14ac:dyDescent="0.25">
      <c r="B803" s="4" t="s">
        <v>71</v>
      </c>
      <c r="C803" s="4">
        <v>795</v>
      </c>
      <c r="D803" s="4">
        <v>206</v>
      </c>
      <c r="E803" s="11">
        <v>59.7</v>
      </c>
      <c r="F803" s="14">
        <f t="shared" si="358"/>
        <v>-1.2361111111111109</v>
      </c>
      <c r="G803" s="14">
        <f t="shared" si="364"/>
        <v>27.3</v>
      </c>
      <c r="H803">
        <f t="shared" si="365"/>
        <v>13.65</v>
      </c>
      <c r="K803" s="36">
        <f t="shared" si="339"/>
        <v>290.09490953625004</v>
      </c>
      <c r="L803" s="37" t="str">
        <f t="shared" si="349"/>
        <v>1</v>
      </c>
      <c r="M803" s="37">
        <f t="shared" si="350"/>
        <v>139.46877000000001</v>
      </c>
      <c r="N803" s="38">
        <f>Table2[[#This Row],[Change in KE]]-Table2[[#This Row],[Tractive energy]]*-1</f>
        <v>-33384.931919030736</v>
      </c>
      <c r="O803" s="38">
        <f t="shared" si="340"/>
        <v>-1673.6944444444441</v>
      </c>
      <c r="P803" s="38">
        <f t="shared" si="341"/>
        <v>-1244.1307649081941</v>
      </c>
      <c r="Q803" s="38">
        <f t="shared" si="342"/>
        <v>-33964.7698819937</v>
      </c>
      <c r="R803" s="38">
        <f t="shared" si="343"/>
        <v>-5179.0549682080964</v>
      </c>
      <c r="S803" s="38">
        <f t="shared" si="344"/>
        <v>-33.964769881993696</v>
      </c>
      <c r="T803" s="38">
        <f t="shared" si="345"/>
        <v>-33964.7698819937</v>
      </c>
      <c r="U803" s="38">
        <f t="shared" si="359"/>
        <v>4954502.2108537983</v>
      </c>
      <c r="V803" s="38">
        <f t="shared" si="346"/>
        <v>-9.4346590553264686</v>
      </c>
      <c r="W803" s="38">
        <f t="shared" si="351"/>
        <v>111017.14092000201</v>
      </c>
      <c r="X803" s="38">
        <f t="shared" si="347"/>
        <v>1034.4361496913577</v>
      </c>
      <c r="Y803" s="38">
        <f t="shared" si="352"/>
        <v>579.83796296296407</v>
      </c>
      <c r="Z803" s="38">
        <f t="shared" si="338"/>
        <v>3578737.1976857437</v>
      </c>
      <c r="AA803" s="38">
        <f t="shared" si="348"/>
        <v>994.09374555131092</v>
      </c>
      <c r="AC803" s="31">
        <f t="shared" si="353"/>
        <v>-13673.042250694591</v>
      </c>
      <c r="AD803" s="14">
        <f t="shared" si="360"/>
        <v>-13399.581405680699</v>
      </c>
      <c r="AE803" s="14">
        <f t="shared" si="361"/>
        <v>-12327.614893226244</v>
      </c>
      <c r="AF803" s="14">
        <f t="shared" si="354"/>
        <v>-12579.198870639024</v>
      </c>
      <c r="AG803" s="14">
        <f t="shared" si="355"/>
        <v>-9795.2712101801626</v>
      </c>
      <c r="AH803" s="14">
        <f t="shared" si="356"/>
        <v>-11572.862960987903</v>
      </c>
      <c r="AI803" s="14">
        <f t="shared" si="357"/>
        <v>-10647.033924108871</v>
      </c>
      <c r="AJ803" s="14">
        <f t="shared" si="362"/>
        <v>-11572.862960987903</v>
      </c>
      <c r="AK803" s="14">
        <f t="shared" si="363"/>
        <v>-10434.093245626695</v>
      </c>
    </row>
    <row r="804" spans="2:37" x14ac:dyDescent="0.25">
      <c r="B804" s="4" t="s">
        <v>71</v>
      </c>
      <c r="C804" s="4">
        <v>796</v>
      </c>
      <c r="D804" s="4">
        <v>207</v>
      </c>
      <c r="E804" s="11">
        <v>54.6</v>
      </c>
      <c r="F804" s="14">
        <f t="shared" si="358"/>
        <v>-1.4444444444444453</v>
      </c>
      <c r="G804" s="14">
        <f t="shared" si="364"/>
        <v>24.65</v>
      </c>
      <c r="H804">
        <f t="shared" si="365"/>
        <v>12.324999999999999</v>
      </c>
      <c r="K804" s="36">
        <f t="shared" si="339"/>
        <v>236.50953879656251</v>
      </c>
      <c r="L804" s="37" t="str">
        <f t="shared" si="349"/>
        <v>1</v>
      </c>
      <c r="M804" s="37">
        <f t="shared" si="350"/>
        <v>139.46877000000001</v>
      </c>
      <c r="N804" s="38">
        <f>Table2[[#This Row],[Change in KE]]-Table2[[#This Row],[Tractive energy]]*-1</f>
        <v>-38563.986887238832</v>
      </c>
      <c r="O804" s="38">
        <f t="shared" si="340"/>
        <v>-1955.777777777779</v>
      </c>
      <c r="P804" s="38">
        <f t="shared" si="341"/>
        <v>-1579.7994689812165</v>
      </c>
      <c r="Q804" s="38">
        <f t="shared" si="342"/>
        <v>-38942.056910386986</v>
      </c>
      <c r="R804" s="38">
        <f t="shared" si="343"/>
        <v>4963.564494420898</v>
      </c>
      <c r="S804" s="38">
        <f t="shared" si="344"/>
        <v>-38.942056910386988</v>
      </c>
      <c r="T804" s="38">
        <f t="shared" si="345"/>
        <v>-38942.056910386986</v>
      </c>
      <c r="U804" s="38">
        <f t="shared" si="359"/>
        <v>4954502.2108537983</v>
      </c>
      <c r="V804" s="38">
        <f t="shared" si="346"/>
        <v>-10.817238896042094</v>
      </c>
      <c r="W804" s="38">
        <f t="shared" si="351"/>
        <v>111156.60969000202</v>
      </c>
      <c r="X804" s="38">
        <f t="shared" si="347"/>
        <v>1412.5061728395078</v>
      </c>
      <c r="Y804" s="38">
        <f t="shared" si="352"/>
        <v>378.07002314815009</v>
      </c>
      <c r="Z804" s="38">
        <f t="shared" si="338"/>
        <v>3540173.2107985048</v>
      </c>
      <c r="AA804" s="38">
        <f t="shared" si="348"/>
        <v>983.38152611454484</v>
      </c>
      <c r="AC804" s="31">
        <f t="shared" si="353"/>
        <v>-25038.698939273054</v>
      </c>
      <c r="AD804" s="14">
        <f t="shared" si="360"/>
        <v>-24537.924960487591</v>
      </c>
      <c r="AE804" s="14">
        <f t="shared" si="361"/>
        <v>-22574.890963648584</v>
      </c>
      <c r="AF804" s="14">
        <f t="shared" si="354"/>
        <v>-23035.603024131211</v>
      </c>
      <c r="AG804" s="14">
        <f t="shared" si="355"/>
        <v>-17937.547647654686</v>
      </c>
      <c r="AH804" s="14">
        <f t="shared" si="356"/>
        <v>-21192.754782200715</v>
      </c>
      <c r="AI804" s="14">
        <f t="shared" si="357"/>
        <v>-19497.334399624659</v>
      </c>
      <c r="AJ804" s="14">
        <f t="shared" si="362"/>
        <v>-21192.754782200715</v>
      </c>
      <c r="AK804" s="14">
        <f t="shared" si="363"/>
        <v>-19107.387711632164</v>
      </c>
    </row>
    <row r="805" spans="2:37" x14ac:dyDescent="0.25">
      <c r="B805" s="4" t="s">
        <v>71</v>
      </c>
      <c r="C805" s="4">
        <v>797</v>
      </c>
      <c r="D805" s="4">
        <v>208</v>
      </c>
      <c r="E805" s="11">
        <v>49.3</v>
      </c>
      <c r="F805" s="14">
        <f t="shared" si="358"/>
        <v>-1.3472222222222225</v>
      </c>
      <c r="G805" s="14">
        <f t="shared" si="364"/>
        <v>22.45</v>
      </c>
      <c r="H805">
        <f t="shared" si="365"/>
        <v>11.225</v>
      </c>
      <c r="K805" s="36">
        <f t="shared" si="339"/>
        <v>196.17673609406251</v>
      </c>
      <c r="L805" s="37" t="str">
        <f t="shared" si="349"/>
        <v>1</v>
      </c>
      <c r="M805" s="37">
        <f t="shared" si="350"/>
        <v>139.46877000000001</v>
      </c>
      <c r="N805" s="38">
        <f>Table2[[#This Row],[Change in KE]]-Table2[[#This Row],[Tractive energy]]*-1</f>
        <v>-33600.422392817934</v>
      </c>
      <c r="O805" s="38">
        <f t="shared" si="340"/>
        <v>-1824.1388888888894</v>
      </c>
      <c r="P805" s="38">
        <f t="shared" si="341"/>
        <v>-1488.4933827948269</v>
      </c>
      <c r="Q805" s="38">
        <f t="shared" si="342"/>
        <v>-33416.676443743861</v>
      </c>
      <c r="R805" s="38">
        <f t="shared" si="343"/>
        <v>11802.23982980127</v>
      </c>
      <c r="S805" s="38">
        <f t="shared" si="344"/>
        <v>-33.41667644374386</v>
      </c>
      <c r="T805" s="38">
        <f t="shared" si="345"/>
        <v>-33416.676443743861</v>
      </c>
      <c r="U805" s="38">
        <f t="shared" si="359"/>
        <v>4954502.2108537983</v>
      </c>
      <c r="V805" s="38">
        <f t="shared" si="346"/>
        <v>-9.2824108658549935</v>
      </c>
      <c r="W805" s="38">
        <f t="shared" si="351"/>
        <v>111296.07846000203</v>
      </c>
      <c r="X805" s="38">
        <f t="shared" si="347"/>
        <v>1228.7602237654328</v>
      </c>
      <c r="Y805" s="38">
        <f t="shared" si="352"/>
        <v>-183.74594907407504</v>
      </c>
      <c r="Z805" s="38">
        <f t="shared" si="338"/>
        <v>3506572.7884056866</v>
      </c>
      <c r="AA805" s="38">
        <f t="shared" si="348"/>
        <v>974.04807470319713</v>
      </c>
      <c r="AC805" s="31">
        <f t="shared" si="353"/>
        <v>-28922.990165429124</v>
      </c>
      <c r="AD805" s="14">
        <f t="shared" si="360"/>
        <v>-28344.530362120542</v>
      </c>
      <c r="AE805" s="14">
        <f t="shared" si="361"/>
        <v>-26076.9679331509</v>
      </c>
      <c r="AF805" s="14">
        <f t="shared" si="354"/>
        <v>-26609.150952194796</v>
      </c>
      <c r="AG805" s="14">
        <f t="shared" si="355"/>
        <v>-20720.226536662663</v>
      </c>
      <c r="AH805" s="14">
        <f t="shared" si="356"/>
        <v>-24480.418876019212</v>
      </c>
      <c r="AI805" s="14">
        <f t="shared" si="357"/>
        <v>-22521.985365937675</v>
      </c>
      <c r="AJ805" s="14">
        <f t="shared" si="362"/>
        <v>-24480.418876019212</v>
      </c>
      <c r="AK805" s="14">
        <f t="shared" si="363"/>
        <v>-22071.545658618921</v>
      </c>
    </row>
    <row r="806" spans="2:37" x14ac:dyDescent="0.25">
      <c r="B806" s="4" t="s">
        <v>71</v>
      </c>
      <c r="C806" s="4">
        <v>798</v>
      </c>
      <c r="D806" s="4">
        <v>209</v>
      </c>
      <c r="E806" s="11">
        <v>44.9</v>
      </c>
      <c r="F806" s="14">
        <f t="shared" si="358"/>
        <v>-0.97222222222222221</v>
      </c>
      <c r="G806" s="14">
        <f t="shared" si="364"/>
        <v>21.15</v>
      </c>
      <c r="H806">
        <f t="shared" si="365"/>
        <v>10.574999999999999</v>
      </c>
      <c r="K806" s="36">
        <f t="shared" si="339"/>
        <v>174.11474750906248</v>
      </c>
      <c r="L806" s="37" t="str">
        <f t="shared" si="349"/>
        <v>1</v>
      </c>
      <c r="M806" s="37">
        <f t="shared" si="350"/>
        <v>139.46877000000001</v>
      </c>
      <c r="N806" s="38">
        <f>Table2[[#This Row],[Change in KE]]-Table2[[#This Row],[Tractive energy]]*-1</f>
        <v>-21798.182563016664</v>
      </c>
      <c r="O806" s="38">
        <f t="shared" si="340"/>
        <v>-1316.3888888888889</v>
      </c>
      <c r="P806" s="38">
        <f t="shared" si="341"/>
        <v>-1002.8053713798265</v>
      </c>
      <c r="Q806" s="38">
        <f t="shared" si="342"/>
        <v>-21209.333604683328</v>
      </c>
      <c r="R806" s="38">
        <f t="shared" si="343"/>
        <v>14033.065352622967</v>
      </c>
      <c r="S806" s="38">
        <f t="shared" si="344"/>
        <v>-21.20933360468333</v>
      </c>
      <c r="T806" s="38">
        <f t="shared" si="345"/>
        <v>-21209.333604683328</v>
      </c>
      <c r="U806" s="38">
        <f t="shared" si="359"/>
        <v>4954502.2108537983</v>
      </c>
      <c r="V806" s="38">
        <f t="shared" si="346"/>
        <v>-5.8914820281750044</v>
      </c>
      <c r="W806" s="38">
        <f t="shared" si="351"/>
        <v>111435.54723000203</v>
      </c>
      <c r="X806" s="38">
        <f t="shared" si="347"/>
        <v>639.91126543209873</v>
      </c>
      <c r="Y806" s="38">
        <f t="shared" si="352"/>
        <v>-588.84895833333405</v>
      </c>
      <c r="Z806" s="38">
        <f t="shared" si="338"/>
        <v>3484774.60584267</v>
      </c>
      <c r="AA806" s="38">
        <f t="shared" si="348"/>
        <v>967.993023506844</v>
      </c>
      <c r="AC806" s="31">
        <f t="shared" si="353"/>
        <v>-25200.316794613449</v>
      </c>
      <c r="AD806" s="14">
        <f t="shared" si="360"/>
        <v>-24696.310458721178</v>
      </c>
      <c r="AE806" s="14">
        <f t="shared" si="361"/>
        <v>-22720.605622023486</v>
      </c>
      <c r="AF806" s="14">
        <f t="shared" si="354"/>
        <v>-23184.291451044373</v>
      </c>
      <c r="AG806" s="14">
        <f t="shared" si="355"/>
        <v>-18053.329541430841</v>
      </c>
      <c r="AH806" s="14">
        <f t="shared" si="356"/>
        <v>-21329.548134960824</v>
      </c>
      <c r="AI806" s="14">
        <f t="shared" si="357"/>
        <v>-19623.184284163959</v>
      </c>
      <c r="AJ806" s="14">
        <f t="shared" si="362"/>
        <v>-21329.548134960824</v>
      </c>
      <c r="AK806" s="14">
        <f t="shared" si="363"/>
        <v>-19230.720598480679</v>
      </c>
    </row>
    <row r="807" spans="2:37" x14ac:dyDescent="0.25">
      <c r="B807" s="4" t="s">
        <v>71</v>
      </c>
      <c r="C807" s="4">
        <v>799</v>
      </c>
      <c r="D807" s="4">
        <v>210</v>
      </c>
      <c r="E807" s="11">
        <v>42.3</v>
      </c>
      <c r="F807" s="14">
        <f t="shared" si="358"/>
        <v>-0.4861111111111111</v>
      </c>
      <c r="G807" s="14">
        <f t="shared" si="364"/>
        <v>20.7</v>
      </c>
      <c r="H807">
        <f t="shared" si="365"/>
        <v>10.35</v>
      </c>
      <c r="K807" s="36">
        <f t="shared" si="339"/>
        <v>166.78442993625001</v>
      </c>
      <c r="L807" s="37" t="str">
        <f t="shared" si="349"/>
        <v>1</v>
      </c>
      <c r="M807" s="37">
        <f t="shared" si="350"/>
        <v>139.46877000000001</v>
      </c>
      <c r="N807" s="38">
        <f>Table2[[#This Row],[Change in KE]]-Table2[[#This Row],[Tractive energy]]*-1</f>
        <v>-7765.117210393697</v>
      </c>
      <c r="O807" s="38">
        <f t="shared" si="340"/>
        <v>-658.19444444444446</v>
      </c>
      <c r="P807" s="38">
        <f t="shared" si="341"/>
        <v>-351.94124450819436</v>
      </c>
      <c r="Q807" s="38">
        <f t="shared" si="342"/>
        <v>-7285.183761319623</v>
      </c>
      <c r="R807" s="38">
        <f t="shared" si="343"/>
        <v>10042.362101570212</v>
      </c>
      <c r="S807" s="38">
        <f t="shared" si="344"/>
        <v>-7.2851837613196233</v>
      </c>
      <c r="T807" s="38">
        <f t="shared" si="345"/>
        <v>-7285.183761319623</v>
      </c>
      <c r="U807" s="38">
        <f t="shared" si="359"/>
        <v>4954502.2108537983</v>
      </c>
      <c r="V807" s="38">
        <f t="shared" si="346"/>
        <v>-2.0236623178150901</v>
      </c>
      <c r="W807" s="38">
        <f t="shared" si="351"/>
        <v>111575.01600000204</v>
      </c>
      <c r="X807" s="38">
        <f t="shared" si="347"/>
        <v>159.97781635802468</v>
      </c>
      <c r="Y807" s="38">
        <f t="shared" si="352"/>
        <v>-479.93344907407402</v>
      </c>
      <c r="Z807" s="38">
        <f t="shared" si="338"/>
        <v>3477009.4886322762</v>
      </c>
      <c r="AA807" s="38">
        <f t="shared" si="348"/>
        <v>965.83604633139862</v>
      </c>
      <c r="AC807" s="31">
        <f t="shared" si="353"/>
        <v>-16348.636922262498</v>
      </c>
      <c r="AD807" s="14">
        <f t="shared" si="360"/>
        <v>-16021.664183817247</v>
      </c>
      <c r="AE807" s="14">
        <f t="shared" si="361"/>
        <v>-14739.931049111869</v>
      </c>
      <c r="AF807" s="14">
        <f t="shared" si="354"/>
        <v>-15040.745968481498</v>
      </c>
      <c r="AG807" s="14">
        <f t="shared" si="355"/>
        <v>-11712.048396704922</v>
      </c>
      <c r="AH807" s="14">
        <f t="shared" si="356"/>
        <v>-13837.486291002979</v>
      </c>
      <c r="AI807" s="14">
        <f t="shared" si="357"/>
        <v>-12730.487387722742</v>
      </c>
      <c r="AJ807" s="14">
        <f t="shared" si="362"/>
        <v>-13837.486291002979</v>
      </c>
      <c r="AK807" s="14">
        <f t="shared" si="363"/>
        <v>-12475.877639968287</v>
      </c>
    </row>
    <row r="808" spans="2:37" x14ac:dyDescent="0.25">
      <c r="B808" s="4" t="s">
        <v>71</v>
      </c>
      <c r="C808" s="4">
        <v>800</v>
      </c>
      <c r="D808" s="4">
        <v>211</v>
      </c>
      <c r="E808" s="11">
        <v>41.4</v>
      </c>
      <c r="F808" s="14">
        <f t="shared" si="358"/>
        <v>-0.1388888888888889</v>
      </c>
      <c r="G808" s="14">
        <f t="shared" si="364"/>
        <v>20.65</v>
      </c>
      <c r="H808">
        <f t="shared" si="365"/>
        <v>10.324999999999999</v>
      </c>
      <c r="K808" s="36">
        <f t="shared" si="339"/>
        <v>165.97968114656248</v>
      </c>
      <c r="L808" s="37" t="str">
        <f t="shared" si="349"/>
        <v>1</v>
      </c>
      <c r="M808" s="37">
        <f t="shared" si="350"/>
        <v>139.46877000000001</v>
      </c>
      <c r="N808" s="38">
        <f>Table2[[#This Row],[Change in KE]]-Table2[[#This Row],[Tractive energy]]*-1</f>
        <v>2277.244891176515</v>
      </c>
      <c r="O808" s="38">
        <f t="shared" si="340"/>
        <v>-188.05555555555557</v>
      </c>
      <c r="P808" s="38">
        <f t="shared" si="341"/>
        <v>117.39289559100692</v>
      </c>
      <c r="Q808" s="38">
        <f t="shared" si="342"/>
        <v>2424.1632939542928</v>
      </c>
      <c r="R808" s="38">
        <f t="shared" si="343"/>
        <v>7053.4500951080736</v>
      </c>
      <c r="S808" s="38">
        <f t="shared" si="344"/>
        <v>2.424163293954293</v>
      </c>
      <c r="T808" s="38">
        <f t="shared" si="345"/>
        <v>2424.1632939542928</v>
      </c>
      <c r="U808" s="38">
        <f t="shared" si="359"/>
        <v>4956926.3741477523</v>
      </c>
      <c r="V808" s="38">
        <f t="shared" si="346"/>
        <v>0.67337874663537678</v>
      </c>
      <c r="W808" s="38">
        <f t="shared" si="351"/>
        <v>111714.48477000205</v>
      </c>
      <c r="X808" s="38">
        <f t="shared" si="347"/>
        <v>13.059413580246915</v>
      </c>
      <c r="Y808" s="38">
        <f t="shared" si="352"/>
        <v>-146.91840277777777</v>
      </c>
      <c r="Z808" s="38">
        <f t="shared" si="338"/>
        <v>3479286.7335234527</v>
      </c>
      <c r="AA808" s="38">
        <f t="shared" si="348"/>
        <v>966.46861440733096</v>
      </c>
      <c r="AC808" s="31">
        <f t="shared" si="353"/>
        <v>-5823.8379077952723</v>
      </c>
      <c r="AD808" s="14">
        <f t="shared" si="360"/>
        <v>-5707.3611496393669</v>
      </c>
      <c r="AE808" s="14">
        <f t="shared" si="361"/>
        <v>-5250.7722576682181</v>
      </c>
      <c r="AF808" s="14">
        <f t="shared" si="354"/>
        <v>-5357.9308751716508</v>
      </c>
      <c r="AG808" s="14">
        <f t="shared" si="355"/>
        <v>-4172.1564773256632</v>
      </c>
      <c r="AH808" s="14">
        <f t="shared" si="356"/>
        <v>-4929.2964051579193</v>
      </c>
      <c r="AI808" s="14">
        <f t="shared" si="357"/>
        <v>-4534.9526927452862</v>
      </c>
      <c r="AJ808" s="14">
        <f t="shared" si="362"/>
        <v>-4929.2964051579193</v>
      </c>
      <c r="AK808" s="14">
        <f t="shared" si="363"/>
        <v>-4444.25363889038</v>
      </c>
    </row>
    <row r="809" spans="2:37" x14ac:dyDescent="0.25">
      <c r="B809" s="4" t="s">
        <v>71</v>
      </c>
      <c r="C809" s="4">
        <v>801</v>
      </c>
      <c r="D809" s="4">
        <v>212</v>
      </c>
      <c r="E809" s="11">
        <v>41.3</v>
      </c>
      <c r="F809" s="14">
        <f t="shared" si="358"/>
        <v>9.7222222222222612E-2</v>
      </c>
      <c r="G809" s="14">
        <f t="shared" si="364"/>
        <v>21.05</v>
      </c>
      <c r="H809">
        <f t="shared" si="365"/>
        <v>10.525</v>
      </c>
      <c r="K809" s="36">
        <f t="shared" si="339"/>
        <v>172.47216473156251</v>
      </c>
      <c r="L809" s="37" t="str">
        <f t="shared" si="349"/>
        <v>0</v>
      </c>
      <c r="M809" s="37">
        <f t="shared" si="350"/>
        <v>139.46877000000001</v>
      </c>
      <c r="N809" s="38">
        <f>Table2[[#This Row],[Change in KE]]-Table2[[#This Row],[Tractive energy]]*-1</f>
        <v>9330.6949862845886</v>
      </c>
      <c r="O809" s="38">
        <f t="shared" si="340"/>
        <v>131.63888888888943</v>
      </c>
      <c r="P809" s="38">
        <f t="shared" si="341"/>
        <v>443.57982362045198</v>
      </c>
      <c r="Q809" s="38">
        <f t="shared" si="342"/>
        <v>9337.3552872105138</v>
      </c>
      <c r="R809" s="38">
        <f t="shared" si="343"/>
        <v>12566.917865001737</v>
      </c>
      <c r="S809" s="38">
        <f t="shared" si="344"/>
        <v>9.3373552872105137</v>
      </c>
      <c r="T809" s="38">
        <f t="shared" si="345"/>
        <v>9337.3552872105138</v>
      </c>
      <c r="U809" s="38">
        <f t="shared" si="359"/>
        <v>4966263.7294349624</v>
      </c>
      <c r="V809" s="38">
        <f t="shared" si="346"/>
        <v>2.5937100094997048</v>
      </c>
      <c r="W809" s="38">
        <f t="shared" si="351"/>
        <v>111853.95354000205</v>
      </c>
      <c r="X809" s="38">
        <f t="shared" si="347"/>
        <v>6.3991126543210397</v>
      </c>
      <c r="Y809" s="38">
        <f t="shared" si="352"/>
        <v>-6.660300925925875</v>
      </c>
      <c r="Z809" s="38">
        <f t="shared" si="338"/>
        <v>3488617.4285097374</v>
      </c>
      <c r="AA809" s="38">
        <f t="shared" si="348"/>
        <v>969.06047433309209</v>
      </c>
      <c r="AC809" s="31">
        <f t="shared" si="353"/>
        <v>1707.9336683823863</v>
      </c>
      <c r="AD809" s="14">
        <f t="shared" si="360"/>
        <v>1673.7749950147386</v>
      </c>
      <c r="AE809" s="14">
        <f t="shared" si="361"/>
        <v>1539.8729954135595</v>
      </c>
      <c r="AF809" s="14">
        <f t="shared" si="354"/>
        <v>1571.2989749117955</v>
      </c>
      <c r="AG809" s="14">
        <f t="shared" si="355"/>
        <v>1223.5516561761165</v>
      </c>
      <c r="AH809" s="14">
        <f t="shared" si="356"/>
        <v>1445.5950569188519</v>
      </c>
      <c r="AI809" s="14">
        <f t="shared" si="357"/>
        <v>1329.9474523653439</v>
      </c>
      <c r="AJ809" s="14">
        <f t="shared" si="362"/>
        <v>1445.5950569188519</v>
      </c>
      <c r="AK809" s="14">
        <f t="shared" si="363"/>
        <v>1303.348503318037</v>
      </c>
    </row>
    <row r="810" spans="2:37" x14ac:dyDescent="0.25">
      <c r="B810" s="4" t="s">
        <v>71</v>
      </c>
      <c r="C810" s="4">
        <v>802</v>
      </c>
      <c r="D810" s="4">
        <v>213</v>
      </c>
      <c r="E810" s="11">
        <v>42.1</v>
      </c>
      <c r="F810" s="14">
        <f t="shared" si="358"/>
        <v>0.47222222222222299</v>
      </c>
      <c r="G810" s="14">
        <f t="shared" si="364"/>
        <v>22.35</v>
      </c>
      <c r="H810">
        <f t="shared" si="365"/>
        <v>11.175000000000001</v>
      </c>
      <c r="K810" s="36">
        <f t="shared" si="339"/>
        <v>194.43295153406254</v>
      </c>
      <c r="L810" s="37" t="str">
        <f t="shared" si="349"/>
        <v>0</v>
      </c>
      <c r="M810" s="37">
        <f t="shared" si="350"/>
        <v>139.46877000000001</v>
      </c>
      <c r="N810" s="38">
        <f>Table2[[#This Row],[Change in KE]]-Table2[[#This Row],[Tractive energy]]*-1</f>
        <v>21897.612851286325</v>
      </c>
      <c r="O810" s="38">
        <f t="shared" si="340"/>
        <v>639.38888888888994</v>
      </c>
      <c r="P810" s="38">
        <f t="shared" si="341"/>
        <v>973.29061042295257</v>
      </c>
      <c r="Q810" s="38">
        <f t="shared" si="342"/>
        <v>21753.045142952993</v>
      </c>
      <c r="R810" s="38">
        <f t="shared" si="343"/>
        <v>16032.308256187</v>
      </c>
      <c r="S810" s="38">
        <f t="shared" si="344"/>
        <v>21.753045142952992</v>
      </c>
      <c r="T810" s="38">
        <f t="shared" si="345"/>
        <v>21753.045142952993</v>
      </c>
      <c r="U810" s="38">
        <f t="shared" si="359"/>
        <v>4988016.7745779157</v>
      </c>
      <c r="V810" s="38">
        <f t="shared" si="346"/>
        <v>6.0425130231101676</v>
      </c>
      <c r="W810" s="38">
        <f t="shared" si="351"/>
        <v>111993.42231000206</v>
      </c>
      <c r="X810" s="38">
        <f t="shared" si="347"/>
        <v>150.96682098765481</v>
      </c>
      <c r="Y810" s="38">
        <f t="shared" si="352"/>
        <v>144.56770833333377</v>
      </c>
      <c r="Z810" s="38">
        <f t="shared" si="338"/>
        <v>3510515.0413610237</v>
      </c>
      <c r="AA810" s="38">
        <f t="shared" si="348"/>
        <v>975.14314505617415</v>
      </c>
      <c r="AC810" s="31">
        <f t="shared" si="353"/>
        <v>6998.0212397134419</v>
      </c>
      <c r="AD810" s="14">
        <f t="shared" si="360"/>
        <v>6858.060814919173</v>
      </c>
      <c r="AE810" s="14">
        <f t="shared" si="361"/>
        <v>6309.4159497256396</v>
      </c>
      <c r="AF810" s="14">
        <f t="shared" si="354"/>
        <v>6438.1795405363664</v>
      </c>
      <c r="AG810" s="14">
        <f t="shared" si="355"/>
        <v>5013.333150061183</v>
      </c>
      <c r="AH810" s="14">
        <f t="shared" si="356"/>
        <v>5923.1251772934575</v>
      </c>
      <c r="AI810" s="14">
        <f t="shared" si="357"/>
        <v>5449.2751631099809</v>
      </c>
      <c r="AJ810" s="14">
        <f t="shared" si="362"/>
        <v>5923.1251772934575</v>
      </c>
      <c r="AK810" s="14">
        <f t="shared" si="363"/>
        <v>5340.289659847781</v>
      </c>
    </row>
    <row r="811" spans="2:37" x14ac:dyDescent="0.25">
      <c r="B811" s="4" t="s">
        <v>71</v>
      </c>
      <c r="C811" s="4">
        <v>803</v>
      </c>
      <c r="D811" s="4">
        <v>214</v>
      </c>
      <c r="E811" s="11">
        <v>44.7</v>
      </c>
      <c r="F811" s="14">
        <f t="shared" si="358"/>
        <v>0.87499999999999956</v>
      </c>
      <c r="G811" s="14">
        <f t="shared" si="364"/>
        <v>24.2</v>
      </c>
      <c r="H811">
        <f t="shared" si="365"/>
        <v>12.1</v>
      </c>
      <c r="K811" s="36">
        <f t="shared" si="339"/>
        <v>227.95312270500003</v>
      </c>
      <c r="L811" s="37" t="str">
        <f t="shared" si="349"/>
        <v>0</v>
      </c>
      <c r="M811" s="37">
        <f t="shared" si="350"/>
        <v>139.46877000000001</v>
      </c>
      <c r="N811" s="38">
        <f>Table2[[#This Row],[Change in KE]]-Table2[[#This Row],[Tractive energy]]*-1</f>
        <v>37929.921107473325</v>
      </c>
      <c r="O811" s="38">
        <f t="shared" si="340"/>
        <v>1184.7499999999993</v>
      </c>
      <c r="P811" s="38">
        <f t="shared" si="341"/>
        <v>1552.1718927049992</v>
      </c>
      <c r="Q811" s="38">
        <f t="shared" si="342"/>
        <v>37562.559803460979</v>
      </c>
      <c r="R811" s="38">
        <f t="shared" si="343"/>
        <v>4710.7716079166639</v>
      </c>
      <c r="S811" s="38">
        <f t="shared" si="344"/>
        <v>37.562559803460978</v>
      </c>
      <c r="T811" s="38">
        <f t="shared" si="345"/>
        <v>37562.559803460979</v>
      </c>
      <c r="U811" s="38">
        <f t="shared" si="359"/>
        <v>5025579.3343813764</v>
      </c>
      <c r="V811" s="38">
        <f t="shared" si="346"/>
        <v>10.434045224573824</v>
      </c>
      <c r="W811" s="38">
        <f t="shared" si="351"/>
        <v>112132.89108000207</v>
      </c>
      <c r="X811" s="38">
        <f t="shared" si="347"/>
        <v>518.32812499999943</v>
      </c>
      <c r="Y811" s="38">
        <f t="shared" si="352"/>
        <v>367.36130401234459</v>
      </c>
      <c r="Z811" s="38">
        <f t="shared" si="338"/>
        <v>3548444.962468497</v>
      </c>
      <c r="AA811" s="38">
        <f t="shared" si="348"/>
        <v>985.6792350955817</v>
      </c>
      <c r="AC811" s="31">
        <f t="shared" si="353"/>
        <v>16423.209638464745</v>
      </c>
      <c r="AD811" s="14">
        <f t="shared" si="360"/>
        <v>16094.745445695449</v>
      </c>
      <c r="AE811" s="14">
        <f t="shared" si="361"/>
        <v>14807.165810039814</v>
      </c>
      <c r="AF811" s="14">
        <f t="shared" si="354"/>
        <v>15109.352867387566</v>
      </c>
      <c r="AG811" s="14">
        <f t="shared" si="355"/>
        <v>11765.47176560029</v>
      </c>
      <c r="AH811" s="14">
        <f t="shared" si="356"/>
        <v>13900.604637996561</v>
      </c>
      <c r="AI811" s="14">
        <f t="shared" si="357"/>
        <v>12788.556266956837</v>
      </c>
      <c r="AJ811" s="14">
        <f t="shared" si="362"/>
        <v>13900.604637996561</v>
      </c>
      <c r="AK811" s="14">
        <f t="shared" si="363"/>
        <v>12532.7851416177</v>
      </c>
    </row>
    <row r="812" spans="2:37" x14ac:dyDescent="0.25">
      <c r="B812" s="4" t="s">
        <v>71</v>
      </c>
      <c r="C812" s="4">
        <v>804</v>
      </c>
      <c r="D812" s="4">
        <v>215</v>
      </c>
      <c r="E812" s="11">
        <v>48.4</v>
      </c>
      <c r="F812" s="14">
        <f t="shared" si="358"/>
        <v>0.93055555555555491</v>
      </c>
      <c r="G812" s="14">
        <f t="shared" si="364"/>
        <v>25.7</v>
      </c>
      <c r="H812">
        <f t="shared" si="365"/>
        <v>12.85</v>
      </c>
      <c r="K812" s="36">
        <f t="shared" si="339"/>
        <v>257.08755893625005</v>
      </c>
      <c r="L812" s="37" t="str">
        <f t="shared" si="349"/>
        <v>0</v>
      </c>
      <c r="M812" s="37">
        <f t="shared" si="350"/>
        <v>139.46877000000001</v>
      </c>
      <c r="N812" s="38">
        <f>Table2[[#This Row],[Change in KE]]-Table2[[#This Row],[Tractive energy]]*-1</f>
        <v>42640.692715389989</v>
      </c>
      <c r="O812" s="38">
        <f t="shared" si="340"/>
        <v>1259.9722222222213</v>
      </c>
      <c r="P812" s="38">
        <f t="shared" si="341"/>
        <v>1656.5285511584711</v>
      </c>
      <c r="Q812" s="38">
        <f t="shared" si="342"/>
        <v>42572.783764772706</v>
      </c>
      <c r="R812" s="38">
        <f t="shared" si="343"/>
        <v>-10881.567204891217</v>
      </c>
      <c r="S812" s="38">
        <f t="shared" si="344"/>
        <v>42.572783764772709</v>
      </c>
      <c r="T812" s="38">
        <f t="shared" si="345"/>
        <v>42572.783764772706</v>
      </c>
      <c r="U812" s="38">
        <f t="shared" si="359"/>
        <v>5068152.1181461494</v>
      </c>
      <c r="V812" s="38">
        <f t="shared" si="346"/>
        <v>11.825774214054279</v>
      </c>
      <c r="W812" s="38">
        <f t="shared" si="351"/>
        <v>112272.35985000207</v>
      </c>
      <c r="X812" s="38">
        <f t="shared" si="347"/>
        <v>586.23707561728315</v>
      </c>
      <c r="Y812" s="38">
        <f t="shared" si="352"/>
        <v>67.908950617283722</v>
      </c>
      <c r="Z812" s="38">
        <f t="shared" si="338"/>
        <v>3591085.6551838871</v>
      </c>
      <c r="AA812" s="38">
        <f t="shared" si="348"/>
        <v>997.52387290853869</v>
      </c>
      <c r="AC812" s="31">
        <f t="shared" si="353"/>
        <v>28447.440830604995</v>
      </c>
      <c r="AD812" s="14">
        <f t="shared" si="360"/>
        <v>27878.492013992894</v>
      </c>
      <c r="AE812" s="14">
        <f t="shared" si="361"/>
        <v>25648.212652873463</v>
      </c>
      <c r="AF812" s="14">
        <f t="shared" si="354"/>
        <v>26171.645564156595</v>
      </c>
      <c r="AG812" s="14">
        <f t="shared" si="355"/>
        <v>20379.546341061974</v>
      </c>
      <c r="AH812" s="14">
        <f t="shared" si="356"/>
        <v>24077.913919024068</v>
      </c>
      <c r="AI812" s="14">
        <f t="shared" si="357"/>
        <v>22151.680805502143</v>
      </c>
      <c r="AJ812" s="14">
        <f t="shared" si="362"/>
        <v>24077.913919024068</v>
      </c>
      <c r="AK812" s="14">
        <f t="shared" si="363"/>
        <v>21708.647189392101</v>
      </c>
    </row>
    <row r="813" spans="2:37" x14ac:dyDescent="0.25">
      <c r="B813" s="4" t="s">
        <v>71</v>
      </c>
      <c r="C813" s="4">
        <v>805</v>
      </c>
      <c r="D813" s="4">
        <v>216</v>
      </c>
      <c r="E813" s="11">
        <v>51.4</v>
      </c>
      <c r="F813" s="14">
        <f t="shared" si="358"/>
        <v>0.59722222222222276</v>
      </c>
      <c r="G813" s="14">
        <f t="shared" si="364"/>
        <v>26.35</v>
      </c>
      <c r="H813">
        <f t="shared" si="365"/>
        <v>13.175000000000001</v>
      </c>
      <c r="K813" s="36">
        <f t="shared" si="339"/>
        <v>270.25644088406256</v>
      </c>
      <c r="L813" s="37" t="str">
        <f t="shared" si="349"/>
        <v>0</v>
      </c>
      <c r="M813" s="37">
        <f t="shared" si="350"/>
        <v>139.46877000000001</v>
      </c>
      <c r="N813" s="38">
        <f>Table2[[#This Row],[Change in KE]]-Table2[[#This Row],[Tractive energy]]*-1</f>
        <v>31759.125510498772</v>
      </c>
      <c r="O813" s="38">
        <f t="shared" si="340"/>
        <v>808.6388888888896</v>
      </c>
      <c r="P813" s="38">
        <f t="shared" si="341"/>
        <v>1218.3640997729522</v>
      </c>
      <c r="Q813" s="38">
        <f t="shared" si="342"/>
        <v>32103.89402901729</v>
      </c>
      <c r="R813" s="38">
        <f t="shared" si="343"/>
        <v>-13054.117771135916</v>
      </c>
      <c r="S813" s="38">
        <f t="shared" si="344"/>
        <v>32.10389402901729</v>
      </c>
      <c r="T813" s="38">
        <f t="shared" si="345"/>
        <v>32103.89402901729</v>
      </c>
      <c r="U813" s="38">
        <f t="shared" si="359"/>
        <v>5100256.012175167</v>
      </c>
      <c r="V813" s="38">
        <f t="shared" si="346"/>
        <v>8.9177490548135587</v>
      </c>
      <c r="W813" s="38">
        <f t="shared" si="351"/>
        <v>112411.82862000208</v>
      </c>
      <c r="X813" s="38">
        <f t="shared" si="347"/>
        <v>241.46855709876584</v>
      </c>
      <c r="Y813" s="38">
        <f t="shared" si="352"/>
        <v>-344.76851851851734</v>
      </c>
      <c r="Z813" s="38">
        <f t="shared" si="338"/>
        <v>3622844.780694386</v>
      </c>
      <c r="AA813" s="38">
        <f t="shared" si="348"/>
        <v>1006.345852922769</v>
      </c>
      <c r="AC813" s="31">
        <f t="shared" si="353"/>
        <v>31980.519536542492</v>
      </c>
      <c r="AD813" s="14">
        <f t="shared" si="360"/>
        <v>31340.909145811642</v>
      </c>
      <c r="AE813" s="14">
        <f t="shared" si="361"/>
        <v>28833.636414146713</v>
      </c>
      <c r="AF813" s="14">
        <f t="shared" si="354"/>
        <v>29422.077973619093</v>
      </c>
      <c r="AG813" s="14">
        <f t="shared" si="355"/>
        <v>22910.619053121507</v>
      </c>
      <c r="AH813" s="14">
        <f t="shared" si="356"/>
        <v>27068.311735729567</v>
      </c>
      <c r="AI813" s="14">
        <f t="shared" si="357"/>
        <v>24902.846796871203</v>
      </c>
      <c r="AJ813" s="14">
        <f t="shared" si="362"/>
        <v>27068.311735729567</v>
      </c>
      <c r="AK813" s="14">
        <f t="shared" si="363"/>
        <v>24404.789860933779</v>
      </c>
    </row>
    <row r="814" spans="2:37" x14ac:dyDescent="0.25">
      <c r="B814" s="4" t="s">
        <v>71</v>
      </c>
      <c r="C814" s="4">
        <v>806</v>
      </c>
      <c r="D814" s="4">
        <v>217</v>
      </c>
      <c r="E814" s="11">
        <v>52.7</v>
      </c>
      <c r="F814" s="14">
        <f t="shared" si="358"/>
        <v>0.2222222222222224</v>
      </c>
      <c r="G814" s="14">
        <f t="shared" si="364"/>
        <v>26.5</v>
      </c>
      <c r="H814">
        <f t="shared" si="365"/>
        <v>13.25</v>
      </c>
      <c r="K814" s="36">
        <f t="shared" si="339"/>
        <v>273.34212215625001</v>
      </c>
      <c r="L814" s="37" t="str">
        <f t="shared" si="349"/>
        <v>0</v>
      </c>
      <c r="M814" s="37">
        <f t="shared" si="350"/>
        <v>139.46877000000001</v>
      </c>
      <c r="N814" s="38">
        <f>Table2[[#This Row],[Change in KE]]-Table2[[#This Row],[Tractive energy]]*-1</f>
        <v>18705.007739362856</v>
      </c>
      <c r="O814" s="38">
        <f t="shared" si="340"/>
        <v>300.88888888888914</v>
      </c>
      <c r="P814" s="38">
        <f t="shared" si="341"/>
        <v>713.69978104513916</v>
      </c>
      <c r="Q814" s="38">
        <f t="shared" si="342"/>
        <v>18913.044197696188</v>
      </c>
      <c r="R814" s="38">
        <f t="shared" si="343"/>
        <v>-9023.6663276169929</v>
      </c>
      <c r="S814" s="38">
        <f t="shared" si="344"/>
        <v>18.913044197696188</v>
      </c>
      <c r="T814" s="38">
        <f t="shared" si="345"/>
        <v>18913.044197696188</v>
      </c>
      <c r="U814" s="38">
        <f t="shared" si="359"/>
        <v>5119169.0563728632</v>
      </c>
      <c r="V814" s="38">
        <f t="shared" si="346"/>
        <v>5.2536238085388121</v>
      </c>
      <c r="W814" s="38">
        <f t="shared" si="351"/>
        <v>112551.29739000209</v>
      </c>
      <c r="X814" s="38">
        <f t="shared" si="347"/>
        <v>33.432098765432151</v>
      </c>
      <c r="Y814" s="38">
        <f t="shared" si="352"/>
        <v>-208.03645833333368</v>
      </c>
      <c r="Z814" s="38">
        <f t="shared" si="338"/>
        <v>3641549.7884337488</v>
      </c>
      <c r="AA814" s="38">
        <f t="shared" si="348"/>
        <v>1011.5416888215922</v>
      </c>
      <c r="AC814" s="31">
        <f t="shared" si="353"/>
        <v>23819.344132874081</v>
      </c>
      <c r="AD814" s="14">
        <f t="shared" si="360"/>
        <v>23342.957250216597</v>
      </c>
      <c r="AE814" s="14">
        <f t="shared" si="361"/>
        <v>21475.520670199272</v>
      </c>
      <c r="AF814" s="14">
        <f t="shared" si="354"/>
        <v>21913.796602244154</v>
      </c>
      <c r="AG814" s="14">
        <f t="shared" si="355"/>
        <v>17064.010448608296</v>
      </c>
      <c r="AH814" s="14">
        <f t="shared" si="356"/>
        <v>20160.692874064622</v>
      </c>
      <c r="AI814" s="14">
        <f t="shared" si="357"/>
        <v>18547.837444139452</v>
      </c>
      <c r="AJ814" s="14">
        <f t="shared" si="362"/>
        <v>20160.692874064622</v>
      </c>
      <c r="AK814" s="14">
        <f t="shared" si="363"/>
        <v>18176.880695256663</v>
      </c>
    </row>
    <row r="815" spans="2:37" x14ac:dyDescent="0.25">
      <c r="B815" s="4" t="s">
        <v>71</v>
      </c>
      <c r="C815" s="4">
        <v>807</v>
      </c>
      <c r="D815" s="4">
        <v>218</v>
      </c>
      <c r="E815" s="11">
        <v>53</v>
      </c>
      <c r="F815" s="14">
        <f t="shared" si="358"/>
        <v>-2.7777777777778172E-2</v>
      </c>
      <c r="G815" s="14">
        <f t="shared" si="364"/>
        <v>26.25</v>
      </c>
      <c r="H815">
        <f t="shared" si="365"/>
        <v>13.125</v>
      </c>
      <c r="K815" s="36">
        <f t="shared" si="339"/>
        <v>268.20905097656254</v>
      </c>
      <c r="L815" s="37" t="str">
        <f t="shared" si="349"/>
        <v>1</v>
      </c>
      <c r="M815" s="37">
        <f t="shared" si="350"/>
        <v>139.46877000000001</v>
      </c>
      <c r="N815" s="38">
        <f>Table2[[#This Row],[Change in KE]]-Table2[[#This Row],[Tractive energy]]*-1</f>
        <v>9681.3414117458633</v>
      </c>
      <c r="O815" s="38">
        <f t="shared" si="340"/>
        <v>-37.611111111111647</v>
      </c>
      <c r="P815" s="38">
        <f t="shared" si="341"/>
        <v>370.06670986545089</v>
      </c>
      <c r="Q815" s="38">
        <f t="shared" si="342"/>
        <v>9714.2511339680859</v>
      </c>
      <c r="R815" s="38">
        <f t="shared" si="343"/>
        <v>-7698.2485248234707</v>
      </c>
      <c r="S815" s="38">
        <f t="shared" si="344"/>
        <v>9.7142511339680855</v>
      </c>
      <c r="T815" s="38">
        <f t="shared" si="345"/>
        <v>9714.2511339680859</v>
      </c>
      <c r="U815" s="38">
        <f t="shared" si="359"/>
        <v>5128883.3075068314</v>
      </c>
      <c r="V815" s="38">
        <f t="shared" si="346"/>
        <v>2.6984033086411601</v>
      </c>
      <c r="W815" s="38">
        <f t="shared" si="351"/>
        <v>112690.76616000209</v>
      </c>
      <c r="X815" s="38">
        <f t="shared" si="347"/>
        <v>0.52237654320989135</v>
      </c>
      <c r="Y815" s="38">
        <f t="shared" si="352"/>
        <v>-32.909722222222257</v>
      </c>
      <c r="Z815" s="38">
        <f t="shared" si="338"/>
        <v>3651231.1298454944</v>
      </c>
      <c r="AA815" s="38">
        <f t="shared" si="348"/>
        <v>1014.2309505399958</v>
      </c>
      <c r="AC815" s="31">
        <f t="shared" si="353"/>
        <v>14028.755804522141</v>
      </c>
      <c r="AD815" s="14">
        <f t="shared" si="360"/>
        <v>13748.180688431697</v>
      </c>
      <c r="AE815" s="14">
        <f t="shared" si="361"/>
        <v>12648.326233357162</v>
      </c>
      <c r="AF815" s="14">
        <f t="shared" si="354"/>
        <v>12906.45534016037</v>
      </c>
      <c r="AG815" s="14">
        <f t="shared" si="355"/>
        <v>10050.101895918799</v>
      </c>
      <c r="AH815" s="14">
        <f t="shared" si="356"/>
        <v>11873.93891294754</v>
      </c>
      <c r="AI815" s="14">
        <f t="shared" si="357"/>
        <v>10924.023799911738</v>
      </c>
      <c r="AJ815" s="14">
        <f t="shared" si="362"/>
        <v>11873.93891294754</v>
      </c>
      <c r="AK815" s="14">
        <f t="shared" si="363"/>
        <v>10705.543323913504</v>
      </c>
    </row>
    <row r="816" spans="2:37" x14ac:dyDescent="0.25">
      <c r="B816" s="4" t="s">
        <v>71</v>
      </c>
      <c r="C816" s="4">
        <v>808</v>
      </c>
      <c r="D816" s="4">
        <v>219</v>
      </c>
      <c r="E816" s="11">
        <v>52.5</v>
      </c>
      <c r="F816" s="14">
        <f t="shared" si="358"/>
        <v>-0.23611111111111149</v>
      </c>
      <c r="G816" s="14">
        <f t="shared" si="364"/>
        <v>25.65</v>
      </c>
      <c r="H816">
        <f t="shared" si="365"/>
        <v>12.824999999999999</v>
      </c>
      <c r="K816" s="36">
        <f t="shared" si="339"/>
        <v>256.08819133406246</v>
      </c>
      <c r="L816" s="37" t="str">
        <f t="shared" si="349"/>
        <v>1</v>
      </c>
      <c r="M816" s="37">
        <f t="shared" si="350"/>
        <v>139.46877000000001</v>
      </c>
      <c r="N816" s="38">
        <f>Table2[[#This Row],[Change in KE]]-Table2[[#This Row],[Tractive energy]]*-1</f>
        <v>1983.0928869223926</v>
      </c>
      <c r="O816" s="38">
        <f t="shared" si="340"/>
        <v>-319.69444444444497</v>
      </c>
      <c r="P816" s="38">
        <f t="shared" si="341"/>
        <v>75.862516889617496</v>
      </c>
      <c r="Q816" s="38">
        <f t="shared" si="342"/>
        <v>1945.8735582186887</v>
      </c>
      <c r="R816" s="38">
        <f t="shared" si="343"/>
        <v>-5564.5350773467608</v>
      </c>
      <c r="S816" s="38">
        <f t="shared" si="344"/>
        <v>1.9458735582186888</v>
      </c>
      <c r="T816" s="38">
        <f t="shared" si="345"/>
        <v>1945.8735582186887</v>
      </c>
      <c r="U816" s="38">
        <f t="shared" si="359"/>
        <v>5130829.18106505</v>
      </c>
      <c r="V816" s="38">
        <f t="shared" si="346"/>
        <v>0.5405204760801593</v>
      </c>
      <c r="W816" s="38">
        <f t="shared" si="351"/>
        <v>112830.2349300021</v>
      </c>
      <c r="X816" s="38">
        <f t="shared" si="347"/>
        <v>37.741705246913703</v>
      </c>
      <c r="Y816" s="38">
        <f t="shared" si="352"/>
        <v>37.219328703703809</v>
      </c>
      <c r="Z816" s="38">
        <f t="shared" si="338"/>
        <v>3653214.2227324168</v>
      </c>
      <c r="AA816" s="38">
        <f t="shared" si="348"/>
        <v>1014.7818097193207</v>
      </c>
      <c r="AC816" s="31">
        <f t="shared" si="353"/>
        <v>7261.0060588093975</v>
      </c>
      <c r="AD816" s="14">
        <f t="shared" si="360"/>
        <v>7115.785937633209</v>
      </c>
      <c r="AE816" s="14">
        <f t="shared" si="361"/>
        <v>6546.523062622553</v>
      </c>
      <c r="AF816" s="14">
        <f t="shared" si="354"/>
        <v>6680.1255741046461</v>
      </c>
      <c r="AG816" s="14">
        <f t="shared" si="355"/>
        <v>5201.7336230483988</v>
      </c>
      <c r="AH816" s="14">
        <f t="shared" si="356"/>
        <v>6145.7155281762743</v>
      </c>
      <c r="AI816" s="14">
        <f t="shared" si="357"/>
        <v>5654.0582859221722</v>
      </c>
      <c r="AJ816" s="14">
        <f t="shared" si="362"/>
        <v>6145.7155281762743</v>
      </c>
      <c r="AK816" s="14">
        <f t="shared" si="363"/>
        <v>5540.9771202037291</v>
      </c>
    </row>
    <row r="817" spans="2:37" x14ac:dyDescent="0.25">
      <c r="B817" s="4" t="s">
        <v>71</v>
      </c>
      <c r="C817" s="4">
        <v>809</v>
      </c>
      <c r="D817" s="4">
        <v>220</v>
      </c>
      <c r="E817" s="11">
        <v>51.3</v>
      </c>
      <c r="F817" s="14">
        <f t="shared" si="358"/>
        <v>-0.38888888888888851</v>
      </c>
      <c r="G817" s="14">
        <f t="shared" si="364"/>
        <v>24.85</v>
      </c>
      <c r="H817">
        <f t="shared" si="365"/>
        <v>12.425000000000001</v>
      </c>
      <c r="K817" s="36">
        <f t="shared" si="339"/>
        <v>240.36299128406253</v>
      </c>
      <c r="L817" s="37" t="str">
        <f t="shared" si="349"/>
        <v>1</v>
      </c>
      <c r="M817" s="37">
        <f t="shared" si="350"/>
        <v>139.46877000000001</v>
      </c>
      <c r="N817" s="38">
        <f>Table2[[#This Row],[Change in KE]]-Table2[[#This Row],[Tractive energy]]*-1</f>
        <v>-3581.4421904243682</v>
      </c>
      <c r="O817" s="38">
        <f t="shared" si="340"/>
        <v>-526.55555555555509</v>
      </c>
      <c r="P817" s="38">
        <f t="shared" si="341"/>
        <v>-146.72379427149255</v>
      </c>
      <c r="Q817" s="38">
        <f t="shared" si="342"/>
        <v>-3646.0862876465899</v>
      </c>
      <c r="R817" s="38">
        <f t="shared" si="343"/>
        <v>-5217.3231888950795</v>
      </c>
      <c r="S817" s="38">
        <f t="shared" si="344"/>
        <v>-3.64608628764659</v>
      </c>
      <c r="T817" s="38">
        <f t="shared" si="345"/>
        <v>-3646.0862876465899</v>
      </c>
      <c r="U817" s="38">
        <f t="shared" si="359"/>
        <v>5130829.18106505</v>
      </c>
      <c r="V817" s="38">
        <f t="shared" si="346"/>
        <v>-1.0128018275926369</v>
      </c>
      <c r="W817" s="38">
        <f t="shared" si="351"/>
        <v>112969.70370000211</v>
      </c>
      <c r="X817" s="38">
        <f t="shared" si="347"/>
        <v>102.3858024691356</v>
      </c>
      <c r="Y817" s="38">
        <f t="shared" si="352"/>
        <v>64.644097222221887</v>
      </c>
      <c r="Z817" s="38">
        <f t="shared" si="338"/>
        <v>3649632.7805419923</v>
      </c>
      <c r="AA817" s="38">
        <f t="shared" si="348"/>
        <v>1013.7869645868374</v>
      </c>
      <c r="AC817" s="31">
        <f t="shared" si="353"/>
        <v>1487.3196651917945</v>
      </c>
      <c r="AD817" s="14">
        <f t="shared" si="360"/>
        <v>1457.5732718879585</v>
      </c>
      <c r="AE817" s="14">
        <f t="shared" si="361"/>
        <v>1340.9674101369219</v>
      </c>
      <c r="AF817" s="14">
        <f t="shared" si="354"/>
        <v>1368.334091976451</v>
      </c>
      <c r="AG817" s="14">
        <f t="shared" si="355"/>
        <v>1065.5053374129589</v>
      </c>
      <c r="AH817" s="14">
        <f t="shared" si="356"/>
        <v>1258.8673646183349</v>
      </c>
      <c r="AI817" s="14">
        <f t="shared" si="357"/>
        <v>1158.1579754488682</v>
      </c>
      <c r="AJ817" s="14">
        <f t="shared" si="362"/>
        <v>1258.8673646183349</v>
      </c>
      <c r="AK817" s="14">
        <f t="shared" si="363"/>
        <v>1134.9948159398909</v>
      </c>
    </row>
    <row r="818" spans="2:37" x14ac:dyDescent="0.25">
      <c r="B818" s="4" t="s">
        <v>71</v>
      </c>
      <c r="C818" s="4">
        <v>810</v>
      </c>
      <c r="D818" s="4">
        <v>221</v>
      </c>
      <c r="E818" s="11">
        <v>49.7</v>
      </c>
      <c r="F818" s="14">
        <f t="shared" si="358"/>
        <v>-0.54166666666666641</v>
      </c>
      <c r="G818" s="14">
        <f t="shared" si="364"/>
        <v>23.7</v>
      </c>
      <c r="H818">
        <f t="shared" si="365"/>
        <v>11.85</v>
      </c>
      <c r="K818" s="36">
        <f t="shared" si="339"/>
        <v>218.63088158624998</v>
      </c>
      <c r="L818" s="37" t="str">
        <f t="shared" si="349"/>
        <v>1</v>
      </c>
      <c r="M818" s="37">
        <f t="shared" si="350"/>
        <v>139.46877000000001</v>
      </c>
      <c r="N818" s="38">
        <f>Table2[[#This Row],[Change in KE]]-Table2[[#This Row],[Tractive energy]]*-1</f>
        <v>-8798.7653793194477</v>
      </c>
      <c r="O818" s="38">
        <f t="shared" si="340"/>
        <v>-733.41666666666629</v>
      </c>
      <c r="P818" s="38">
        <f t="shared" si="341"/>
        <v>-375.31701508041635</v>
      </c>
      <c r="Q818" s="38">
        <f t="shared" si="342"/>
        <v>-8895.013257405868</v>
      </c>
      <c r="R818" s="38">
        <f t="shared" si="343"/>
        <v>-8476.0171407094131</v>
      </c>
      <c r="S818" s="38">
        <f t="shared" si="344"/>
        <v>-8.8950132574058678</v>
      </c>
      <c r="T818" s="38">
        <f t="shared" si="345"/>
        <v>-8895.013257405868</v>
      </c>
      <c r="U818" s="38">
        <f t="shared" si="359"/>
        <v>5130829.18106505</v>
      </c>
      <c r="V818" s="38">
        <f t="shared" si="346"/>
        <v>-2.4708372136130357</v>
      </c>
      <c r="W818" s="38">
        <f t="shared" si="351"/>
        <v>113109.17247000212</v>
      </c>
      <c r="X818" s="38">
        <f t="shared" si="347"/>
        <v>198.63368055555537</v>
      </c>
      <c r="Y818" s="38">
        <f t="shared" si="352"/>
        <v>96.247878086419774</v>
      </c>
      <c r="Z818" s="38">
        <f t="shared" si="338"/>
        <v>3640834.0151626728</v>
      </c>
      <c r="AA818" s="38">
        <f t="shared" si="348"/>
        <v>1011.3428628970539</v>
      </c>
      <c r="AC818" s="31">
        <f t="shared" si="353"/>
        <v>-2686.0816428182761</v>
      </c>
      <c r="AD818" s="14">
        <f t="shared" si="360"/>
        <v>-2632.3600099619107</v>
      </c>
      <c r="AE818" s="14">
        <f t="shared" si="361"/>
        <v>-2421.7712091649578</v>
      </c>
      <c r="AF818" s="14">
        <f t="shared" si="354"/>
        <v>-2471.1951113928139</v>
      </c>
      <c r="AG818" s="14">
        <f t="shared" si="355"/>
        <v>-1924.2899789002477</v>
      </c>
      <c r="AH818" s="14">
        <f t="shared" si="356"/>
        <v>-2273.4995024813888</v>
      </c>
      <c r="AI818" s="14">
        <f t="shared" si="357"/>
        <v>-2091.6195422828778</v>
      </c>
      <c r="AJ818" s="14">
        <f t="shared" si="362"/>
        <v>-2273.4995024813888</v>
      </c>
      <c r="AK818" s="14">
        <f t="shared" si="363"/>
        <v>-2049.78715143722</v>
      </c>
    </row>
    <row r="819" spans="2:37" x14ac:dyDescent="0.25">
      <c r="B819" s="4" t="s">
        <v>71</v>
      </c>
      <c r="C819" s="4">
        <v>811</v>
      </c>
      <c r="D819" s="4">
        <v>222</v>
      </c>
      <c r="E819" s="11">
        <v>47.4</v>
      </c>
      <c r="F819" s="14">
        <f t="shared" si="358"/>
        <v>-0.83333333333333326</v>
      </c>
      <c r="G819" s="14">
        <f t="shared" si="364"/>
        <v>21.85</v>
      </c>
      <c r="H819">
        <f t="shared" si="365"/>
        <v>10.925000000000001</v>
      </c>
      <c r="K819" s="36">
        <f t="shared" si="339"/>
        <v>185.83080002156254</v>
      </c>
      <c r="L819" s="37" t="str">
        <f t="shared" si="349"/>
        <v>1</v>
      </c>
      <c r="M819" s="37">
        <f t="shared" si="350"/>
        <v>139.46877000000001</v>
      </c>
      <c r="N819" s="38">
        <f>Table2[[#This Row],[Change in KE]]-Table2[[#This Row],[Tractive energy]]*-1</f>
        <v>-17274.782520028861</v>
      </c>
      <c r="O819" s="38">
        <f t="shared" si="340"/>
        <v>-1128.3333333333333</v>
      </c>
      <c r="P819" s="38">
        <f t="shared" si="341"/>
        <v>-803.03376331177083</v>
      </c>
      <c r="Q819" s="38">
        <f t="shared" si="342"/>
        <v>-17546.287728362193</v>
      </c>
      <c r="R819" s="38">
        <f t="shared" si="343"/>
        <v>-5351.5976574592969</v>
      </c>
      <c r="S819" s="38">
        <f t="shared" si="344"/>
        <v>-17.546287728362191</v>
      </c>
      <c r="T819" s="38">
        <f t="shared" si="345"/>
        <v>-17546.287728362193</v>
      </c>
      <c r="U819" s="38">
        <f t="shared" si="359"/>
        <v>5130829.18106505</v>
      </c>
      <c r="V819" s="38">
        <f t="shared" si="346"/>
        <v>-4.8739692033514475</v>
      </c>
      <c r="W819" s="38">
        <f t="shared" si="351"/>
        <v>113248.64124000212</v>
      </c>
      <c r="X819" s="38">
        <f t="shared" si="347"/>
        <v>470.1388888888888</v>
      </c>
      <c r="Y819" s="38">
        <f t="shared" si="352"/>
        <v>271.50520833333343</v>
      </c>
      <c r="Z819" s="38">
        <f t="shared" si="338"/>
        <v>3623559.2326426441</v>
      </c>
      <c r="AA819" s="38">
        <f t="shared" si="348"/>
        <v>1006.5443118131618</v>
      </c>
      <c r="AC819" s="31">
        <f t="shared" si="353"/>
        <v>-6599.0740344895858</v>
      </c>
      <c r="AD819" s="14">
        <f t="shared" si="360"/>
        <v>-6467.0925537997937</v>
      </c>
      <c r="AE819" s="14">
        <f t="shared" si="361"/>
        <v>-5949.72514949581</v>
      </c>
      <c r="AF819" s="14">
        <f t="shared" si="354"/>
        <v>-6071.1481117304193</v>
      </c>
      <c r="AG819" s="14">
        <f t="shared" si="355"/>
        <v>-4727.5301808271379</v>
      </c>
      <c r="AH819" s="14">
        <f t="shared" si="356"/>
        <v>-5585.4562627919859</v>
      </c>
      <c r="AI819" s="14">
        <f t="shared" si="357"/>
        <v>-5138.6197617686275</v>
      </c>
      <c r="AJ819" s="14">
        <f t="shared" si="362"/>
        <v>-5585.4562627919859</v>
      </c>
      <c r="AK819" s="14">
        <f t="shared" si="363"/>
        <v>-5035.8473665332549</v>
      </c>
    </row>
    <row r="820" spans="2:37" x14ac:dyDescent="0.25">
      <c r="B820" s="4" t="s">
        <v>71</v>
      </c>
      <c r="C820" s="4">
        <v>812</v>
      </c>
      <c r="D820" s="4">
        <v>223</v>
      </c>
      <c r="E820" s="11">
        <v>43.7</v>
      </c>
      <c r="F820" s="14">
        <f t="shared" si="358"/>
        <v>-1.0694444444444438</v>
      </c>
      <c r="G820" s="14">
        <f t="shared" si="364"/>
        <v>19.850000000000001</v>
      </c>
      <c r="H820">
        <f t="shared" si="365"/>
        <v>9.9250000000000007</v>
      </c>
      <c r="K820" s="36">
        <f t="shared" si="339"/>
        <v>153.36838209656253</v>
      </c>
      <c r="L820" s="37" t="str">
        <f t="shared" si="349"/>
        <v>1</v>
      </c>
      <c r="M820" s="37">
        <f t="shared" si="350"/>
        <v>139.46877000000001</v>
      </c>
      <c r="N820" s="38">
        <f>Table2[[#This Row],[Change in KE]]-Table2[[#This Row],[Tractive energy]]*-1</f>
        <v>-22626.380177488158</v>
      </c>
      <c r="O820" s="38">
        <f t="shared" si="340"/>
        <v>-1448.0277777777769</v>
      </c>
      <c r="P820" s="38">
        <f t="shared" si="341"/>
        <v>-1155.1906256812144</v>
      </c>
      <c r="Q820" s="38">
        <f t="shared" si="342"/>
        <v>-22930.533919772108</v>
      </c>
      <c r="R820" s="38">
        <f t="shared" si="343"/>
        <v>11.043753111483966</v>
      </c>
      <c r="S820" s="38">
        <f t="shared" si="344"/>
        <v>-22.930533919772106</v>
      </c>
      <c r="T820" s="38">
        <f t="shared" si="345"/>
        <v>-22930.533919772108</v>
      </c>
      <c r="U820" s="38">
        <f t="shared" si="359"/>
        <v>5130829.18106505</v>
      </c>
      <c r="V820" s="38">
        <f t="shared" si="346"/>
        <v>-6.369593265059672</v>
      </c>
      <c r="W820" s="38">
        <f t="shared" si="351"/>
        <v>113388.11001000213</v>
      </c>
      <c r="X820" s="38">
        <f t="shared" si="347"/>
        <v>774.29263117283847</v>
      </c>
      <c r="Y820" s="38">
        <f t="shared" si="352"/>
        <v>304.15374228394967</v>
      </c>
      <c r="Z820" s="38">
        <f t="shared" si="338"/>
        <v>3600932.852465156</v>
      </c>
      <c r="AA820" s="38">
        <f t="shared" si="348"/>
        <v>1000.2592057054956</v>
      </c>
      <c r="AC820" s="31">
        <f t="shared" si="353"/>
        <v>-12956.086890021645</v>
      </c>
      <c r="AD820" s="14">
        <f t="shared" si="360"/>
        <v>-12696.965152221212</v>
      </c>
      <c r="AE820" s="14">
        <f t="shared" si="361"/>
        <v>-11681.207940043516</v>
      </c>
      <c r="AF820" s="14">
        <f t="shared" si="354"/>
        <v>-11919.599938819914</v>
      </c>
      <c r="AG820" s="14">
        <f t="shared" si="355"/>
        <v>-9281.6494371598037</v>
      </c>
      <c r="AH820" s="14">
        <f t="shared" si="356"/>
        <v>-10966.031943714323</v>
      </c>
      <c r="AI820" s="14">
        <f t="shared" si="357"/>
        <v>-10088.749388217177</v>
      </c>
      <c r="AJ820" s="14">
        <f t="shared" si="362"/>
        <v>-10966.031943714323</v>
      </c>
      <c r="AK820" s="14">
        <f t="shared" si="363"/>
        <v>-9886.9744004528329</v>
      </c>
    </row>
    <row r="821" spans="2:37" x14ac:dyDescent="0.25">
      <c r="B821" s="4" t="s">
        <v>71</v>
      </c>
      <c r="C821" s="4">
        <v>813</v>
      </c>
      <c r="D821" s="4">
        <v>224</v>
      </c>
      <c r="E821" s="11">
        <v>39.700000000000003</v>
      </c>
      <c r="F821" s="14">
        <f t="shared" si="358"/>
        <v>-1.1388888888888893</v>
      </c>
      <c r="G821" s="14">
        <f t="shared" si="364"/>
        <v>17.75</v>
      </c>
      <c r="H821">
        <f t="shared" si="365"/>
        <v>8.875</v>
      </c>
      <c r="K821" s="36">
        <f t="shared" si="339"/>
        <v>122.63417922656251</v>
      </c>
      <c r="L821" s="37" t="str">
        <f t="shared" si="349"/>
        <v>1</v>
      </c>
      <c r="M821" s="37">
        <f t="shared" si="350"/>
        <v>139.46877000000001</v>
      </c>
      <c r="N821" s="38">
        <f>Table2[[#This Row],[Change in KE]]-Table2[[#This Row],[Tractive energy]]*-1</f>
        <v>-22615.336424376674</v>
      </c>
      <c r="O821" s="38">
        <f t="shared" si="340"/>
        <v>-1542.0555555555561</v>
      </c>
      <c r="P821" s="38">
        <f t="shared" si="341"/>
        <v>-1279.9526063289936</v>
      </c>
      <c r="Q821" s="38">
        <f t="shared" si="342"/>
        <v>-22719.158762339637</v>
      </c>
      <c r="R821" s="38">
        <f t="shared" si="343"/>
        <v>1186.7103219279015</v>
      </c>
      <c r="S821" s="38">
        <f t="shared" si="344"/>
        <v>-22.719158762339639</v>
      </c>
      <c r="T821" s="38">
        <f t="shared" si="345"/>
        <v>-22719.158762339637</v>
      </c>
      <c r="U821" s="38">
        <f t="shared" si="359"/>
        <v>5130829.18106505</v>
      </c>
      <c r="V821" s="38">
        <f t="shared" si="346"/>
        <v>-6.3108779388534275</v>
      </c>
      <c r="W821" s="38">
        <f t="shared" si="351"/>
        <v>113527.57878000214</v>
      </c>
      <c r="X821" s="38">
        <f t="shared" si="347"/>
        <v>878.11496913580299</v>
      </c>
      <c r="Y821" s="38">
        <f t="shared" si="352"/>
        <v>103.82233796296453</v>
      </c>
      <c r="Z821" s="38">
        <f t="shared" ref="Z821:Z884" si="366">N821+Z820</f>
        <v>3578317.5160407792</v>
      </c>
      <c r="AA821" s="38">
        <f t="shared" si="348"/>
        <v>993.97716730727234</v>
      </c>
      <c r="AC821" s="31">
        <f t="shared" si="353"/>
        <v>-16969.785133116118</v>
      </c>
      <c r="AD821" s="14">
        <f t="shared" si="360"/>
        <v>-16630.389430453797</v>
      </c>
      <c r="AE821" s="14">
        <f t="shared" si="361"/>
        <v>-15299.958276017494</v>
      </c>
      <c r="AF821" s="14">
        <f t="shared" si="354"/>
        <v>-15612.20232246683</v>
      </c>
      <c r="AG821" s="14">
        <f t="shared" si="355"/>
        <v>-12157.034602077052</v>
      </c>
      <c r="AH821" s="14">
        <f t="shared" si="356"/>
        <v>-14363.226136669484</v>
      </c>
      <c r="AI821" s="14">
        <f t="shared" si="357"/>
        <v>-13214.168045735925</v>
      </c>
      <c r="AJ821" s="14">
        <f t="shared" si="362"/>
        <v>-14363.226136669484</v>
      </c>
      <c r="AK821" s="14">
        <f t="shared" si="363"/>
        <v>-12949.884684821207</v>
      </c>
    </row>
    <row r="822" spans="2:37" x14ac:dyDescent="0.25">
      <c r="B822" s="4" t="s">
        <v>71</v>
      </c>
      <c r="C822" s="4">
        <v>814</v>
      </c>
      <c r="D822" s="4">
        <v>225</v>
      </c>
      <c r="E822" s="11">
        <v>35.5</v>
      </c>
      <c r="F822" s="14">
        <f t="shared" si="358"/>
        <v>-1.1944444444444446</v>
      </c>
      <c r="G822" s="14">
        <f t="shared" si="364"/>
        <v>15.55</v>
      </c>
      <c r="H822">
        <f t="shared" si="365"/>
        <v>7.7750000000000004</v>
      </c>
      <c r="K822" s="36">
        <f t="shared" si="339"/>
        <v>94.118630819062517</v>
      </c>
      <c r="L822" s="37" t="str">
        <f t="shared" si="349"/>
        <v>1</v>
      </c>
      <c r="M822" s="37">
        <f t="shared" si="350"/>
        <v>139.46877000000001</v>
      </c>
      <c r="N822" s="38">
        <f>Table2[[#This Row],[Change in KE]]-Table2[[#This Row],[Tractive energy]]*-1</f>
        <v>-21428.626102448772</v>
      </c>
      <c r="O822" s="38">
        <f t="shared" si="340"/>
        <v>-1617.2777777777781</v>
      </c>
      <c r="P822" s="38">
        <f t="shared" si="341"/>
        <v>-1383.6903769587157</v>
      </c>
      <c r="Q822" s="38">
        <f t="shared" si="342"/>
        <v>-21516.385361708031</v>
      </c>
      <c r="R822" s="38">
        <f t="shared" si="343"/>
        <v>1536.2533070738718</v>
      </c>
      <c r="S822" s="38">
        <f t="shared" si="344"/>
        <v>-21.516385361708032</v>
      </c>
      <c r="T822" s="38">
        <f t="shared" si="345"/>
        <v>-21516.385361708031</v>
      </c>
      <c r="U822" s="38">
        <f t="shared" si="359"/>
        <v>5130829.18106505</v>
      </c>
      <c r="V822" s="38">
        <f t="shared" si="346"/>
        <v>-5.9767741897274611</v>
      </c>
      <c r="W822" s="38">
        <f t="shared" si="351"/>
        <v>113667.04755000214</v>
      </c>
      <c r="X822" s="38">
        <f t="shared" si="347"/>
        <v>965.87422839506212</v>
      </c>
      <c r="Y822" s="38">
        <f t="shared" si="352"/>
        <v>87.759259259259125</v>
      </c>
      <c r="Z822" s="38">
        <f t="shared" si="366"/>
        <v>3556888.8899383303</v>
      </c>
      <c r="AA822" s="38">
        <f t="shared" si="348"/>
        <v>988.02477069151155</v>
      </c>
      <c r="AC822" s="31">
        <f t="shared" si="353"/>
        <v>-16961.502318282506</v>
      </c>
      <c r="AD822" s="14">
        <f t="shared" si="360"/>
        <v>-16622.272271916856</v>
      </c>
      <c r="AE822" s="14">
        <f t="shared" si="361"/>
        <v>-15292.490490163507</v>
      </c>
      <c r="AF822" s="14">
        <f t="shared" si="354"/>
        <v>-15604.582132819907</v>
      </c>
      <c r="AG822" s="14">
        <f t="shared" si="355"/>
        <v>-12151.100851841269</v>
      </c>
      <c r="AH822" s="14">
        <f t="shared" si="356"/>
        <v>-14356.215562194315</v>
      </c>
      <c r="AI822" s="14">
        <f t="shared" si="357"/>
        <v>-13207.718317218771</v>
      </c>
      <c r="AJ822" s="14">
        <f t="shared" si="362"/>
        <v>-14356.215562194315</v>
      </c>
      <c r="AK822" s="14">
        <f t="shared" si="363"/>
        <v>-12943.563950874395</v>
      </c>
    </row>
    <row r="823" spans="2:37" x14ac:dyDescent="0.25">
      <c r="B823" s="4" t="s">
        <v>71</v>
      </c>
      <c r="C823" s="4">
        <v>815</v>
      </c>
      <c r="D823" s="4">
        <v>226</v>
      </c>
      <c r="E823" s="11">
        <v>31.1</v>
      </c>
      <c r="F823" s="14">
        <f t="shared" si="358"/>
        <v>-1.2777777777777777</v>
      </c>
      <c r="G823" s="14">
        <f t="shared" si="364"/>
        <v>13.15</v>
      </c>
      <c r="H823">
        <f t="shared" si="365"/>
        <v>6.5750000000000002</v>
      </c>
      <c r="K823" s="36">
        <f t="shared" si="339"/>
        <v>67.307943209062515</v>
      </c>
      <c r="L823" s="37" t="str">
        <f t="shared" si="349"/>
        <v>1</v>
      </c>
      <c r="M823" s="37">
        <f t="shared" si="350"/>
        <v>139.46877000000001</v>
      </c>
      <c r="N823" s="38">
        <f>Table2[[#This Row],[Change in KE]]-Table2[[#This Row],[Tractive energy]]*-1</f>
        <v>-19892.3727953749</v>
      </c>
      <c r="O823" s="38">
        <f t="shared" si="340"/>
        <v>-1730.1111111111111</v>
      </c>
      <c r="P823" s="38">
        <f t="shared" si="341"/>
        <v>-1523.3343979020485</v>
      </c>
      <c r="Q823" s="38">
        <f t="shared" si="342"/>
        <v>-20031.847332411937</v>
      </c>
      <c r="R823" s="38">
        <f t="shared" si="343"/>
        <v>2985.8818396388378</v>
      </c>
      <c r="S823" s="38">
        <f t="shared" si="344"/>
        <v>-20.031847332411935</v>
      </c>
      <c r="T823" s="38">
        <f t="shared" si="345"/>
        <v>-20031.847332411937</v>
      </c>
      <c r="U823" s="38">
        <f t="shared" si="359"/>
        <v>5130829.18106505</v>
      </c>
      <c r="V823" s="38">
        <f t="shared" si="346"/>
        <v>-5.5644024819332563</v>
      </c>
      <c r="W823" s="38">
        <f t="shared" si="351"/>
        <v>113806.51632000215</v>
      </c>
      <c r="X823" s="38">
        <f t="shared" si="347"/>
        <v>1105.3487654320986</v>
      </c>
      <c r="Y823" s="38">
        <f t="shared" si="352"/>
        <v>139.4745370370365</v>
      </c>
      <c r="Z823" s="38">
        <f t="shared" si="366"/>
        <v>3536996.5171429552</v>
      </c>
      <c r="AA823" s="38">
        <f t="shared" si="348"/>
        <v>982.49911113963242</v>
      </c>
      <c r="AC823" s="31">
        <f t="shared" si="353"/>
        <v>-16071.469576836578</v>
      </c>
      <c r="AD823" s="14">
        <f t="shared" si="360"/>
        <v>-15750.040185299846</v>
      </c>
      <c r="AE823" s="14">
        <f t="shared" si="361"/>
        <v>-14490.03697047586</v>
      </c>
      <c r="AF823" s="14">
        <f t="shared" si="354"/>
        <v>-14785.752010689652</v>
      </c>
      <c r="AG823" s="14">
        <f t="shared" si="355"/>
        <v>-11513.487661699906</v>
      </c>
      <c r="AH823" s="14">
        <f t="shared" si="356"/>
        <v>-13602.891849834481</v>
      </c>
      <c r="AI823" s="14">
        <f t="shared" si="357"/>
        <v>-12514.660501847724</v>
      </c>
      <c r="AJ823" s="14">
        <f t="shared" si="362"/>
        <v>-13602.891849834481</v>
      </c>
      <c r="AK823" s="14">
        <f t="shared" si="363"/>
        <v>-12264.36729181077</v>
      </c>
    </row>
    <row r="824" spans="2:37" x14ac:dyDescent="0.25">
      <c r="B824" s="4" t="s">
        <v>71</v>
      </c>
      <c r="C824" s="4">
        <v>816</v>
      </c>
      <c r="D824" s="4">
        <v>227</v>
      </c>
      <c r="E824" s="11">
        <v>26.3</v>
      </c>
      <c r="F824" s="14">
        <f t="shared" si="358"/>
        <v>-1.2777777777777781</v>
      </c>
      <c r="G824" s="14">
        <f t="shared" si="364"/>
        <v>10.95</v>
      </c>
      <c r="H824">
        <f t="shared" si="365"/>
        <v>5.4749999999999996</v>
      </c>
      <c r="K824" s="36">
        <f t="shared" si="339"/>
        <v>46.670564331562503</v>
      </c>
      <c r="L824" s="37" t="str">
        <f t="shared" si="349"/>
        <v>1</v>
      </c>
      <c r="M824" s="37">
        <f t="shared" si="350"/>
        <v>139.46877000000001</v>
      </c>
      <c r="N824" s="38">
        <f>Table2[[#This Row],[Change in KE]]-Table2[[#This Row],[Tractive energy]]*-1</f>
        <v>-16906.490955736062</v>
      </c>
      <c r="O824" s="38">
        <f t="shared" si="340"/>
        <v>-1730.1111111111115</v>
      </c>
      <c r="P824" s="38">
        <f t="shared" si="341"/>
        <v>-1543.9717767795491</v>
      </c>
      <c r="Q824" s="38">
        <f t="shared" si="342"/>
        <v>-16906.490955736062</v>
      </c>
      <c r="R824" s="38">
        <f t="shared" si="343"/>
        <v>4192.028350472172</v>
      </c>
      <c r="S824" s="38">
        <f t="shared" si="344"/>
        <v>-16.906490955736061</v>
      </c>
      <c r="T824" s="38">
        <f t="shared" si="345"/>
        <v>-16906.490955736062</v>
      </c>
      <c r="U824" s="38">
        <f t="shared" si="359"/>
        <v>5130829.18106505</v>
      </c>
      <c r="V824" s="38">
        <f t="shared" si="346"/>
        <v>-4.6962478634042606</v>
      </c>
      <c r="W824" s="38">
        <f t="shared" si="351"/>
        <v>113945.98509000216</v>
      </c>
      <c r="X824" s="38">
        <f t="shared" si="347"/>
        <v>1105.3487654320993</v>
      </c>
      <c r="Y824" s="38">
        <f t="shared" si="352"/>
        <v>0</v>
      </c>
      <c r="Z824" s="38">
        <f t="shared" si="366"/>
        <v>3520090.0261872192</v>
      </c>
      <c r="AA824" s="38">
        <f t="shared" si="348"/>
        <v>977.80286327622809</v>
      </c>
      <c r="AC824" s="31">
        <f t="shared" si="353"/>
        <v>-14919.279596531174</v>
      </c>
      <c r="AD824" s="14">
        <f t="shared" si="360"/>
        <v>-14620.89400460055</v>
      </c>
      <c r="AE824" s="14">
        <f t="shared" si="361"/>
        <v>-13451.222484232507</v>
      </c>
      <c r="AF824" s="14">
        <f t="shared" si="354"/>
        <v>-13725.737228808681</v>
      </c>
      <c r="AG824" s="14">
        <f t="shared" si="355"/>
        <v>-10688.066871226574</v>
      </c>
      <c r="AH824" s="14">
        <f t="shared" si="356"/>
        <v>-12627.678250503986</v>
      </c>
      <c r="AI824" s="14">
        <f t="shared" si="357"/>
        <v>-11617.463990463668</v>
      </c>
      <c r="AJ824" s="14">
        <f t="shared" si="362"/>
        <v>-12627.678250503986</v>
      </c>
      <c r="AK824" s="14">
        <f t="shared" si="363"/>
        <v>-11385.114710654394</v>
      </c>
    </row>
    <row r="825" spans="2:37" x14ac:dyDescent="0.25">
      <c r="B825" s="4" t="s">
        <v>71</v>
      </c>
      <c r="C825" s="4">
        <v>817</v>
      </c>
      <c r="D825" s="4">
        <v>228</v>
      </c>
      <c r="E825" s="11">
        <v>21.9</v>
      </c>
      <c r="F825" s="14">
        <f t="shared" si="358"/>
        <v>-1.1527777777777779</v>
      </c>
      <c r="G825" s="14">
        <f t="shared" si="364"/>
        <v>9</v>
      </c>
      <c r="H825">
        <f t="shared" si="365"/>
        <v>4.5</v>
      </c>
      <c r="K825" s="36">
        <f t="shared" si="339"/>
        <v>31.528247625000002</v>
      </c>
      <c r="L825" s="37" t="str">
        <f t="shared" si="349"/>
        <v>1</v>
      </c>
      <c r="M825" s="37">
        <f t="shared" si="350"/>
        <v>139.46877000000001</v>
      </c>
      <c r="N825" s="38">
        <f>Table2[[#This Row],[Change in KE]]-Table2[[#This Row],[Tractive energy]]*-1</f>
        <v>-12714.462605263891</v>
      </c>
      <c r="O825" s="38">
        <f t="shared" si="340"/>
        <v>-1560.8611111111113</v>
      </c>
      <c r="P825" s="38">
        <f t="shared" si="341"/>
        <v>-1389.8640934861114</v>
      </c>
      <c r="Q825" s="38">
        <f t="shared" si="342"/>
        <v>-12508.776841375002</v>
      </c>
      <c r="R825" s="38">
        <f t="shared" si="343"/>
        <v>5720.367336346646</v>
      </c>
      <c r="S825" s="38">
        <f t="shared" si="344"/>
        <v>-12.508776841375003</v>
      </c>
      <c r="T825" s="38">
        <f t="shared" si="345"/>
        <v>-12508.776841375002</v>
      </c>
      <c r="U825" s="38">
        <f t="shared" si="359"/>
        <v>5130829.18106505</v>
      </c>
      <c r="V825" s="38">
        <f t="shared" si="346"/>
        <v>-3.4746605116880969</v>
      </c>
      <c r="W825" s="38">
        <f t="shared" si="351"/>
        <v>114085.45386000216</v>
      </c>
      <c r="X825" s="38">
        <f t="shared" si="347"/>
        <v>899.66300154321016</v>
      </c>
      <c r="Y825" s="38">
        <f t="shared" si="352"/>
        <v>-205.68576388888914</v>
      </c>
      <c r="Z825" s="38">
        <f t="shared" si="366"/>
        <v>3507375.5635819552</v>
      </c>
      <c r="AA825" s="38">
        <f t="shared" si="348"/>
        <v>974.27106782555563</v>
      </c>
      <c r="AC825" s="31">
        <f t="shared" si="353"/>
        <v>-12679.868216802046</v>
      </c>
      <c r="AD825" s="14">
        <f t="shared" si="360"/>
        <v>-12426.270852466005</v>
      </c>
      <c r="AE825" s="14">
        <f t="shared" si="361"/>
        <v>-11432.169184268725</v>
      </c>
      <c r="AF825" s="14">
        <f t="shared" si="354"/>
        <v>-11665.478759457883</v>
      </c>
      <c r="AG825" s="14">
        <f t="shared" si="355"/>
        <v>-9083.768324244742</v>
      </c>
      <c r="AH825" s="14">
        <f t="shared" si="356"/>
        <v>-10732.240458701253</v>
      </c>
      <c r="AI825" s="14">
        <f t="shared" si="357"/>
        <v>-9873.6612220051538</v>
      </c>
      <c r="AJ825" s="14">
        <f t="shared" si="362"/>
        <v>-10732.240458701253</v>
      </c>
      <c r="AK825" s="14">
        <f t="shared" si="363"/>
        <v>-9676.18799756505</v>
      </c>
    </row>
    <row r="826" spans="2:37" x14ac:dyDescent="0.25">
      <c r="B826" s="5" t="s">
        <v>71</v>
      </c>
      <c r="C826" s="4">
        <v>818</v>
      </c>
      <c r="D826" s="4">
        <v>229</v>
      </c>
      <c r="E826" s="11">
        <v>18</v>
      </c>
      <c r="F826" s="14">
        <f t="shared" si="358"/>
        <v>-0.68055555555555536</v>
      </c>
      <c r="G826" s="14">
        <f t="shared" si="364"/>
        <v>8.5</v>
      </c>
      <c r="H826">
        <f t="shared" si="365"/>
        <v>4.25</v>
      </c>
      <c r="K826" s="36">
        <f t="shared" si="339"/>
        <v>28.122418406250002</v>
      </c>
      <c r="L826" s="37" t="str">
        <f t="shared" si="349"/>
        <v>1</v>
      </c>
      <c r="M826" s="37">
        <f t="shared" si="350"/>
        <v>139.46877000000001</v>
      </c>
      <c r="N826" s="38">
        <f>Table2[[#This Row],[Change in KE]]-Table2[[#This Row],[Tractive energy]]*-1</f>
        <v>-6994.0952689172445</v>
      </c>
      <c r="O826" s="38">
        <f t="shared" si="340"/>
        <v>-921.47222222222194</v>
      </c>
      <c r="P826" s="38">
        <f t="shared" si="341"/>
        <v>-753.88103381597205</v>
      </c>
      <c r="Q826" s="38">
        <f t="shared" si="342"/>
        <v>-6407.9887874357628</v>
      </c>
      <c r="R826" s="38">
        <f t="shared" si="343"/>
        <v>8219.511907480517</v>
      </c>
      <c r="S826" s="38">
        <f t="shared" si="344"/>
        <v>-6.4079887874357624</v>
      </c>
      <c r="T826" s="38">
        <f t="shared" si="345"/>
        <v>-6407.9887874357628</v>
      </c>
      <c r="U826" s="38">
        <f t="shared" si="359"/>
        <v>5130829.18106505</v>
      </c>
      <c r="V826" s="38">
        <f t="shared" si="346"/>
        <v>-1.7799970277985737</v>
      </c>
      <c r="W826" s="38">
        <f t="shared" si="351"/>
        <v>114224.92263000217</v>
      </c>
      <c r="X826" s="38">
        <f t="shared" si="347"/>
        <v>313.55652006172818</v>
      </c>
      <c r="Y826" s="38">
        <f t="shared" si="352"/>
        <v>-586.10648148148198</v>
      </c>
      <c r="Z826" s="38">
        <f t="shared" si="366"/>
        <v>3500381.4683130379</v>
      </c>
      <c r="AA826" s="38">
        <f t="shared" si="348"/>
        <v>972.32826342876535</v>
      </c>
      <c r="AC826" s="31">
        <f t="shared" si="353"/>
        <v>-9535.8469539479174</v>
      </c>
      <c r="AD826" s="14">
        <f t="shared" si="360"/>
        <v>-9345.1300148689588</v>
      </c>
      <c r="AE826" s="14">
        <f t="shared" si="361"/>
        <v>-8597.519613679442</v>
      </c>
      <c r="AF826" s="14">
        <f t="shared" si="354"/>
        <v>-8772.9791976320848</v>
      </c>
      <c r="AG826" s="14">
        <f t="shared" si="355"/>
        <v>-6831.4136254457335</v>
      </c>
      <c r="AH826" s="14">
        <f t="shared" si="356"/>
        <v>-8071.1408618215182</v>
      </c>
      <c r="AI826" s="14">
        <f t="shared" si="357"/>
        <v>-7425.449592875797</v>
      </c>
      <c r="AJ826" s="14">
        <f t="shared" si="362"/>
        <v>-8071.1408618215182</v>
      </c>
      <c r="AK826" s="14">
        <f t="shared" si="363"/>
        <v>-7276.9406010182811</v>
      </c>
    </row>
    <row r="827" spans="2:37" x14ac:dyDescent="0.25">
      <c r="B827" s="4" t="s">
        <v>71</v>
      </c>
      <c r="C827" s="4">
        <v>819</v>
      </c>
      <c r="D827" s="4">
        <v>230</v>
      </c>
      <c r="E827" s="11">
        <v>17</v>
      </c>
      <c r="F827" s="14">
        <f t="shared" si="358"/>
        <v>0</v>
      </c>
      <c r="G827" s="14">
        <f t="shared" si="364"/>
        <v>9</v>
      </c>
      <c r="H827">
        <f t="shared" si="365"/>
        <v>4.5</v>
      </c>
      <c r="K827" s="36">
        <f t="shared" si="339"/>
        <v>31.528247625000002</v>
      </c>
      <c r="L827" s="37" t="str">
        <f t="shared" si="349"/>
        <v>0</v>
      </c>
      <c r="M827" s="37">
        <f t="shared" si="350"/>
        <v>139.46877000000001</v>
      </c>
      <c r="N827" s="38">
        <f>Table2[[#This Row],[Change in KE]]-Table2[[#This Row],[Tractive energy]]*-1</f>
        <v>1225.4166385632718</v>
      </c>
      <c r="O827" s="38">
        <f t="shared" si="340"/>
        <v>0</v>
      </c>
      <c r="P827" s="38">
        <f t="shared" si="341"/>
        <v>170.99701762500001</v>
      </c>
      <c r="Q827" s="38">
        <f t="shared" si="342"/>
        <v>1538.973158625</v>
      </c>
      <c r="R827" s="38">
        <f t="shared" si="343"/>
        <v>9850.2178307487357</v>
      </c>
      <c r="S827" s="38">
        <f t="shared" si="344"/>
        <v>1.5389731586249999</v>
      </c>
      <c r="T827" s="38">
        <f t="shared" si="345"/>
        <v>1538.973158625</v>
      </c>
      <c r="U827" s="38">
        <f t="shared" si="359"/>
        <v>5132368.1542236749</v>
      </c>
      <c r="V827" s="38">
        <f t="shared" si="346"/>
        <v>0.42749257826190351</v>
      </c>
      <c r="W827" s="38">
        <f t="shared" si="351"/>
        <v>114364.39140000218</v>
      </c>
      <c r="X827" s="38">
        <f t="shared" si="347"/>
        <v>0</v>
      </c>
      <c r="Y827" s="38">
        <f t="shared" si="352"/>
        <v>-313.55652006172818</v>
      </c>
      <c r="Z827" s="38">
        <f t="shared" si="366"/>
        <v>3501606.8849516013</v>
      </c>
      <c r="AA827" s="38">
        <f t="shared" si="348"/>
        <v>972.66865696670891</v>
      </c>
      <c r="AC827" s="31">
        <f t="shared" si="353"/>
        <v>-5245.5714516879334</v>
      </c>
      <c r="AD827" s="14">
        <f t="shared" si="360"/>
        <v>-5140.660022654175</v>
      </c>
      <c r="AE827" s="14">
        <f t="shared" si="361"/>
        <v>-4729.4072208418411</v>
      </c>
      <c r="AF827" s="14">
        <f t="shared" si="354"/>
        <v>-4825.9257355528989</v>
      </c>
      <c r="AG827" s="14">
        <f t="shared" si="355"/>
        <v>-3757.8904591662163</v>
      </c>
      <c r="AH827" s="14">
        <f t="shared" si="356"/>
        <v>-4439.8516767086676</v>
      </c>
      <c r="AI827" s="14">
        <f t="shared" si="357"/>
        <v>-4084.6635425719742</v>
      </c>
      <c r="AJ827" s="14">
        <f t="shared" si="362"/>
        <v>-4439.8516767086676</v>
      </c>
      <c r="AK827" s="14">
        <f t="shared" si="363"/>
        <v>-4002.9702717205346</v>
      </c>
    </row>
    <row r="828" spans="2:37" x14ac:dyDescent="0.25">
      <c r="B828" s="4" t="s">
        <v>71</v>
      </c>
      <c r="C828" s="4">
        <v>820</v>
      </c>
      <c r="D828" s="4">
        <v>231</v>
      </c>
      <c r="E828" s="11">
        <v>18</v>
      </c>
      <c r="F828" s="14">
        <f t="shared" si="358"/>
        <v>0.61111111111111094</v>
      </c>
      <c r="G828" s="14">
        <f t="shared" si="364"/>
        <v>10.7</v>
      </c>
      <c r="H828">
        <f t="shared" si="365"/>
        <v>5.35</v>
      </c>
      <c r="K828" s="36">
        <f t="shared" si="339"/>
        <v>44.563815686249995</v>
      </c>
      <c r="L828" s="37" t="str">
        <f t="shared" si="349"/>
        <v>0</v>
      </c>
      <c r="M828" s="37">
        <f t="shared" si="350"/>
        <v>139.46877000000001</v>
      </c>
      <c r="N828" s="38">
        <f>Table2[[#This Row],[Change in KE]]-Table2[[#This Row],[Tractive energy]]*-1</f>
        <v>11075.634469312008</v>
      </c>
      <c r="O828" s="38">
        <f t="shared" si="340"/>
        <v>827.44444444444423</v>
      </c>
      <c r="P828" s="38">
        <f t="shared" si="341"/>
        <v>1011.4770301306943</v>
      </c>
      <c r="Q828" s="38">
        <f t="shared" si="342"/>
        <v>10822.804222398428</v>
      </c>
      <c r="R828" s="38">
        <f t="shared" si="343"/>
        <v>7603.7895576974734</v>
      </c>
      <c r="S828" s="38">
        <f t="shared" si="344"/>
        <v>10.822804222398428</v>
      </c>
      <c r="T828" s="38">
        <f t="shared" si="345"/>
        <v>10822.804222398428</v>
      </c>
      <c r="U828" s="38">
        <f t="shared" si="359"/>
        <v>5143190.9584460733</v>
      </c>
      <c r="V828" s="38">
        <f t="shared" si="346"/>
        <v>3.0063347467285459</v>
      </c>
      <c r="W828" s="38">
        <f t="shared" si="351"/>
        <v>114503.86017000218</v>
      </c>
      <c r="X828" s="38">
        <f t="shared" si="347"/>
        <v>252.83024691358008</v>
      </c>
      <c r="Y828" s="38">
        <f t="shared" si="352"/>
        <v>252.83024691358008</v>
      </c>
      <c r="Z828" s="38">
        <f t="shared" si="366"/>
        <v>3512682.5194209134</v>
      </c>
      <c r="AA828" s="38">
        <f t="shared" si="348"/>
        <v>975.74522234319863</v>
      </c>
      <c r="AC828" s="31">
        <f t="shared" si="353"/>
        <v>919.06247892245392</v>
      </c>
      <c r="AD828" s="14">
        <f t="shared" si="360"/>
        <v>900.68122934400481</v>
      </c>
      <c r="AE828" s="14">
        <f t="shared" si="361"/>
        <v>828.62673099648441</v>
      </c>
      <c r="AF828" s="14">
        <f t="shared" si="354"/>
        <v>845.53748060865769</v>
      </c>
      <c r="AG828" s="14">
        <f t="shared" si="355"/>
        <v>658.40988970019453</v>
      </c>
      <c r="AH828" s="14">
        <f t="shared" si="356"/>
        <v>777.89448215996515</v>
      </c>
      <c r="AI828" s="14">
        <f t="shared" si="357"/>
        <v>715.66292358716794</v>
      </c>
      <c r="AJ828" s="14">
        <f t="shared" si="362"/>
        <v>777.89448215996515</v>
      </c>
      <c r="AK828" s="14">
        <f t="shared" si="363"/>
        <v>701.34966511542461</v>
      </c>
    </row>
    <row r="829" spans="2:37" x14ac:dyDescent="0.25">
      <c r="B829" s="4" t="s">
        <v>71</v>
      </c>
      <c r="C829" s="4">
        <v>821</v>
      </c>
      <c r="D829" s="4">
        <v>232</v>
      </c>
      <c r="E829" s="11">
        <v>21.4</v>
      </c>
      <c r="F829" s="14">
        <f t="shared" si="358"/>
        <v>0.94444444444444453</v>
      </c>
      <c r="G829" s="14">
        <f t="shared" si="364"/>
        <v>12.4</v>
      </c>
      <c r="H829">
        <f t="shared" si="365"/>
        <v>6.2</v>
      </c>
      <c r="K829" s="36">
        <f t="shared" si="339"/>
        <v>59.849177220000016</v>
      </c>
      <c r="L829" s="37" t="str">
        <f t="shared" si="349"/>
        <v>0</v>
      </c>
      <c r="M829" s="37">
        <f t="shared" si="350"/>
        <v>139.46877000000001</v>
      </c>
      <c r="N829" s="38">
        <f>Table2[[#This Row],[Change in KE]]-Table2[[#This Row],[Tractive energy]]*-1</f>
        <v>18679.424027009482</v>
      </c>
      <c r="O829" s="38">
        <f t="shared" si="340"/>
        <v>1278.7777777777778</v>
      </c>
      <c r="P829" s="38">
        <f t="shared" si="341"/>
        <v>1478.0957249977778</v>
      </c>
      <c r="Q829" s="38">
        <f t="shared" si="342"/>
        <v>18328.386989972445</v>
      </c>
      <c r="R829" s="38">
        <f t="shared" si="343"/>
        <v>1322.661032426251</v>
      </c>
      <c r="S829" s="38">
        <f t="shared" si="344"/>
        <v>18.328386989972444</v>
      </c>
      <c r="T829" s="38">
        <f t="shared" si="345"/>
        <v>18328.386989972445</v>
      </c>
      <c r="U829" s="38">
        <f t="shared" si="359"/>
        <v>5161519.3454360459</v>
      </c>
      <c r="V829" s="38">
        <f t="shared" si="346"/>
        <v>5.0912190156231674</v>
      </c>
      <c r="W829" s="38">
        <f t="shared" si="351"/>
        <v>114643.32894000219</v>
      </c>
      <c r="X829" s="38">
        <f t="shared" si="347"/>
        <v>603.86728395061743</v>
      </c>
      <c r="Y829" s="38">
        <f t="shared" si="352"/>
        <v>351.03703703703735</v>
      </c>
      <c r="Z829" s="38">
        <f t="shared" si="366"/>
        <v>3531361.9434479228</v>
      </c>
      <c r="AA829" s="38">
        <f t="shared" si="348"/>
        <v>980.93395165468837</v>
      </c>
      <c r="AC829" s="31">
        <f t="shared" si="353"/>
        <v>8306.725851984007</v>
      </c>
      <c r="AD829" s="14">
        <f t="shared" si="360"/>
        <v>8140.5913349443272</v>
      </c>
      <c r="AE829" s="14">
        <f t="shared" si="361"/>
        <v>7489.344028148781</v>
      </c>
      <c r="AF829" s="14">
        <f t="shared" si="354"/>
        <v>7642.1877838252867</v>
      </c>
      <c r="AG829" s="14">
        <f t="shared" si="355"/>
        <v>5950.8799210113457</v>
      </c>
      <c r="AH829" s="14">
        <f t="shared" si="356"/>
        <v>7030.812761119264</v>
      </c>
      <c r="AI829" s="14">
        <f t="shared" si="357"/>
        <v>6468.3477402297231</v>
      </c>
      <c r="AJ829" s="14">
        <f t="shared" si="362"/>
        <v>7030.812761119264</v>
      </c>
      <c r="AK829" s="14">
        <f t="shared" si="363"/>
        <v>6338.9807854251285</v>
      </c>
    </row>
    <row r="830" spans="2:37" x14ac:dyDescent="0.25">
      <c r="B830" s="4" t="s">
        <v>71</v>
      </c>
      <c r="C830" s="4">
        <v>822</v>
      </c>
      <c r="D830" s="4">
        <v>233</v>
      </c>
      <c r="E830" s="11">
        <v>24.8</v>
      </c>
      <c r="F830" s="14">
        <f t="shared" si="358"/>
        <v>0.90277777777777779</v>
      </c>
      <c r="G830" s="14">
        <f t="shared" si="364"/>
        <v>13.95</v>
      </c>
      <c r="H830">
        <f t="shared" si="365"/>
        <v>6.9749999999999996</v>
      </c>
      <c r="K830" s="36">
        <f t="shared" si="339"/>
        <v>75.746614919062509</v>
      </c>
      <c r="L830" s="37" t="str">
        <f t="shared" si="349"/>
        <v>0</v>
      </c>
      <c r="M830" s="37">
        <f t="shared" si="350"/>
        <v>139.46877000000001</v>
      </c>
      <c r="N830" s="38">
        <f>Table2[[#This Row],[Change in KE]]-Table2[[#This Row],[Tractive energy]]*-1</f>
        <v>20002.085059435733</v>
      </c>
      <c r="O830" s="38">
        <f t="shared" si="340"/>
        <v>1222.3611111111111</v>
      </c>
      <c r="P830" s="38">
        <f t="shared" si="341"/>
        <v>1437.5764960301735</v>
      </c>
      <c r="Q830" s="38">
        <f t="shared" si="342"/>
        <v>20054.192119620919</v>
      </c>
      <c r="R830" s="38">
        <f t="shared" si="343"/>
        <v>862.04456225405374</v>
      </c>
      <c r="S830" s="38">
        <f t="shared" si="344"/>
        <v>20.054192119620918</v>
      </c>
      <c r="T830" s="38">
        <f t="shared" si="345"/>
        <v>20054.192119620919</v>
      </c>
      <c r="U830" s="38">
        <f t="shared" si="359"/>
        <v>5181573.5375556666</v>
      </c>
      <c r="V830" s="38">
        <f t="shared" si="346"/>
        <v>5.5706093677656359</v>
      </c>
      <c r="W830" s="38">
        <f t="shared" si="351"/>
        <v>114782.7977100022</v>
      </c>
      <c r="X830" s="38">
        <f t="shared" si="347"/>
        <v>551.7602237654321</v>
      </c>
      <c r="Y830" s="38">
        <f t="shared" si="352"/>
        <v>-52.107060185185333</v>
      </c>
      <c r="Z830" s="38">
        <f t="shared" si="366"/>
        <v>3551364.0285073584</v>
      </c>
      <c r="AA830" s="38">
        <f t="shared" si="348"/>
        <v>986.49008683791124</v>
      </c>
      <c r="AC830" s="31">
        <f t="shared" si="353"/>
        <v>14009.568020257111</v>
      </c>
      <c r="AD830" s="14">
        <f t="shared" si="360"/>
        <v>13729.376659851969</v>
      </c>
      <c r="AE830" s="14">
        <f t="shared" si="361"/>
        <v>12631.026527063812</v>
      </c>
      <c r="AF830" s="14">
        <f t="shared" si="354"/>
        <v>12888.802578636543</v>
      </c>
      <c r="AG830" s="14">
        <f t="shared" si="355"/>
        <v>10036.355902353333</v>
      </c>
      <c r="AH830" s="14">
        <f t="shared" si="356"/>
        <v>11857.69837234562</v>
      </c>
      <c r="AI830" s="14">
        <f t="shared" si="357"/>
        <v>10909.082502557971</v>
      </c>
      <c r="AJ830" s="14">
        <f t="shared" si="362"/>
        <v>11857.69837234562</v>
      </c>
      <c r="AK830" s="14">
        <f t="shared" si="363"/>
        <v>10690.900852506811</v>
      </c>
    </row>
    <row r="831" spans="2:37" x14ac:dyDescent="0.25">
      <c r="B831" s="4" t="s">
        <v>71</v>
      </c>
      <c r="C831" s="4">
        <v>823</v>
      </c>
      <c r="D831" s="4">
        <v>234</v>
      </c>
      <c r="E831" s="11">
        <v>27.9</v>
      </c>
      <c r="F831" s="14">
        <f t="shared" si="358"/>
        <v>0.83333333333333326</v>
      </c>
      <c r="G831" s="14">
        <f t="shared" si="364"/>
        <v>15.4</v>
      </c>
      <c r="H831">
        <f t="shared" si="365"/>
        <v>7.7</v>
      </c>
      <c r="K831" s="36">
        <f t="shared" si="339"/>
        <v>92.311595145000013</v>
      </c>
      <c r="L831" s="37" t="str">
        <f t="shared" si="349"/>
        <v>0</v>
      </c>
      <c r="M831" s="37">
        <f t="shared" si="350"/>
        <v>139.46877000000001</v>
      </c>
      <c r="N831" s="38">
        <f>Table2[[#This Row],[Change in KE]]-Table2[[#This Row],[Tractive energy]]*-1</f>
        <v>20864.129621689786</v>
      </c>
      <c r="O831" s="38">
        <f t="shared" si="340"/>
        <v>1128.3333333333333</v>
      </c>
      <c r="P831" s="38">
        <f t="shared" si="341"/>
        <v>1360.1136984783332</v>
      </c>
      <c r="Q831" s="38">
        <f t="shared" si="342"/>
        <v>20945.750956566331</v>
      </c>
      <c r="R831" s="38">
        <f t="shared" si="343"/>
        <v>-1119.9793921533274</v>
      </c>
      <c r="S831" s="38">
        <f t="shared" si="344"/>
        <v>20.945750956566332</v>
      </c>
      <c r="T831" s="38">
        <f t="shared" si="345"/>
        <v>20945.750956566331</v>
      </c>
      <c r="U831" s="38">
        <f t="shared" si="359"/>
        <v>5202519.2885122327</v>
      </c>
      <c r="V831" s="38">
        <f t="shared" si="346"/>
        <v>5.8182646200628909</v>
      </c>
      <c r="W831" s="38">
        <f t="shared" si="351"/>
        <v>114922.2664800022</v>
      </c>
      <c r="X831" s="38">
        <f t="shared" si="347"/>
        <v>470.1388888888888</v>
      </c>
      <c r="Y831" s="38">
        <f t="shared" si="352"/>
        <v>-81.621334876543301</v>
      </c>
      <c r="Z831" s="38">
        <f t="shared" si="366"/>
        <v>3572228.1581290481</v>
      </c>
      <c r="AA831" s="38">
        <f t="shared" si="348"/>
        <v>992.28567886313908</v>
      </c>
      <c r="AC831" s="31">
        <f t="shared" si="353"/>
        <v>15001.563794576799</v>
      </c>
      <c r="AD831" s="14">
        <f t="shared" si="360"/>
        <v>14701.532518685262</v>
      </c>
      <c r="AE831" s="14">
        <f t="shared" si="361"/>
        <v>13525.409917190442</v>
      </c>
      <c r="AF831" s="14">
        <f t="shared" si="354"/>
        <v>13801.438691010657</v>
      </c>
      <c r="AG831" s="14">
        <f t="shared" si="355"/>
        <v>10747.014691425709</v>
      </c>
      <c r="AH831" s="14">
        <f t="shared" si="356"/>
        <v>12697.323595729806</v>
      </c>
      <c r="AI831" s="14">
        <f t="shared" si="357"/>
        <v>11681.537708071422</v>
      </c>
      <c r="AJ831" s="14">
        <f t="shared" si="362"/>
        <v>12697.323595729806</v>
      </c>
      <c r="AK831" s="14">
        <f t="shared" si="363"/>
        <v>11447.906953909995</v>
      </c>
    </row>
    <row r="832" spans="2:37" x14ac:dyDescent="0.25">
      <c r="B832" s="4" t="s">
        <v>71</v>
      </c>
      <c r="C832" s="4">
        <v>824</v>
      </c>
      <c r="D832" s="4">
        <v>235</v>
      </c>
      <c r="E832" s="11">
        <v>30.8</v>
      </c>
      <c r="F832" s="14">
        <f t="shared" si="358"/>
        <v>0.70833333333333348</v>
      </c>
      <c r="G832" s="14">
        <f t="shared" si="364"/>
        <v>16.5</v>
      </c>
      <c r="H832">
        <f t="shared" si="365"/>
        <v>8.25</v>
      </c>
      <c r="K832" s="36">
        <f t="shared" si="339"/>
        <v>105.96994340625001</v>
      </c>
      <c r="L832" s="37" t="str">
        <f t="shared" si="349"/>
        <v>0</v>
      </c>
      <c r="M832" s="37">
        <f t="shared" si="350"/>
        <v>139.46877000000001</v>
      </c>
      <c r="N832" s="38">
        <f>Table2[[#This Row],[Change in KE]]-Table2[[#This Row],[Tractive energy]]*-1</f>
        <v>19744.150229536459</v>
      </c>
      <c r="O832" s="38">
        <f t="shared" si="340"/>
        <v>959.08333333333348</v>
      </c>
      <c r="P832" s="38">
        <f t="shared" si="341"/>
        <v>1204.5220467395834</v>
      </c>
      <c r="Q832" s="38">
        <f t="shared" si="342"/>
        <v>19874.613771203127</v>
      </c>
      <c r="R832" s="38">
        <f t="shared" si="343"/>
        <v>-1099.0654701841158</v>
      </c>
      <c r="S832" s="38">
        <f t="shared" si="344"/>
        <v>19.874613771203126</v>
      </c>
      <c r="T832" s="38">
        <f t="shared" si="345"/>
        <v>19874.613771203127</v>
      </c>
      <c r="U832" s="38">
        <f t="shared" si="359"/>
        <v>5222393.9022834357</v>
      </c>
      <c r="V832" s="38">
        <f t="shared" si="346"/>
        <v>5.5207264892145078</v>
      </c>
      <c r="W832" s="38">
        <f t="shared" si="351"/>
        <v>115061.73525000221</v>
      </c>
      <c r="X832" s="38">
        <f t="shared" si="347"/>
        <v>339.67534722222234</v>
      </c>
      <c r="Y832" s="38">
        <f t="shared" si="352"/>
        <v>-130.46354166666646</v>
      </c>
      <c r="Z832" s="38">
        <f t="shared" si="366"/>
        <v>3591972.3083585845</v>
      </c>
      <c r="AA832" s="38">
        <f t="shared" si="348"/>
        <v>997.77016547676919</v>
      </c>
      <c r="AC832" s="31">
        <f t="shared" si="353"/>
        <v>15648.097216267339</v>
      </c>
      <c r="AD832" s="14">
        <f t="shared" si="360"/>
        <v>15335.135271941992</v>
      </c>
      <c r="AE832" s="14">
        <f t="shared" si="361"/>
        <v>14108.324450186634</v>
      </c>
      <c r="AF832" s="14">
        <f t="shared" si="354"/>
        <v>14396.249438965953</v>
      </c>
      <c r="AG832" s="14">
        <f t="shared" si="355"/>
        <v>11210.186683129523</v>
      </c>
      <c r="AH832" s="14">
        <f t="shared" si="356"/>
        <v>13244.549483848677</v>
      </c>
      <c r="AI832" s="14">
        <f t="shared" si="357"/>
        <v>12184.985525140784</v>
      </c>
      <c r="AJ832" s="14">
        <f t="shared" si="362"/>
        <v>13244.549483848677</v>
      </c>
      <c r="AK832" s="14">
        <f t="shared" si="363"/>
        <v>11941.285814637968</v>
      </c>
    </row>
    <row r="833" spans="2:37" x14ac:dyDescent="0.25">
      <c r="B833" s="4" t="s">
        <v>71</v>
      </c>
      <c r="C833" s="4">
        <v>825</v>
      </c>
      <c r="D833" s="4">
        <v>236</v>
      </c>
      <c r="E833" s="11">
        <v>33</v>
      </c>
      <c r="F833" s="14">
        <f t="shared" si="358"/>
        <v>0.59722222222222232</v>
      </c>
      <c r="G833" s="14">
        <f t="shared" si="364"/>
        <v>17.55</v>
      </c>
      <c r="H833">
        <f t="shared" si="365"/>
        <v>8.7750000000000004</v>
      </c>
      <c r="K833" s="36">
        <f t="shared" si="339"/>
        <v>119.88616159406251</v>
      </c>
      <c r="L833" s="37" t="str">
        <f t="shared" si="349"/>
        <v>0</v>
      </c>
      <c r="M833" s="37">
        <f t="shared" si="350"/>
        <v>139.46877000000001</v>
      </c>
      <c r="N833" s="38">
        <f>Table2[[#This Row],[Change in KE]]-Table2[[#This Row],[Tractive energy]]*-1</f>
        <v>18645.084759352343</v>
      </c>
      <c r="O833" s="38">
        <f t="shared" si="340"/>
        <v>808.63888888888903</v>
      </c>
      <c r="P833" s="38">
        <f t="shared" si="341"/>
        <v>1067.9938204829516</v>
      </c>
      <c r="Q833" s="38">
        <f t="shared" si="342"/>
        <v>18743.291549475802</v>
      </c>
      <c r="R833" s="38">
        <f t="shared" si="343"/>
        <v>707.22960644986233</v>
      </c>
      <c r="S833" s="38">
        <f t="shared" si="344"/>
        <v>18.743291549475803</v>
      </c>
      <c r="T833" s="38">
        <f t="shared" si="345"/>
        <v>18743.291549475802</v>
      </c>
      <c r="U833" s="38">
        <f t="shared" si="359"/>
        <v>5241137.1938329116</v>
      </c>
      <c r="V833" s="38">
        <f t="shared" si="346"/>
        <v>5.2064702913719794</v>
      </c>
      <c r="W833" s="38">
        <f t="shared" si="351"/>
        <v>115201.20402000222</v>
      </c>
      <c r="X833" s="38">
        <f t="shared" si="347"/>
        <v>241.46855709876553</v>
      </c>
      <c r="Y833" s="38">
        <f t="shared" si="352"/>
        <v>-98.206790123456813</v>
      </c>
      <c r="Z833" s="38">
        <f t="shared" si="366"/>
        <v>3610617.3931179368</v>
      </c>
      <c r="AA833" s="38">
        <f t="shared" si="348"/>
        <v>1002.9493561020356</v>
      </c>
      <c r="AC833" s="31">
        <f t="shared" si="353"/>
        <v>14808.112672152343</v>
      </c>
      <c r="AD833" s="14">
        <f t="shared" si="360"/>
        <v>14511.950418709295</v>
      </c>
      <c r="AE833" s="14">
        <f t="shared" si="361"/>
        <v>13350.994385212553</v>
      </c>
      <c r="AF833" s="14">
        <f t="shared" si="354"/>
        <v>13623.463658380157</v>
      </c>
      <c r="AG833" s="14">
        <f t="shared" si="355"/>
        <v>10608.427669216728</v>
      </c>
      <c r="AH833" s="14">
        <f t="shared" si="356"/>
        <v>12533.586565709744</v>
      </c>
      <c r="AI833" s="14">
        <f t="shared" si="357"/>
        <v>11530.899640452964</v>
      </c>
      <c r="AJ833" s="14">
        <f t="shared" si="362"/>
        <v>12533.586565709744</v>
      </c>
      <c r="AK833" s="14">
        <f t="shared" si="363"/>
        <v>11300.281647643906</v>
      </c>
    </row>
    <row r="834" spans="2:37" x14ac:dyDescent="0.25">
      <c r="B834" s="4" t="s">
        <v>71</v>
      </c>
      <c r="C834" s="4">
        <v>826</v>
      </c>
      <c r="D834" s="4">
        <v>237</v>
      </c>
      <c r="E834" s="11">
        <v>35.1</v>
      </c>
      <c r="F834" s="14">
        <f t="shared" si="358"/>
        <v>0.56944444444444464</v>
      </c>
      <c r="G834" s="14">
        <f t="shared" si="364"/>
        <v>18.55</v>
      </c>
      <c r="H834">
        <f t="shared" si="365"/>
        <v>9.2750000000000004</v>
      </c>
      <c r="K834" s="36">
        <f t="shared" si="339"/>
        <v>133.93763985656253</v>
      </c>
      <c r="L834" s="37" t="str">
        <f t="shared" si="349"/>
        <v>0</v>
      </c>
      <c r="M834" s="37">
        <f t="shared" si="350"/>
        <v>139.46877000000001</v>
      </c>
      <c r="N834" s="38">
        <f>Table2[[#This Row],[Change in KE]]-Table2[[#This Row],[Tractive energy]]*-1</f>
        <v>19352.314365802205</v>
      </c>
      <c r="O834" s="38">
        <f t="shared" si="340"/>
        <v>771.02777777777806</v>
      </c>
      <c r="P834" s="38">
        <f t="shared" si="341"/>
        <v>1044.4341876343406</v>
      </c>
      <c r="Q834" s="38">
        <f t="shared" si="342"/>
        <v>19374.254180617019</v>
      </c>
      <c r="R834" s="38">
        <f t="shared" si="343"/>
        <v>92.59258260759816</v>
      </c>
      <c r="S834" s="38">
        <f t="shared" si="344"/>
        <v>19.374254180617019</v>
      </c>
      <c r="T834" s="38">
        <f t="shared" si="345"/>
        <v>19374.254180617019</v>
      </c>
      <c r="U834" s="38">
        <f t="shared" si="359"/>
        <v>5260511.4480135283</v>
      </c>
      <c r="V834" s="38">
        <f t="shared" si="346"/>
        <v>5.3817377029325986</v>
      </c>
      <c r="W834" s="38">
        <f t="shared" si="351"/>
        <v>115340.67279000222</v>
      </c>
      <c r="X834" s="38">
        <f t="shared" si="347"/>
        <v>219.52874228395075</v>
      </c>
      <c r="Y834" s="38">
        <f t="shared" si="352"/>
        <v>-21.939814814814781</v>
      </c>
      <c r="Z834" s="38">
        <f t="shared" si="366"/>
        <v>3629969.7074837391</v>
      </c>
      <c r="AA834" s="38">
        <f t="shared" si="348"/>
        <v>1008.3249994114766</v>
      </c>
      <c r="AC834" s="31">
        <f t="shared" si="353"/>
        <v>13983.813569514257</v>
      </c>
      <c r="AD834" s="14">
        <f t="shared" si="360"/>
        <v>13704.137298123971</v>
      </c>
      <c r="AE834" s="14">
        <f t="shared" si="361"/>
        <v>12607.806314274054</v>
      </c>
      <c r="AF834" s="14">
        <f t="shared" si="354"/>
        <v>12865.108483953118</v>
      </c>
      <c r="AG834" s="14">
        <f t="shared" si="355"/>
        <v>10017.905595152486</v>
      </c>
      <c r="AH834" s="14">
        <f t="shared" si="356"/>
        <v>11835.899805236868</v>
      </c>
      <c r="AI834" s="14">
        <f t="shared" si="357"/>
        <v>10889.027820817919</v>
      </c>
      <c r="AJ834" s="14">
        <f t="shared" si="362"/>
        <v>11835.899805236868</v>
      </c>
      <c r="AK834" s="14">
        <f t="shared" si="363"/>
        <v>10671.24726440156</v>
      </c>
    </row>
    <row r="835" spans="2:37" x14ac:dyDescent="0.25">
      <c r="B835" s="4" t="s">
        <v>71</v>
      </c>
      <c r="C835" s="4">
        <v>827</v>
      </c>
      <c r="D835" s="4">
        <v>238</v>
      </c>
      <c r="E835" s="11">
        <v>37.1</v>
      </c>
      <c r="F835" s="14">
        <f t="shared" si="358"/>
        <v>0.52777777777777735</v>
      </c>
      <c r="G835" s="14">
        <f t="shared" si="364"/>
        <v>19.45</v>
      </c>
      <c r="H835">
        <f t="shared" si="365"/>
        <v>9.7249999999999996</v>
      </c>
      <c r="K835" s="36">
        <f t="shared" si="339"/>
        <v>147.24956663156249</v>
      </c>
      <c r="L835" s="37" t="str">
        <f t="shared" si="349"/>
        <v>0</v>
      </c>
      <c r="M835" s="37">
        <f t="shared" si="350"/>
        <v>139.46877000000001</v>
      </c>
      <c r="N835" s="38">
        <f>Table2[[#This Row],[Change in KE]]-Table2[[#This Row],[Tractive energy]]*-1</f>
        <v>19444.906948409804</v>
      </c>
      <c r="O835" s="38">
        <f t="shared" si="340"/>
        <v>714.61111111111052</v>
      </c>
      <c r="P835" s="38">
        <f t="shared" si="341"/>
        <v>1001.3294477426731</v>
      </c>
      <c r="Q835" s="38">
        <f t="shared" si="342"/>
        <v>19475.85775859499</v>
      </c>
      <c r="R835" s="38">
        <f t="shared" si="343"/>
        <v>3686.2499152705568</v>
      </c>
      <c r="S835" s="38">
        <f t="shared" si="344"/>
        <v>19.475857758594991</v>
      </c>
      <c r="T835" s="38">
        <f t="shared" si="345"/>
        <v>19475.85775859499</v>
      </c>
      <c r="U835" s="38">
        <f t="shared" si="359"/>
        <v>5279987.3057721229</v>
      </c>
      <c r="V835" s="38">
        <f t="shared" si="346"/>
        <v>5.4099609212954469</v>
      </c>
      <c r="W835" s="38">
        <f t="shared" si="351"/>
        <v>115480.14156000223</v>
      </c>
      <c r="X835" s="38">
        <f t="shared" si="347"/>
        <v>188.57793209876513</v>
      </c>
      <c r="Y835" s="38">
        <f t="shared" si="352"/>
        <v>-30.950810185185617</v>
      </c>
      <c r="Z835" s="38">
        <f t="shared" si="366"/>
        <v>3649414.6144321491</v>
      </c>
      <c r="AA835" s="38">
        <f t="shared" si="348"/>
        <v>1013.7263628848106</v>
      </c>
      <c r="AC835" s="31">
        <f t="shared" si="353"/>
        <v>14514.235774351655</v>
      </c>
      <c r="AD835" s="14">
        <f t="shared" si="360"/>
        <v>14223.951058864621</v>
      </c>
      <c r="AE835" s="14">
        <f t="shared" si="361"/>
        <v>13086.034974155451</v>
      </c>
      <c r="AF835" s="14">
        <f t="shared" si="354"/>
        <v>13353.096912403524</v>
      </c>
      <c r="AG835" s="14">
        <f t="shared" si="355"/>
        <v>10397.896328525676</v>
      </c>
      <c r="AH835" s="14">
        <f t="shared" si="356"/>
        <v>12284.849159411242</v>
      </c>
      <c r="AI835" s="14">
        <f t="shared" si="357"/>
        <v>11302.061226658343</v>
      </c>
      <c r="AJ835" s="14">
        <f t="shared" si="362"/>
        <v>12284.849159411242</v>
      </c>
      <c r="AK835" s="14">
        <f t="shared" si="363"/>
        <v>11076.020002125177</v>
      </c>
    </row>
    <row r="836" spans="2:37" x14ac:dyDescent="0.25">
      <c r="B836" s="4" t="s">
        <v>71</v>
      </c>
      <c r="C836" s="4">
        <v>828</v>
      </c>
      <c r="D836" s="4">
        <v>239</v>
      </c>
      <c r="E836" s="11">
        <v>38.9</v>
      </c>
      <c r="F836" s="14">
        <f t="shared" si="358"/>
        <v>0.59722222222222177</v>
      </c>
      <c r="G836" s="14">
        <f t="shared" si="364"/>
        <v>20.7</v>
      </c>
      <c r="H836">
        <f t="shared" si="365"/>
        <v>10.35</v>
      </c>
      <c r="K836" s="36">
        <f t="shared" si="339"/>
        <v>166.78442993625001</v>
      </c>
      <c r="L836" s="37" t="str">
        <f t="shared" si="349"/>
        <v>0</v>
      </c>
      <c r="M836" s="37">
        <f t="shared" si="350"/>
        <v>139.46877000000001</v>
      </c>
      <c r="N836" s="38">
        <f>Table2[[#This Row],[Change in KE]]-Table2[[#This Row],[Tractive energy]]*-1</f>
        <v>23131.15686368036</v>
      </c>
      <c r="O836" s="38">
        <f t="shared" si="340"/>
        <v>808.63888888888823</v>
      </c>
      <c r="P836" s="38">
        <f t="shared" si="341"/>
        <v>1114.8920888251382</v>
      </c>
      <c r="Q836" s="38">
        <f t="shared" si="342"/>
        <v>23078.26623868036</v>
      </c>
      <c r="R836" s="38">
        <f t="shared" si="343"/>
        <v>5279.7984307764345</v>
      </c>
      <c r="S836" s="38">
        <f t="shared" si="344"/>
        <v>23.07826623868036</v>
      </c>
      <c r="T836" s="38">
        <f t="shared" si="345"/>
        <v>23078.26623868036</v>
      </c>
      <c r="U836" s="38">
        <f t="shared" si="359"/>
        <v>5303065.572010803</v>
      </c>
      <c r="V836" s="38">
        <f t="shared" si="346"/>
        <v>6.410630023594905</v>
      </c>
      <c r="W836" s="38">
        <f t="shared" si="351"/>
        <v>115619.61033000224</v>
      </c>
      <c r="X836" s="38">
        <f t="shared" si="347"/>
        <v>241.46855709876507</v>
      </c>
      <c r="Y836" s="38">
        <f t="shared" si="352"/>
        <v>52.890624999999943</v>
      </c>
      <c r="Z836" s="38">
        <f t="shared" si="366"/>
        <v>3672545.7712958297</v>
      </c>
      <c r="AA836" s="38">
        <f t="shared" si="348"/>
        <v>1020.1516847498586</v>
      </c>
      <c r="AC836" s="31">
        <f t="shared" si="353"/>
        <v>14583.680211307354</v>
      </c>
      <c r="AD836" s="14">
        <f t="shared" si="360"/>
        <v>14292.006607081206</v>
      </c>
      <c r="AE836" s="14">
        <f t="shared" si="361"/>
        <v>13148.64607851471</v>
      </c>
      <c r="AF836" s="14">
        <f t="shared" si="354"/>
        <v>13416.985794402766</v>
      </c>
      <c r="AG836" s="14">
        <f t="shared" si="355"/>
        <v>10447.645834271902</v>
      </c>
      <c r="AH836" s="14">
        <f t="shared" si="356"/>
        <v>12343.626930850545</v>
      </c>
      <c r="AI836" s="14">
        <f t="shared" si="357"/>
        <v>11356.136776382502</v>
      </c>
      <c r="AJ836" s="14">
        <f t="shared" si="362"/>
        <v>12343.626930850545</v>
      </c>
      <c r="AK836" s="14">
        <f t="shared" si="363"/>
        <v>11129.014040854852</v>
      </c>
    </row>
    <row r="837" spans="2:37" x14ac:dyDescent="0.25">
      <c r="B837" s="4" t="s">
        <v>71</v>
      </c>
      <c r="C837" s="4">
        <v>829</v>
      </c>
      <c r="D837" s="4">
        <v>240</v>
      </c>
      <c r="E837" s="11">
        <v>41.4</v>
      </c>
      <c r="F837" s="14">
        <f t="shared" si="358"/>
        <v>0.70833333333333348</v>
      </c>
      <c r="G837" s="14">
        <f t="shared" si="364"/>
        <v>22</v>
      </c>
      <c r="H837">
        <f t="shared" si="365"/>
        <v>11</v>
      </c>
      <c r="K837" s="36">
        <f t="shared" si="339"/>
        <v>188.39101050000002</v>
      </c>
      <c r="L837" s="37" t="str">
        <f t="shared" si="349"/>
        <v>0</v>
      </c>
      <c r="M837" s="37">
        <f t="shared" si="350"/>
        <v>139.46877000000001</v>
      </c>
      <c r="N837" s="38">
        <f>Table2[[#This Row],[Change in KE]]-Table2[[#This Row],[Tractive energy]]*-1</f>
        <v>28410.955294456795</v>
      </c>
      <c r="O837" s="38">
        <f t="shared" si="340"/>
        <v>959.08333333333348</v>
      </c>
      <c r="P837" s="38">
        <f t="shared" si="341"/>
        <v>1286.9431138333334</v>
      </c>
      <c r="Q837" s="38">
        <f t="shared" si="342"/>
        <v>28312.748504333336</v>
      </c>
      <c r="R837" s="38">
        <f t="shared" si="343"/>
        <v>952.8276534231918</v>
      </c>
      <c r="S837" s="38">
        <f t="shared" si="344"/>
        <v>28.312748504333335</v>
      </c>
      <c r="T837" s="38">
        <f t="shared" si="345"/>
        <v>28312.748504333336</v>
      </c>
      <c r="U837" s="38">
        <f t="shared" si="359"/>
        <v>5331378.3205151362</v>
      </c>
      <c r="V837" s="38">
        <f t="shared" si="346"/>
        <v>7.8646529914870049</v>
      </c>
      <c r="W837" s="38">
        <f t="shared" si="351"/>
        <v>115759.07910000224</v>
      </c>
      <c r="X837" s="38">
        <f t="shared" si="347"/>
        <v>339.67534722222234</v>
      </c>
      <c r="Y837" s="38">
        <f t="shared" si="352"/>
        <v>98.206790123457267</v>
      </c>
      <c r="Z837" s="38">
        <f t="shared" si="366"/>
        <v>3700956.7265902865</v>
      </c>
      <c r="AA837" s="38">
        <f t="shared" si="348"/>
        <v>1028.0436174074512</v>
      </c>
      <c r="AC837" s="31">
        <f t="shared" si="353"/>
        <v>17348.367647760271</v>
      </c>
      <c r="AD837" s="14">
        <f t="shared" si="360"/>
        <v>17001.400294805066</v>
      </c>
      <c r="AE837" s="14">
        <f t="shared" si="361"/>
        <v>15641.288271220661</v>
      </c>
      <c r="AF837" s="14">
        <f t="shared" si="354"/>
        <v>15960.498235939451</v>
      </c>
      <c r="AG837" s="14">
        <f t="shared" si="355"/>
        <v>12428.248450347221</v>
      </c>
      <c r="AH837" s="14">
        <f t="shared" si="356"/>
        <v>14683.658377064296</v>
      </c>
      <c r="AI837" s="14">
        <f t="shared" si="357"/>
        <v>13508.965706899153</v>
      </c>
      <c r="AJ837" s="14">
        <f t="shared" si="362"/>
        <v>14683.658377064296</v>
      </c>
      <c r="AK837" s="14">
        <f t="shared" si="363"/>
        <v>13238.786392761169</v>
      </c>
    </row>
    <row r="838" spans="2:37" x14ac:dyDescent="0.25">
      <c r="B838" s="4" t="s">
        <v>71</v>
      </c>
      <c r="C838" s="4">
        <v>830</v>
      </c>
      <c r="D838" s="4">
        <v>241</v>
      </c>
      <c r="E838" s="11">
        <v>44</v>
      </c>
      <c r="F838" s="14">
        <f t="shared" si="358"/>
        <v>0.68055555555555536</v>
      </c>
      <c r="G838" s="14">
        <f t="shared" si="364"/>
        <v>23.15</v>
      </c>
      <c r="H838">
        <f t="shared" si="365"/>
        <v>11.574999999999999</v>
      </c>
      <c r="K838" s="36">
        <f t="shared" si="339"/>
        <v>208.60120108406247</v>
      </c>
      <c r="L838" s="37" t="str">
        <f t="shared" si="349"/>
        <v>0</v>
      </c>
      <c r="M838" s="37">
        <f t="shared" si="350"/>
        <v>139.46877000000001</v>
      </c>
      <c r="N838" s="38">
        <f>Table2[[#This Row],[Change in KE]]-Table2[[#This Row],[Tractive energy]]*-1</f>
        <v>29363.782947879987</v>
      </c>
      <c r="O838" s="38">
        <f t="shared" si="340"/>
        <v>921.47222222222194</v>
      </c>
      <c r="P838" s="38">
        <f t="shared" si="341"/>
        <v>1269.5421933062844</v>
      </c>
      <c r="Q838" s="38">
        <f t="shared" si="342"/>
        <v>29389.901775040482</v>
      </c>
      <c r="R838" s="38">
        <f t="shared" si="343"/>
        <v>-4296.7036446525999</v>
      </c>
      <c r="S838" s="38">
        <f t="shared" si="344"/>
        <v>29.389901775040482</v>
      </c>
      <c r="T838" s="38">
        <f t="shared" si="345"/>
        <v>29389.901775040482</v>
      </c>
      <c r="U838" s="38">
        <f t="shared" si="359"/>
        <v>5360768.2222901769</v>
      </c>
      <c r="V838" s="38">
        <f t="shared" si="346"/>
        <v>8.1638622572868407</v>
      </c>
      <c r="W838" s="38">
        <f t="shared" si="351"/>
        <v>115898.54787000225</v>
      </c>
      <c r="X838" s="38">
        <f t="shared" si="347"/>
        <v>313.55652006172818</v>
      </c>
      <c r="Y838" s="38">
        <f t="shared" si="352"/>
        <v>-26.118827160494163</v>
      </c>
      <c r="Z838" s="38">
        <f t="shared" si="366"/>
        <v>3730320.5095381667</v>
      </c>
      <c r="AA838" s="38">
        <f t="shared" si="348"/>
        <v>1036.200224434391</v>
      </c>
      <c r="AC838" s="31">
        <f t="shared" si="353"/>
        <v>21308.216470842595</v>
      </c>
      <c r="AD838" s="14">
        <f t="shared" si="360"/>
        <v>20882.052141425742</v>
      </c>
      <c r="AE838" s="14">
        <f t="shared" si="361"/>
        <v>19211.487970111684</v>
      </c>
      <c r="AF838" s="14">
        <f t="shared" si="354"/>
        <v>19603.559153175189</v>
      </c>
      <c r="AG838" s="14">
        <f t="shared" si="355"/>
        <v>15265.056269867682</v>
      </c>
      <c r="AH838" s="14">
        <f t="shared" si="356"/>
        <v>18035.274420921174</v>
      </c>
      <c r="AI838" s="14">
        <f t="shared" si="357"/>
        <v>16592.45246724748</v>
      </c>
      <c r="AJ838" s="14">
        <f t="shared" si="362"/>
        <v>18035.274420921174</v>
      </c>
      <c r="AK838" s="14">
        <f t="shared" si="363"/>
        <v>16260.60341790253</v>
      </c>
    </row>
    <row r="839" spans="2:37" x14ac:dyDescent="0.25">
      <c r="B839" s="4" t="s">
        <v>71</v>
      </c>
      <c r="C839" s="4">
        <v>831</v>
      </c>
      <c r="D839" s="4">
        <v>242</v>
      </c>
      <c r="E839" s="11">
        <v>46.3</v>
      </c>
      <c r="F839" s="14">
        <f t="shared" si="358"/>
        <v>0.51388888888888928</v>
      </c>
      <c r="G839" s="14">
        <f t="shared" si="364"/>
        <v>23.85</v>
      </c>
      <c r="H839">
        <f t="shared" si="365"/>
        <v>11.925000000000001</v>
      </c>
      <c r="K839" s="36">
        <f t="shared" si="339"/>
        <v>221.40711894656255</v>
      </c>
      <c r="L839" s="37" t="str">
        <f t="shared" si="349"/>
        <v>0</v>
      </c>
      <c r="M839" s="37">
        <f t="shared" si="350"/>
        <v>139.46877000000001</v>
      </c>
      <c r="N839" s="38">
        <f>Table2[[#This Row],[Change in KE]]-Table2[[#This Row],[Tractive energy]]*-1</f>
        <v>25067.079303227387</v>
      </c>
      <c r="O839" s="38">
        <f t="shared" si="340"/>
        <v>695.80555555555611</v>
      </c>
      <c r="P839" s="38">
        <f t="shared" si="341"/>
        <v>1056.6814445021187</v>
      </c>
      <c r="Q839" s="38">
        <f t="shared" si="342"/>
        <v>25201.852451375533</v>
      </c>
      <c r="R839" s="38">
        <f t="shared" si="343"/>
        <v>-7778.0951162997335</v>
      </c>
      <c r="S839" s="38">
        <f t="shared" si="344"/>
        <v>25.201852451375533</v>
      </c>
      <c r="T839" s="38">
        <f t="shared" si="345"/>
        <v>25201.852451375533</v>
      </c>
      <c r="U839" s="38">
        <f t="shared" si="359"/>
        <v>5385970.0747415526</v>
      </c>
      <c r="V839" s="38">
        <f t="shared" si="346"/>
        <v>7.0005151298677024</v>
      </c>
      <c r="W839" s="38">
        <f t="shared" si="351"/>
        <v>116038.01664000226</v>
      </c>
      <c r="X839" s="38">
        <f t="shared" si="347"/>
        <v>178.78337191358051</v>
      </c>
      <c r="Y839" s="38">
        <f t="shared" si="352"/>
        <v>-134.77314814814767</v>
      </c>
      <c r="Z839" s="38">
        <f t="shared" si="366"/>
        <v>3755387.5888413941</v>
      </c>
      <c r="AA839" s="38">
        <f t="shared" si="348"/>
        <v>1043.1633025756669</v>
      </c>
      <c r="AC839" s="31">
        <f t="shared" si="353"/>
        <v>22022.837210909991</v>
      </c>
      <c r="AD839" s="14">
        <f t="shared" si="360"/>
        <v>21582.380466691789</v>
      </c>
      <c r="AE839" s="14">
        <f t="shared" si="361"/>
        <v>19855.790029356449</v>
      </c>
      <c r="AF839" s="14">
        <f t="shared" si="354"/>
        <v>20261.010234037192</v>
      </c>
      <c r="AG839" s="14">
        <f t="shared" si="355"/>
        <v>15777.005537121955</v>
      </c>
      <c r="AH839" s="14">
        <f t="shared" si="356"/>
        <v>18640.129415314219</v>
      </c>
      <c r="AI839" s="14">
        <f t="shared" si="357"/>
        <v>17148.91906208908</v>
      </c>
      <c r="AJ839" s="14">
        <f t="shared" si="362"/>
        <v>18640.129415314219</v>
      </c>
      <c r="AK839" s="14">
        <f t="shared" si="363"/>
        <v>16805.9406808473</v>
      </c>
    </row>
    <row r="840" spans="2:37" x14ac:dyDescent="0.25">
      <c r="B840" s="4" t="s">
        <v>71</v>
      </c>
      <c r="C840" s="4">
        <v>832</v>
      </c>
      <c r="D840" s="4">
        <v>243</v>
      </c>
      <c r="E840" s="11">
        <v>47.7</v>
      </c>
      <c r="F840" s="14">
        <f t="shared" si="358"/>
        <v>0.26388888888888967</v>
      </c>
      <c r="G840" s="14">
        <f t="shared" si="364"/>
        <v>24.1</v>
      </c>
      <c r="H840">
        <f t="shared" si="365"/>
        <v>12.05</v>
      </c>
      <c r="K840" s="36">
        <f t="shared" ref="K840:K903" si="367">0.5*$F$4*$I$2*$I$4*(G840)^2</f>
        <v>226.07310497625005</v>
      </c>
      <c r="L840" s="37" t="str">
        <f t="shared" si="349"/>
        <v>0</v>
      </c>
      <c r="M840" s="37">
        <f t="shared" si="350"/>
        <v>139.46877000000001</v>
      </c>
      <c r="N840" s="38">
        <f>Table2[[#This Row],[Change in KE]]-Table2[[#This Row],[Tractive energy]]*-1</f>
        <v>17288.984186927653</v>
      </c>
      <c r="O840" s="38">
        <f t="shared" ref="O840:O903" si="368">$C$2*F840</f>
        <v>357.30555555555662</v>
      </c>
      <c r="P840" s="38">
        <f t="shared" ref="P840:P903" si="369">O840+M840+K840</f>
        <v>722.84743053180671</v>
      </c>
      <c r="Q840" s="38">
        <f t="shared" ref="Q840:Q903" si="370">P840*G840</f>
        <v>17420.623075816544</v>
      </c>
      <c r="R840" s="38">
        <f t="shared" ref="R840:R903" si="371">(N841-N840)/(C841-C840)</f>
        <v>-3728.1703210786472</v>
      </c>
      <c r="S840" s="38">
        <f t="shared" ref="S840:S903" si="372">Q840/1000</f>
        <v>17.420623075816543</v>
      </c>
      <c r="T840" s="38">
        <f t="shared" ref="T840:T903" si="373">P840*G840</f>
        <v>17420.623075816544</v>
      </c>
      <c r="U840" s="38">
        <f t="shared" si="359"/>
        <v>5403390.6978173694</v>
      </c>
      <c r="V840" s="38">
        <f t="shared" ref="V840:V903" si="374">T840*0.0002777778</f>
        <v>4.8390623526295524</v>
      </c>
      <c r="W840" s="38">
        <f t="shared" si="351"/>
        <v>116177.48541000226</v>
      </c>
      <c r="X840" s="38">
        <f t="shared" ref="X840:X903" si="375">0.5*$C$2*F840^2</f>
        <v>47.144483024691645</v>
      </c>
      <c r="Y840" s="38">
        <f t="shared" si="352"/>
        <v>-131.63888888888886</v>
      </c>
      <c r="Z840" s="38">
        <f t="shared" si="366"/>
        <v>3772676.5730283218</v>
      </c>
      <c r="AA840" s="38">
        <f t="shared" ref="AA840:AA903" si="376">Z840*0.0002777778</f>
        <v>1047.9657985673466</v>
      </c>
      <c r="AC840" s="31">
        <f t="shared" si="353"/>
        <v>18800.309477420538</v>
      </c>
      <c r="AD840" s="14">
        <f t="shared" si="360"/>
        <v>18424.303287872128</v>
      </c>
      <c r="AE840" s="14">
        <f t="shared" si="361"/>
        <v>16950.359024842357</v>
      </c>
      <c r="AF840" s="14">
        <f t="shared" si="354"/>
        <v>17296.284719226896</v>
      </c>
      <c r="AG840" s="14">
        <f t="shared" si="355"/>
        <v>13468.409355445356</v>
      </c>
      <c r="AH840" s="14">
        <f t="shared" si="356"/>
        <v>15912.581941688746</v>
      </c>
      <c r="AI840" s="14">
        <f t="shared" si="357"/>
        <v>14639.575386353647</v>
      </c>
      <c r="AJ840" s="14">
        <f t="shared" si="362"/>
        <v>15912.581941688746</v>
      </c>
      <c r="AK840" s="14">
        <f t="shared" si="363"/>
        <v>14346.783878626573</v>
      </c>
    </row>
    <row r="841" spans="2:37" x14ac:dyDescent="0.25">
      <c r="B841" s="4" t="s">
        <v>71</v>
      </c>
      <c r="C841" s="4">
        <v>833</v>
      </c>
      <c r="D841" s="4">
        <v>244</v>
      </c>
      <c r="E841" s="11">
        <v>48.2</v>
      </c>
      <c r="F841" s="14">
        <f t="shared" si="358"/>
        <v>0.1388888888888889</v>
      </c>
      <c r="G841" s="14">
        <f t="shared" si="364"/>
        <v>24.35</v>
      </c>
      <c r="H841">
        <f t="shared" si="365"/>
        <v>12.175000000000001</v>
      </c>
      <c r="K841" s="36">
        <f t="shared" si="367"/>
        <v>230.78774570906253</v>
      </c>
      <c r="L841" s="37" t="str">
        <f t="shared" ref="L841:L904" si="377">IF((F841)&lt;0,"1","0")</f>
        <v>0</v>
      </c>
      <c r="M841" s="37">
        <f t="shared" ref="M841:M904" si="378">$C$2*$F$2*$C$4</f>
        <v>139.46877000000001</v>
      </c>
      <c r="N841" s="38">
        <f>Table2[[#This Row],[Change in KE]]-Table2[[#This Row],[Tractive energy]]*-1</f>
        <v>13560.813865849006</v>
      </c>
      <c r="O841" s="38">
        <f t="shared" si="368"/>
        <v>188.05555555555557</v>
      </c>
      <c r="P841" s="38">
        <f t="shared" si="369"/>
        <v>558.31207126461811</v>
      </c>
      <c r="Q841" s="38">
        <f t="shared" si="370"/>
        <v>13594.898935293451</v>
      </c>
      <c r="R841" s="38">
        <f t="shared" si="371"/>
        <v>808.92031172697352</v>
      </c>
      <c r="S841" s="38">
        <f t="shared" si="372"/>
        <v>13.594898935293452</v>
      </c>
      <c r="T841" s="38">
        <f t="shared" si="373"/>
        <v>13594.898935293451</v>
      </c>
      <c r="U841" s="38">
        <f t="shared" si="359"/>
        <v>5416985.5967526631</v>
      </c>
      <c r="V841" s="38">
        <f t="shared" si="374"/>
        <v>3.7763611174681571</v>
      </c>
      <c r="W841" s="38">
        <f t="shared" ref="W841:W904" si="379">M841+W840</f>
        <v>116316.95418000227</v>
      </c>
      <c r="X841" s="38">
        <f t="shared" si="375"/>
        <v>13.059413580246915</v>
      </c>
      <c r="Y841" s="38">
        <f t="shared" ref="Y841:Y904" si="380">X841-X840</f>
        <v>-34.085069444444727</v>
      </c>
      <c r="Z841" s="38">
        <f t="shared" si="366"/>
        <v>3786237.3868941707</v>
      </c>
      <c r="AA841" s="38">
        <f t="shared" si="376"/>
        <v>1051.7326916092115</v>
      </c>
      <c r="AC841" s="31">
        <f t="shared" ref="AC841:AC904" si="381">N840*0.75</f>
        <v>12966.738140195739</v>
      </c>
      <c r="AD841" s="14">
        <f t="shared" si="360"/>
        <v>12707.403377391824</v>
      </c>
      <c r="AE841" s="14">
        <f t="shared" si="361"/>
        <v>11690.811107200478</v>
      </c>
      <c r="AF841" s="14">
        <f t="shared" ref="AF841:AF904" si="382">AC841*0.92</f>
        <v>11929.399088980081</v>
      </c>
      <c r="AG841" s="14">
        <f t="shared" ref="AG841:AG904" si="383">AI841*0.92</f>
        <v>9289.2799177997204</v>
      </c>
      <c r="AH841" s="14">
        <f t="shared" ref="AH841:AH904" si="384">AF841*0.92</f>
        <v>10975.047161861674</v>
      </c>
      <c r="AI841" s="14">
        <f t="shared" ref="AI841:AI904" si="385">AH841*0.92</f>
        <v>10097.04338891274</v>
      </c>
      <c r="AJ841" s="14">
        <f t="shared" si="362"/>
        <v>10975.047161861674</v>
      </c>
      <c r="AK841" s="14">
        <f t="shared" si="363"/>
        <v>9895.102521134484</v>
      </c>
    </row>
    <row r="842" spans="2:37" x14ac:dyDescent="0.25">
      <c r="B842" s="4" t="s">
        <v>71</v>
      </c>
      <c r="C842" s="4">
        <v>834</v>
      </c>
      <c r="D842" s="4">
        <v>245</v>
      </c>
      <c r="E842" s="11">
        <v>48.7</v>
      </c>
      <c r="F842" s="14">
        <f t="shared" ref="F842:F905" si="386">($E843-$E841)/2/3.6</f>
        <v>0.15277777777777699</v>
      </c>
      <c r="G842" s="14">
        <f t="shared" si="364"/>
        <v>24.65</v>
      </c>
      <c r="H842">
        <f t="shared" si="365"/>
        <v>12.324999999999999</v>
      </c>
      <c r="K842" s="36">
        <f t="shared" si="367"/>
        <v>236.50953879656251</v>
      </c>
      <c r="L842" s="37" t="str">
        <f t="shared" si="377"/>
        <v>0</v>
      </c>
      <c r="M842" s="37">
        <f t="shared" si="378"/>
        <v>139.46877000000001</v>
      </c>
      <c r="N842" s="38">
        <f>Table2[[#This Row],[Change in KE]]-Table2[[#This Row],[Tractive energy]]*-1</f>
        <v>14369.73417757598</v>
      </c>
      <c r="O842" s="38">
        <f t="shared" si="368"/>
        <v>206.86111111111003</v>
      </c>
      <c r="P842" s="38">
        <f t="shared" si="369"/>
        <v>582.83941990767255</v>
      </c>
      <c r="Q842" s="38">
        <f t="shared" si="370"/>
        <v>14366.991700724127</v>
      </c>
      <c r="R842" s="38">
        <f t="shared" si="371"/>
        <v>263.02723700928254</v>
      </c>
      <c r="S842" s="38">
        <f t="shared" si="372"/>
        <v>14.366991700724128</v>
      </c>
      <c r="T842" s="38">
        <f t="shared" si="373"/>
        <v>14366.991700724127</v>
      </c>
      <c r="U842" s="38">
        <f t="shared" ref="U842:U905" si="387">U841 + IF(Q842&gt;0, Q842, 0)</f>
        <v>5431352.5884533869</v>
      </c>
      <c r="V842" s="38">
        <f t="shared" si="374"/>
        <v>3.9908313472454067</v>
      </c>
      <c r="W842" s="38">
        <f t="shared" si="379"/>
        <v>116456.42295000228</v>
      </c>
      <c r="X842" s="38">
        <f t="shared" si="375"/>
        <v>15.801890432098601</v>
      </c>
      <c r="Y842" s="38">
        <f t="shared" si="380"/>
        <v>2.742476851851686</v>
      </c>
      <c r="Z842" s="38">
        <f t="shared" si="366"/>
        <v>3800607.1210717466</v>
      </c>
      <c r="AA842" s="38">
        <f t="shared" si="376"/>
        <v>1055.7242847556433</v>
      </c>
      <c r="AC842" s="31">
        <f t="shared" si="381"/>
        <v>10170.610399386755</v>
      </c>
      <c r="AD842" s="14">
        <f t="shared" ref="AD842:AD905" si="388">AC842*0.98</f>
        <v>9967.1981913990185</v>
      </c>
      <c r="AE842" s="14">
        <f t="shared" ref="AE842:AE905" si="389">AD842*0.92</f>
        <v>9169.8223360870979</v>
      </c>
      <c r="AF842" s="14">
        <f t="shared" si="382"/>
        <v>9356.9615674358138</v>
      </c>
      <c r="AG842" s="14">
        <f t="shared" si="383"/>
        <v>7286.1536890234593</v>
      </c>
      <c r="AH842" s="14">
        <f t="shared" si="384"/>
        <v>8608.4046420409486</v>
      </c>
      <c r="AI842" s="14">
        <f t="shared" si="385"/>
        <v>7919.7322706776731</v>
      </c>
      <c r="AJ842" s="14">
        <f t="shared" ref="AJ842:AJ905" si="390">AF842*0.92</f>
        <v>8608.4046420409486</v>
      </c>
      <c r="AK842" s="14">
        <f t="shared" ref="AK842:AK905" si="391">N841*0.75*0.92*0.92*0.92*0.98</f>
        <v>7761.3376252641192</v>
      </c>
    </row>
    <row r="843" spans="2:37" x14ac:dyDescent="0.25">
      <c r="B843" s="4" t="s">
        <v>71</v>
      </c>
      <c r="C843" s="4">
        <v>835</v>
      </c>
      <c r="D843" s="4">
        <v>246</v>
      </c>
      <c r="E843" s="11">
        <v>49.3</v>
      </c>
      <c r="F843" s="14">
        <f t="shared" si="386"/>
        <v>0.15277777777777699</v>
      </c>
      <c r="G843" s="14">
        <f t="shared" si="364"/>
        <v>24.9</v>
      </c>
      <c r="H843">
        <f t="shared" si="365"/>
        <v>12.45</v>
      </c>
      <c r="K843" s="36">
        <f t="shared" si="367"/>
        <v>241.33121987624997</v>
      </c>
      <c r="L843" s="37" t="str">
        <f t="shared" si="377"/>
        <v>0</v>
      </c>
      <c r="M843" s="37">
        <f t="shared" si="378"/>
        <v>139.46877000000001</v>
      </c>
      <c r="N843" s="38">
        <f>Table2[[#This Row],[Change in KE]]-Table2[[#This Row],[Tractive energy]]*-1</f>
        <v>14632.761414585262</v>
      </c>
      <c r="O843" s="38">
        <f t="shared" si="368"/>
        <v>206.86111111111003</v>
      </c>
      <c r="P843" s="38">
        <f t="shared" si="369"/>
        <v>587.66110098735999</v>
      </c>
      <c r="Q843" s="38">
        <f t="shared" si="370"/>
        <v>14632.761414585262</v>
      </c>
      <c r="R843" s="38">
        <f t="shared" si="371"/>
        <v>-734.03179024845485</v>
      </c>
      <c r="S843" s="38">
        <f t="shared" si="372"/>
        <v>14.632761414585262</v>
      </c>
      <c r="T843" s="38">
        <f t="shared" si="373"/>
        <v>14632.761414585262</v>
      </c>
      <c r="U843" s="38">
        <f t="shared" si="387"/>
        <v>5445985.3498679725</v>
      </c>
      <c r="V843" s="38">
        <f t="shared" si="374"/>
        <v>4.0646562736683816</v>
      </c>
      <c r="W843" s="38">
        <f t="shared" si="379"/>
        <v>116595.89172000228</v>
      </c>
      <c r="X843" s="38">
        <f t="shared" si="375"/>
        <v>15.801890432098601</v>
      </c>
      <c r="Y843" s="38">
        <f t="shared" si="380"/>
        <v>0</v>
      </c>
      <c r="Z843" s="38">
        <f t="shared" si="366"/>
        <v>3815239.8824863317</v>
      </c>
      <c r="AA843" s="38">
        <f t="shared" si="376"/>
        <v>1059.7889410293117</v>
      </c>
      <c r="AC843" s="31">
        <f t="shared" si="381"/>
        <v>10777.300633181985</v>
      </c>
      <c r="AD843" s="14">
        <f t="shared" si="388"/>
        <v>10561.754620518344</v>
      </c>
      <c r="AE843" s="14">
        <f t="shared" si="389"/>
        <v>9716.8142508768778</v>
      </c>
      <c r="AF843" s="14">
        <f t="shared" si="382"/>
        <v>9915.1165825274275</v>
      </c>
      <c r="AG843" s="14">
        <f t="shared" si="383"/>
        <v>7720.782301415119</v>
      </c>
      <c r="AH843" s="14">
        <f t="shared" si="384"/>
        <v>9121.9072559252345</v>
      </c>
      <c r="AI843" s="14">
        <f t="shared" si="385"/>
        <v>8392.1546754512165</v>
      </c>
      <c r="AJ843" s="14">
        <f t="shared" si="390"/>
        <v>9121.9072559252345</v>
      </c>
      <c r="AK843" s="14">
        <f t="shared" si="391"/>
        <v>8224.3115819421928</v>
      </c>
    </row>
    <row r="844" spans="2:37" x14ac:dyDescent="0.25">
      <c r="B844" s="4" t="s">
        <v>71</v>
      </c>
      <c r="C844" s="4">
        <v>836</v>
      </c>
      <c r="D844" s="4">
        <v>247</v>
      </c>
      <c r="E844" s="11">
        <v>49.8</v>
      </c>
      <c r="F844" s="14">
        <f t="shared" si="386"/>
        <v>0.12500000000000078</v>
      </c>
      <c r="G844" s="14">
        <f t="shared" si="364"/>
        <v>25.1</v>
      </c>
      <c r="H844">
        <f t="shared" si="365"/>
        <v>12.55</v>
      </c>
      <c r="K844" s="36">
        <f t="shared" si="367"/>
        <v>245.22359612625007</v>
      </c>
      <c r="L844" s="37" t="str">
        <f t="shared" si="377"/>
        <v>0</v>
      </c>
      <c r="M844" s="37">
        <f t="shared" si="378"/>
        <v>139.46877000000001</v>
      </c>
      <c r="N844" s="38">
        <f>Table2[[#This Row],[Change in KE]]-Table2[[#This Row],[Tractive energy]]*-1</f>
        <v>13898.729624336807</v>
      </c>
      <c r="O844" s="38">
        <f t="shared" si="368"/>
        <v>169.25000000000105</v>
      </c>
      <c r="P844" s="38">
        <f t="shared" si="369"/>
        <v>553.94236612625116</v>
      </c>
      <c r="Q844" s="38">
        <f t="shared" si="370"/>
        <v>13903.953389768905</v>
      </c>
      <c r="R844" s="38">
        <f t="shared" si="371"/>
        <v>1336.7937678000908</v>
      </c>
      <c r="S844" s="38">
        <f t="shared" si="372"/>
        <v>13.903953389768905</v>
      </c>
      <c r="T844" s="38">
        <f t="shared" si="373"/>
        <v>13903.953389768905</v>
      </c>
      <c r="U844" s="38">
        <f t="shared" si="387"/>
        <v>5459889.303257741</v>
      </c>
      <c r="V844" s="38">
        <f t="shared" si="374"/>
        <v>3.862209583912549</v>
      </c>
      <c r="W844" s="38">
        <f t="shared" si="379"/>
        <v>116735.36049000229</v>
      </c>
      <c r="X844" s="38">
        <f t="shared" si="375"/>
        <v>10.578125000000131</v>
      </c>
      <c r="Y844" s="38">
        <f t="shared" si="380"/>
        <v>-5.2237654320984692</v>
      </c>
      <c r="Z844" s="38">
        <f t="shared" si="366"/>
        <v>3829138.6121106683</v>
      </c>
      <c r="AA844" s="38">
        <f t="shared" si="376"/>
        <v>1063.6496995671548</v>
      </c>
      <c r="AC844" s="31">
        <f t="shared" si="381"/>
        <v>10974.571060938946</v>
      </c>
      <c r="AD844" s="14">
        <f t="shared" si="388"/>
        <v>10755.079639720167</v>
      </c>
      <c r="AE844" s="14">
        <f t="shared" si="389"/>
        <v>9894.6732685425541</v>
      </c>
      <c r="AF844" s="14">
        <f t="shared" si="382"/>
        <v>10096.605376063831</v>
      </c>
      <c r="AG844" s="14">
        <f t="shared" si="383"/>
        <v>7862.1054470763938</v>
      </c>
      <c r="AH844" s="14">
        <f t="shared" si="384"/>
        <v>9288.8769459787254</v>
      </c>
      <c r="AI844" s="14">
        <f t="shared" si="385"/>
        <v>8545.7667903004276</v>
      </c>
      <c r="AJ844" s="14">
        <f t="shared" si="390"/>
        <v>9288.8769459787254</v>
      </c>
      <c r="AK844" s="14">
        <f t="shared" si="391"/>
        <v>8374.8514544944192</v>
      </c>
    </row>
    <row r="845" spans="2:37" x14ac:dyDescent="0.25">
      <c r="B845" s="4" t="s">
        <v>71</v>
      </c>
      <c r="C845" s="4">
        <v>837</v>
      </c>
      <c r="D845" s="4">
        <v>248</v>
      </c>
      <c r="E845" s="11">
        <v>50.2</v>
      </c>
      <c r="F845" s="14">
        <f t="shared" si="386"/>
        <v>0.15277777777777798</v>
      </c>
      <c r="G845" s="14">
        <f t="shared" si="364"/>
        <v>25.45</v>
      </c>
      <c r="H845">
        <f t="shared" si="365"/>
        <v>12.725</v>
      </c>
      <c r="K845" s="36">
        <f t="shared" si="367"/>
        <v>252.11018280656251</v>
      </c>
      <c r="L845" s="37" t="str">
        <f t="shared" si="377"/>
        <v>0</v>
      </c>
      <c r="M845" s="37">
        <f t="shared" si="378"/>
        <v>139.46877000000001</v>
      </c>
      <c r="N845" s="38">
        <f>Table2[[#This Row],[Change in KE]]-Table2[[#This Row],[Tractive energy]]*-1</f>
        <v>15235.523392136898</v>
      </c>
      <c r="O845" s="38">
        <f t="shared" si="368"/>
        <v>206.8611111111114</v>
      </c>
      <c r="P845" s="38">
        <f t="shared" si="369"/>
        <v>598.44006391767391</v>
      </c>
      <c r="Q845" s="38">
        <f t="shared" si="370"/>
        <v>15230.2996267048</v>
      </c>
      <c r="R845" s="38">
        <f t="shared" si="371"/>
        <v>2949.9765041785013</v>
      </c>
      <c r="S845" s="38">
        <f t="shared" si="372"/>
        <v>15.230299626704801</v>
      </c>
      <c r="T845" s="38">
        <f t="shared" si="373"/>
        <v>15230.2996267048</v>
      </c>
      <c r="U845" s="38">
        <f t="shared" si="387"/>
        <v>5475119.6028844463</v>
      </c>
      <c r="V845" s="38">
        <f t="shared" si="374"/>
        <v>4.2306391236468803</v>
      </c>
      <c r="W845" s="38">
        <f t="shared" si="379"/>
        <v>116874.8292600023</v>
      </c>
      <c r="X845" s="38">
        <f t="shared" si="375"/>
        <v>15.801890432098807</v>
      </c>
      <c r="Y845" s="38">
        <f t="shared" si="380"/>
        <v>5.2237654320986753</v>
      </c>
      <c r="Z845" s="38">
        <f t="shared" si="366"/>
        <v>3844374.135502805</v>
      </c>
      <c r="AA845" s="38">
        <f t="shared" si="376"/>
        <v>1067.881789736871</v>
      </c>
      <c r="AC845" s="31">
        <f t="shared" si="381"/>
        <v>10424.047218252606</v>
      </c>
      <c r="AD845" s="14">
        <f t="shared" si="388"/>
        <v>10215.566273887554</v>
      </c>
      <c r="AE845" s="14">
        <f t="shared" si="389"/>
        <v>9398.3209719765509</v>
      </c>
      <c r="AF845" s="14">
        <f t="shared" si="382"/>
        <v>9590.1234407923985</v>
      </c>
      <c r="AG845" s="14">
        <f t="shared" si="383"/>
        <v>7467.7140418637518</v>
      </c>
      <c r="AH845" s="14">
        <f t="shared" si="384"/>
        <v>8822.9135655290065</v>
      </c>
      <c r="AI845" s="14">
        <f t="shared" si="385"/>
        <v>8117.080480286686</v>
      </c>
      <c r="AJ845" s="14">
        <f t="shared" si="390"/>
        <v>8822.9135655290065</v>
      </c>
      <c r="AK845" s="14">
        <f t="shared" si="391"/>
        <v>7954.7388706809525</v>
      </c>
    </row>
    <row r="846" spans="2:37" x14ac:dyDescent="0.25">
      <c r="B846" s="4" t="s">
        <v>71</v>
      </c>
      <c r="C846" s="4">
        <v>838</v>
      </c>
      <c r="D846" s="4">
        <v>249</v>
      </c>
      <c r="E846" s="11">
        <v>50.9</v>
      </c>
      <c r="F846" s="14">
        <f t="shared" si="386"/>
        <v>0.22222222222222143</v>
      </c>
      <c r="G846" s="14">
        <f t="shared" si="364"/>
        <v>25.9</v>
      </c>
      <c r="H846">
        <f t="shared" si="365"/>
        <v>12.95</v>
      </c>
      <c r="K846" s="36">
        <f t="shared" si="367"/>
        <v>261.10449122624999</v>
      </c>
      <c r="L846" s="37" t="str">
        <f t="shared" si="377"/>
        <v>0</v>
      </c>
      <c r="M846" s="37">
        <f t="shared" si="378"/>
        <v>139.46877000000001</v>
      </c>
      <c r="N846" s="38">
        <f>Table2[[#This Row],[Change in KE]]-Table2[[#This Row],[Tractive energy]]*-1</f>
        <v>18185.499896315399</v>
      </c>
      <c r="O846" s="38">
        <f t="shared" si="368"/>
        <v>300.88888888888783</v>
      </c>
      <c r="P846" s="38">
        <f t="shared" si="369"/>
        <v>701.46215011513777</v>
      </c>
      <c r="Q846" s="38">
        <f t="shared" si="370"/>
        <v>18167.869687982067</v>
      </c>
      <c r="R846" s="38">
        <f t="shared" si="371"/>
        <v>414.37623765270837</v>
      </c>
      <c r="S846" s="38">
        <f t="shared" si="372"/>
        <v>18.167869687982066</v>
      </c>
      <c r="T846" s="38">
        <f t="shared" si="373"/>
        <v>18167.869687982067</v>
      </c>
      <c r="U846" s="38">
        <f t="shared" si="387"/>
        <v>5493287.4725724282</v>
      </c>
      <c r="V846" s="38">
        <f t="shared" si="374"/>
        <v>5.0466308726143447</v>
      </c>
      <c r="W846" s="38">
        <f t="shared" si="379"/>
        <v>117014.2980300023</v>
      </c>
      <c r="X846" s="38">
        <f t="shared" si="375"/>
        <v>33.43209876543186</v>
      </c>
      <c r="Y846" s="38">
        <f t="shared" si="380"/>
        <v>17.630208333333051</v>
      </c>
      <c r="Z846" s="38">
        <f t="shared" si="366"/>
        <v>3862559.6353991204</v>
      </c>
      <c r="AA846" s="38">
        <f t="shared" si="376"/>
        <v>1072.9333178899697</v>
      </c>
      <c r="AC846" s="31">
        <f t="shared" si="381"/>
        <v>11426.642544102673</v>
      </c>
      <c r="AD846" s="14">
        <f t="shared" si="388"/>
        <v>11198.10969322062</v>
      </c>
      <c r="AE846" s="14">
        <f t="shared" si="389"/>
        <v>10302.260917762971</v>
      </c>
      <c r="AF846" s="14">
        <f t="shared" si="382"/>
        <v>10512.511140574459</v>
      </c>
      <c r="AG846" s="14">
        <f t="shared" si="383"/>
        <v>8185.9662750316456</v>
      </c>
      <c r="AH846" s="14">
        <f t="shared" si="384"/>
        <v>9671.5102493285031</v>
      </c>
      <c r="AI846" s="14">
        <f t="shared" si="385"/>
        <v>8897.7894293822228</v>
      </c>
      <c r="AJ846" s="14">
        <f t="shared" si="390"/>
        <v>9671.5102493285031</v>
      </c>
      <c r="AK846" s="14">
        <f t="shared" si="391"/>
        <v>8719.833640794579</v>
      </c>
    </row>
    <row r="847" spans="2:37" x14ac:dyDescent="0.25">
      <c r="B847" s="4" t="s">
        <v>71</v>
      </c>
      <c r="C847" s="4">
        <v>839</v>
      </c>
      <c r="D847" s="4">
        <v>250</v>
      </c>
      <c r="E847" s="11">
        <v>51.8</v>
      </c>
      <c r="F847" s="14">
        <f t="shared" si="386"/>
        <v>0.2222222222222224</v>
      </c>
      <c r="G847" s="14">
        <f t="shared" si="364"/>
        <v>26.25</v>
      </c>
      <c r="H847">
        <f t="shared" si="365"/>
        <v>13.125</v>
      </c>
      <c r="K847" s="36">
        <f t="shared" si="367"/>
        <v>268.20905097656254</v>
      </c>
      <c r="L847" s="37" t="str">
        <f t="shared" si="377"/>
        <v>0</v>
      </c>
      <c r="M847" s="37">
        <f t="shared" si="378"/>
        <v>139.46877000000001</v>
      </c>
      <c r="N847" s="38">
        <f>Table2[[#This Row],[Change in KE]]-Table2[[#This Row],[Tractive energy]]*-1</f>
        <v>18599.876133968108</v>
      </c>
      <c r="O847" s="38">
        <f t="shared" si="368"/>
        <v>300.88888888888914</v>
      </c>
      <c r="P847" s="38">
        <f t="shared" si="369"/>
        <v>708.56670986545168</v>
      </c>
      <c r="Q847" s="38">
        <f t="shared" si="370"/>
        <v>18599.876133968108</v>
      </c>
      <c r="R847" s="38">
        <f t="shared" si="371"/>
        <v>-2.2932437550116447</v>
      </c>
      <c r="S847" s="38">
        <f t="shared" si="372"/>
        <v>18.599876133968106</v>
      </c>
      <c r="T847" s="38">
        <f t="shared" si="373"/>
        <v>18599.876133968108</v>
      </c>
      <c r="U847" s="38">
        <f t="shared" si="387"/>
        <v>5511887.3487063963</v>
      </c>
      <c r="V847" s="38">
        <f t="shared" si="374"/>
        <v>5.1666326727661662</v>
      </c>
      <c r="W847" s="38">
        <f t="shared" si="379"/>
        <v>117153.76680000231</v>
      </c>
      <c r="X847" s="38">
        <f t="shared" si="375"/>
        <v>33.432098765432151</v>
      </c>
      <c r="Y847" s="38">
        <f t="shared" si="380"/>
        <v>2.9132252166164108E-13</v>
      </c>
      <c r="Z847" s="38">
        <f t="shared" si="366"/>
        <v>3881159.5115330885</v>
      </c>
      <c r="AA847" s="38">
        <f t="shared" si="376"/>
        <v>1078.099950562736</v>
      </c>
      <c r="AC847" s="31">
        <f t="shared" si="381"/>
        <v>13639.12492223655</v>
      </c>
      <c r="AD847" s="14">
        <f t="shared" si="388"/>
        <v>13366.342423791819</v>
      </c>
      <c r="AE847" s="14">
        <f t="shared" si="389"/>
        <v>12297.035029888473</v>
      </c>
      <c r="AF847" s="14">
        <f t="shared" si="382"/>
        <v>12547.994928457627</v>
      </c>
      <c r="AG847" s="14">
        <f t="shared" si="383"/>
        <v>9770.9730748508155</v>
      </c>
      <c r="AH847" s="14">
        <f t="shared" si="384"/>
        <v>11544.155334181018</v>
      </c>
      <c r="AI847" s="14">
        <f t="shared" si="385"/>
        <v>10620.622907446537</v>
      </c>
      <c r="AJ847" s="14">
        <f t="shared" si="390"/>
        <v>11544.155334181018</v>
      </c>
      <c r="AK847" s="14">
        <f t="shared" si="391"/>
        <v>10408.210449297607</v>
      </c>
    </row>
    <row r="848" spans="2:37" x14ac:dyDescent="0.25">
      <c r="B848" s="4" t="s">
        <v>71</v>
      </c>
      <c r="C848" s="4">
        <v>840</v>
      </c>
      <c r="D848" s="4">
        <v>251</v>
      </c>
      <c r="E848" s="11">
        <v>52.5</v>
      </c>
      <c r="F848" s="14">
        <f t="shared" si="386"/>
        <v>0.20833333333333331</v>
      </c>
      <c r="G848" s="14">
        <f t="shared" si="364"/>
        <v>26.65</v>
      </c>
      <c r="H848">
        <f t="shared" si="365"/>
        <v>13.324999999999999</v>
      </c>
      <c r="K848" s="36">
        <f t="shared" si="367"/>
        <v>276.44531912156253</v>
      </c>
      <c r="L848" s="37" t="str">
        <f t="shared" si="377"/>
        <v>0</v>
      </c>
      <c r="M848" s="37">
        <f t="shared" si="378"/>
        <v>139.46877000000001</v>
      </c>
      <c r="N848" s="38">
        <f>Table2[[#This Row],[Change in KE]]-Table2[[#This Row],[Tractive energy]]*-1</f>
        <v>18597.582890213096</v>
      </c>
      <c r="O848" s="38">
        <f t="shared" si="368"/>
        <v>282.08333333333331</v>
      </c>
      <c r="P848" s="38">
        <f t="shared" si="369"/>
        <v>697.99742245489585</v>
      </c>
      <c r="Q848" s="38">
        <f t="shared" si="370"/>
        <v>18601.631308422973</v>
      </c>
      <c r="R848" s="38">
        <f t="shared" si="371"/>
        <v>3350.9792854883199</v>
      </c>
      <c r="S848" s="38">
        <f t="shared" si="372"/>
        <v>18.601631308422974</v>
      </c>
      <c r="T848" s="38">
        <f t="shared" si="373"/>
        <v>18601.631308422973</v>
      </c>
      <c r="U848" s="38">
        <f t="shared" si="387"/>
        <v>5530488.9800148197</v>
      </c>
      <c r="V848" s="38">
        <f t="shared" si="374"/>
        <v>5.167120221264855</v>
      </c>
      <c r="W848" s="38">
        <f t="shared" si="379"/>
        <v>117293.23557000232</v>
      </c>
      <c r="X848" s="38">
        <f t="shared" si="375"/>
        <v>29.38368055555555</v>
      </c>
      <c r="Y848" s="38">
        <f t="shared" si="380"/>
        <v>-4.0484182098766013</v>
      </c>
      <c r="Z848" s="38">
        <f t="shared" si="366"/>
        <v>3899757.0944233015</v>
      </c>
      <c r="AA848" s="38">
        <f t="shared" si="376"/>
        <v>1083.2659462232969</v>
      </c>
      <c r="AC848" s="31">
        <f t="shared" si="381"/>
        <v>13949.907100476081</v>
      </c>
      <c r="AD848" s="14">
        <f t="shared" si="388"/>
        <v>13670.90895846656</v>
      </c>
      <c r="AE848" s="14">
        <f t="shared" si="389"/>
        <v>12577.236241789236</v>
      </c>
      <c r="AF848" s="14">
        <f t="shared" si="382"/>
        <v>12833.914532437995</v>
      </c>
      <c r="AG848" s="14">
        <f t="shared" si="383"/>
        <v>9993.6152394350793</v>
      </c>
      <c r="AH848" s="14">
        <f t="shared" si="384"/>
        <v>11807.201369842956</v>
      </c>
      <c r="AI848" s="14">
        <f t="shared" si="385"/>
        <v>10862.62526025552</v>
      </c>
      <c r="AJ848" s="14">
        <f t="shared" si="390"/>
        <v>11807.201369842956</v>
      </c>
      <c r="AK848" s="14">
        <f t="shared" si="391"/>
        <v>10645.372755050408</v>
      </c>
    </row>
    <row r="849" spans="2:37" x14ac:dyDescent="0.25">
      <c r="B849" s="4" t="s">
        <v>71</v>
      </c>
      <c r="C849" s="4">
        <v>841</v>
      </c>
      <c r="D849" s="4">
        <v>252</v>
      </c>
      <c r="E849" s="11">
        <v>53.3</v>
      </c>
      <c r="F849" s="14">
        <f t="shared" si="386"/>
        <v>0.27777777777777779</v>
      </c>
      <c r="G849" s="14">
        <f t="shared" si="364"/>
        <v>27.25</v>
      </c>
      <c r="H849">
        <f t="shared" si="365"/>
        <v>13.625</v>
      </c>
      <c r="K849" s="36">
        <f t="shared" si="367"/>
        <v>289.0332639140625</v>
      </c>
      <c r="L849" s="37" t="str">
        <f t="shared" si="377"/>
        <v>0</v>
      </c>
      <c r="M849" s="37">
        <f t="shared" si="378"/>
        <v>139.46877000000001</v>
      </c>
      <c r="N849" s="38">
        <f>Table2[[#This Row],[Change in KE]]-Table2[[#This Row],[Tractive energy]]*-1</f>
        <v>21948.562175701416</v>
      </c>
      <c r="O849" s="38">
        <f t="shared" si="368"/>
        <v>376.11111111111114</v>
      </c>
      <c r="P849" s="38">
        <f t="shared" si="369"/>
        <v>804.61314502517371</v>
      </c>
      <c r="Q849" s="38">
        <f t="shared" si="370"/>
        <v>21925.708201935984</v>
      </c>
      <c r="R849" s="38">
        <f t="shared" si="371"/>
        <v>2936.2166253674513</v>
      </c>
      <c r="S849" s="38">
        <f t="shared" si="372"/>
        <v>21.925708201935983</v>
      </c>
      <c r="T849" s="38">
        <f t="shared" si="373"/>
        <v>21925.708201935984</v>
      </c>
      <c r="U849" s="38">
        <f t="shared" si="387"/>
        <v>5552414.6882167561</v>
      </c>
      <c r="V849" s="38">
        <f t="shared" si="374"/>
        <v>6.0904749877757336</v>
      </c>
      <c r="W849" s="38">
        <f t="shared" si="379"/>
        <v>117432.70434000232</v>
      </c>
      <c r="X849" s="38">
        <f t="shared" si="375"/>
        <v>52.237654320987659</v>
      </c>
      <c r="Y849" s="38">
        <f t="shared" si="380"/>
        <v>22.853973765432109</v>
      </c>
      <c r="Z849" s="38">
        <f t="shared" si="366"/>
        <v>3921705.6565990029</v>
      </c>
      <c r="AA849" s="38">
        <f t="shared" si="376"/>
        <v>1089.3627695376265</v>
      </c>
      <c r="AC849" s="31">
        <f t="shared" si="381"/>
        <v>13948.187167659822</v>
      </c>
      <c r="AD849" s="14">
        <f t="shared" si="388"/>
        <v>13669.223424306625</v>
      </c>
      <c r="AE849" s="14">
        <f t="shared" si="389"/>
        <v>12575.685550362095</v>
      </c>
      <c r="AF849" s="14">
        <f t="shared" si="382"/>
        <v>12832.332194247037</v>
      </c>
      <c r="AG849" s="14">
        <f t="shared" si="383"/>
        <v>9992.3830916738389</v>
      </c>
      <c r="AH849" s="14">
        <f t="shared" si="384"/>
        <v>11805.745618707275</v>
      </c>
      <c r="AI849" s="14">
        <f t="shared" si="385"/>
        <v>10861.285969210694</v>
      </c>
      <c r="AJ849" s="14">
        <f t="shared" si="390"/>
        <v>11805.745618707275</v>
      </c>
      <c r="AK849" s="14">
        <f t="shared" si="391"/>
        <v>10644.06024982648</v>
      </c>
    </row>
    <row r="850" spans="2:37" x14ac:dyDescent="0.25">
      <c r="B850" s="4" t="s">
        <v>71</v>
      </c>
      <c r="C850" s="4">
        <v>842</v>
      </c>
      <c r="D850" s="4">
        <v>253</v>
      </c>
      <c r="E850" s="11">
        <v>54.5</v>
      </c>
      <c r="F850" s="14">
        <f t="shared" si="386"/>
        <v>0.33333333333333409</v>
      </c>
      <c r="G850" s="14">
        <f t="shared" si="364"/>
        <v>27.85</v>
      </c>
      <c r="H850">
        <f t="shared" si="365"/>
        <v>13.925000000000001</v>
      </c>
      <c r="K850" s="36">
        <f t="shared" si="367"/>
        <v>301.90145979656256</v>
      </c>
      <c r="L850" s="37" t="str">
        <f t="shared" si="377"/>
        <v>0</v>
      </c>
      <c r="M850" s="37">
        <f t="shared" si="378"/>
        <v>139.46877000000001</v>
      </c>
      <c r="N850" s="38">
        <f>Table2[[#This Row],[Change in KE]]-Table2[[#This Row],[Tractive energy]]*-1</f>
        <v>24884.778801068867</v>
      </c>
      <c r="O850" s="38">
        <f t="shared" si="368"/>
        <v>451.33333333333434</v>
      </c>
      <c r="P850" s="38">
        <f t="shared" si="369"/>
        <v>892.70356312989691</v>
      </c>
      <c r="Q850" s="38">
        <f t="shared" si="370"/>
        <v>24861.794233167631</v>
      </c>
      <c r="R850" s="38">
        <f t="shared" si="371"/>
        <v>-1567.1660807120716</v>
      </c>
      <c r="S850" s="38">
        <f t="shared" si="372"/>
        <v>24.861794233167632</v>
      </c>
      <c r="T850" s="38">
        <f t="shared" si="373"/>
        <v>24861.794233167631</v>
      </c>
      <c r="U850" s="38">
        <f t="shared" si="387"/>
        <v>5577276.4824499236</v>
      </c>
      <c r="V850" s="38">
        <f t="shared" si="374"/>
        <v>6.9060545061419916</v>
      </c>
      <c r="W850" s="38">
        <f t="shared" si="379"/>
        <v>117572.17311000233</v>
      </c>
      <c r="X850" s="38">
        <f t="shared" si="375"/>
        <v>75.22222222222257</v>
      </c>
      <c r="Y850" s="38">
        <f t="shared" si="380"/>
        <v>22.984567901234911</v>
      </c>
      <c r="Z850" s="38">
        <f t="shared" si="366"/>
        <v>3946590.4354000716</v>
      </c>
      <c r="AA850" s="38">
        <f t="shared" si="376"/>
        <v>1096.2752086464741</v>
      </c>
      <c r="AC850" s="31">
        <f t="shared" si="381"/>
        <v>16461.421631776062</v>
      </c>
      <c r="AD850" s="14">
        <f t="shared" si="388"/>
        <v>16132.19319914054</v>
      </c>
      <c r="AE850" s="14">
        <f t="shared" si="389"/>
        <v>14841.617743209297</v>
      </c>
      <c r="AF850" s="14">
        <f t="shared" si="382"/>
        <v>15144.507901233977</v>
      </c>
      <c r="AG850" s="14">
        <f t="shared" si="383"/>
        <v>11792.846568596085</v>
      </c>
      <c r="AH850" s="14">
        <f t="shared" si="384"/>
        <v>13932.94726913526</v>
      </c>
      <c r="AI850" s="14">
        <f t="shared" si="385"/>
        <v>12818.31148760444</v>
      </c>
      <c r="AJ850" s="14">
        <f t="shared" si="390"/>
        <v>13932.94726913526</v>
      </c>
      <c r="AK850" s="14">
        <f t="shared" si="391"/>
        <v>12561.945257852351</v>
      </c>
    </row>
    <row r="851" spans="2:37" x14ac:dyDescent="0.25">
      <c r="B851" s="4" t="s">
        <v>71</v>
      </c>
      <c r="C851" s="4">
        <v>843</v>
      </c>
      <c r="D851" s="4">
        <v>254</v>
      </c>
      <c r="E851" s="11">
        <v>55.7</v>
      </c>
      <c r="F851" s="14">
        <f t="shared" si="386"/>
        <v>0.27777777777777779</v>
      </c>
      <c r="G851" s="14">
        <f t="shared" si="364"/>
        <v>28.25</v>
      </c>
      <c r="H851">
        <f t="shared" si="365"/>
        <v>14.125</v>
      </c>
      <c r="K851" s="36">
        <f t="shared" si="367"/>
        <v>310.63595210156251</v>
      </c>
      <c r="L851" s="37" t="str">
        <f t="shared" si="377"/>
        <v>0</v>
      </c>
      <c r="M851" s="37">
        <f t="shared" si="378"/>
        <v>139.46877000000001</v>
      </c>
      <c r="N851" s="38">
        <f>Table2[[#This Row],[Change in KE]]-Table2[[#This Row],[Tractive energy]]*-1</f>
        <v>23317.612720356796</v>
      </c>
      <c r="O851" s="38">
        <f t="shared" si="368"/>
        <v>376.11111111111114</v>
      </c>
      <c r="P851" s="38">
        <f t="shared" si="369"/>
        <v>826.21583321267372</v>
      </c>
      <c r="Q851" s="38">
        <f t="shared" si="370"/>
        <v>23340.597288258032</v>
      </c>
      <c r="R851" s="38">
        <f t="shared" si="371"/>
        <v>-4602.2844942021657</v>
      </c>
      <c r="S851" s="38">
        <f t="shared" si="372"/>
        <v>23.340597288258031</v>
      </c>
      <c r="T851" s="38">
        <f t="shared" si="373"/>
        <v>23340.597288258032</v>
      </c>
      <c r="U851" s="38">
        <f t="shared" si="387"/>
        <v>5600617.079738182</v>
      </c>
      <c r="V851" s="38">
        <f t="shared" si="374"/>
        <v>6.4834997654182818</v>
      </c>
      <c r="W851" s="38">
        <f t="shared" si="379"/>
        <v>117711.64188000234</v>
      </c>
      <c r="X851" s="38">
        <f t="shared" si="375"/>
        <v>52.237654320987659</v>
      </c>
      <c r="Y851" s="38">
        <f t="shared" si="380"/>
        <v>-22.984567901234911</v>
      </c>
      <c r="Z851" s="38">
        <f t="shared" si="366"/>
        <v>3969908.0481204283</v>
      </c>
      <c r="AA851" s="38">
        <f t="shared" si="376"/>
        <v>1102.7523238091867</v>
      </c>
      <c r="AC851" s="31">
        <f t="shared" si="381"/>
        <v>18663.58410080165</v>
      </c>
      <c r="AD851" s="14">
        <f t="shared" si="388"/>
        <v>18290.312418785616</v>
      </c>
      <c r="AE851" s="14">
        <f t="shared" si="389"/>
        <v>16827.087425282767</v>
      </c>
      <c r="AF851" s="14">
        <f t="shared" si="382"/>
        <v>17170.497372737518</v>
      </c>
      <c r="AG851" s="14">
        <f t="shared" si="383"/>
        <v>13370.460258182235</v>
      </c>
      <c r="AH851" s="14">
        <f t="shared" si="384"/>
        <v>15796.857582918517</v>
      </c>
      <c r="AI851" s="14">
        <f t="shared" si="385"/>
        <v>14533.108976285037</v>
      </c>
      <c r="AJ851" s="14">
        <f t="shared" si="390"/>
        <v>15796.857582918517</v>
      </c>
      <c r="AK851" s="14">
        <f t="shared" si="391"/>
        <v>14242.446796759335</v>
      </c>
    </row>
    <row r="852" spans="2:37" x14ac:dyDescent="0.25">
      <c r="B852" s="4" t="s">
        <v>71</v>
      </c>
      <c r="C852" s="4">
        <v>844</v>
      </c>
      <c r="D852" s="4">
        <v>255</v>
      </c>
      <c r="E852" s="11">
        <v>56.5</v>
      </c>
      <c r="F852" s="14">
        <f t="shared" si="386"/>
        <v>0.15277777777777699</v>
      </c>
      <c r="G852" s="14">
        <f t="shared" ref="G852:G915" si="392">(E853-0)/2</f>
        <v>28.4</v>
      </c>
      <c r="H852">
        <f t="shared" ref="H852:H915" si="393">($E853-0)/2/2</f>
        <v>14.2</v>
      </c>
      <c r="K852" s="36">
        <f t="shared" si="367"/>
        <v>313.94349882</v>
      </c>
      <c r="L852" s="37" t="str">
        <f t="shared" si="377"/>
        <v>0</v>
      </c>
      <c r="M852" s="37">
        <f t="shared" si="378"/>
        <v>139.46877000000001</v>
      </c>
      <c r="N852" s="38">
        <f>Table2[[#This Row],[Change in KE]]-Table2[[#This Row],[Tractive energy]]*-1</f>
        <v>18715.32822615463</v>
      </c>
      <c r="O852" s="38">
        <f t="shared" si="368"/>
        <v>206.86111111111003</v>
      </c>
      <c r="P852" s="38">
        <f t="shared" si="369"/>
        <v>660.27337993110996</v>
      </c>
      <c r="Q852" s="38">
        <f t="shared" si="370"/>
        <v>18751.763990043521</v>
      </c>
      <c r="R852" s="38">
        <f t="shared" si="371"/>
        <v>-3062.7032156968744</v>
      </c>
      <c r="S852" s="38">
        <f t="shared" si="372"/>
        <v>18.751763990043521</v>
      </c>
      <c r="T852" s="38">
        <f t="shared" si="373"/>
        <v>18751.763990043521</v>
      </c>
      <c r="U852" s="38">
        <f t="shared" si="387"/>
        <v>5619368.8437282257</v>
      </c>
      <c r="V852" s="38">
        <f t="shared" si="374"/>
        <v>5.2088237472735113</v>
      </c>
      <c r="W852" s="38">
        <f t="shared" si="379"/>
        <v>117851.11065000235</v>
      </c>
      <c r="X852" s="38">
        <f t="shared" si="375"/>
        <v>15.801890432098601</v>
      </c>
      <c r="Y852" s="38">
        <f t="shared" si="380"/>
        <v>-36.435763888889056</v>
      </c>
      <c r="Z852" s="38">
        <f t="shared" si="366"/>
        <v>3988623.376346583</v>
      </c>
      <c r="AA852" s="38">
        <f t="shared" si="376"/>
        <v>1107.9510265101258</v>
      </c>
      <c r="AC852" s="31">
        <f t="shared" si="381"/>
        <v>17488.209540267599</v>
      </c>
      <c r="AD852" s="14">
        <f t="shared" si="388"/>
        <v>17138.445349462247</v>
      </c>
      <c r="AE852" s="14">
        <f t="shared" si="389"/>
        <v>15767.369721505267</v>
      </c>
      <c r="AF852" s="14">
        <f t="shared" si="382"/>
        <v>16089.152777046191</v>
      </c>
      <c r="AG852" s="14">
        <f t="shared" si="383"/>
        <v>12528.430197652546</v>
      </c>
      <c r="AH852" s="14">
        <f t="shared" si="384"/>
        <v>14802.020554882496</v>
      </c>
      <c r="AI852" s="14">
        <f t="shared" si="385"/>
        <v>13617.858910491897</v>
      </c>
      <c r="AJ852" s="14">
        <f t="shared" si="390"/>
        <v>14802.020554882496</v>
      </c>
      <c r="AK852" s="14">
        <f t="shared" si="391"/>
        <v>13345.501732282059</v>
      </c>
    </row>
    <row r="853" spans="2:37" x14ac:dyDescent="0.25">
      <c r="B853" s="4" t="s">
        <v>71</v>
      </c>
      <c r="C853" s="4">
        <v>845</v>
      </c>
      <c r="D853" s="4">
        <v>256</v>
      </c>
      <c r="E853" s="11">
        <v>56.8</v>
      </c>
      <c r="F853" s="14">
        <f t="shared" si="386"/>
        <v>6.9444444444444448E-2</v>
      </c>
      <c r="G853" s="14">
        <f t="shared" si="392"/>
        <v>28.5</v>
      </c>
      <c r="H853">
        <f t="shared" si="393"/>
        <v>14.25</v>
      </c>
      <c r="K853" s="36">
        <f t="shared" si="367"/>
        <v>316.15826090625001</v>
      </c>
      <c r="L853" s="37" t="str">
        <f t="shared" si="377"/>
        <v>0</v>
      </c>
      <c r="M853" s="37">
        <f t="shared" si="378"/>
        <v>139.46877000000001</v>
      </c>
      <c r="N853" s="38">
        <f>Table2[[#This Row],[Change in KE]]-Table2[[#This Row],[Tractive energy]]*-1</f>
        <v>15652.625010457756</v>
      </c>
      <c r="O853" s="38">
        <f t="shared" si="368"/>
        <v>94.027777777777786</v>
      </c>
      <c r="P853" s="38">
        <f t="shared" si="369"/>
        <v>549.65480868402778</v>
      </c>
      <c r="Q853" s="38">
        <f t="shared" si="370"/>
        <v>15665.162047494792</v>
      </c>
      <c r="R853" s="38">
        <f t="shared" si="371"/>
        <v>-407.9468786173893</v>
      </c>
      <c r="S853" s="38">
        <f t="shared" si="372"/>
        <v>15.665162047494793</v>
      </c>
      <c r="T853" s="38">
        <f t="shared" si="373"/>
        <v>15665.162047494792</v>
      </c>
      <c r="U853" s="38">
        <f t="shared" si="387"/>
        <v>5635034.0057757208</v>
      </c>
      <c r="V853" s="38">
        <f t="shared" si="374"/>
        <v>4.3514342501965988</v>
      </c>
      <c r="W853" s="38">
        <f t="shared" si="379"/>
        <v>117990.57942000235</v>
      </c>
      <c r="X853" s="38">
        <f t="shared" si="375"/>
        <v>3.2648533950617287</v>
      </c>
      <c r="Y853" s="38">
        <f t="shared" si="380"/>
        <v>-12.537037037036871</v>
      </c>
      <c r="Z853" s="38">
        <f t="shared" si="366"/>
        <v>4004276.0013570408</v>
      </c>
      <c r="AA853" s="38">
        <f t="shared" si="376"/>
        <v>1112.2989782497557</v>
      </c>
      <c r="AC853" s="31">
        <f t="shared" si="381"/>
        <v>14036.496169615973</v>
      </c>
      <c r="AD853" s="14">
        <f t="shared" si="388"/>
        <v>13755.766246223653</v>
      </c>
      <c r="AE853" s="14">
        <f t="shared" si="389"/>
        <v>12655.304946525761</v>
      </c>
      <c r="AF853" s="14">
        <f t="shared" si="382"/>
        <v>12913.576476046695</v>
      </c>
      <c r="AG853" s="14">
        <f t="shared" si="383"/>
        <v>10055.647038979851</v>
      </c>
      <c r="AH853" s="14">
        <f t="shared" si="384"/>
        <v>11880.490357962961</v>
      </c>
      <c r="AI853" s="14">
        <f t="shared" si="385"/>
        <v>10930.051129325924</v>
      </c>
      <c r="AJ853" s="14">
        <f t="shared" si="390"/>
        <v>11880.490357962961</v>
      </c>
      <c r="AK853" s="14">
        <f t="shared" si="391"/>
        <v>10711.450106739405</v>
      </c>
    </row>
    <row r="854" spans="2:37" x14ac:dyDescent="0.25">
      <c r="B854" s="4" t="s">
        <v>71</v>
      </c>
      <c r="C854" s="4">
        <v>846</v>
      </c>
      <c r="D854" s="4">
        <v>257</v>
      </c>
      <c r="E854" s="11">
        <v>57</v>
      </c>
      <c r="F854" s="14">
        <f t="shared" si="386"/>
        <v>5.5555555555556344E-2</v>
      </c>
      <c r="G854" s="14">
        <f t="shared" si="392"/>
        <v>28.6</v>
      </c>
      <c r="H854">
        <f t="shared" si="393"/>
        <v>14.3</v>
      </c>
      <c r="K854" s="36">
        <f t="shared" si="367"/>
        <v>318.38080774500003</v>
      </c>
      <c r="L854" s="37" t="str">
        <f t="shared" si="377"/>
        <v>0</v>
      </c>
      <c r="M854" s="37">
        <f t="shared" si="378"/>
        <v>139.46877000000001</v>
      </c>
      <c r="N854" s="38">
        <f>Table2[[#This Row],[Change in KE]]-Table2[[#This Row],[Tractive energy]]*-1</f>
        <v>15244.678131840366</v>
      </c>
      <c r="O854" s="38">
        <f t="shared" si="368"/>
        <v>75.222222222223294</v>
      </c>
      <c r="P854" s="38">
        <f t="shared" si="369"/>
        <v>533.07179996722334</v>
      </c>
      <c r="Q854" s="38">
        <f t="shared" si="370"/>
        <v>15245.853479062589</v>
      </c>
      <c r="R854" s="38">
        <f t="shared" si="371"/>
        <v>1927.6575095032822</v>
      </c>
      <c r="S854" s="38">
        <f t="shared" si="372"/>
        <v>15.245853479062589</v>
      </c>
      <c r="T854" s="38">
        <f t="shared" si="373"/>
        <v>15245.853479062589</v>
      </c>
      <c r="U854" s="38">
        <f t="shared" si="387"/>
        <v>5650279.859254783</v>
      </c>
      <c r="V854" s="38">
        <f t="shared" si="374"/>
        <v>4.2349596385363517</v>
      </c>
      <c r="W854" s="38">
        <f t="shared" si="379"/>
        <v>118130.04819000236</v>
      </c>
      <c r="X854" s="38">
        <f t="shared" si="375"/>
        <v>2.0895061728395654</v>
      </c>
      <c r="Y854" s="38">
        <f t="shared" si="380"/>
        <v>-1.1753472222221633</v>
      </c>
      <c r="Z854" s="38">
        <f t="shared" si="366"/>
        <v>4019520.679488881</v>
      </c>
      <c r="AA854" s="38">
        <f t="shared" si="376"/>
        <v>1116.5336114029265</v>
      </c>
      <c r="AC854" s="31">
        <f t="shared" si="381"/>
        <v>11739.468757843317</v>
      </c>
      <c r="AD854" s="14">
        <f t="shared" si="388"/>
        <v>11504.67938268645</v>
      </c>
      <c r="AE854" s="14">
        <f t="shared" si="389"/>
        <v>10584.305032071536</v>
      </c>
      <c r="AF854" s="14">
        <f t="shared" si="382"/>
        <v>10800.311257215852</v>
      </c>
      <c r="AG854" s="14">
        <f t="shared" si="383"/>
        <v>8410.0727722588981</v>
      </c>
      <c r="AH854" s="14">
        <f t="shared" si="384"/>
        <v>9936.286356638584</v>
      </c>
      <c r="AI854" s="14">
        <f t="shared" si="385"/>
        <v>9141.3834481074973</v>
      </c>
      <c r="AJ854" s="14">
        <f t="shared" si="390"/>
        <v>9936.286356638584</v>
      </c>
      <c r="AK854" s="14">
        <f t="shared" si="391"/>
        <v>8958.5557791453466</v>
      </c>
    </row>
    <row r="855" spans="2:37" x14ac:dyDescent="0.25">
      <c r="B855" s="4" t="s">
        <v>71</v>
      </c>
      <c r="C855" s="4">
        <v>847</v>
      </c>
      <c r="D855" s="4">
        <v>258</v>
      </c>
      <c r="E855" s="11">
        <v>57.2</v>
      </c>
      <c r="F855" s="14">
        <f t="shared" si="386"/>
        <v>9.7222222222222612E-2</v>
      </c>
      <c r="G855" s="14">
        <f t="shared" si="392"/>
        <v>28.85</v>
      </c>
      <c r="H855">
        <f t="shared" si="393"/>
        <v>14.425000000000001</v>
      </c>
      <c r="K855" s="36">
        <f t="shared" si="367"/>
        <v>323.97123313406257</v>
      </c>
      <c r="L855" s="37" t="str">
        <f t="shared" si="377"/>
        <v>0</v>
      </c>
      <c r="M855" s="37">
        <f t="shared" si="378"/>
        <v>139.46877000000001</v>
      </c>
      <c r="N855" s="38">
        <f>Table2[[#This Row],[Change in KE]]-Table2[[#This Row],[Tractive energy]]*-1</f>
        <v>17172.335641343649</v>
      </c>
      <c r="O855" s="38">
        <f t="shared" si="368"/>
        <v>131.63888888888943</v>
      </c>
      <c r="P855" s="38">
        <f t="shared" si="369"/>
        <v>595.078892022952</v>
      </c>
      <c r="Q855" s="38">
        <f t="shared" si="370"/>
        <v>17168.026034862167</v>
      </c>
      <c r="R855" s="38">
        <f t="shared" si="371"/>
        <v>5064.2008688237802</v>
      </c>
      <c r="S855" s="38">
        <f t="shared" si="372"/>
        <v>17.168026034862166</v>
      </c>
      <c r="T855" s="38">
        <f t="shared" si="373"/>
        <v>17168.026034862167</v>
      </c>
      <c r="U855" s="38">
        <f t="shared" si="387"/>
        <v>5667447.8852896448</v>
      </c>
      <c r="V855" s="38">
        <f t="shared" si="374"/>
        <v>4.7688965023067356</v>
      </c>
      <c r="W855" s="38">
        <f t="shared" si="379"/>
        <v>118269.51696000237</v>
      </c>
      <c r="X855" s="38">
        <f t="shared" si="375"/>
        <v>6.3991126543210397</v>
      </c>
      <c r="Y855" s="38">
        <f t="shared" si="380"/>
        <v>4.3096064814814738</v>
      </c>
      <c r="Z855" s="38">
        <f t="shared" si="366"/>
        <v>4036693.0151302246</v>
      </c>
      <c r="AA855" s="38">
        <f t="shared" si="376"/>
        <v>1121.3037050182404</v>
      </c>
      <c r="AC855" s="31">
        <f t="shared" si="381"/>
        <v>11433.508598880275</v>
      </c>
      <c r="AD855" s="14">
        <f t="shared" si="388"/>
        <v>11204.838426902668</v>
      </c>
      <c r="AE855" s="14">
        <f t="shared" si="389"/>
        <v>10308.451352750455</v>
      </c>
      <c r="AF855" s="14">
        <f t="shared" si="382"/>
        <v>10518.827910969852</v>
      </c>
      <c r="AG855" s="14">
        <f t="shared" si="383"/>
        <v>8190.885068337293</v>
      </c>
      <c r="AH855" s="14">
        <f t="shared" si="384"/>
        <v>9677.3216780922648</v>
      </c>
      <c r="AI855" s="14">
        <f t="shared" si="385"/>
        <v>8903.1359438448835</v>
      </c>
      <c r="AJ855" s="14">
        <f t="shared" si="390"/>
        <v>9677.3216780922648</v>
      </c>
      <c r="AK855" s="14">
        <f t="shared" si="391"/>
        <v>8725.0732249679859</v>
      </c>
    </row>
    <row r="856" spans="2:37" x14ac:dyDescent="0.25">
      <c r="B856" s="4" t="s">
        <v>71</v>
      </c>
      <c r="C856" s="4">
        <v>848</v>
      </c>
      <c r="D856" s="4">
        <v>259</v>
      </c>
      <c r="E856" s="11">
        <v>57.7</v>
      </c>
      <c r="F856" s="14">
        <f t="shared" si="386"/>
        <v>0.20833333333333331</v>
      </c>
      <c r="G856" s="14">
        <f t="shared" si="392"/>
        <v>29.35</v>
      </c>
      <c r="H856">
        <f t="shared" si="393"/>
        <v>14.675000000000001</v>
      </c>
      <c r="K856" s="36">
        <f t="shared" si="367"/>
        <v>335.29804802156258</v>
      </c>
      <c r="L856" s="37" t="str">
        <f t="shared" si="377"/>
        <v>0</v>
      </c>
      <c r="M856" s="37">
        <f t="shared" si="378"/>
        <v>139.46877000000001</v>
      </c>
      <c r="N856" s="38">
        <f>Table2[[#This Row],[Change in KE]]-Table2[[#This Row],[Tractive energy]]*-1</f>
        <v>22236.536510167429</v>
      </c>
      <c r="O856" s="38">
        <f t="shared" si="368"/>
        <v>282.08333333333331</v>
      </c>
      <c r="P856" s="38">
        <f t="shared" si="369"/>
        <v>756.85015135489584</v>
      </c>
      <c r="Q856" s="38">
        <f t="shared" si="370"/>
        <v>22213.551942266193</v>
      </c>
      <c r="R856" s="38">
        <f t="shared" si="371"/>
        <v>6124.9558181612265</v>
      </c>
      <c r="S856" s="38">
        <f t="shared" si="372"/>
        <v>22.213551942266193</v>
      </c>
      <c r="T856" s="38">
        <f t="shared" si="373"/>
        <v>22213.551942266193</v>
      </c>
      <c r="U856" s="38">
        <f t="shared" si="387"/>
        <v>5689661.4372319113</v>
      </c>
      <c r="V856" s="38">
        <f t="shared" si="374"/>
        <v>6.1704315887084302</v>
      </c>
      <c r="W856" s="38">
        <f t="shared" si="379"/>
        <v>118408.98573000237</v>
      </c>
      <c r="X856" s="38">
        <f t="shared" si="375"/>
        <v>29.38368055555555</v>
      </c>
      <c r="Y856" s="38">
        <f t="shared" si="380"/>
        <v>22.984567901234509</v>
      </c>
      <c r="Z856" s="38">
        <f t="shared" si="366"/>
        <v>4058929.5516403923</v>
      </c>
      <c r="AA856" s="38">
        <f t="shared" si="376"/>
        <v>1127.4805212096546</v>
      </c>
      <c r="AC856" s="31">
        <f t="shared" si="381"/>
        <v>12879.251731007736</v>
      </c>
      <c r="AD856" s="14">
        <f t="shared" si="388"/>
        <v>12621.666696387581</v>
      </c>
      <c r="AE856" s="14">
        <f t="shared" si="389"/>
        <v>11611.933360676576</v>
      </c>
      <c r="AF856" s="14">
        <f t="shared" si="382"/>
        <v>11848.911592527118</v>
      </c>
      <c r="AG856" s="14">
        <f t="shared" si="383"/>
        <v>9226.6052701617573</v>
      </c>
      <c r="AH856" s="14">
        <f t="shared" si="384"/>
        <v>10900.998665124949</v>
      </c>
      <c r="AI856" s="14">
        <f t="shared" si="385"/>
        <v>10028.918771914954</v>
      </c>
      <c r="AJ856" s="14">
        <f t="shared" si="390"/>
        <v>10900.998665124949</v>
      </c>
      <c r="AK856" s="14">
        <f t="shared" si="391"/>
        <v>9828.3403964766549</v>
      </c>
    </row>
    <row r="857" spans="2:37" x14ac:dyDescent="0.25">
      <c r="B857" s="4" t="s">
        <v>71</v>
      </c>
      <c r="C857" s="4">
        <v>849</v>
      </c>
      <c r="D857" s="4">
        <v>260</v>
      </c>
      <c r="E857" s="11">
        <v>58.7</v>
      </c>
      <c r="F857" s="14">
        <f t="shared" si="386"/>
        <v>0.33333333333333315</v>
      </c>
      <c r="G857" s="14">
        <f t="shared" si="392"/>
        <v>30.05</v>
      </c>
      <c r="H857">
        <f t="shared" si="393"/>
        <v>15.025</v>
      </c>
      <c r="K857" s="36">
        <f t="shared" si="367"/>
        <v>351.48254846906252</v>
      </c>
      <c r="L857" s="37" t="str">
        <f t="shared" si="377"/>
        <v>0</v>
      </c>
      <c r="M857" s="37">
        <f t="shared" si="378"/>
        <v>139.46877000000001</v>
      </c>
      <c r="N857" s="38">
        <f>Table2[[#This Row],[Change in KE]]-Table2[[#This Row],[Tractive energy]]*-1</f>
        <v>28361.492328328655</v>
      </c>
      <c r="O857" s="38">
        <f t="shared" si="368"/>
        <v>451.33333333333309</v>
      </c>
      <c r="P857" s="38">
        <f t="shared" si="369"/>
        <v>942.28465180239562</v>
      </c>
      <c r="Q857" s="38">
        <f t="shared" si="370"/>
        <v>28315.653786661987</v>
      </c>
      <c r="R857" s="38">
        <f t="shared" si="371"/>
        <v>785.60743038015789</v>
      </c>
      <c r="S857" s="38">
        <f t="shared" si="372"/>
        <v>28.315653786661986</v>
      </c>
      <c r="T857" s="38">
        <f t="shared" si="373"/>
        <v>28315.653786661987</v>
      </c>
      <c r="U857" s="38">
        <f t="shared" si="387"/>
        <v>5717977.0910185734</v>
      </c>
      <c r="V857" s="38">
        <f t="shared" si="374"/>
        <v>7.8654600144206359</v>
      </c>
      <c r="W857" s="38">
        <f t="shared" si="379"/>
        <v>118548.45450000238</v>
      </c>
      <c r="X857" s="38">
        <f t="shared" si="375"/>
        <v>75.222222222222143</v>
      </c>
      <c r="Y857" s="38">
        <f t="shared" si="380"/>
        <v>45.838541666666593</v>
      </c>
      <c r="Z857" s="38">
        <f t="shared" si="366"/>
        <v>4087291.0439687208</v>
      </c>
      <c r="AA857" s="38">
        <f t="shared" si="376"/>
        <v>1135.3587141533346</v>
      </c>
      <c r="AC857" s="31">
        <f t="shared" si="381"/>
        <v>16677.402382625572</v>
      </c>
      <c r="AD857" s="14">
        <f t="shared" si="388"/>
        <v>16343.854334973061</v>
      </c>
      <c r="AE857" s="14">
        <f t="shared" si="389"/>
        <v>15036.345988175217</v>
      </c>
      <c r="AF857" s="14">
        <f t="shared" si="382"/>
        <v>15343.210192015527</v>
      </c>
      <c r="AG857" s="14">
        <f t="shared" si="383"/>
        <v>11947.573658000189</v>
      </c>
      <c r="AH857" s="14">
        <f t="shared" si="384"/>
        <v>14115.753376654286</v>
      </c>
      <c r="AI857" s="14">
        <f t="shared" si="385"/>
        <v>12986.493106521943</v>
      </c>
      <c r="AJ857" s="14">
        <f t="shared" si="390"/>
        <v>14115.753376654286</v>
      </c>
      <c r="AK857" s="14">
        <f t="shared" si="391"/>
        <v>12726.763244391503</v>
      </c>
    </row>
    <row r="858" spans="2:37" x14ac:dyDescent="0.25">
      <c r="B858" s="4" t="s">
        <v>71</v>
      </c>
      <c r="C858" s="4">
        <v>850</v>
      </c>
      <c r="D858" s="4">
        <v>261</v>
      </c>
      <c r="E858" s="11">
        <v>60.1</v>
      </c>
      <c r="F858" s="14">
        <f t="shared" si="386"/>
        <v>0.33333333333333315</v>
      </c>
      <c r="G858" s="14">
        <f t="shared" si="392"/>
        <v>30.55</v>
      </c>
      <c r="H858">
        <f t="shared" si="393"/>
        <v>15.275</v>
      </c>
      <c r="K858" s="36">
        <f t="shared" si="367"/>
        <v>363.27644850656253</v>
      </c>
      <c r="L858" s="37" t="str">
        <f t="shared" si="377"/>
        <v>0</v>
      </c>
      <c r="M858" s="37">
        <f t="shared" si="378"/>
        <v>139.46877000000001</v>
      </c>
      <c r="N858" s="38">
        <f>Table2[[#This Row],[Change in KE]]-Table2[[#This Row],[Tractive energy]]*-1</f>
        <v>29147.099758708813</v>
      </c>
      <c r="O858" s="38">
        <f t="shared" si="368"/>
        <v>451.33333333333309</v>
      </c>
      <c r="P858" s="38">
        <f t="shared" si="369"/>
        <v>954.07855183989568</v>
      </c>
      <c r="Q858" s="38">
        <f t="shared" si="370"/>
        <v>29147.099758708813</v>
      </c>
      <c r="R858" s="38">
        <f t="shared" si="371"/>
        <v>-4175.5906639462919</v>
      </c>
      <c r="S858" s="38">
        <f t="shared" si="372"/>
        <v>29.147099758708812</v>
      </c>
      <c r="T858" s="38">
        <f t="shared" si="373"/>
        <v>29147.099758708813</v>
      </c>
      <c r="U858" s="38">
        <f t="shared" si="387"/>
        <v>5747124.1907772822</v>
      </c>
      <c r="V858" s="38">
        <f t="shared" si="374"/>
        <v>8.0964172473546654</v>
      </c>
      <c r="W858" s="38">
        <f t="shared" si="379"/>
        <v>118687.92327000239</v>
      </c>
      <c r="X858" s="38">
        <f t="shared" si="375"/>
        <v>75.222222222222143</v>
      </c>
      <c r="Y858" s="38">
        <f t="shared" si="380"/>
        <v>0</v>
      </c>
      <c r="Z858" s="38">
        <f t="shared" si="366"/>
        <v>4116438.1437274297</v>
      </c>
      <c r="AA858" s="38">
        <f t="shared" si="376"/>
        <v>1143.4551314006892</v>
      </c>
      <c r="AC858" s="31">
        <f t="shared" si="381"/>
        <v>21271.11924624649</v>
      </c>
      <c r="AD858" s="14">
        <f t="shared" si="388"/>
        <v>20845.696861321558</v>
      </c>
      <c r="AE858" s="14">
        <f t="shared" si="389"/>
        <v>19178.041112415835</v>
      </c>
      <c r="AF858" s="14">
        <f t="shared" si="382"/>
        <v>19569.429706546773</v>
      </c>
      <c r="AG858" s="14">
        <f t="shared" si="383"/>
        <v>15238.480079331493</v>
      </c>
      <c r="AH858" s="14">
        <f t="shared" si="384"/>
        <v>18003.875330023031</v>
      </c>
      <c r="AI858" s="14">
        <f t="shared" si="385"/>
        <v>16563.565303621188</v>
      </c>
      <c r="AJ858" s="14">
        <f t="shared" si="390"/>
        <v>18003.875330023031</v>
      </c>
      <c r="AK858" s="14">
        <f t="shared" si="391"/>
        <v>16232.293997548764</v>
      </c>
    </row>
    <row r="859" spans="2:37" x14ac:dyDescent="0.25">
      <c r="B859" s="4" t="s">
        <v>71</v>
      </c>
      <c r="C859" s="4">
        <v>851</v>
      </c>
      <c r="D859" s="4">
        <v>262</v>
      </c>
      <c r="E859" s="11">
        <v>61.1</v>
      </c>
      <c r="F859" s="14">
        <f t="shared" si="386"/>
        <v>0.2222222222222224</v>
      </c>
      <c r="G859" s="14">
        <f t="shared" si="392"/>
        <v>30.85</v>
      </c>
      <c r="H859">
        <f t="shared" si="393"/>
        <v>15.425000000000001</v>
      </c>
      <c r="K859" s="36">
        <f t="shared" si="367"/>
        <v>370.44620555906255</v>
      </c>
      <c r="L859" s="37" t="str">
        <f t="shared" si="377"/>
        <v>0</v>
      </c>
      <c r="M859" s="37">
        <f t="shared" si="378"/>
        <v>139.46877000000001</v>
      </c>
      <c r="N859" s="38">
        <f>Table2[[#This Row],[Change in KE]]-Table2[[#This Row],[Tractive energy]]*-1</f>
        <v>24971.509094762521</v>
      </c>
      <c r="O859" s="38">
        <f t="shared" si="368"/>
        <v>300.88888888888914</v>
      </c>
      <c r="P859" s="38">
        <f t="shared" si="369"/>
        <v>810.8038644479517</v>
      </c>
      <c r="Q859" s="38">
        <f t="shared" si="370"/>
        <v>25013.299218219312</v>
      </c>
      <c r="R859" s="38">
        <f t="shared" si="371"/>
        <v>-1847.2470950922107</v>
      </c>
      <c r="S859" s="38">
        <f t="shared" si="372"/>
        <v>25.013299218219313</v>
      </c>
      <c r="T859" s="38">
        <f t="shared" si="373"/>
        <v>25013.299218219312</v>
      </c>
      <c r="U859" s="38">
        <f t="shared" si="387"/>
        <v>5772137.4899955019</v>
      </c>
      <c r="V859" s="38">
        <f t="shared" si="374"/>
        <v>6.9481392275786806</v>
      </c>
      <c r="W859" s="38">
        <f t="shared" si="379"/>
        <v>118827.39204000239</v>
      </c>
      <c r="X859" s="38">
        <f t="shared" si="375"/>
        <v>33.432098765432151</v>
      </c>
      <c r="Y859" s="38">
        <f t="shared" si="380"/>
        <v>-41.790123456789992</v>
      </c>
      <c r="Z859" s="38">
        <f t="shared" si="366"/>
        <v>4141409.6528221923</v>
      </c>
      <c r="AA859" s="38">
        <f t="shared" si="376"/>
        <v>1150.3916622597123</v>
      </c>
      <c r="AC859" s="31">
        <f t="shared" si="381"/>
        <v>21860.324819031608</v>
      </c>
      <c r="AD859" s="14">
        <f t="shared" si="388"/>
        <v>21423.118322650975</v>
      </c>
      <c r="AE859" s="14">
        <f t="shared" si="389"/>
        <v>19709.268856838899</v>
      </c>
      <c r="AF859" s="14">
        <f t="shared" si="382"/>
        <v>20111.498833509082</v>
      </c>
      <c r="AG859" s="14">
        <f t="shared" si="383"/>
        <v>15660.582803667521</v>
      </c>
      <c r="AH859" s="14">
        <f t="shared" si="384"/>
        <v>18502.578926828355</v>
      </c>
      <c r="AI859" s="14">
        <f t="shared" si="385"/>
        <v>17022.372612682087</v>
      </c>
      <c r="AJ859" s="14">
        <f t="shared" si="390"/>
        <v>18502.578926828355</v>
      </c>
      <c r="AK859" s="14">
        <f t="shared" si="391"/>
        <v>16681.925160428444</v>
      </c>
    </row>
    <row r="860" spans="2:37" x14ac:dyDescent="0.25">
      <c r="B860" s="4" t="s">
        <v>71</v>
      </c>
      <c r="C860" s="4">
        <v>852</v>
      </c>
      <c r="D860" s="4">
        <v>263</v>
      </c>
      <c r="E860" s="11">
        <v>61.7</v>
      </c>
      <c r="F860" s="14">
        <f t="shared" si="386"/>
        <v>0.16666666666666607</v>
      </c>
      <c r="G860" s="14">
        <f t="shared" si="392"/>
        <v>31.15</v>
      </c>
      <c r="H860">
        <f t="shared" si="393"/>
        <v>15.574999999999999</v>
      </c>
      <c r="K860" s="36">
        <f t="shared" si="367"/>
        <v>377.68602538406248</v>
      </c>
      <c r="L860" s="37" t="str">
        <f t="shared" si="377"/>
        <v>0</v>
      </c>
      <c r="M860" s="37">
        <f t="shared" si="378"/>
        <v>139.46877000000001</v>
      </c>
      <c r="N860" s="38">
        <f>Table2[[#This Row],[Change in KE]]-Table2[[#This Row],[Tractive energy]]*-1</f>
        <v>23124.261999670311</v>
      </c>
      <c r="O860" s="38">
        <f t="shared" si="368"/>
        <v>225.66666666666586</v>
      </c>
      <c r="P860" s="38">
        <f t="shared" si="369"/>
        <v>742.82146205072831</v>
      </c>
      <c r="Q860" s="38">
        <f t="shared" si="370"/>
        <v>23138.888542880188</v>
      </c>
      <c r="R860" s="38">
        <f t="shared" si="371"/>
        <v>467.36878951647304</v>
      </c>
      <c r="S860" s="38">
        <f t="shared" si="372"/>
        <v>23.138888542880188</v>
      </c>
      <c r="T860" s="38">
        <f t="shared" si="373"/>
        <v>23138.888542880188</v>
      </c>
      <c r="U860" s="38">
        <f t="shared" si="387"/>
        <v>5795276.3785383822</v>
      </c>
      <c r="V860" s="38">
        <f t="shared" si="374"/>
        <v>6.4274695538864641</v>
      </c>
      <c r="W860" s="38">
        <f t="shared" si="379"/>
        <v>118966.8608100024</v>
      </c>
      <c r="X860" s="38">
        <f t="shared" si="375"/>
        <v>18.805555555555422</v>
      </c>
      <c r="Y860" s="38">
        <f t="shared" si="380"/>
        <v>-14.626543209876729</v>
      </c>
      <c r="Z860" s="38">
        <f t="shared" si="366"/>
        <v>4164533.9148218627</v>
      </c>
      <c r="AA860" s="38">
        <f t="shared" si="376"/>
        <v>1156.8150688846044</v>
      </c>
      <c r="AC860" s="31">
        <f t="shared" si="381"/>
        <v>18728.631821071889</v>
      </c>
      <c r="AD860" s="14">
        <f t="shared" si="388"/>
        <v>18354.05918465045</v>
      </c>
      <c r="AE860" s="14">
        <f t="shared" si="389"/>
        <v>16885.734449878415</v>
      </c>
      <c r="AF860" s="14">
        <f t="shared" si="382"/>
        <v>17230.341275386138</v>
      </c>
      <c r="AG860" s="14">
        <f t="shared" si="383"/>
        <v>13417.059987047882</v>
      </c>
      <c r="AH860" s="14">
        <f t="shared" si="384"/>
        <v>15851.913973355247</v>
      </c>
      <c r="AI860" s="14">
        <f t="shared" si="385"/>
        <v>14583.760855486827</v>
      </c>
      <c r="AJ860" s="14">
        <f t="shared" si="390"/>
        <v>15851.913973355247</v>
      </c>
      <c r="AK860" s="14">
        <f t="shared" si="391"/>
        <v>14292.085638377092</v>
      </c>
    </row>
    <row r="861" spans="2:37" x14ac:dyDescent="0.25">
      <c r="B861" s="4" t="s">
        <v>71</v>
      </c>
      <c r="C861" s="4">
        <v>853</v>
      </c>
      <c r="D861" s="4">
        <v>264</v>
      </c>
      <c r="E861" s="11">
        <v>62.3</v>
      </c>
      <c r="F861" s="14">
        <f t="shared" si="386"/>
        <v>0.16666666666666607</v>
      </c>
      <c r="G861" s="14">
        <f t="shared" si="392"/>
        <v>31.45</v>
      </c>
      <c r="H861">
        <f t="shared" si="393"/>
        <v>15.725</v>
      </c>
      <c r="K861" s="36">
        <f t="shared" si="367"/>
        <v>384.99590798156254</v>
      </c>
      <c r="L861" s="37" t="str">
        <f t="shared" si="377"/>
        <v>0</v>
      </c>
      <c r="M861" s="37">
        <f t="shared" si="378"/>
        <v>139.46877000000001</v>
      </c>
      <c r="N861" s="38">
        <f>Table2[[#This Row],[Change in KE]]-Table2[[#This Row],[Tractive energy]]*-1</f>
        <v>23591.630789186784</v>
      </c>
      <c r="O861" s="38">
        <f t="shared" si="368"/>
        <v>225.66666666666586</v>
      </c>
      <c r="P861" s="38">
        <f t="shared" si="369"/>
        <v>750.13134464822838</v>
      </c>
      <c r="Q861" s="38">
        <f t="shared" si="370"/>
        <v>23591.630789186784</v>
      </c>
      <c r="R861" s="38">
        <f t="shared" si="371"/>
        <v>-890.64107982192945</v>
      </c>
      <c r="S861" s="38">
        <f t="shared" si="372"/>
        <v>23.591630789186784</v>
      </c>
      <c r="T861" s="38">
        <f t="shared" si="373"/>
        <v>23591.630789186784</v>
      </c>
      <c r="U861" s="38">
        <f t="shared" si="387"/>
        <v>5818868.009327569</v>
      </c>
      <c r="V861" s="38">
        <f t="shared" si="374"/>
        <v>6.5532312990325687</v>
      </c>
      <c r="W861" s="38">
        <f t="shared" si="379"/>
        <v>119106.32958000241</v>
      </c>
      <c r="X861" s="38">
        <f t="shared" si="375"/>
        <v>18.805555555555422</v>
      </c>
      <c r="Y861" s="38">
        <f t="shared" si="380"/>
        <v>0</v>
      </c>
      <c r="Z861" s="38">
        <f t="shared" si="366"/>
        <v>4188125.5456110495</v>
      </c>
      <c r="AA861" s="38">
        <f t="shared" si="376"/>
        <v>1163.3683001836371</v>
      </c>
      <c r="AC861" s="31">
        <f t="shared" si="381"/>
        <v>17343.196499752732</v>
      </c>
      <c r="AD861" s="14">
        <f t="shared" si="388"/>
        <v>16996.332569757677</v>
      </c>
      <c r="AE861" s="14">
        <f t="shared" si="389"/>
        <v>15636.625964177063</v>
      </c>
      <c r="AF861" s="14">
        <f t="shared" si="382"/>
        <v>15955.740779772514</v>
      </c>
      <c r="AG861" s="14">
        <f t="shared" si="383"/>
        <v>12424.543876319502</v>
      </c>
      <c r="AH861" s="14">
        <f t="shared" si="384"/>
        <v>14679.281517390713</v>
      </c>
      <c r="AI861" s="14">
        <f t="shared" si="385"/>
        <v>13504.938995999457</v>
      </c>
      <c r="AJ861" s="14">
        <f t="shared" si="390"/>
        <v>14679.281517390713</v>
      </c>
      <c r="AK861" s="14">
        <f t="shared" si="391"/>
        <v>13234.840216079467</v>
      </c>
    </row>
    <row r="862" spans="2:37" x14ac:dyDescent="0.25">
      <c r="B862" s="4" t="s">
        <v>71</v>
      </c>
      <c r="C862" s="4">
        <v>854</v>
      </c>
      <c r="D862" s="4">
        <v>265</v>
      </c>
      <c r="E862" s="11">
        <v>62.9</v>
      </c>
      <c r="F862" s="14">
        <f t="shared" si="386"/>
        <v>0.1388888888888889</v>
      </c>
      <c r="G862" s="14">
        <f t="shared" si="392"/>
        <v>31.65</v>
      </c>
      <c r="H862">
        <f t="shared" si="393"/>
        <v>15.824999999999999</v>
      </c>
      <c r="K862" s="36">
        <f t="shared" si="367"/>
        <v>389.90808680906247</v>
      </c>
      <c r="L862" s="37" t="str">
        <f t="shared" si="377"/>
        <v>0</v>
      </c>
      <c r="M862" s="37">
        <f t="shared" si="378"/>
        <v>139.46877000000001</v>
      </c>
      <c r="N862" s="38">
        <f>Table2[[#This Row],[Change in KE]]-Table2[[#This Row],[Tractive energy]]*-1</f>
        <v>22700.989709364854</v>
      </c>
      <c r="O862" s="38">
        <f t="shared" si="368"/>
        <v>188.05555555555557</v>
      </c>
      <c r="P862" s="38">
        <f t="shared" si="369"/>
        <v>717.43241236461813</v>
      </c>
      <c r="Q862" s="38">
        <f t="shared" si="370"/>
        <v>22706.735851340163</v>
      </c>
      <c r="R862" s="38">
        <f t="shared" si="371"/>
        <v>-2909.7741005303615</v>
      </c>
      <c r="S862" s="38">
        <f t="shared" si="372"/>
        <v>22.706735851340163</v>
      </c>
      <c r="T862" s="38">
        <f t="shared" si="373"/>
        <v>22706.735851340163</v>
      </c>
      <c r="U862" s="38">
        <f t="shared" si="387"/>
        <v>5841574.745178909</v>
      </c>
      <c r="V862" s="38">
        <f t="shared" si="374"/>
        <v>6.3074271299663973</v>
      </c>
      <c r="W862" s="38">
        <f t="shared" si="379"/>
        <v>119245.79835000241</v>
      </c>
      <c r="X862" s="38">
        <f t="shared" si="375"/>
        <v>13.059413580246915</v>
      </c>
      <c r="Y862" s="38">
        <f t="shared" si="380"/>
        <v>-5.7461419753085075</v>
      </c>
      <c r="Z862" s="38">
        <f t="shared" si="366"/>
        <v>4210826.5353204142</v>
      </c>
      <c r="AA862" s="38">
        <f t="shared" si="376"/>
        <v>1169.6741311629269</v>
      </c>
      <c r="AC862" s="31">
        <f t="shared" si="381"/>
        <v>17693.72309189009</v>
      </c>
      <c r="AD862" s="14">
        <f t="shared" si="388"/>
        <v>17339.848630052289</v>
      </c>
      <c r="AE862" s="14">
        <f t="shared" si="389"/>
        <v>15952.660739648107</v>
      </c>
      <c r="AF862" s="14">
        <f t="shared" si="382"/>
        <v>16278.225244538884</v>
      </c>
      <c r="AG862" s="14">
        <f t="shared" si="383"/>
        <v>12675.658659219496</v>
      </c>
      <c r="AH862" s="14">
        <f t="shared" si="384"/>
        <v>14975.967224975773</v>
      </c>
      <c r="AI862" s="14">
        <f t="shared" si="385"/>
        <v>13777.889846977712</v>
      </c>
      <c r="AJ862" s="14">
        <f t="shared" si="390"/>
        <v>14975.967224975773</v>
      </c>
      <c r="AK862" s="14">
        <f t="shared" si="391"/>
        <v>13502.332050038158</v>
      </c>
    </row>
    <row r="863" spans="2:37" x14ac:dyDescent="0.25">
      <c r="B863" s="4" t="s">
        <v>71</v>
      </c>
      <c r="C863" s="4">
        <v>855</v>
      </c>
      <c r="D863" s="4">
        <v>266</v>
      </c>
      <c r="E863" s="11">
        <v>63.3</v>
      </c>
      <c r="F863" s="14">
        <f t="shared" si="386"/>
        <v>6.9444444444444448E-2</v>
      </c>
      <c r="G863" s="14">
        <f t="shared" si="392"/>
        <v>31.7</v>
      </c>
      <c r="H863">
        <f t="shared" si="393"/>
        <v>15.85</v>
      </c>
      <c r="K863" s="36">
        <f t="shared" si="367"/>
        <v>391.14099698625</v>
      </c>
      <c r="L863" s="37" t="str">
        <f t="shared" si="377"/>
        <v>0</v>
      </c>
      <c r="M863" s="37">
        <f t="shared" si="378"/>
        <v>139.46877000000001</v>
      </c>
      <c r="N863" s="38">
        <f>Table2[[#This Row],[Change in KE]]-Table2[[#This Row],[Tractive energy]]*-1</f>
        <v>19791.215608834493</v>
      </c>
      <c r="O863" s="38">
        <f t="shared" si="368"/>
        <v>94.027777777777786</v>
      </c>
      <c r="P863" s="38">
        <f t="shared" si="369"/>
        <v>624.63754476402778</v>
      </c>
      <c r="Q863" s="38">
        <f t="shared" si="370"/>
        <v>19801.010169019679</v>
      </c>
      <c r="R863" s="38">
        <f t="shared" si="371"/>
        <v>-1713.7385164964398</v>
      </c>
      <c r="S863" s="38">
        <f t="shared" si="372"/>
        <v>19.80101016901968</v>
      </c>
      <c r="T863" s="38">
        <f t="shared" si="373"/>
        <v>19801.010169019679</v>
      </c>
      <c r="U863" s="38">
        <f t="shared" si="387"/>
        <v>5861375.755347929</v>
      </c>
      <c r="V863" s="38">
        <f t="shared" si="374"/>
        <v>5.5002810425279147</v>
      </c>
      <c r="W863" s="38">
        <f t="shared" si="379"/>
        <v>119385.26712000242</v>
      </c>
      <c r="X863" s="38">
        <f t="shared" si="375"/>
        <v>3.2648533950617287</v>
      </c>
      <c r="Y863" s="38">
        <f t="shared" si="380"/>
        <v>-9.7945601851851869</v>
      </c>
      <c r="Z863" s="38">
        <f t="shared" si="366"/>
        <v>4230617.7509292485</v>
      </c>
      <c r="AA863" s="38">
        <f t="shared" si="376"/>
        <v>1175.1716914940746</v>
      </c>
      <c r="AC863" s="31">
        <f t="shared" si="381"/>
        <v>17025.742282023639</v>
      </c>
      <c r="AD863" s="14">
        <f t="shared" si="388"/>
        <v>16685.227436383168</v>
      </c>
      <c r="AE863" s="14">
        <f t="shared" si="389"/>
        <v>15350.409241472515</v>
      </c>
      <c r="AF863" s="14">
        <f t="shared" si="382"/>
        <v>15663.682899461748</v>
      </c>
      <c r="AG863" s="14">
        <f t="shared" si="383"/>
        <v>12197.121909616071</v>
      </c>
      <c r="AH863" s="14">
        <f t="shared" si="384"/>
        <v>14410.588267504809</v>
      </c>
      <c r="AI863" s="14">
        <f t="shared" si="385"/>
        <v>13257.741206104425</v>
      </c>
      <c r="AJ863" s="14">
        <f t="shared" si="390"/>
        <v>14410.588267504809</v>
      </c>
      <c r="AK863" s="14">
        <f t="shared" si="391"/>
        <v>12992.586381982337</v>
      </c>
    </row>
    <row r="864" spans="2:37" x14ac:dyDescent="0.25">
      <c r="B864" s="4" t="s">
        <v>71</v>
      </c>
      <c r="C864" s="4">
        <v>856</v>
      </c>
      <c r="D864" s="4">
        <v>267</v>
      </c>
      <c r="E864" s="11">
        <v>63.4</v>
      </c>
      <c r="F864" s="14">
        <f t="shared" si="386"/>
        <v>2.7777777777778172E-2</v>
      </c>
      <c r="G864" s="14">
        <f t="shared" si="392"/>
        <v>31.75</v>
      </c>
      <c r="H864">
        <f t="shared" si="393"/>
        <v>15.875</v>
      </c>
      <c r="K864" s="36">
        <f t="shared" si="367"/>
        <v>392.37585335156251</v>
      </c>
      <c r="L864" s="37" t="str">
        <f t="shared" si="377"/>
        <v>0</v>
      </c>
      <c r="M864" s="37">
        <f t="shared" si="378"/>
        <v>139.46877000000001</v>
      </c>
      <c r="N864" s="38">
        <f>Table2[[#This Row],[Change in KE]]-Table2[[#This Row],[Tractive energy]]*-1</f>
        <v>18077.477092338053</v>
      </c>
      <c r="O864" s="38">
        <f t="shared" si="368"/>
        <v>37.611111111111647</v>
      </c>
      <c r="P864" s="38">
        <f t="shared" si="369"/>
        <v>569.45573446267417</v>
      </c>
      <c r="Q864" s="38">
        <f t="shared" si="370"/>
        <v>18080.219569189903</v>
      </c>
      <c r="R864" s="38">
        <f t="shared" si="371"/>
        <v>6162.7555869720709</v>
      </c>
      <c r="S864" s="38">
        <f t="shared" si="372"/>
        <v>18.080219569189904</v>
      </c>
      <c r="T864" s="38">
        <f t="shared" si="373"/>
        <v>18080.219569189903</v>
      </c>
      <c r="U864" s="38">
        <f t="shared" si="387"/>
        <v>5879455.9749171184</v>
      </c>
      <c r="V864" s="38">
        <f t="shared" si="374"/>
        <v>5.0222836154465194</v>
      </c>
      <c r="W864" s="38">
        <f t="shared" si="379"/>
        <v>119524.73589000243</v>
      </c>
      <c r="X864" s="38">
        <f t="shared" si="375"/>
        <v>0.52237654320989135</v>
      </c>
      <c r="Y864" s="38">
        <f t="shared" si="380"/>
        <v>-2.7424768518518374</v>
      </c>
      <c r="Z864" s="38">
        <f t="shared" si="366"/>
        <v>4248695.2280215863</v>
      </c>
      <c r="AA864" s="38">
        <f t="shared" si="376"/>
        <v>1180.1932133103346</v>
      </c>
      <c r="AC864" s="31">
        <f t="shared" si="381"/>
        <v>14843.41170662587</v>
      </c>
      <c r="AD864" s="14">
        <f t="shared" si="388"/>
        <v>14546.543472493351</v>
      </c>
      <c r="AE864" s="14">
        <f t="shared" si="389"/>
        <v>13382.819994693884</v>
      </c>
      <c r="AF864" s="14">
        <f t="shared" si="382"/>
        <v>13655.938770095801</v>
      </c>
      <c r="AG864" s="14">
        <f t="shared" si="383"/>
        <v>10633.71564900836</v>
      </c>
      <c r="AH864" s="14">
        <f t="shared" si="384"/>
        <v>12563.463668488137</v>
      </c>
      <c r="AI864" s="14">
        <f t="shared" si="385"/>
        <v>11558.386575009086</v>
      </c>
      <c r="AJ864" s="14">
        <f t="shared" si="390"/>
        <v>12563.463668488137</v>
      </c>
      <c r="AK864" s="14">
        <f t="shared" si="391"/>
        <v>11327.218843508905</v>
      </c>
    </row>
    <row r="865" spans="2:37" x14ac:dyDescent="0.25">
      <c r="B865" s="4" t="s">
        <v>71</v>
      </c>
      <c r="C865" s="4">
        <v>857</v>
      </c>
      <c r="D865" s="4">
        <v>268</v>
      </c>
      <c r="E865" s="11">
        <v>63.5</v>
      </c>
      <c r="F865" s="14">
        <f t="shared" si="386"/>
        <v>0.15277777777777798</v>
      </c>
      <c r="G865" s="14">
        <f t="shared" si="392"/>
        <v>32.25</v>
      </c>
      <c r="H865">
        <f t="shared" si="393"/>
        <v>16.125</v>
      </c>
      <c r="K865" s="36">
        <f t="shared" si="367"/>
        <v>404.83145735156251</v>
      </c>
      <c r="L865" s="37" t="str">
        <f t="shared" si="377"/>
        <v>0</v>
      </c>
      <c r="M865" s="37">
        <f t="shared" si="378"/>
        <v>139.46877000000001</v>
      </c>
      <c r="N865" s="38">
        <f>Table2[[#This Row],[Change in KE]]-Table2[[#This Row],[Tractive energy]]*-1</f>
        <v>24240.232679310124</v>
      </c>
      <c r="O865" s="38">
        <f t="shared" si="368"/>
        <v>206.8611111111114</v>
      </c>
      <c r="P865" s="38">
        <f t="shared" si="369"/>
        <v>751.16133846267394</v>
      </c>
      <c r="Q865" s="38">
        <f t="shared" si="370"/>
        <v>24224.953165421233</v>
      </c>
      <c r="R865" s="38">
        <f t="shared" si="371"/>
        <v>8492.9897035347749</v>
      </c>
      <c r="S865" s="38">
        <f t="shared" si="372"/>
        <v>24.224953165421233</v>
      </c>
      <c r="T865" s="38">
        <f t="shared" si="373"/>
        <v>24224.953165421233</v>
      </c>
      <c r="U865" s="38">
        <f t="shared" si="387"/>
        <v>5903680.9280825397</v>
      </c>
      <c r="V865" s="38">
        <f t="shared" si="374"/>
        <v>6.7291541953937459</v>
      </c>
      <c r="W865" s="38">
        <f t="shared" si="379"/>
        <v>119664.20466000243</v>
      </c>
      <c r="X865" s="38">
        <f t="shared" si="375"/>
        <v>15.801890432098807</v>
      </c>
      <c r="Y865" s="38">
        <f t="shared" si="380"/>
        <v>15.279513888888916</v>
      </c>
      <c r="Z865" s="38">
        <f t="shared" si="366"/>
        <v>4272935.4607008966</v>
      </c>
      <c r="AA865" s="38">
        <f t="shared" si="376"/>
        <v>1186.9266118154815</v>
      </c>
      <c r="AC865" s="31">
        <f t="shared" si="381"/>
        <v>13558.107819253539</v>
      </c>
      <c r="AD865" s="14">
        <f t="shared" si="388"/>
        <v>13286.945662868467</v>
      </c>
      <c r="AE865" s="14">
        <f t="shared" si="389"/>
        <v>12223.99000983899</v>
      </c>
      <c r="AF865" s="14">
        <f t="shared" si="382"/>
        <v>12473.459193713255</v>
      </c>
      <c r="AG865" s="14">
        <f t="shared" si="383"/>
        <v>9712.932992634187</v>
      </c>
      <c r="AH865" s="14">
        <f t="shared" si="384"/>
        <v>11475.582458216195</v>
      </c>
      <c r="AI865" s="14">
        <f t="shared" si="385"/>
        <v>10557.535861558899</v>
      </c>
      <c r="AJ865" s="14">
        <f t="shared" si="390"/>
        <v>11475.582458216195</v>
      </c>
      <c r="AK865" s="14">
        <f t="shared" si="391"/>
        <v>10346.385144327722</v>
      </c>
    </row>
    <row r="866" spans="2:37" x14ac:dyDescent="0.25">
      <c r="B866" s="4" t="s">
        <v>71</v>
      </c>
      <c r="C866" s="4">
        <v>858</v>
      </c>
      <c r="D866" s="4">
        <v>269</v>
      </c>
      <c r="E866" s="11">
        <v>64.5</v>
      </c>
      <c r="F866" s="14">
        <f t="shared" si="386"/>
        <v>0.31944444444444403</v>
      </c>
      <c r="G866" s="14">
        <f t="shared" si="392"/>
        <v>32.9</v>
      </c>
      <c r="H866">
        <f t="shared" si="393"/>
        <v>16.45</v>
      </c>
      <c r="K866" s="36">
        <f t="shared" si="367"/>
        <v>421.31469767624998</v>
      </c>
      <c r="L866" s="37" t="str">
        <f t="shared" si="377"/>
        <v>0</v>
      </c>
      <c r="M866" s="37">
        <f t="shared" si="378"/>
        <v>139.46877000000001</v>
      </c>
      <c r="N866" s="38">
        <f>Table2[[#This Row],[Change in KE]]-Table2[[#This Row],[Tractive energy]]*-1</f>
        <v>32733.222382844899</v>
      </c>
      <c r="O866" s="38">
        <f t="shared" si="368"/>
        <v>432.5277777777772</v>
      </c>
      <c r="P866" s="38">
        <f t="shared" si="369"/>
        <v>993.31124545402713</v>
      </c>
      <c r="Q866" s="38">
        <f t="shared" si="370"/>
        <v>32679.93997543749</v>
      </c>
      <c r="R866" s="38">
        <f t="shared" si="371"/>
        <v>874.34100609585585</v>
      </c>
      <c r="S866" s="38">
        <f t="shared" si="372"/>
        <v>32.679939975437492</v>
      </c>
      <c r="T866" s="38">
        <f t="shared" si="373"/>
        <v>32679.93997543749</v>
      </c>
      <c r="U866" s="38">
        <f t="shared" si="387"/>
        <v>5936360.8680579774</v>
      </c>
      <c r="V866" s="38">
        <f t="shared" si="374"/>
        <v>9.077761830509079</v>
      </c>
      <c r="W866" s="38">
        <f t="shared" si="379"/>
        <v>119803.67343000244</v>
      </c>
      <c r="X866" s="38">
        <f t="shared" si="375"/>
        <v>69.084297839505993</v>
      </c>
      <c r="Y866" s="38">
        <f t="shared" si="380"/>
        <v>53.282407407407185</v>
      </c>
      <c r="Z866" s="38">
        <f t="shared" si="366"/>
        <v>4305668.6830837419</v>
      </c>
      <c r="AA866" s="38">
        <f t="shared" si="376"/>
        <v>1196.0191743158991</v>
      </c>
      <c r="AC866" s="31">
        <f t="shared" si="381"/>
        <v>18180.174509482593</v>
      </c>
      <c r="AD866" s="14">
        <f t="shared" si="388"/>
        <v>17816.57101929294</v>
      </c>
      <c r="AE866" s="14">
        <f t="shared" si="389"/>
        <v>16391.245337749504</v>
      </c>
      <c r="AF866" s="14">
        <f t="shared" si="382"/>
        <v>16725.760548723985</v>
      </c>
      <c r="AG866" s="14">
        <f t="shared" si="383"/>
        <v>13024.149030164785</v>
      </c>
      <c r="AH866" s="14">
        <f t="shared" si="384"/>
        <v>15387.699704826067</v>
      </c>
      <c r="AI866" s="14">
        <f t="shared" si="385"/>
        <v>14156.683728439983</v>
      </c>
      <c r="AJ866" s="14">
        <f t="shared" si="390"/>
        <v>15387.699704826067</v>
      </c>
      <c r="AK866" s="14">
        <f t="shared" si="391"/>
        <v>13873.550053871182</v>
      </c>
    </row>
    <row r="867" spans="2:37" x14ac:dyDescent="0.25">
      <c r="B867" s="4" t="s">
        <v>71</v>
      </c>
      <c r="C867" s="4">
        <v>859</v>
      </c>
      <c r="D867" s="4">
        <v>270</v>
      </c>
      <c r="E867" s="11">
        <v>65.8</v>
      </c>
      <c r="F867" s="14">
        <f t="shared" si="386"/>
        <v>0.31944444444444403</v>
      </c>
      <c r="G867" s="14">
        <f t="shared" si="392"/>
        <v>33.4</v>
      </c>
      <c r="H867">
        <f t="shared" si="393"/>
        <v>16.7</v>
      </c>
      <c r="K867" s="36">
        <f t="shared" si="367"/>
        <v>434.21792494499999</v>
      </c>
      <c r="L867" s="37" t="str">
        <f t="shared" si="377"/>
        <v>0</v>
      </c>
      <c r="M867" s="37">
        <f t="shared" si="378"/>
        <v>139.46877000000001</v>
      </c>
      <c r="N867" s="38">
        <f>Table2[[#This Row],[Change in KE]]-Table2[[#This Row],[Tractive energy]]*-1</f>
        <v>33607.563388940755</v>
      </c>
      <c r="O867" s="38">
        <f t="shared" si="368"/>
        <v>432.5277777777772</v>
      </c>
      <c r="P867" s="38">
        <f t="shared" si="369"/>
        <v>1006.2144727227771</v>
      </c>
      <c r="Q867" s="38">
        <f t="shared" si="370"/>
        <v>33607.563388940755</v>
      </c>
      <c r="R867" s="38">
        <f t="shared" si="371"/>
        <v>-3905.9670035275813</v>
      </c>
      <c r="S867" s="38">
        <f t="shared" si="372"/>
        <v>33.607563388940754</v>
      </c>
      <c r="T867" s="38">
        <f t="shared" si="373"/>
        <v>33607.563388940755</v>
      </c>
      <c r="U867" s="38">
        <f t="shared" si="387"/>
        <v>5969968.4314469183</v>
      </c>
      <c r="V867" s="38">
        <f t="shared" si="374"/>
        <v>9.3354350215405066</v>
      </c>
      <c r="W867" s="38">
        <f t="shared" si="379"/>
        <v>119943.14220000245</v>
      </c>
      <c r="X867" s="38">
        <f t="shared" si="375"/>
        <v>69.084297839505993</v>
      </c>
      <c r="Y867" s="38">
        <f t="shared" si="380"/>
        <v>0</v>
      </c>
      <c r="Z867" s="38">
        <f t="shared" si="366"/>
        <v>4339276.2464726828</v>
      </c>
      <c r="AA867" s="38">
        <f t="shared" si="376"/>
        <v>1205.3546093374396</v>
      </c>
      <c r="AC867" s="31">
        <f t="shared" si="381"/>
        <v>24549.916787133676</v>
      </c>
      <c r="AD867" s="14">
        <f t="shared" si="388"/>
        <v>24058.918451391</v>
      </c>
      <c r="AE867" s="14">
        <f t="shared" si="389"/>
        <v>22134.204975279721</v>
      </c>
      <c r="AF867" s="14">
        <f t="shared" si="382"/>
        <v>22585.923444162981</v>
      </c>
      <c r="AG867" s="14">
        <f t="shared" si="383"/>
        <v>17587.387554888384</v>
      </c>
      <c r="AH867" s="14">
        <f t="shared" si="384"/>
        <v>20779.049568629944</v>
      </c>
      <c r="AI867" s="14">
        <f t="shared" si="385"/>
        <v>19116.725603139548</v>
      </c>
      <c r="AJ867" s="14">
        <f t="shared" si="390"/>
        <v>20779.049568629944</v>
      </c>
      <c r="AK867" s="14">
        <f t="shared" si="391"/>
        <v>18734.391091076755</v>
      </c>
    </row>
    <row r="868" spans="2:37" x14ac:dyDescent="0.25">
      <c r="B868" s="4" t="s">
        <v>71</v>
      </c>
      <c r="C868" s="4">
        <v>860</v>
      </c>
      <c r="D868" s="4">
        <v>271</v>
      </c>
      <c r="E868" s="11">
        <v>66.8</v>
      </c>
      <c r="F868" s="14">
        <f t="shared" si="386"/>
        <v>0.2222222222222234</v>
      </c>
      <c r="G868" s="14">
        <f t="shared" si="392"/>
        <v>33.700000000000003</v>
      </c>
      <c r="H868">
        <f t="shared" si="393"/>
        <v>16.850000000000001</v>
      </c>
      <c r="K868" s="36">
        <f t="shared" si="367"/>
        <v>442.05327833625017</v>
      </c>
      <c r="L868" s="37" t="str">
        <f t="shared" si="377"/>
        <v>0</v>
      </c>
      <c r="M868" s="37">
        <f t="shared" si="378"/>
        <v>139.46877000000001</v>
      </c>
      <c r="N868" s="38">
        <f>Table2[[#This Row],[Change in KE]]-Table2[[#This Row],[Tractive energy]]*-1</f>
        <v>29701.596385413173</v>
      </c>
      <c r="O868" s="38">
        <f t="shared" si="368"/>
        <v>300.88888888889051</v>
      </c>
      <c r="P868" s="38">
        <f t="shared" si="369"/>
        <v>882.41093722514074</v>
      </c>
      <c r="Q868" s="38">
        <f t="shared" si="370"/>
        <v>29737.248584487246</v>
      </c>
      <c r="R868" s="38">
        <f t="shared" si="371"/>
        <v>3898.0803960126032</v>
      </c>
      <c r="S868" s="38">
        <f t="shared" si="372"/>
        <v>29.737248584487247</v>
      </c>
      <c r="T868" s="38">
        <f t="shared" si="373"/>
        <v>29737.248584487246</v>
      </c>
      <c r="U868" s="38">
        <f t="shared" si="387"/>
        <v>5999705.6800314058</v>
      </c>
      <c r="V868" s="38">
        <f t="shared" si="374"/>
        <v>8.2603474898519806</v>
      </c>
      <c r="W868" s="38">
        <f t="shared" si="379"/>
        <v>120082.61097000245</v>
      </c>
      <c r="X868" s="38">
        <f t="shared" si="375"/>
        <v>33.432098765432457</v>
      </c>
      <c r="Y868" s="38">
        <f t="shared" si="380"/>
        <v>-35.652199074073536</v>
      </c>
      <c r="Z868" s="38">
        <f t="shared" si="366"/>
        <v>4368977.8428580957</v>
      </c>
      <c r="AA868" s="38">
        <f t="shared" si="376"/>
        <v>1213.6050534378676</v>
      </c>
      <c r="AC868" s="31">
        <f t="shared" si="381"/>
        <v>25205.672541705564</v>
      </c>
      <c r="AD868" s="14">
        <f t="shared" si="388"/>
        <v>24701.559090871451</v>
      </c>
      <c r="AE868" s="14">
        <f t="shared" si="389"/>
        <v>22725.434363601737</v>
      </c>
      <c r="AF868" s="14">
        <f t="shared" si="382"/>
        <v>23189.21873836912</v>
      </c>
      <c r="AG868" s="14">
        <f t="shared" si="383"/>
        <v>18057.166360943174</v>
      </c>
      <c r="AH868" s="14">
        <f t="shared" si="384"/>
        <v>21334.08123929959</v>
      </c>
      <c r="AI868" s="14">
        <f t="shared" si="385"/>
        <v>19627.354740155624</v>
      </c>
      <c r="AJ868" s="14">
        <f t="shared" si="390"/>
        <v>21334.08123929959</v>
      </c>
      <c r="AK868" s="14">
        <f t="shared" si="391"/>
        <v>19234.80764535251</v>
      </c>
    </row>
    <row r="869" spans="2:37" x14ac:dyDescent="0.25">
      <c r="B869" s="4" t="s">
        <v>71</v>
      </c>
      <c r="C869" s="4">
        <v>861</v>
      </c>
      <c r="D869" s="4">
        <v>272</v>
      </c>
      <c r="E869" s="11">
        <v>67.400000000000006</v>
      </c>
      <c r="F869" s="14">
        <f t="shared" si="386"/>
        <v>0.27777777777777779</v>
      </c>
      <c r="G869" s="14">
        <f t="shared" si="392"/>
        <v>34.4</v>
      </c>
      <c r="H869">
        <f t="shared" si="393"/>
        <v>17.2</v>
      </c>
      <c r="K869" s="36">
        <f t="shared" si="367"/>
        <v>460.60823591999997</v>
      </c>
      <c r="L869" s="37" t="str">
        <f t="shared" si="377"/>
        <v>0</v>
      </c>
      <c r="M869" s="37">
        <f t="shared" si="378"/>
        <v>139.46877000000001</v>
      </c>
      <c r="N869" s="38">
        <f>Table2[[#This Row],[Change in KE]]-Table2[[#This Row],[Tractive energy]]*-1</f>
        <v>33599.676781425776</v>
      </c>
      <c r="O869" s="38">
        <f t="shared" si="368"/>
        <v>376.11111111111114</v>
      </c>
      <c r="P869" s="38">
        <f t="shared" si="369"/>
        <v>976.18811703111112</v>
      </c>
      <c r="Q869" s="38">
        <f t="shared" si="370"/>
        <v>33580.871225870222</v>
      </c>
      <c r="R869" s="38">
        <f t="shared" si="371"/>
        <v>13708.608850546894</v>
      </c>
      <c r="S869" s="38">
        <f t="shared" si="372"/>
        <v>33.580871225870219</v>
      </c>
      <c r="T869" s="38">
        <f t="shared" si="373"/>
        <v>33580.871225870222</v>
      </c>
      <c r="U869" s="38">
        <f t="shared" si="387"/>
        <v>6033286.551257276</v>
      </c>
      <c r="V869" s="38">
        <f t="shared" si="374"/>
        <v>9.3280205312055333</v>
      </c>
      <c r="W869" s="38">
        <f t="shared" si="379"/>
        <v>120222.07974000246</v>
      </c>
      <c r="X869" s="38">
        <f t="shared" si="375"/>
        <v>52.237654320987659</v>
      </c>
      <c r="Y869" s="38">
        <f t="shared" si="380"/>
        <v>18.805555555555202</v>
      </c>
      <c r="Z869" s="38">
        <f t="shared" si="366"/>
        <v>4402577.5196395218</v>
      </c>
      <c r="AA869" s="38">
        <f t="shared" si="376"/>
        <v>1222.9382977349233</v>
      </c>
      <c r="AC869" s="31">
        <f t="shared" si="381"/>
        <v>22276.197289059881</v>
      </c>
      <c r="AD869" s="14">
        <f t="shared" si="388"/>
        <v>21830.673343278682</v>
      </c>
      <c r="AE869" s="14">
        <f t="shared" si="389"/>
        <v>20084.21947581639</v>
      </c>
      <c r="AF869" s="14">
        <f t="shared" si="382"/>
        <v>20494.10150593509</v>
      </c>
      <c r="AG869" s="14">
        <f t="shared" si="383"/>
        <v>15958.510913453587</v>
      </c>
      <c r="AH869" s="14">
        <f t="shared" si="384"/>
        <v>18854.573385460284</v>
      </c>
      <c r="AI869" s="14">
        <f t="shared" si="385"/>
        <v>17346.207514623464</v>
      </c>
      <c r="AJ869" s="14">
        <f t="shared" si="390"/>
        <v>18854.573385460284</v>
      </c>
      <c r="AK869" s="14">
        <f t="shared" si="391"/>
        <v>16999.283364330993</v>
      </c>
    </row>
    <row r="870" spans="2:37" x14ac:dyDescent="0.25">
      <c r="B870" s="4" t="s">
        <v>71</v>
      </c>
      <c r="C870" s="4">
        <v>862</v>
      </c>
      <c r="D870" s="4">
        <v>273</v>
      </c>
      <c r="E870" s="11">
        <v>68.8</v>
      </c>
      <c r="F870" s="14">
        <f t="shared" si="386"/>
        <v>0.51388888888888729</v>
      </c>
      <c r="G870" s="14">
        <f t="shared" si="392"/>
        <v>35.549999999999997</v>
      </c>
      <c r="H870">
        <f t="shared" si="393"/>
        <v>17.774999999999999</v>
      </c>
      <c r="K870" s="36">
        <f t="shared" si="367"/>
        <v>491.91948356906244</v>
      </c>
      <c r="L870" s="37" t="str">
        <f t="shared" si="377"/>
        <v>0</v>
      </c>
      <c r="M870" s="37">
        <f t="shared" si="378"/>
        <v>139.46877000000001</v>
      </c>
      <c r="N870" s="38">
        <f>Table2[[#This Row],[Change in KE]]-Table2[[#This Row],[Tractive energy]]*-1</f>
        <v>47308.285631972671</v>
      </c>
      <c r="O870" s="38">
        <f t="shared" si="368"/>
        <v>695.80555555555338</v>
      </c>
      <c r="P870" s="38">
        <f t="shared" si="369"/>
        <v>1327.1938091246157</v>
      </c>
      <c r="Q870" s="38">
        <f t="shared" si="370"/>
        <v>47181.739914380079</v>
      </c>
      <c r="R870" s="38">
        <f t="shared" si="371"/>
        <v>-103.34480935581814</v>
      </c>
      <c r="S870" s="38">
        <f t="shared" si="372"/>
        <v>47.181739914380081</v>
      </c>
      <c r="T870" s="38">
        <f t="shared" si="373"/>
        <v>47181.739914380079</v>
      </c>
      <c r="U870" s="38">
        <f t="shared" si="387"/>
        <v>6080468.291171656</v>
      </c>
      <c r="V870" s="38">
        <f t="shared" si="374"/>
        <v>13.106039913588686</v>
      </c>
      <c r="W870" s="38">
        <f t="shared" si="379"/>
        <v>120361.54851000247</v>
      </c>
      <c r="X870" s="38">
        <f t="shared" si="375"/>
        <v>178.78337191357912</v>
      </c>
      <c r="Y870" s="38">
        <f t="shared" si="380"/>
        <v>126.54571759259146</v>
      </c>
      <c r="Z870" s="38">
        <f t="shared" si="366"/>
        <v>4449885.8052714942</v>
      </c>
      <c r="AA870" s="38">
        <f t="shared" si="376"/>
        <v>1236.079489239544</v>
      </c>
      <c r="AC870" s="31">
        <f t="shared" si="381"/>
        <v>25199.757586069332</v>
      </c>
      <c r="AD870" s="14">
        <f t="shared" si="388"/>
        <v>24695.762434347944</v>
      </c>
      <c r="AE870" s="14">
        <f t="shared" si="389"/>
        <v>22720.101439600108</v>
      </c>
      <c r="AF870" s="14">
        <f t="shared" si="382"/>
        <v>23183.776979183785</v>
      </c>
      <c r="AG870" s="14">
        <f t="shared" si="383"/>
        <v>18052.928928366666</v>
      </c>
      <c r="AH870" s="14">
        <f t="shared" si="384"/>
        <v>21329.074820849084</v>
      </c>
      <c r="AI870" s="14">
        <f t="shared" si="385"/>
        <v>19622.748835181159</v>
      </c>
      <c r="AJ870" s="14">
        <f t="shared" si="390"/>
        <v>21329.074820849084</v>
      </c>
      <c r="AK870" s="14">
        <f t="shared" si="391"/>
        <v>19230.293858477537</v>
      </c>
    </row>
    <row r="871" spans="2:37" x14ac:dyDescent="0.25">
      <c r="B871" s="4" t="s">
        <v>71</v>
      </c>
      <c r="C871" s="4">
        <v>863</v>
      </c>
      <c r="D871" s="4">
        <v>274</v>
      </c>
      <c r="E871" s="11">
        <v>71.099999999999994</v>
      </c>
      <c r="F871" s="14">
        <f t="shared" si="386"/>
        <v>0.4861111111111111</v>
      </c>
      <c r="G871" s="14">
        <f t="shared" si="392"/>
        <v>36.15</v>
      </c>
      <c r="H871">
        <f t="shared" si="393"/>
        <v>18.074999999999999</v>
      </c>
      <c r="K871" s="36">
        <f t="shared" si="367"/>
        <v>508.66448619656256</v>
      </c>
      <c r="L871" s="37" t="str">
        <f t="shared" si="377"/>
        <v>0</v>
      </c>
      <c r="M871" s="37">
        <f t="shared" si="378"/>
        <v>139.46877000000001</v>
      </c>
      <c r="N871" s="38">
        <f>Table2[[#This Row],[Change in KE]]-Table2[[#This Row],[Tractive energy]]*-1</f>
        <v>47204.940822616853</v>
      </c>
      <c r="O871" s="38">
        <f t="shared" si="368"/>
        <v>658.19444444444446</v>
      </c>
      <c r="P871" s="38">
        <f t="shared" si="369"/>
        <v>1306.3277006410071</v>
      </c>
      <c r="Q871" s="38">
        <f t="shared" si="370"/>
        <v>47223.746378172407</v>
      </c>
      <c r="R871" s="38">
        <f t="shared" si="371"/>
        <v>-11841.272004182167</v>
      </c>
      <c r="S871" s="38">
        <f t="shared" si="372"/>
        <v>47.223746378172407</v>
      </c>
      <c r="T871" s="38">
        <f t="shared" si="373"/>
        <v>47223.746378172407</v>
      </c>
      <c r="U871" s="38">
        <f t="shared" si="387"/>
        <v>6127692.0375498282</v>
      </c>
      <c r="V871" s="38">
        <f t="shared" si="374"/>
        <v>13.1177083766867</v>
      </c>
      <c r="W871" s="38">
        <f t="shared" si="379"/>
        <v>120501.01728000247</v>
      </c>
      <c r="X871" s="38">
        <f t="shared" si="375"/>
        <v>159.97781635802468</v>
      </c>
      <c r="Y871" s="38">
        <f t="shared" si="380"/>
        <v>-18.805555555554434</v>
      </c>
      <c r="Z871" s="38">
        <f t="shared" si="366"/>
        <v>4497090.7460941114</v>
      </c>
      <c r="AA871" s="38">
        <f t="shared" si="376"/>
        <v>1249.1919738503809</v>
      </c>
      <c r="AC871" s="31">
        <f t="shared" si="381"/>
        <v>35481.214223979507</v>
      </c>
      <c r="AD871" s="14">
        <f t="shared" si="388"/>
        <v>34771.589939499914</v>
      </c>
      <c r="AE871" s="14">
        <f t="shared" si="389"/>
        <v>31989.862744339924</v>
      </c>
      <c r="AF871" s="14">
        <f t="shared" si="382"/>
        <v>32642.717086061148</v>
      </c>
      <c r="AG871" s="14">
        <f t="shared" si="383"/>
        <v>25418.49208231079</v>
      </c>
      <c r="AH871" s="14">
        <f t="shared" si="384"/>
        <v>30031.299719176259</v>
      </c>
      <c r="AI871" s="14">
        <f t="shared" si="385"/>
        <v>27628.79574164216</v>
      </c>
      <c r="AJ871" s="14">
        <f t="shared" si="390"/>
        <v>30031.299719176259</v>
      </c>
      <c r="AK871" s="14">
        <f t="shared" si="391"/>
        <v>27076.219826809316</v>
      </c>
    </row>
    <row r="872" spans="2:37" x14ac:dyDescent="0.25">
      <c r="B872" s="4" t="s">
        <v>71</v>
      </c>
      <c r="C872" s="4">
        <v>864</v>
      </c>
      <c r="D872" s="4">
        <v>275</v>
      </c>
      <c r="E872" s="11">
        <v>72.3</v>
      </c>
      <c r="F872" s="14">
        <f t="shared" si="386"/>
        <v>0.23611111111111149</v>
      </c>
      <c r="G872" s="14">
        <f t="shared" si="392"/>
        <v>36.4</v>
      </c>
      <c r="H872">
        <f t="shared" si="393"/>
        <v>18.2</v>
      </c>
      <c r="K872" s="36">
        <f t="shared" si="367"/>
        <v>515.72428361999994</v>
      </c>
      <c r="L872" s="37" t="str">
        <f t="shared" si="377"/>
        <v>0</v>
      </c>
      <c r="M872" s="37">
        <f t="shared" si="378"/>
        <v>139.46877000000001</v>
      </c>
      <c r="N872" s="38">
        <f>Table2[[#This Row],[Change in KE]]-Table2[[#This Row],[Tractive energy]]*-1</f>
        <v>35363.668818434686</v>
      </c>
      <c r="O872" s="38">
        <f t="shared" si="368"/>
        <v>319.69444444444497</v>
      </c>
      <c r="P872" s="38">
        <f t="shared" si="369"/>
        <v>974.88749806444491</v>
      </c>
      <c r="Q872" s="38">
        <f t="shared" si="370"/>
        <v>35485.904929545795</v>
      </c>
      <c r="R872" s="38">
        <f t="shared" si="371"/>
        <v>-3434.9502806512828</v>
      </c>
      <c r="S872" s="38">
        <f t="shared" si="372"/>
        <v>35.485904929545796</v>
      </c>
      <c r="T872" s="38">
        <f t="shared" si="373"/>
        <v>35485.904929545795</v>
      </c>
      <c r="U872" s="38">
        <f t="shared" si="387"/>
        <v>6163177.9424793739</v>
      </c>
      <c r="V872" s="38">
        <f t="shared" si="374"/>
        <v>9.8571966023383855</v>
      </c>
      <c r="W872" s="38">
        <f t="shared" si="379"/>
        <v>120640.48605000248</v>
      </c>
      <c r="X872" s="38">
        <f t="shared" si="375"/>
        <v>37.741705246913703</v>
      </c>
      <c r="Y872" s="38">
        <f t="shared" si="380"/>
        <v>-122.23611111111097</v>
      </c>
      <c r="Z872" s="38">
        <f t="shared" si="366"/>
        <v>4532454.4149125461</v>
      </c>
      <c r="AA872" s="38">
        <f t="shared" si="376"/>
        <v>1259.0152159746942</v>
      </c>
      <c r="AC872" s="31">
        <f t="shared" si="381"/>
        <v>35403.705616962638</v>
      </c>
      <c r="AD872" s="14">
        <f t="shared" si="388"/>
        <v>34695.631504623387</v>
      </c>
      <c r="AE872" s="14">
        <f t="shared" si="389"/>
        <v>31919.980984253518</v>
      </c>
      <c r="AF872" s="14">
        <f t="shared" si="382"/>
        <v>32571.409167605627</v>
      </c>
      <c r="AG872" s="14">
        <f t="shared" si="383"/>
        <v>25362.965461904496</v>
      </c>
      <c r="AH872" s="14">
        <f t="shared" si="384"/>
        <v>29965.69643419718</v>
      </c>
      <c r="AI872" s="14">
        <f t="shared" si="385"/>
        <v>27568.440719461407</v>
      </c>
      <c r="AJ872" s="14">
        <f t="shared" si="390"/>
        <v>29965.69643419718</v>
      </c>
      <c r="AK872" s="14">
        <f t="shared" si="391"/>
        <v>27017.071905072178</v>
      </c>
    </row>
    <row r="873" spans="2:37" x14ac:dyDescent="0.25">
      <c r="B873" s="4" t="s">
        <v>71</v>
      </c>
      <c r="C873" s="4">
        <v>865</v>
      </c>
      <c r="D873" s="4">
        <v>276</v>
      </c>
      <c r="E873" s="11">
        <v>72.8</v>
      </c>
      <c r="F873" s="14">
        <f t="shared" si="386"/>
        <v>0.15277777777777896</v>
      </c>
      <c r="G873" s="14">
        <f t="shared" si="392"/>
        <v>36.700000000000003</v>
      </c>
      <c r="H873">
        <f t="shared" si="393"/>
        <v>18.350000000000001</v>
      </c>
      <c r="K873" s="36">
        <f t="shared" si="367"/>
        <v>524.26026473625006</v>
      </c>
      <c r="L873" s="37" t="str">
        <f t="shared" si="377"/>
        <v>0</v>
      </c>
      <c r="M873" s="37">
        <f t="shared" si="378"/>
        <v>139.46877000000001</v>
      </c>
      <c r="N873" s="38">
        <f>Table2[[#This Row],[Change in KE]]-Table2[[#This Row],[Tractive energy]]*-1</f>
        <v>31928.718537783403</v>
      </c>
      <c r="O873" s="38">
        <f t="shared" si="368"/>
        <v>206.86111111111271</v>
      </c>
      <c r="P873" s="38">
        <f t="shared" si="369"/>
        <v>870.59014584736281</v>
      </c>
      <c r="Q873" s="38">
        <f t="shared" si="370"/>
        <v>31950.658352598217</v>
      </c>
      <c r="R873" s="38">
        <f t="shared" si="371"/>
        <v>6125.5592829615998</v>
      </c>
      <c r="S873" s="38">
        <f t="shared" si="372"/>
        <v>31.950658352598218</v>
      </c>
      <c r="T873" s="38">
        <f t="shared" si="373"/>
        <v>31950.658352598217</v>
      </c>
      <c r="U873" s="38">
        <f t="shared" si="387"/>
        <v>6195128.6008319724</v>
      </c>
      <c r="V873" s="38">
        <f t="shared" si="374"/>
        <v>8.875183585736357</v>
      </c>
      <c r="W873" s="38">
        <f t="shared" si="379"/>
        <v>120779.95482000249</v>
      </c>
      <c r="X873" s="38">
        <f t="shared" si="375"/>
        <v>15.801890432099009</v>
      </c>
      <c r="Y873" s="38">
        <f t="shared" si="380"/>
        <v>-21.939814814814696</v>
      </c>
      <c r="Z873" s="38">
        <f t="shared" si="366"/>
        <v>4564383.1334503293</v>
      </c>
      <c r="AA873" s="38">
        <f t="shared" si="376"/>
        <v>1267.8843051669389</v>
      </c>
      <c r="AC873" s="31">
        <f t="shared" si="381"/>
        <v>26522.751613826014</v>
      </c>
      <c r="AD873" s="14">
        <f t="shared" si="388"/>
        <v>25992.296581549494</v>
      </c>
      <c r="AE873" s="14">
        <f t="shared" si="389"/>
        <v>23912.912855025534</v>
      </c>
      <c r="AF873" s="14">
        <f t="shared" si="382"/>
        <v>24400.931484719935</v>
      </c>
      <c r="AG873" s="14">
        <f t="shared" si="383"/>
        <v>19000.712535973598</v>
      </c>
      <c r="AH873" s="14">
        <f t="shared" si="384"/>
        <v>22448.856965942341</v>
      </c>
      <c r="AI873" s="14">
        <f t="shared" si="385"/>
        <v>20652.948408666954</v>
      </c>
      <c r="AJ873" s="14">
        <f t="shared" si="390"/>
        <v>22448.856965942341</v>
      </c>
      <c r="AK873" s="14">
        <f t="shared" si="391"/>
        <v>20239.889440493615</v>
      </c>
    </row>
    <row r="874" spans="2:37" x14ac:dyDescent="0.25">
      <c r="B874" s="4" t="s">
        <v>71</v>
      </c>
      <c r="C874" s="4">
        <v>866</v>
      </c>
      <c r="D874" s="4">
        <v>277</v>
      </c>
      <c r="E874" s="11">
        <v>73.400000000000006</v>
      </c>
      <c r="F874" s="14">
        <f t="shared" si="386"/>
        <v>0.24999999999999961</v>
      </c>
      <c r="G874" s="14">
        <f t="shared" si="392"/>
        <v>37.299999999999997</v>
      </c>
      <c r="H874">
        <f t="shared" si="393"/>
        <v>18.649999999999999</v>
      </c>
      <c r="K874" s="36">
        <f t="shared" si="367"/>
        <v>541.54241528624993</v>
      </c>
      <c r="L874" s="37" t="str">
        <f t="shared" si="377"/>
        <v>0</v>
      </c>
      <c r="M874" s="37">
        <f t="shared" si="378"/>
        <v>139.46877000000001</v>
      </c>
      <c r="N874" s="38">
        <f>Table2[[#This Row],[Change in KE]]-Table2[[#This Row],[Tractive energy]]*-1</f>
        <v>38054.277820745003</v>
      </c>
      <c r="O874" s="38">
        <f t="shared" si="368"/>
        <v>338.49999999999949</v>
      </c>
      <c r="P874" s="38">
        <f t="shared" si="369"/>
        <v>1019.5111852862494</v>
      </c>
      <c r="Q874" s="38">
        <f t="shared" si="370"/>
        <v>38027.767211177103</v>
      </c>
      <c r="R874" s="38">
        <f t="shared" si="371"/>
        <v>7229.6404229463224</v>
      </c>
      <c r="S874" s="38">
        <f t="shared" si="372"/>
        <v>38.0277672111771</v>
      </c>
      <c r="T874" s="38">
        <f t="shared" si="373"/>
        <v>38027.767211177103</v>
      </c>
      <c r="U874" s="38">
        <f t="shared" si="387"/>
        <v>6233156.3680431498</v>
      </c>
      <c r="V874" s="38">
        <f t="shared" si="374"/>
        <v>10.563269514832911</v>
      </c>
      <c r="W874" s="38">
        <f t="shared" si="379"/>
        <v>120919.42359000249</v>
      </c>
      <c r="X874" s="38">
        <f t="shared" si="375"/>
        <v>42.312499999999865</v>
      </c>
      <c r="Y874" s="38">
        <f t="shared" si="380"/>
        <v>26.510609567900858</v>
      </c>
      <c r="Z874" s="38">
        <f t="shared" si="366"/>
        <v>4602437.4112710739</v>
      </c>
      <c r="AA874" s="38">
        <f t="shared" si="376"/>
        <v>1278.4549387405741</v>
      </c>
      <c r="AC874" s="31">
        <f t="shared" si="381"/>
        <v>23946.538903337554</v>
      </c>
      <c r="AD874" s="14">
        <f t="shared" si="388"/>
        <v>23467.608125270803</v>
      </c>
      <c r="AE874" s="14">
        <f t="shared" si="389"/>
        <v>21590.199475249141</v>
      </c>
      <c r="AF874" s="14">
        <f t="shared" si="382"/>
        <v>22030.815791070552</v>
      </c>
      <c r="AG874" s="14">
        <f t="shared" si="383"/>
        <v>17155.131886717147</v>
      </c>
      <c r="AH874" s="14">
        <f t="shared" si="384"/>
        <v>20268.350527784907</v>
      </c>
      <c r="AI874" s="14">
        <f t="shared" si="385"/>
        <v>18646.882485562117</v>
      </c>
      <c r="AJ874" s="14">
        <f t="shared" si="390"/>
        <v>20268.350527784907</v>
      </c>
      <c r="AK874" s="14">
        <f t="shared" si="391"/>
        <v>18273.944835850874</v>
      </c>
    </row>
    <row r="875" spans="2:37" x14ac:dyDescent="0.25">
      <c r="B875" s="4" t="s">
        <v>71</v>
      </c>
      <c r="C875" s="4">
        <v>867</v>
      </c>
      <c r="D875" s="4">
        <v>278</v>
      </c>
      <c r="E875" s="11">
        <v>74.599999999999994</v>
      </c>
      <c r="F875" s="14">
        <f t="shared" si="386"/>
        <v>0.36111111111111033</v>
      </c>
      <c r="G875" s="14">
        <f t="shared" si="392"/>
        <v>38</v>
      </c>
      <c r="H875">
        <f t="shared" si="393"/>
        <v>19</v>
      </c>
      <c r="K875" s="36">
        <f t="shared" si="367"/>
        <v>562.05913050000004</v>
      </c>
      <c r="L875" s="37" t="str">
        <f t="shared" si="377"/>
        <v>0</v>
      </c>
      <c r="M875" s="37">
        <f t="shared" si="378"/>
        <v>139.46877000000001</v>
      </c>
      <c r="N875" s="38">
        <f>Table2[[#This Row],[Change in KE]]-Table2[[#This Row],[Tractive energy]]*-1</f>
        <v>45283.918243691325</v>
      </c>
      <c r="O875" s="38">
        <f t="shared" si="368"/>
        <v>488.94444444444338</v>
      </c>
      <c r="P875" s="38">
        <f t="shared" si="369"/>
        <v>1190.4723449444434</v>
      </c>
      <c r="Q875" s="38">
        <f t="shared" si="370"/>
        <v>45237.949107888853</v>
      </c>
      <c r="R875" s="38">
        <f t="shared" si="371"/>
        <v>-3705.1485147188796</v>
      </c>
      <c r="S875" s="38">
        <f t="shared" si="372"/>
        <v>45.237949107888852</v>
      </c>
      <c r="T875" s="38">
        <f t="shared" si="373"/>
        <v>45237.949107888853</v>
      </c>
      <c r="U875" s="38">
        <f t="shared" si="387"/>
        <v>6278394.3171510389</v>
      </c>
      <c r="V875" s="38">
        <f t="shared" si="374"/>
        <v>12.566097979701327</v>
      </c>
      <c r="W875" s="38">
        <f t="shared" si="379"/>
        <v>121058.8923600025</v>
      </c>
      <c r="X875" s="38">
        <f t="shared" si="375"/>
        <v>88.281635802468756</v>
      </c>
      <c r="Y875" s="38">
        <f t="shared" si="380"/>
        <v>45.969135802468891</v>
      </c>
      <c r="Z875" s="38">
        <f t="shared" si="366"/>
        <v>4647721.3295147652</v>
      </c>
      <c r="AA875" s="38">
        <f t="shared" si="376"/>
        <v>1291.0338059256865</v>
      </c>
      <c r="AC875" s="31">
        <f t="shared" si="381"/>
        <v>28540.708365558752</v>
      </c>
      <c r="AD875" s="14">
        <f t="shared" si="388"/>
        <v>27969.894198247577</v>
      </c>
      <c r="AE875" s="14">
        <f t="shared" si="389"/>
        <v>25732.30266238777</v>
      </c>
      <c r="AF875" s="14">
        <f t="shared" si="382"/>
        <v>26257.451696314052</v>
      </c>
      <c r="AG875" s="14">
        <f t="shared" si="383"/>
        <v>20446.362546499397</v>
      </c>
      <c r="AH875" s="14">
        <f t="shared" si="384"/>
        <v>24156.855560608928</v>
      </c>
      <c r="AI875" s="14">
        <f t="shared" si="385"/>
        <v>22224.307115760213</v>
      </c>
      <c r="AJ875" s="14">
        <f t="shared" si="390"/>
        <v>24156.855560608928</v>
      </c>
      <c r="AK875" s="14">
        <f t="shared" si="391"/>
        <v>21779.82097344501</v>
      </c>
    </row>
    <row r="876" spans="2:37" x14ac:dyDescent="0.25">
      <c r="B876" s="4" t="s">
        <v>71</v>
      </c>
      <c r="C876" s="4">
        <v>868</v>
      </c>
      <c r="D876" s="4">
        <v>279</v>
      </c>
      <c r="E876" s="11">
        <v>76</v>
      </c>
      <c r="F876" s="14">
        <f t="shared" si="386"/>
        <v>0.27777777777777779</v>
      </c>
      <c r="G876" s="14">
        <f t="shared" si="392"/>
        <v>38.299999999999997</v>
      </c>
      <c r="H876">
        <f t="shared" si="393"/>
        <v>19.149999999999999</v>
      </c>
      <c r="K876" s="36">
        <f t="shared" si="367"/>
        <v>570.96877973624999</v>
      </c>
      <c r="L876" s="37" t="str">
        <f t="shared" si="377"/>
        <v>0</v>
      </c>
      <c r="M876" s="37">
        <f t="shared" si="378"/>
        <v>139.46877000000001</v>
      </c>
      <c r="N876" s="38">
        <f>Table2[[#This Row],[Change in KE]]-Table2[[#This Row],[Tractive energy]]*-1</f>
        <v>41578.769728972446</v>
      </c>
      <c r="O876" s="38">
        <f t="shared" si="368"/>
        <v>376.11111111111114</v>
      </c>
      <c r="P876" s="38">
        <f t="shared" si="369"/>
        <v>1086.5486608473611</v>
      </c>
      <c r="Q876" s="38">
        <f t="shared" si="370"/>
        <v>41614.813710453927</v>
      </c>
      <c r="R876" s="38">
        <f t="shared" si="371"/>
        <v>-10913.928870607353</v>
      </c>
      <c r="S876" s="38">
        <f t="shared" si="372"/>
        <v>41.61481371045393</v>
      </c>
      <c r="T876" s="38">
        <f t="shared" si="373"/>
        <v>41614.813710453927</v>
      </c>
      <c r="U876" s="38">
        <f t="shared" si="387"/>
        <v>6320009.1308614928</v>
      </c>
      <c r="V876" s="38">
        <f t="shared" si="374"/>
        <v>11.559671399899729</v>
      </c>
      <c r="W876" s="38">
        <f t="shared" si="379"/>
        <v>121198.36113000251</v>
      </c>
      <c r="X876" s="38">
        <f t="shared" si="375"/>
        <v>52.237654320987659</v>
      </c>
      <c r="Y876" s="38">
        <f t="shared" si="380"/>
        <v>-36.043981481481097</v>
      </c>
      <c r="Z876" s="38">
        <f t="shared" si="366"/>
        <v>4689300.0992437378</v>
      </c>
      <c r="AA876" s="38">
        <f t="shared" si="376"/>
        <v>1302.5834651077071</v>
      </c>
      <c r="AC876" s="31">
        <f t="shared" si="381"/>
        <v>33962.938682768494</v>
      </c>
      <c r="AD876" s="14">
        <f t="shared" si="388"/>
        <v>33283.679909113125</v>
      </c>
      <c r="AE876" s="14">
        <f t="shared" si="389"/>
        <v>30620.985516384077</v>
      </c>
      <c r="AF876" s="14">
        <f t="shared" si="382"/>
        <v>31245.903588147015</v>
      </c>
      <c r="AG876" s="14">
        <f t="shared" si="383"/>
        <v>24330.810173247028</v>
      </c>
      <c r="AH876" s="14">
        <f t="shared" si="384"/>
        <v>28746.231301095257</v>
      </c>
      <c r="AI876" s="14">
        <f t="shared" si="385"/>
        <v>26446.532797007636</v>
      </c>
      <c r="AJ876" s="14">
        <f t="shared" si="390"/>
        <v>28746.231301095257</v>
      </c>
      <c r="AK876" s="14">
        <f t="shared" si="391"/>
        <v>25917.602141067484</v>
      </c>
    </row>
    <row r="877" spans="2:37" x14ac:dyDescent="0.25">
      <c r="B877" s="4" t="s">
        <v>71</v>
      </c>
      <c r="C877" s="4">
        <v>869</v>
      </c>
      <c r="D877" s="4">
        <v>280</v>
      </c>
      <c r="E877" s="11">
        <v>76.599999999999994</v>
      </c>
      <c r="F877" s="14">
        <f t="shared" si="386"/>
        <v>6.9444444444444448E-2</v>
      </c>
      <c r="G877" s="14">
        <f t="shared" si="392"/>
        <v>38.25</v>
      </c>
      <c r="H877">
        <f t="shared" si="393"/>
        <v>19.125</v>
      </c>
      <c r="K877" s="36">
        <f t="shared" si="367"/>
        <v>569.47897272656257</v>
      </c>
      <c r="L877" s="37" t="str">
        <f t="shared" si="377"/>
        <v>0</v>
      </c>
      <c r="M877" s="37">
        <f t="shared" si="378"/>
        <v>139.46877000000001</v>
      </c>
      <c r="N877" s="38">
        <f>Table2[[#This Row],[Change in KE]]-Table2[[#This Row],[Tractive energy]]*-1</f>
        <v>30664.840858365093</v>
      </c>
      <c r="O877" s="38">
        <f t="shared" si="368"/>
        <v>94.027777777777786</v>
      </c>
      <c r="P877" s="38">
        <f t="shared" si="369"/>
        <v>802.97552050434035</v>
      </c>
      <c r="Q877" s="38">
        <f t="shared" si="370"/>
        <v>30713.81365929102</v>
      </c>
      <c r="R877" s="38">
        <f t="shared" si="371"/>
        <v>-6690.9139169737937</v>
      </c>
      <c r="S877" s="38">
        <f t="shared" si="372"/>
        <v>30.71381365929102</v>
      </c>
      <c r="T877" s="38">
        <f t="shared" si="373"/>
        <v>30713.81365929102</v>
      </c>
      <c r="U877" s="38">
        <f t="shared" si="387"/>
        <v>6350722.9445207836</v>
      </c>
      <c r="V877" s="38">
        <f t="shared" si="374"/>
        <v>8.5316155878878082</v>
      </c>
      <c r="W877" s="38">
        <f t="shared" si="379"/>
        <v>121337.82990000251</v>
      </c>
      <c r="X877" s="38">
        <f t="shared" si="375"/>
        <v>3.2648533950617287</v>
      </c>
      <c r="Y877" s="38">
        <f t="shared" si="380"/>
        <v>-48.972800925925931</v>
      </c>
      <c r="Z877" s="38">
        <f t="shared" si="366"/>
        <v>4719964.9401021032</v>
      </c>
      <c r="AA877" s="38">
        <f t="shared" si="376"/>
        <v>1311.101477138694</v>
      </c>
      <c r="AC877" s="31">
        <f t="shared" si="381"/>
        <v>31184.077296729334</v>
      </c>
      <c r="AD877" s="14">
        <f t="shared" si="388"/>
        <v>30560.395750794745</v>
      </c>
      <c r="AE877" s="14">
        <f t="shared" si="389"/>
        <v>28115.564090731168</v>
      </c>
      <c r="AF877" s="14">
        <f t="shared" si="382"/>
        <v>28689.351112990989</v>
      </c>
      <c r="AG877" s="14">
        <f t="shared" si="383"/>
        <v>22340.053439472729</v>
      </c>
      <c r="AH877" s="14">
        <f t="shared" si="384"/>
        <v>26394.203023951712</v>
      </c>
      <c r="AI877" s="14">
        <f t="shared" si="385"/>
        <v>24282.666782035576</v>
      </c>
      <c r="AJ877" s="14">
        <f t="shared" si="390"/>
        <v>26394.203023951712</v>
      </c>
      <c r="AK877" s="14">
        <f t="shared" si="391"/>
        <v>23797.013446394863</v>
      </c>
    </row>
    <row r="878" spans="2:37" x14ac:dyDescent="0.25">
      <c r="B878" s="4" t="s">
        <v>71</v>
      </c>
      <c r="C878" s="4">
        <v>870</v>
      </c>
      <c r="D878" s="4">
        <v>281</v>
      </c>
      <c r="E878" s="11">
        <v>76.5</v>
      </c>
      <c r="F878" s="14">
        <f t="shared" si="386"/>
        <v>-5.5555555555554373E-2</v>
      </c>
      <c r="G878" s="14">
        <f t="shared" si="392"/>
        <v>38.1</v>
      </c>
      <c r="H878">
        <f t="shared" si="393"/>
        <v>19.05</v>
      </c>
      <c r="K878" s="36">
        <f t="shared" si="367"/>
        <v>565.02122882625008</v>
      </c>
      <c r="L878" s="37" t="str">
        <f t="shared" si="377"/>
        <v>1</v>
      </c>
      <c r="M878" s="37">
        <f t="shared" si="378"/>
        <v>139.46877000000001</v>
      </c>
      <c r="N878" s="38">
        <f>Table2[[#This Row],[Change in KE]]-Table2[[#This Row],[Tractive energy]]*-1</f>
        <v>23973.926941391299</v>
      </c>
      <c r="O878" s="38">
        <f t="shared" si="368"/>
        <v>-75.222222222220623</v>
      </c>
      <c r="P878" s="38">
        <f t="shared" si="369"/>
        <v>629.26777660402945</v>
      </c>
      <c r="Q878" s="38">
        <f t="shared" si="370"/>
        <v>23975.102288613522</v>
      </c>
      <c r="R878" s="38">
        <f t="shared" si="371"/>
        <v>-2482.7922792938516</v>
      </c>
      <c r="S878" s="38">
        <f t="shared" si="372"/>
        <v>23.97510228861352</v>
      </c>
      <c r="T878" s="38">
        <f t="shared" si="373"/>
        <v>23975.102288613522</v>
      </c>
      <c r="U878" s="38">
        <f t="shared" si="387"/>
        <v>6374698.0468093967</v>
      </c>
      <c r="V878" s="38">
        <f t="shared" si="374"/>
        <v>6.6597511685060287</v>
      </c>
      <c r="W878" s="38">
        <f t="shared" si="379"/>
        <v>121477.29867000252</v>
      </c>
      <c r="X878" s="38">
        <f t="shared" si="375"/>
        <v>2.0895061728394171</v>
      </c>
      <c r="Y878" s="38">
        <f t="shared" si="380"/>
        <v>-1.1753472222223116</v>
      </c>
      <c r="Z878" s="38">
        <f t="shared" si="366"/>
        <v>4743938.8670434942</v>
      </c>
      <c r="AA878" s="38">
        <f t="shared" si="376"/>
        <v>1317.7609018218343</v>
      </c>
      <c r="AC878" s="31">
        <f t="shared" si="381"/>
        <v>22998.63064377382</v>
      </c>
      <c r="AD878" s="14">
        <f t="shared" si="388"/>
        <v>22538.658030898343</v>
      </c>
      <c r="AE878" s="14">
        <f t="shared" si="389"/>
        <v>20735.565388426476</v>
      </c>
      <c r="AF878" s="14">
        <f t="shared" si="382"/>
        <v>21158.740192271915</v>
      </c>
      <c r="AG878" s="14">
        <f t="shared" si="383"/>
        <v>16476.057082839834</v>
      </c>
      <c r="AH878" s="14">
        <f t="shared" si="384"/>
        <v>19466.040976890163</v>
      </c>
      <c r="AI878" s="14">
        <f t="shared" si="385"/>
        <v>17908.757698738951</v>
      </c>
      <c r="AJ878" s="14">
        <f t="shared" si="390"/>
        <v>19466.040976890163</v>
      </c>
      <c r="AK878" s="14">
        <f t="shared" si="391"/>
        <v>17550.582544764173</v>
      </c>
    </row>
    <row r="879" spans="2:37" x14ac:dyDescent="0.25">
      <c r="B879" s="4" t="s">
        <v>71</v>
      </c>
      <c r="C879" s="4">
        <v>871</v>
      </c>
      <c r="D879" s="4">
        <v>282</v>
      </c>
      <c r="E879" s="11">
        <v>76.2</v>
      </c>
      <c r="F879" s="14">
        <f t="shared" si="386"/>
        <v>-9.7222222222222612E-2</v>
      </c>
      <c r="G879" s="14">
        <f t="shared" si="392"/>
        <v>37.9</v>
      </c>
      <c r="H879">
        <f t="shared" si="393"/>
        <v>18.95</v>
      </c>
      <c r="K879" s="36">
        <f t="shared" si="367"/>
        <v>559.10481692625001</v>
      </c>
      <c r="L879" s="37" t="str">
        <f t="shared" si="377"/>
        <v>1</v>
      </c>
      <c r="M879" s="37">
        <f t="shared" si="378"/>
        <v>139.46877000000001</v>
      </c>
      <c r="N879" s="38">
        <f>Table2[[#This Row],[Change in KE]]-Table2[[#This Row],[Tractive energy]]*-1</f>
        <v>21491.134662097447</v>
      </c>
      <c r="O879" s="38">
        <f t="shared" si="368"/>
        <v>-131.63888888888943</v>
      </c>
      <c r="P879" s="38">
        <f t="shared" si="369"/>
        <v>566.93469803736059</v>
      </c>
      <c r="Q879" s="38">
        <f t="shared" si="370"/>
        <v>21486.825055615966</v>
      </c>
      <c r="R879" s="38">
        <f t="shared" si="371"/>
        <v>-1046.5818664493163</v>
      </c>
      <c r="S879" s="38">
        <f t="shared" si="372"/>
        <v>21.486825055615967</v>
      </c>
      <c r="T879" s="38">
        <f t="shared" si="373"/>
        <v>21486.825055615966</v>
      </c>
      <c r="U879" s="38">
        <f t="shared" si="387"/>
        <v>6396184.8718650127</v>
      </c>
      <c r="V879" s="38">
        <f t="shared" si="374"/>
        <v>5.9685629929338804</v>
      </c>
      <c r="W879" s="38">
        <f t="shared" si="379"/>
        <v>121616.76744000253</v>
      </c>
      <c r="X879" s="38">
        <f t="shared" si="375"/>
        <v>6.3991126543210397</v>
      </c>
      <c r="Y879" s="38">
        <f t="shared" si="380"/>
        <v>4.3096064814816231</v>
      </c>
      <c r="Z879" s="38">
        <f t="shared" si="366"/>
        <v>4765430.0017055916</v>
      </c>
      <c r="AA879" s="38">
        <f t="shared" si="376"/>
        <v>1323.7306619277754</v>
      </c>
      <c r="AC879" s="31">
        <f t="shared" si="381"/>
        <v>17980.445206043474</v>
      </c>
      <c r="AD879" s="14">
        <f t="shared" si="388"/>
        <v>17620.836301922605</v>
      </c>
      <c r="AE879" s="14">
        <f t="shared" si="389"/>
        <v>16211.169397768797</v>
      </c>
      <c r="AF879" s="14">
        <f t="shared" si="382"/>
        <v>16542.009589559995</v>
      </c>
      <c r="AG879" s="14">
        <f t="shared" si="383"/>
        <v>12881.064363275294</v>
      </c>
      <c r="AH879" s="14">
        <f t="shared" si="384"/>
        <v>15218.648822395196</v>
      </c>
      <c r="AI879" s="14">
        <f t="shared" si="385"/>
        <v>14001.156916603581</v>
      </c>
      <c r="AJ879" s="14">
        <f t="shared" si="390"/>
        <v>15218.648822395196</v>
      </c>
      <c r="AK879" s="14">
        <f t="shared" si="391"/>
        <v>13721.133778271509</v>
      </c>
    </row>
    <row r="880" spans="2:37" x14ac:dyDescent="0.25">
      <c r="B880" s="4" t="s">
        <v>71</v>
      </c>
      <c r="C880" s="4">
        <v>872</v>
      </c>
      <c r="D880" s="4">
        <v>283</v>
      </c>
      <c r="E880" s="11">
        <v>75.8</v>
      </c>
      <c r="F880" s="14">
        <f t="shared" si="386"/>
        <v>-0.11111111111111072</v>
      </c>
      <c r="G880" s="14">
        <f t="shared" si="392"/>
        <v>37.700000000000003</v>
      </c>
      <c r="H880">
        <f t="shared" si="393"/>
        <v>18.850000000000001</v>
      </c>
      <c r="K880" s="36">
        <f t="shared" si="367"/>
        <v>553.21954403625011</v>
      </c>
      <c r="L880" s="37" t="str">
        <f t="shared" si="377"/>
        <v>1</v>
      </c>
      <c r="M880" s="37">
        <f t="shared" si="378"/>
        <v>139.46877000000001</v>
      </c>
      <c r="N880" s="38">
        <f>Table2[[#This Row],[Change in KE]]-Table2[[#This Row],[Tractive energy]]*-1</f>
        <v>20444.552795648131</v>
      </c>
      <c r="O880" s="38">
        <f t="shared" si="368"/>
        <v>-150.44444444444392</v>
      </c>
      <c r="P880" s="38">
        <f t="shared" si="369"/>
        <v>542.24386959180617</v>
      </c>
      <c r="Q880" s="38">
        <f t="shared" si="370"/>
        <v>20442.593883611094</v>
      </c>
      <c r="R880" s="38">
        <f t="shared" si="371"/>
        <v>-1894.5664256340206</v>
      </c>
      <c r="S880" s="38">
        <f t="shared" si="372"/>
        <v>20.442593883611096</v>
      </c>
      <c r="T880" s="38">
        <f t="shared" si="373"/>
        <v>20442.593883611094</v>
      </c>
      <c r="U880" s="38">
        <f t="shared" si="387"/>
        <v>6416627.4657486239</v>
      </c>
      <c r="V880" s="38">
        <f t="shared" si="374"/>
        <v>5.6784987552829458</v>
      </c>
      <c r="W880" s="38">
        <f t="shared" si="379"/>
        <v>121756.23621000253</v>
      </c>
      <c r="X880" s="38">
        <f t="shared" si="375"/>
        <v>8.358024691357965</v>
      </c>
      <c r="Y880" s="38">
        <f t="shared" si="380"/>
        <v>1.9589120370369253</v>
      </c>
      <c r="Z880" s="38">
        <f t="shared" si="366"/>
        <v>4785874.5545012401</v>
      </c>
      <c r="AA880" s="38">
        <f t="shared" si="376"/>
        <v>1329.4097048253345</v>
      </c>
      <c r="AC880" s="31">
        <f t="shared" si="381"/>
        <v>16118.350996573085</v>
      </c>
      <c r="AD880" s="14">
        <f t="shared" si="388"/>
        <v>15795.983976641623</v>
      </c>
      <c r="AE880" s="14">
        <f t="shared" si="389"/>
        <v>14532.305258510294</v>
      </c>
      <c r="AF880" s="14">
        <f t="shared" si="382"/>
        <v>14828.882916847238</v>
      </c>
      <c r="AG880" s="14">
        <f t="shared" si="383"/>
        <v>11547.073180753943</v>
      </c>
      <c r="AH880" s="14">
        <f t="shared" si="384"/>
        <v>13642.572283499459</v>
      </c>
      <c r="AI880" s="14">
        <f t="shared" si="385"/>
        <v>12551.166500819503</v>
      </c>
      <c r="AJ880" s="14">
        <f t="shared" si="390"/>
        <v>13642.572283499459</v>
      </c>
      <c r="AK880" s="14">
        <f t="shared" si="391"/>
        <v>12300.143170803112</v>
      </c>
    </row>
    <row r="881" spans="2:37" x14ac:dyDescent="0.25">
      <c r="B881" s="4" t="s">
        <v>71</v>
      </c>
      <c r="C881" s="4">
        <v>873</v>
      </c>
      <c r="D881" s="4">
        <v>284</v>
      </c>
      <c r="E881" s="11">
        <v>75.400000000000006</v>
      </c>
      <c r="F881" s="14">
        <f t="shared" si="386"/>
        <v>-0.1388888888888889</v>
      </c>
      <c r="G881" s="14">
        <f t="shared" si="392"/>
        <v>37.4</v>
      </c>
      <c r="H881">
        <f t="shared" si="393"/>
        <v>18.7</v>
      </c>
      <c r="K881" s="36">
        <f t="shared" si="367"/>
        <v>544.45002034499998</v>
      </c>
      <c r="L881" s="37" t="str">
        <f t="shared" si="377"/>
        <v>1</v>
      </c>
      <c r="M881" s="37">
        <f t="shared" si="378"/>
        <v>139.46877000000001</v>
      </c>
      <c r="N881" s="38">
        <f>Table2[[#This Row],[Change in KE]]-Table2[[#This Row],[Tractive energy]]*-1</f>
        <v>18549.98637001411</v>
      </c>
      <c r="O881" s="38">
        <f t="shared" si="368"/>
        <v>-188.05555555555557</v>
      </c>
      <c r="P881" s="38">
        <f t="shared" si="369"/>
        <v>495.86323478944439</v>
      </c>
      <c r="Q881" s="38">
        <f t="shared" si="370"/>
        <v>18545.28498112522</v>
      </c>
      <c r="R881" s="38">
        <f t="shared" si="371"/>
        <v>-4167.0387805879782</v>
      </c>
      <c r="S881" s="38">
        <f t="shared" si="372"/>
        <v>18.545284981125221</v>
      </c>
      <c r="T881" s="38">
        <f t="shared" si="373"/>
        <v>18545.28498112522</v>
      </c>
      <c r="U881" s="38">
        <f t="shared" si="387"/>
        <v>6435172.750729749</v>
      </c>
      <c r="V881" s="38">
        <f t="shared" si="374"/>
        <v>5.1514684624300049</v>
      </c>
      <c r="W881" s="38">
        <f t="shared" si="379"/>
        <v>121895.70498000254</v>
      </c>
      <c r="X881" s="38">
        <f t="shared" si="375"/>
        <v>13.059413580246915</v>
      </c>
      <c r="Y881" s="38">
        <f t="shared" si="380"/>
        <v>4.7013888888889497</v>
      </c>
      <c r="Z881" s="38">
        <f t="shared" si="366"/>
        <v>4804424.5408712542</v>
      </c>
      <c r="AA881" s="38">
        <f t="shared" si="376"/>
        <v>1334.5624792292269</v>
      </c>
      <c r="AC881" s="31">
        <f t="shared" si="381"/>
        <v>15333.414596736098</v>
      </c>
      <c r="AD881" s="14">
        <f t="shared" si="388"/>
        <v>15026.746304801376</v>
      </c>
      <c r="AE881" s="14">
        <f t="shared" si="389"/>
        <v>13824.606600417266</v>
      </c>
      <c r="AF881" s="14">
        <f t="shared" si="382"/>
        <v>14106.741428997211</v>
      </c>
      <c r="AG881" s="14">
        <f t="shared" si="383"/>
        <v>10984.750269862981</v>
      </c>
      <c r="AH881" s="14">
        <f t="shared" si="384"/>
        <v>12978.202114677435</v>
      </c>
      <c r="AI881" s="14">
        <f t="shared" si="385"/>
        <v>11939.945945503241</v>
      </c>
      <c r="AJ881" s="14">
        <f t="shared" si="390"/>
        <v>12978.202114677435</v>
      </c>
      <c r="AK881" s="14">
        <f t="shared" si="391"/>
        <v>11701.147026593177</v>
      </c>
    </row>
    <row r="882" spans="2:37" x14ac:dyDescent="0.25">
      <c r="B882" s="4" t="s">
        <v>71</v>
      </c>
      <c r="C882" s="4">
        <v>874</v>
      </c>
      <c r="D882" s="4">
        <v>285</v>
      </c>
      <c r="E882" s="11">
        <v>74.8</v>
      </c>
      <c r="F882" s="14">
        <f t="shared" si="386"/>
        <v>-0.20833333333333331</v>
      </c>
      <c r="G882" s="14">
        <f t="shared" si="392"/>
        <v>36.950000000000003</v>
      </c>
      <c r="H882">
        <f t="shared" si="393"/>
        <v>18.475000000000001</v>
      </c>
      <c r="K882" s="36">
        <f t="shared" si="367"/>
        <v>531.42710250656262</v>
      </c>
      <c r="L882" s="37" t="str">
        <f t="shared" si="377"/>
        <v>1</v>
      </c>
      <c r="M882" s="37">
        <f t="shared" si="378"/>
        <v>139.46877000000001</v>
      </c>
      <c r="N882" s="38">
        <f>Table2[[#This Row],[Change in KE]]-Table2[[#This Row],[Tractive energy]]*-1</f>
        <v>14382.947589426132</v>
      </c>
      <c r="O882" s="38">
        <f t="shared" si="368"/>
        <v>-282.08333333333331</v>
      </c>
      <c r="P882" s="38">
        <f t="shared" si="369"/>
        <v>388.81253917322931</v>
      </c>
      <c r="Q882" s="38">
        <f t="shared" si="370"/>
        <v>14366.623322450823</v>
      </c>
      <c r="R882" s="38">
        <f t="shared" si="371"/>
        <v>-4945.1588054841704</v>
      </c>
      <c r="S882" s="38">
        <f t="shared" si="372"/>
        <v>14.366623322450824</v>
      </c>
      <c r="T882" s="38">
        <f t="shared" si="373"/>
        <v>14366.623322450823</v>
      </c>
      <c r="U882" s="38">
        <f t="shared" si="387"/>
        <v>6449539.3740521995</v>
      </c>
      <c r="V882" s="38">
        <f t="shared" si="374"/>
        <v>3.9907290199390801</v>
      </c>
      <c r="W882" s="38">
        <f t="shared" si="379"/>
        <v>122035.17375000255</v>
      </c>
      <c r="X882" s="38">
        <f t="shared" si="375"/>
        <v>29.38368055555555</v>
      </c>
      <c r="Y882" s="38">
        <f t="shared" si="380"/>
        <v>16.324266975308635</v>
      </c>
      <c r="Z882" s="38">
        <f t="shared" si="366"/>
        <v>4818807.4884606805</v>
      </c>
      <c r="AA882" s="38">
        <f t="shared" si="376"/>
        <v>1338.5577427681333</v>
      </c>
      <c r="AC882" s="31">
        <f t="shared" si="381"/>
        <v>13912.489777510582</v>
      </c>
      <c r="AD882" s="14">
        <f t="shared" si="388"/>
        <v>13634.239981960371</v>
      </c>
      <c r="AE882" s="14">
        <f t="shared" si="389"/>
        <v>12543.500783403542</v>
      </c>
      <c r="AF882" s="14">
        <f t="shared" si="382"/>
        <v>12799.490595309737</v>
      </c>
      <c r="AG882" s="14">
        <f t="shared" si="383"/>
        <v>9966.8097326805491</v>
      </c>
      <c r="AH882" s="14">
        <f t="shared" si="384"/>
        <v>11775.531347684959</v>
      </c>
      <c r="AI882" s="14">
        <f t="shared" si="385"/>
        <v>10833.488839870162</v>
      </c>
      <c r="AJ882" s="14">
        <f t="shared" si="390"/>
        <v>11775.531347684959</v>
      </c>
      <c r="AK882" s="14">
        <f t="shared" si="391"/>
        <v>10616.819063072759</v>
      </c>
    </row>
    <row r="883" spans="2:37" x14ac:dyDescent="0.25">
      <c r="B883" s="4" t="s">
        <v>71</v>
      </c>
      <c r="C883" s="4">
        <v>875</v>
      </c>
      <c r="D883" s="4">
        <v>286</v>
      </c>
      <c r="E883" s="11">
        <v>73.900000000000006</v>
      </c>
      <c r="F883" s="14">
        <f t="shared" si="386"/>
        <v>-0.29166666666666585</v>
      </c>
      <c r="G883" s="14">
        <f t="shared" si="392"/>
        <v>36.35</v>
      </c>
      <c r="H883">
        <f t="shared" si="393"/>
        <v>18.175000000000001</v>
      </c>
      <c r="K883" s="36">
        <f t="shared" si="367"/>
        <v>514.3084317590625</v>
      </c>
      <c r="L883" s="37" t="str">
        <f t="shared" si="377"/>
        <v>1</v>
      </c>
      <c r="M883" s="37">
        <f t="shared" si="378"/>
        <v>139.46877000000001</v>
      </c>
      <c r="N883" s="38">
        <f>Table2[[#This Row],[Change in KE]]-Table2[[#This Row],[Tractive energy]]*-1</f>
        <v>9437.7887839419618</v>
      </c>
      <c r="O883" s="38">
        <f t="shared" si="368"/>
        <v>-394.91666666666555</v>
      </c>
      <c r="P883" s="38">
        <f t="shared" si="369"/>
        <v>258.86053509239696</v>
      </c>
      <c r="Q883" s="38">
        <f t="shared" si="370"/>
        <v>9409.5804506086297</v>
      </c>
      <c r="R883" s="38">
        <f t="shared" si="371"/>
        <v>-4230.1779588573017</v>
      </c>
      <c r="S883" s="38">
        <f t="shared" si="372"/>
        <v>9.4095804506086296</v>
      </c>
      <c r="T883" s="38">
        <f t="shared" si="373"/>
        <v>9409.5804506086297</v>
      </c>
      <c r="U883" s="38">
        <f t="shared" si="387"/>
        <v>6458948.9545028079</v>
      </c>
      <c r="V883" s="38">
        <f t="shared" si="374"/>
        <v>2.6137725564930738</v>
      </c>
      <c r="W883" s="38">
        <f t="shared" si="379"/>
        <v>122174.64252000256</v>
      </c>
      <c r="X883" s="38">
        <f t="shared" si="375"/>
        <v>57.592013888888573</v>
      </c>
      <c r="Y883" s="38">
        <f t="shared" si="380"/>
        <v>28.208333333333023</v>
      </c>
      <c r="Z883" s="38">
        <f t="shared" si="366"/>
        <v>4828245.2772446228</v>
      </c>
      <c r="AA883" s="38">
        <f t="shared" si="376"/>
        <v>1341.1793509734014</v>
      </c>
      <c r="AC883" s="31">
        <f t="shared" si="381"/>
        <v>10787.210692069599</v>
      </c>
      <c r="AD883" s="14">
        <f t="shared" si="388"/>
        <v>10571.466478228207</v>
      </c>
      <c r="AE883" s="14">
        <f t="shared" si="389"/>
        <v>9725.7491599699515</v>
      </c>
      <c r="AF883" s="14">
        <f t="shared" si="382"/>
        <v>9924.233836704032</v>
      </c>
      <c r="AG883" s="14">
        <f t="shared" si="383"/>
        <v>7727.88179783539</v>
      </c>
      <c r="AH883" s="14">
        <f t="shared" si="384"/>
        <v>9130.29512976771</v>
      </c>
      <c r="AI883" s="14">
        <f t="shared" si="385"/>
        <v>8399.8715193862936</v>
      </c>
      <c r="AJ883" s="14">
        <f t="shared" si="390"/>
        <v>9130.29512976771</v>
      </c>
      <c r="AK883" s="14">
        <f t="shared" si="391"/>
        <v>8231.8740889985675</v>
      </c>
    </row>
    <row r="884" spans="2:37" x14ac:dyDescent="0.25">
      <c r="B884" s="4" t="s">
        <v>71</v>
      </c>
      <c r="C884" s="4">
        <v>876</v>
      </c>
      <c r="D884" s="4">
        <v>287</v>
      </c>
      <c r="E884" s="11">
        <v>72.7</v>
      </c>
      <c r="F884" s="14">
        <f t="shared" si="386"/>
        <v>-0.36111111111111227</v>
      </c>
      <c r="G884" s="14">
        <f t="shared" si="392"/>
        <v>35.65</v>
      </c>
      <c r="H884">
        <f t="shared" si="393"/>
        <v>17.824999999999999</v>
      </c>
      <c r="K884" s="36">
        <f t="shared" si="367"/>
        <v>494.6908554590625</v>
      </c>
      <c r="L884" s="37" t="str">
        <f t="shared" si="377"/>
        <v>1</v>
      </c>
      <c r="M884" s="37">
        <f t="shared" si="378"/>
        <v>139.46877000000001</v>
      </c>
      <c r="N884" s="38">
        <f>Table2[[#This Row],[Change in KE]]-Table2[[#This Row],[Tractive energy]]*-1</f>
        <v>5207.6108250846601</v>
      </c>
      <c r="O884" s="38">
        <f t="shared" si="368"/>
        <v>-488.94444444444599</v>
      </c>
      <c r="P884" s="38">
        <f t="shared" si="369"/>
        <v>145.21518101461652</v>
      </c>
      <c r="Q884" s="38">
        <f t="shared" si="370"/>
        <v>5176.9212031710786</v>
      </c>
      <c r="R884" s="38">
        <f t="shared" si="371"/>
        <v>1433.8055013506237</v>
      </c>
      <c r="S884" s="38">
        <f t="shared" si="372"/>
        <v>5.1769212031710783</v>
      </c>
      <c r="T884" s="38">
        <f t="shared" si="373"/>
        <v>5176.9212031710786</v>
      </c>
      <c r="U884" s="38">
        <f t="shared" si="387"/>
        <v>6464125.8757059788</v>
      </c>
      <c r="V884" s="38">
        <f t="shared" si="374"/>
        <v>1.4380337825902152</v>
      </c>
      <c r="W884" s="38">
        <f t="shared" si="379"/>
        <v>122314.11129000256</v>
      </c>
      <c r="X884" s="38">
        <f t="shared" si="375"/>
        <v>88.281635802469694</v>
      </c>
      <c r="Y884" s="38">
        <f t="shared" si="380"/>
        <v>30.689621913581121</v>
      </c>
      <c r="Z884" s="38">
        <f t="shared" si="366"/>
        <v>4833452.8880697079</v>
      </c>
      <c r="AA884" s="38">
        <f t="shared" si="376"/>
        <v>1342.6259096516496</v>
      </c>
      <c r="AC884" s="31">
        <f t="shared" si="381"/>
        <v>7078.3415879564709</v>
      </c>
      <c r="AD884" s="14">
        <f t="shared" si="388"/>
        <v>6936.774756197341</v>
      </c>
      <c r="AE884" s="14">
        <f t="shared" si="389"/>
        <v>6381.8327757015541</v>
      </c>
      <c r="AF884" s="14">
        <f t="shared" si="382"/>
        <v>6512.0742609199533</v>
      </c>
      <c r="AG884" s="14">
        <f t="shared" si="383"/>
        <v>5070.8740820872372</v>
      </c>
      <c r="AH884" s="14">
        <f t="shared" si="384"/>
        <v>5991.1083200463572</v>
      </c>
      <c r="AI884" s="14">
        <f t="shared" si="385"/>
        <v>5511.8196544426492</v>
      </c>
      <c r="AJ884" s="14">
        <f t="shared" si="390"/>
        <v>5991.1083200463572</v>
      </c>
      <c r="AK884" s="14">
        <f t="shared" si="391"/>
        <v>5401.5832613537959</v>
      </c>
    </row>
    <row r="885" spans="2:37" x14ac:dyDescent="0.25">
      <c r="B885" s="4" t="s">
        <v>71</v>
      </c>
      <c r="C885" s="4">
        <v>877</v>
      </c>
      <c r="D885" s="4">
        <v>288</v>
      </c>
      <c r="E885" s="11">
        <v>71.3</v>
      </c>
      <c r="F885" s="14">
        <f t="shared" si="386"/>
        <v>-0.31944444444444403</v>
      </c>
      <c r="G885" s="14">
        <f t="shared" si="392"/>
        <v>35.200000000000003</v>
      </c>
      <c r="H885">
        <f t="shared" si="393"/>
        <v>17.600000000000001</v>
      </c>
      <c r="K885" s="36">
        <f t="shared" si="367"/>
        <v>482.28098688000011</v>
      </c>
      <c r="L885" s="37" t="str">
        <f t="shared" si="377"/>
        <v>1</v>
      </c>
      <c r="M885" s="37">
        <f t="shared" si="378"/>
        <v>139.46877000000001</v>
      </c>
      <c r="N885" s="38">
        <f>Table2[[#This Row],[Change in KE]]-Table2[[#This Row],[Tractive energy]]*-1</f>
        <v>6641.4163264352837</v>
      </c>
      <c r="O885" s="38">
        <f t="shared" si="368"/>
        <v>-432.5277777777772</v>
      </c>
      <c r="P885" s="38">
        <f t="shared" si="369"/>
        <v>189.22197910222292</v>
      </c>
      <c r="Q885" s="38">
        <f t="shared" si="370"/>
        <v>6660.6136643982472</v>
      </c>
      <c r="R885" s="38">
        <f t="shared" si="371"/>
        <v>6325.0121287730699</v>
      </c>
      <c r="S885" s="38">
        <f t="shared" si="372"/>
        <v>6.6606136643982472</v>
      </c>
      <c r="T885" s="38">
        <f t="shared" si="373"/>
        <v>6660.6136643982472</v>
      </c>
      <c r="U885" s="38">
        <f t="shared" si="387"/>
        <v>6470786.4893703768</v>
      </c>
      <c r="V885" s="38">
        <f t="shared" si="374"/>
        <v>1.8501706103464834</v>
      </c>
      <c r="W885" s="38">
        <f t="shared" si="379"/>
        <v>122453.58006000257</v>
      </c>
      <c r="X885" s="38">
        <f t="shared" si="375"/>
        <v>69.084297839505993</v>
      </c>
      <c r="Y885" s="38">
        <f t="shared" si="380"/>
        <v>-19.197337962963701</v>
      </c>
      <c r="Z885" s="38">
        <f t="shared" ref="Z885:Z948" si="394">N885+Z884</f>
        <v>4840094.3043961432</v>
      </c>
      <c r="AA885" s="38">
        <f t="shared" si="376"/>
        <v>1344.4707476676911</v>
      </c>
      <c r="AC885" s="31">
        <f t="shared" si="381"/>
        <v>3905.7081188134953</v>
      </c>
      <c r="AD885" s="14">
        <f t="shared" si="388"/>
        <v>3827.5939564372252</v>
      </c>
      <c r="AE885" s="14">
        <f t="shared" si="389"/>
        <v>3521.3864399222475</v>
      </c>
      <c r="AF885" s="14">
        <f t="shared" si="382"/>
        <v>3593.2514693084158</v>
      </c>
      <c r="AG885" s="14">
        <f t="shared" si="383"/>
        <v>2798.0218001328317</v>
      </c>
      <c r="AH885" s="14">
        <f t="shared" si="384"/>
        <v>3305.7913517637426</v>
      </c>
      <c r="AI885" s="14">
        <f t="shared" si="385"/>
        <v>3041.3280436226432</v>
      </c>
      <c r="AJ885" s="14">
        <f t="shared" si="390"/>
        <v>3305.7913517637426</v>
      </c>
      <c r="AK885" s="14">
        <f t="shared" si="391"/>
        <v>2980.5014827501905</v>
      </c>
    </row>
    <row r="886" spans="2:37" x14ac:dyDescent="0.25">
      <c r="B886" s="4" t="s">
        <v>71</v>
      </c>
      <c r="C886" s="4">
        <v>878</v>
      </c>
      <c r="D886" s="4">
        <v>289</v>
      </c>
      <c r="E886" s="11">
        <v>70.400000000000006</v>
      </c>
      <c r="F886" s="14">
        <f t="shared" si="386"/>
        <v>-0.18055555555555516</v>
      </c>
      <c r="G886" s="14">
        <f t="shared" si="392"/>
        <v>35</v>
      </c>
      <c r="H886">
        <f t="shared" si="393"/>
        <v>17.5</v>
      </c>
      <c r="K886" s="36">
        <f t="shared" si="367"/>
        <v>476.81609062500002</v>
      </c>
      <c r="L886" s="37" t="str">
        <f t="shared" si="377"/>
        <v>1</v>
      </c>
      <c r="M886" s="37">
        <f t="shared" si="378"/>
        <v>139.46877000000001</v>
      </c>
      <c r="N886" s="38">
        <f>Table2[[#This Row],[Change in KE]]-Table2[[#This Row],[Tractive energy]]*-1</f>
        <v>12966.428455208354</v>
      </c>
      <c r="O886" s="38">
        <f t="shared" si="368"/>
        <v>-244.47222222222169</v>
      </c>
      <c r="P886" s="38">
        <f t="shared" si="369"/>
        <v>371.81263840277836</v>
      </c>
      <c r="Q886" s="38">
        <f t="shared" si="370"/>
        <v>13013.442344097242</v>
      </c>
      <c r="R886" s="38">
        <f t="shared" si="371"/>
        <v>5950.7829861110567</v>
      </c>
      <c r="S886" s="38">
        <f t="shared" si="372"/>
        <v>13.013442344097243</v>
      </c>
      <c r="T886" s="38">
        <f t="shared" si="373"/>
        <v>13013.442344097242</v>
      </c>
      <c r="U886" s="38">
        <f t="shared" si="387"/>
        <v>6483799.9317144742</v>
      </c>
      <c r="V886" s="38">
        <f t="shared" si="374"/>
        <v>3.6148453847701747</v>
      </c>
      <c r="W886" s="38">
        <f t="shared" si="379"/>
        <v>122593.04883000258</v>
      </c>
      <c r="X886" s="38">
        <f t="shared" si="375"/>
        <v>22.070408950617189</v>
      </c>
      <c r="Y886" s="38">
        <f t="shared" si="380"/>
        <v>-47.0138888888888</v>
      </c>
      <c r="Z886" s="38">
        <f t="shared" si="394"/>
        <v>4853060.7328513516</v>
      </c>
      <c r="AA886" s="38">
        <f t="shared" si="376"/>
        <v>1348.0725336378362</v>
      </c>
      <c r="AC886" s="31">
        <f t="shared" si="381"/>
        <v>4981.062244826463</v>
      </c>
      <c r="AD886" s="14">
        <f t="shared" si="388"/>
        <v>4881.4409999299332</v>
      </c>
      <c r="AE886" s="14">
        <f t="shared" si="389"/>
        <v>4490.9257199355388</v>
      </c>
      <c r="AF886" s="14">
        <f t="shared" si="382"/>
        <v>4582.5772652403466</v>
      </c>
      <c r="AG886" s="14">
        <f t="shared" si="383"/>
        <v>3568.3979255154754</v>
      </c>
      <c r="AH886" s="14">
        <f t="shared" si="384"/>
        <v>4215.9710840211192</v>
      </c>
      <c r="AI886" s="14">
        <f t="shared" si="385"/>
        <v>3878.6933972994298</v>
      </c>
      <c r="AJ886" s="14">
        <f t="shared" si="390"/>
        <v>4215.9710840211192</v>
      </c>
      <c r="AK886" s="14">
        <f t="shared" si="391"/>
        <v>3801.1195293534411</v>
      </c>
    </row>
    <row r="887" spans="2:37" x14ac:dyDescent="0.25">
      <c r="B887" s="4" t="s">
        <v>71</v>
      </c>
      <c r="C887" s="4">
        <v>879</v>
      </c>
      <c r="D887" s="4">
        <v>290</v>
      </c>
      <c r="E887" s="11">
        <v>70</v>
      </c>
      <c r="F887" s="14">
        <f t="shared" si="386"/>
        <v>-5.5555555555556344E-2</v>
      </c>
      <c r="G887" s="14">
        <f t="shared" si="392"/>
        <v>35</v>
      </c>
      <c r="H887">
        <f t="shared" si="393"/>
        <v>17.5</v>
      </c>
      <c r="K887" s="36">
        <f t="shared" si="367"/>
        <v>476.81609062500002</v>
      </c>
      <c r="L887" s="37" t="str">
        <f t="shared" si="377"/>
        <v>1</v>
      </c>
      <c r="M887" s="37">
        <f t="shared" si="378"/>
        <v>139.46877000000001</v>
      </c>
      <c r="N887" s="38">
        <f>Table2[[#This Row],[Change in KE]]-Table2[[#This Row],[Tractive energy]]*-1</f>
        <v>18917.21144131941</v>
      </c>
      <c r="O887" s="38">
        <f t="shared" si="368"/>
        <v>-75.222222222223294</v>
      </c>
      <c r="P887" s="38">
        <f t="shared" si="369"/>
        <v>541.06263840277677</v>
      </c>
      <c r="Q887" s="38">
        <f t="shared" si="370"/>
        <v>18937.192344097188</v>
      </c>
      <c r="R887" s="38">
        <f t="shared" si="371"/>
        <v>-4598.9777666880454</v>
      </c>
      <c r="S887" s="38">
        <f t="shared" si="372"/>
        <v>18.937192344097188</v>
      </c>
      <c r="T887" s="38">
        <f t="shared" si="373"/>
        <v>18937.192344097188</v>
      </c>
      <c r="U887" s="38">
        <f t="shared" si="387"/>
        <v>6502737.1240585716</v>
      </c>
      <c r="V887" s="38">
        <f t="shared" si="374"/>
        <v>5.2603316275201601</v>
      </c>
      <c r="W887" s="38">
        <f t="shared" si="379"/>
        <v>122732.51760000258</v>
      </c>
      <c r="X887" s="38">
        <f t="shared" si="375"/>
        <v>2.0895061728395654</v>
      </c>
      <c r="Y887" s="38">
        <f t="shared" si="380"/>
        <v>-19.980902777777622</v>
      </c>
      <c r="Z887" s="38">
        <f t="shared" si="394"/>
        <v>4871977.944292671</v>
      </c>
      <c r="AA887" s="38">
        <f t="shared" si="376"/>
        <v>1353.3273150141406</v>
      </c>
      <c r="AC887" s="31">
        <f t="shared" si="381"/>
        <v>9724.8213414062648</v>
      </c>
      <c r="AD887" s="14">
        <f t="shared" si="388"/>
        <v>9530.3249145781392</v>
      </c>
      <c r="AE887" s="14">
        <f t="shared" si="389"/>
        <v>8767.8989214118883</v>
      </c>
      <c r="AF887" s="14">
        <f t="shared" si="382"/>
        <v>8946.8356340937644</v>
      </c>
      <c r="AG887" s="14">
        <f t="shared" si="383"/>
        <v>6966.7935462412061</v>
      </c>
      <c r="AH887" s="14">
        <f t="shared" si="384"/>
        <v>8231.0887833662637</v>
      </c>
      <c r="AI887" s="14">
        <f t="shared" si="385"/>
        <v>7572.6016806969628</v>
      </c>
      <c r="AJ887" s="14">
        <f t="shared" si="390"/>
        <v>8231.0887833662637</v>
      </c>
      <c r="AK887" s="14">
        <f t="shared" si="391"/>
        <v>7421.1496470830234</v>
      </c>
    </row>
    <row r="888" spans="2:37" x14ac:dyDescent="0.25">
      <c r="B888" s="4" t="s">
        <v>71</v>
      </c>
      <c r="C888" s="4">
        <v>880</v>
      </c>
      <c r="D888" s="4">
        <v>291</v>
      </c>
      <c r="E888" s="11">
        <v>70</v>
      </c>
      <c r="F888" s="14">
        <f t="shared" si="386"/>
        <v>-0.1388888888888889</v>
      </c>
      <c r="G888" s="14">
        <f t="shared" si="392"/>
        <v>34.5</v>
      </c>
      <c r="H888">
        <f t="shared" si="393"/>
        <v>17.25</v>
      </c>
      <c r="K888" s="36">
        <f t="shared" si="367"/>
        <v>463.29008315625003</v>
      </c>
      <c r="L888" s="37" t="str">
        <f t="shared" si="377"/>
        <v>1</v>
      </c>
      <c r="M888" s="37">
        <f t="shared" si="378"/>
        <v>139.46877000000001</v>
      </c>
      <c r="N888" s="38">
        <f>Table2[[#This Row],[Change in KE]]-Table2[[#This Row],[Tractive energy]]*-1</f>
        <v>14318.233674631365</v>
      </c>
      <c r="O888" s="38">
        <f t="shared" si="368"/>
        <v>-188.05555555555557</v>
      </c>
      <c r="P888" s="38">
        <f t="shared" si="369"/>
        <v>414.70329760069444</v>
      </c>
      <c r="Q888" s="38">
        <f t="shared" si="370"/>
        <v>14307.263767223958</v>
      </c>
      <c r="R888" s="38">
        <f t="shared" si="371"/>
        <v>-7026.2994186684018</v>
      </c>
      <c r="S888" s="38">
        <f t="shared" si="372"/>
        <v>14.307263767223958</v>
      </c>
      <c r="T888" s="38">
        <f t="shared" si="373"/>
        <v>14307.263767223958</v>
      </c>
      <c r="U888" s="38">
        <f t="shared" si="387"/>
        <v>6517044.3878257954</v>
      </c>
      <c r="V888" s="38">
        <f t="shared" si="374"/>
        <v>3.974240253279183</v>
      </c>
      <c r="W888" s="38">
        <f t="shared" si="379"/>
        <v>122871.98637000259</v>
      </c>
      <c r="X888" s="38">
        <f t="shared" si="375"/>
        <v>13.059413580246915</v>
      </c>
      <c r="Y888" s="38">
        <f t="shared" si="380"/>
        <v>10.96990740740735</v>
      </c>
      <c r="Z888" s="38">
        <f t="shared" si="394"/>
        <v>4886296.1779673025</v>
      </c>
      <c r="AA888" s="38">
        <f t="shared" si="376"/>
        <v>1357.3046024641658</v>
      </c>
      <c r="AC888" s="31">
        <f t="shared" si="381"/>
        <v>14187.908580989559</v>
      </c>
      <c r="AD888" s="14">
        <f t="shared" si="388"/>
        <v>13904.150409369768</v>
      </c>
      <c r="AE888" s="14">
        <f t="shared" si="389"/>
        <v>12791.818376620187</v>
      </c>
      <c r="AF888" s="14">
        <f t="shared" si="382"/>
        <v>13052.875894510395</v>
      </c>
      <c r="AG888" s="14">
        <f t="shared" si="383"/>
        <v>10164.117824544512</v>
      </c>
      <c r="AH888" s="14">
        <f t="shared" si="384"/>
        <v>12008.645822949564</v>
      </c>
      <c r="AI888" s="14">
        <f t="shared" si="385"/>
        <v>11047.9541571136</v>
      </c>
      <c r="AJ888" s="14">
        <f t="shared" si="390"/>
        <v>12008.645822949564</v>
      </c>
      <c r="AK888" s="14">
        <f t="shared" si="391"/>
        <v>10826.995073971328</v>
      </c>
    </row>
    <row r="889" spans="2:37" x14ac:dyDescent="0.25">
      <c r="B889" s="4" t="s">
        <v>71</v>
      </c>
      <c r="C889" s="4">
        <v>881</v>
      </c>
      <c r="D889" s="4">
        <v>292</v>
      </c>
      <c r="E889" s="11">
        <v>69</v>
      </c>
      <c r="F889" s="14">
        <f t="shared" si="386"/>
        <v>-0.27777777777777779</v>
      </c>
      <c r="G889" s="14">
        <f t="shared" si="392"/>
        <v>34</v>
      </c>
      <c r="H889">
        <f t="shared" si="393"/>
        <v>17</v>
      </c>
      <c r="K889" s="36">
        <f t="shared" si="367"/>
        <v>449.95869450000004</v>
      </c>
      <c r="L889" s="37" t="str">
        <f t="shared" si="377"/>
        <v>1</v>
      </c>
      <c r="M889" s="37">
        <f t="shared" si="378"/>
        <v>139.46877000000001</v>
      </c>
      <c r="N889" s="38">
        <f>Table2[[#This Row],[Change in KE]]-Table2[[#This Row],[Tractive energy]]*-1</f>
        <v>7291.9342559629631</v>
      </c>
      <c r="O889" s="38">
        <f t="shared" si="368"/>
        <v>-376.11111111111114</v>
      </c>
      <c r="P889" s="38">
        <f t="shared" si="369"/>
        <v>213.3163533888889</v>
      </c>
      <c r="Q889" s="38">
        <f t="shared" si="370"/>
        <v>7252.7560152222222</v>
      </c>
      <c r="R889" s="38">
        <f t="shared" si="371"/>
        <v>6315.5324074074097</v>
      </c>
      <c r="S889" s="38">
        <f t="shared" si="372"/>
        <v>7.2527560152222224</v>
      </c>
      <c r="T889" s="38">
        <f t="shared" si="373"/>
        <v>7252.7560152222222</v>
      </c>
      <c r="U889" s="38">
        <f t="shared" si="387"/>
        <v>6524297.143841018</v>
      </c>
      <c r="V889" s="38">
        <f t="shared" si="374"/>
        <v>2.0146546098451954</v>
      </c>
      <c r="W889" s="38">
        <f t="shared" si="379"/>
        <v>123011.4551400026</v>
      </c>
      <c r="X889" s="38">
        <f t="shared" si="375"/>
        <v>52.237654320987659</v>
      </c>
      <c r="Y889" s="38">
        <f t="shared" si="380"/>
        <v>39.178240740740748</v>
      </c>
      <c r="Z889" s="38">
        <f t="shared" si="394"/>
        <v>4893588.1122232657</v>
      </c>
      <c r="AA889" s="38">
        <f t="shared" si="376"/>
        <v>1359.3301399195318</v>
      </c>
      <c r="AC889" s="31">
        <f t="shared" si="381"/>
        <v>10738.675255973523</v>
      </c>
      <c r="AD889" s="14">
        <f t="shared" si="388"/>
        <v>10523.901750854053</v>
      </c>
      <c r="AE889" s="14">
        <f t="shared" si="389"/>
        <v>9681.9896107857294</v>
      </c>
      <c r="AF889" s="14">
        <f t="shared" si="382"/>
        <v>9879.5812354956415</v>
      </c>
      <c r="AG889" s="14">
        <f t="shared" si="383"/>
        <v>7693.1113531056317</v>
      </c>
      <c r="AH889" s="14">
        <f t="shared" si="384"/>
        <v>9089.2147366559911</v>
      </c>
      <c r="AI889" s="14">
        <f t="shared" si="385"/>
        <v>8362.0775577235127</v>
      </c>
      <c r="AJ889" s="14">
        <f t="shared" si="390"/>
        <v>9089.2147366559911</v>
      </c>
      <c r="AK889" s="14">
        <f t="shared" si="391"/>
        <v>8194.8360065690431</v>
      </c>
    </row>
    <row r="890" spans="2:37" x14ac:dyDescent="0.25">
      <c r="B890" s="4" t="s">
        <v>71</v>
      </c>
      <c r="C890" s="4">
        <v>882</v>
      </c>
      <c r="D890" s="4">
        <v>293</v>
      </c>
      <c r="E890" s="11">
        <v>68</v>
      </c>
      <c r="F890" s="14">
        <f t="shared" si="386"/>
        <v>-0.1388888888888889</v>
      </c>
      <c r="G890" s="14">
        <f t="shared" si="392"/>
        <v>34</v>
      </c>
      <c r="H890">
        <f t="shared" si="393"/>
        <v>17</v>
      </c>
      <c r="K890" s="36">
        <f t="shared" si="367"/>
        <v>449.95869450000004</v>
      </c>
      <c r="L890" s="37" t="str">
        <f t="shared" si="377"/>
        <v>1</v>
      </c>
      <c r="M890" s="37">
        <f t="shared" si="378"/>
        <v>139.46877000000001</v>
      </c>
      <c r="N890" s="38">
        <f>Table2[[#This Row],[Change in KE]]-Table2[[#This Row],[Tractive energy]]*-1</f>
        <v>13607.466663370373</v>
      </c>
      <c r="O890" s="38">
        <f t="shared" si="368"/>
        <v>-188.05555555555557</v>
      </c>
      <c r="P890" s="38">
        <f t="shared" si="369"/>
        <v>401.3719089444445</v>
      </c>
      <c r="Q890" s="38">
        <f t="shared" si="370"/>
        <v>13646.644904111114</v>
      </c>
      <c r="R890" s="38">
        <f t="shared" si="371"/>
        <v>6420.0077160493838</v>
      </c>
      <c r="S890" s="38">
        <f t="shared" si="372"/>
        <v>13.646644904111113</v>
      </c>
      <c r="T890" s="38">
        <f t="shared" si="373"/>
        <v>13646.644904111114</v>
      </c>
      <c r="U890" s="38">
        <f t="shared" si="387"/>
        <v>6537943.7887451295</v>
      </c>
      <c r="V890" s="38">
        <f t="shared" si="374"/>
        <v>3.7907349988451959</v>
      </c>
      <c r="W890" s="38">
        <f t="shared" si="379"/>
        <v>123150.9239100026</v>
      </c>
      <c r="X890" s="38">
        <f t="shared" si="375"/>
        <v>13.059413580246915</v>
      </c>
      <c r="Y890" s="38">
        <f t="shared" si="380"/>
        <v>-39.178240740740748</v>
      </c>
      <c r="Z890" s="38">
        <f t="shared" si="394"/>
        <v>4907195.5788866356</v>
      </c>
      <c r="AA890" s="38">
        <f t="shared" si="376"/>
        <v>1363.1099920728561</v>
      </c>
      <c r="AC890" s="31">
        <f t="shared" si="381"/>
        <v>5468.9506919722226</v>
      </c>
      <c r="AD890" s="14">
        <f t="shared" si="388"/>
        <v>5359.5716781327783</v>
      </c>
      <c r="AE890" s="14">
        <f t="shared" si="389"/>
        <v>4930.8059438821565</v>
      </c>
      <c r="AF890" s="14">
        <f t="shared" si="382"/>
        <v>5031.4346366144446</v>
      </c>
      <c r="AG890" s="14">
        <f t="shared" si="383"/>
        <v>3917.9177743160299</v>
      </c>
      <c r="AH890" s="14">
        <f t="shared" si="384"/>
        <v>4628.9198656852896</v>
      </c>
      <c r="AI890" s="14">
        <f t="shared" si="385"/>
        <v>4258.606276430467</v>
      </c>
      <c r="AJ890" s="14">
        <f t="shared" si="390"/>
        <v>4628.9198656852896</v>
      </c>
      <c r="AK890" s="14">
        <f t="shared" si="391"/>
        <v>4173.4341509018577</v>
      </c>
    </row>
    <row r="891" spans="2:37" x14ac:dyDescent="0.25">
      <c r="B891" s="4" t="s">
        <v>71</v>
      </c>
      <c r="C891" s="4">
        <v>883</v>
      </c>
      <c r="D891" s="4">
        <v>294</v>
      </c>
      <c r="E891" s="11">
        <v>68</v>
      </c>
      <c r="F891" s="14">
        <f t="shared" si="386"/>
        <v>0</v>
      </c>
      <c r="G891" s="14">
        <f t="shared" si="392"/>
        <v>34</v>
      </c>
      <c r="H891">
        <f t="shared" si="393"/>
        <v>17</v>
      </c>
      <c r="K891" s="36">
        <f t="shared" si="367"/>
        <v>449.95869450000004</v>
      </c>
      <c r="L891" s="37" t="str">
        <f t="shared" si="377"/>
        <v>0</v>
      </c>
      <c r="M891" s="37">
        <f t="shared" si="378"/>
        <v>139.46877000000001</v>
      </c>
      <c r="N891" s="38">
        <f>Table2[[#This Row],[Change in KE]]-Table2[[#This Row],[Tractive energy]]*-1</f>
        <v>20027.474379419757</v>
      </c>
      <c r="O891" s="38">
        <f t="shared" si="368"/>
        <v>0</v>
      </c>
      <c r="P891" s="38">
        <f t="shared" si="369"/>
        <v>589.42746450000004</v>
      </c>
      <c r="Q891" s="38">
        <f t="shared" si="370"/>
        <v>20040.533793000002</v>
      </c>
      <c r="R891" s="38">
        <f t="shared" si="371"/>
        <v>728.08572130675384</v>
      </c>
      <c r="S891" s="38">
        <f t="shared" si="372"/>
        <v>20.040533793000002</v>
      </c>
      <c r="T891" s="38">
        <f t="shared" si="373"/>
        <v>20040.533793000002</v>
      </c>
      <c r="U891" s="38">
        <f t="shared" si="387"/>
        <v>6557984.3225381291</v>
      </c>
      <c r="V891" s="38">
        <f t="shared" si="374"/>
        <v>5.566815387845196</v>
      </c>
      <c r="W891" s="38">
        <f t="shared" si="379"/>
        <v>123290.39268000261</v>
      </c>
      <c r="X891" s="38">
        <f t="shared" si="375"/>
        <v>0</v>
      </c>
      <c r="Y891" s="38">
        <f t="shared" si="380"/>
        <v>-13.059413580246915</v>
      </c>
      <c r="Z891" s="38">
        <f t="shared" si="394"/>
        <v>4927223.053266055</v>
      </c>
      <c r="AA891" s="38">
        <f t="shared" si="376"/>
        <v>1368.6731798455276</v>
      </c>
      <c r="AC891" s="31">
        <f t="shared" si="381"/>
        <v>10205.599997527779</v>
      </c>
      <c r="AD891" s="14">
        <f t="shared" si="388"/>
        <v>10001.487997577224</v>
      </c>
      <c r="AE891" s="14">
        <f t="shared" si="389"/>
        <v>9201.3689577710466</v>
      </c>
      <c r="AF891" s="14">
        <f t="shared" si="382"/>
        <v>9389.1519977255575</v>
      </c>
      <c r="AG891" s="14">
        <f t="shared" si="383"/>
        <v>7311.2199908049206</v>
      </c>
      <c r="AH891" s="14">
        <f t="shared" si="384"/>
        <v>8638.0198379075136</v>
      </c>
      <c r="AI891" s="14">
        <f t="shared" si="385"/>
        <v>7946.9782508749131</v>
      </c>
      <c r="AJ891" s="14">
        <f t="shared" si="390"/>
        <v>8638.0198379075136</v>
      </c>
      <c r="AK891" s="14">
        <f t="shared" si="391"/>
        <v>7788.0386858574147</v>
      </c>
    </row>
    <row r="892" spans="2:37" x14ac:dyDescent="0.25">
      <c r="B892" s="4" t="s">
        <v>71</v>
      </c>
      <c r="C892" s="4">
        <v>884</v>
      </c>
      <c r="D892" s="4">
        <v>295</v>
      </c>
      <c r="E892" s="11">
        <v>68</v>
      </c>
      <c r="F892" s="14">
        <f t="shared" si="386"/>
        <v>1.3888888888888099E-2</v>
      </c>
      <c r="G892" s="14">
        <f t="shared" si="392"/>
        <v>34.049999999999997</v>
      </c>
      <c r="H892">
        <f t="shared" si="393"/>
        <v>17.024999999999999</v>
      </c>
      <c r="K892" s="36">
        <f t="shared" si="367"/>
        <v>451.28307551906249</v>
      </c>
      <c r="L892" s="37" t="str">
        <f t="shared" si="377"/>
        <v>0</v>
      </c>
      <c r="M892" s="37">
        <f t="shared" si="378"/>
        <v>139.46877000000001</v>
      </c>
      <c r="N892" s="38">
        <f>Table2[[#This Row],[Change in KE]]-Table2[[#This Row],[Tractive energy]]*-1</f>
        <v>20755.56010072651</v>
      </c>
      <c r="O892" s="38">
        <f t="shared" si="368"/>
        <v>18.805555555554484</v>
      </c>
      <c r="P892" s="38">
        <f t="shared" si="369"/>
        <v>609.55740107461702</v>
      </c>
      <c r="Q892" s="38">
        <f t="shared" si="370"/>
        <v>20755.429506590706</v>
      </c>
      <c r="R892" s="38">
        <f t="shared" si="371"/>
        <v>2158.9927784215688</v>
      </c>
      <c r="S892" s="38">
        <f t="shared" si="372"/>
        <v>20.755429506590705</v>
      </c>
      <c r="T892" s="38">
        <f t="shared" si="373"/>
        <v>20755.429506590706</v>
      </c>
      <c r="U892" s="38">
        <f t="shared" si="387"/>
        <v>6578739.7520447196</v>
      </c>
      <c r="V892" s="38">
        <f t="shared" si="374"/>
        <v>5.7653975463958522</v>
      </c>
      <c r="W892" s="38">
        <f t="shared" si="379"/>
        <v>123429.86145000262</v>
      </c>
      <c r="X892" s="38">
        <f t="shared" si="375"/>
        <v>0.13059413580245427</v>
      </c>
      <c r="Y892" s="38">
        <f t="shared" si="380"/>
        <v>0.13059413580245427</v>
      </c>
      <c r="Z892" s="38">
        <f t="shared" si="394"/>
        <v>4947978.6133667817</v>
      </c>
      <c r="AA892" s="38">
        <f t="shared" si="376"/>
        <v>1374.4386136680753</v>
      </c>
      <c r="AC892" s="31">
        <f t="shared" si="381"/>
        <v>15020.605784564817</v>
      </c>
      <c r="AD892" s="14">
        <f t="shared" si="388"/>
        <v>14720.19366887352</v>
      </c>
      <c r="AE892" s="14">
        <f t="shared" si="389"/>
        <v>13542.57817536364</v>
      </c>
      <c r="AF892" s="14">
        <f t="shared" si="382"/>
        <v>13818.957321799633</v>
      </c>
      <c r="AG892" s="14">
        <f t="shared" si="383"/>
        <v>10760.656238997513</v>
      </c>
      <c r="AH892" s="14">
        <f t="shared" si="384"/>
        <v>12713.440736055663</v>
      </c>
      <c r="AI892" s="14">
        <f t="shared" si="385"/>
        <v>11696.36547717121</v>
      </c>
      <c r="AJ892" s="14">
        <f t="shared" si="390"/>
        <v>12713.440736055663</v>
      </c>
      <c r="AK892" s="14">
        <f t="shared" si="391"/>
        <v>11462.438167627786</v>
      </c>
    </row>
    <row r="893" spans="2:37" x14ac:dyDescent="0.25">
      <c r="B893" s="4" t="s">
        <v>71</v>
      </c>
      <c r="C893" s="4">
        <v>885</v>
      </c>
      <c r="D893" s="4">
        <v>296</v>
      </c>
      <c r="E893" s="11">
        <v>68.099999999999994</v>
      </c>
      <c r="F893" s="14">
        <f t="shared" si="386"/>
        <v>5.5555555555556344E-2</v>
      </c>
      <c r="G893" s="14">
        <f t="shared" si="392"/>
        <v>34.200000000000003</v>
      </c>
      <c r="H893">
        <f t="shared" si="393"/>
        <v>17.100000000000001</v>
      </c>
      <c r="K893" s="36">
        <f t="shared" si="367"/>
        <v>455.26789570500006</v>
      </c>
      <c r="L893" s="37" t="str">
        <f t="shared" si="377"/>
        <v>0</v>
      </c>
      <c r="M893" s="37">
        <f t="shared" si="378"/>
        <v>139.46877000000001</v>
      </c>
      <c r="N893" s="38">
        <f>Table2[[#This Row],[Change in KE]]-Table2[[#This Row],[Tractive energy]]*-1</f>
        <v>22914.552879148079</v>
      </c>
      <c r="O893" s="38">
        <f t="shared" si="368"/>
        <v>75.222222222223294</v>
      </c>
      <c r="P893" s="38">
        <f t="shared" si="369"/>
        <v>669.95888792722337</v>
      </c>
      <c r="Q893" s="38">
        <f t="shared" si="370"/>
        <v>22912.593967111043</v>
      </c>
      <c r="R893" s="38">
        <f t="shared" si="371"/>
        <v>802.69620571529231</v>
      </c>
      <c r="S893" s="38">
        <f t="shared" si="372"/>
        <v>22.912593967111043</v>
      </c>
      <c r="T893" s="38">
        <f t="shared" si="373"/>
        <v>22912.593967111043</v>
      </c>
      <c r="U893" s="38">
        <f t="shared" si="387"/>
        <v>6601652.3460118305</v>
      </c>
      <c r="V893" s="38">
        <f t="shared" si="374"/>
        <v>6.3646099444773778</v>
      </c>
      <c r="W893" s="38">
        <f t="shared" si="379"/>
        <v>123569.33022000262</v>
      </c>
      <c r="X893" s="38">
        <f t="shared" si="375"/>
        <v>2.0895061728395654</v>
      </c>
      <c r="Y893" s="38">
        <f t="shared" si="380"/>
        <v>1.9589120370371111</v>
      </c>
      <c r="Z893" s="38">
        <f t="shared" si="394"/>
        <v>4970893.1662459299</v>
      </c>
      <c r="AA893" s="38">
        <f t="shared" si="376"/>
        <v>1380.8037677548286</v>
      </c>
      <c r="AC893" s="31">
        <f t="shared" si="381"/>
        <v>15566.670075544884</v>
      </c>
      <c r="AD893" s="14">
        <f t="shared" si="388"/>
        <v>15255.336674033986</v>
      </c>
      <c r="AE893" s="14">
        <f t="shared" si="389"/>
        <v>14034.909740111269</v>
      </c>
      <c r="AF893" s="14">
        <f t="shared" si="382"/>
        <v>14321.336469501293</v>
      </c>
      <c r="AG893" s="14">
        <f t="shared" si="383"/>
        <v>11151.852852763024</v>
      </c>
      <c r="AH893" s="14">
        <f t="shared" si="384"/>
        <v>13175.629551941191</v>
      </c>
      <c r="AI893" s="14">
        <f t="shared" si="385"/>
        <v>12121.579187785896</v>
      </c>
      <c r="AJ893" s="14">
        <f t="shared" si="390"/>
        <v>13175.629551941191</v>
      </c>
      <c r="AK893" s="14">
        <f t="shared" si="391"/>
        <v>11879.147604030177</v>
      </c>
    </row>
    <row r="894" spans="2:37" x14ac:dyDescent="0.25">
      <c r="B894" s="4" t="s">
        <v>71</v>
      </c>
      <c r="C894" s="4">
        <v>886</v>
      </c>
      <c r="D894" s="4">
        <v>297</v>
      </c>
      <c r="E894" s="11">
        <v>68.400000000000006</v>
      </c>
      <c r="F894" s="14">
        <f t="shared" si="386"/>
        <v>6.9444444444444448E-2</v>
      </c>
      <c r="G894" s="14">
        <f t="shared" si="392"/>
        <v>34.299999999999997</v>
      </c>
      <c r="H894">
        <f t="shared" si="393"/>
        <v>17.149999999999999</v>
      </c>
      <c r="K894" s="36">
        <f t="shared" si="367"/>
        <v>457.93417343624998</v>
      </c>
      <c r="L894" s="37" t="str">
        <f t="shared" si="377"/>
        <v>0</v>
      </c>
      <c r="M894" s="37">
        <f t="shared" si="378"/>
        <v>139.46877000000001</v>
      </c>
      <c r="N894" s="38">
        <f>Table2[[#This Row],[Change in KE]]-Table2[[#This Row],[Tractive energy]]*-1</f>
        <v>23717.249084863372</v>
      </c>
      <c r="O894" s="38">
        <f t="shared" si="368"/>
        <v>94.027777777777786</v>
      </c>
      <c r="P894" s="38">
        <f t="shared" si="369"/>
        <v>691.4307212140277</v>
      </c>
      <c r="Q894" s="38">
        <f t="shared" si="370"/>
        <v>23716.073737641149</v>
      </c>
      <c r="R894" s="38">
        <f t="shared" si="371"/>
        <v>-1214.741386623682</v>
      </c>
      <c r="S894" s="38">
        <f t="shared" si="372"/>
        <v>23.71607373764115</v>
      </c>
      <c r="T894" s="38">
        <f t="shared" si="373"/>
        <v>23716.073737641149</v>
      </c>
      <c r="U894" s="38">
        <f t="shared" si="387"/>
        <v>6625368.4197494714</v>
      </c>
      <c r="V894" s="38">
        <f t="shared" si="374"/>
        <v>6.587798787479735</v>
      </c>
      <c r="W894" s="38">
        <f t="shared" si="379"/>
        <v>123708.79899000263</v>
      </c>
      <c r="X894" s="38">
        <f t="shared" si="375"/>
        <v>3.2648533950617287</v>
      </c>
      <c r="Y894" s="38">
        <f t="shared" si="380"/>
        <v>1.1753472222221633</v>
      </c>
      <c r="Z894" s="38">
        <f t="shared" si="394"/>
        <v>4994610.4153307937</v>
      </c>
      <c r="AA894" s="38">
        <f t="shared" si="376"/>
        <v>1387.3918930276741</v>
      </c>
      <c r="AC894" s="31">
        <f t="shared" si="381"/>
        <v>17185.91465936106</v>
      </c>
      <c r="AD894" s="14">
        <f t="shared" si="388"/>
        <v>16842.196366173837</v>
      </c>
      <c r="AE894" s="14">
        <f t="shared" si="389"/>
        <v>15494.820656879931</v>
      </c>
      <c r="AF894" s="14">
        <f t="shared" si="382"/>
        <v>15811.041486612176</v>
      </c>
      <c r="AG894" s="14">
        <f t="shared" si="383"/>
        <v>12311.868273127064</v>
      </c>
      <c r="AH894" s="14">
        <f t="shared" si="384"/>
        <v>14546.158167683203</v>
      </c>
      <c r="AI894" s="14">
        <f t="shared" si="385"/>
        <v>13382.465514268548</v>
      </c>
      <c r="AJ894" s="14">
        <f t="shared" si="390"/>
        <v>14546.158167683203</v>
      </c>
      <c r="AK894" s="14">
        <f t="shared" si="391"/>
        <v>13114.816203983177</v>
      </c>
    </row>
    <row r="895" spans="2:37" x14ac:dyDescent="0.25">
      <c r="B895" s="4" t="s">
        <v>71</v>
      </c>
      <c r="C895" s="4">
        <v>887</v>
      </c>
      <c r="D895" s="4">
        <v>298</v>
      </c>
      <c r="E895" s="11">
        <v>68.599999999999994</v>
      </c>
      <c r="F895" s="14">
        <f t="shared" si="386"/>
        <v>4.1666666666666269E-2</v>
      </c>
      <c r="G895" s="14">
        <f t="shared" si="392"/>
        <v>34.35</v>
      </c>
      <c r="H895">
        <f t="shared" si="393"/>
        <v>17.175000000000001</v>
      </c>
      <c r="K895" s="36">
        <f t="shared" si="367"/>
        <v>459.27023158406257</v>
      </c>
      <c r="L895" s="37" t="str">
        <f t="shared" si="377"/>
        <v>0</v>
      </c>
      <c r="M895" s="37">
        <f t="shared" si="378"/>
        <v>139.46877000000001</v>
      </c>
      <c r="N895" s="38">
        <f>Table2[[#This Row],[Change in KE]]-Table2[[#This Row],[Tractive energy]]*-1</f>
        <v>22502.507698239689</v>
      </c>
      <c r="O895" s="38">
        <f t="shared" si="368"/>
        <v>56.416666666666131</v>
      </c>
      <c r="P895" s="38">
        <f t="shared" si="369"/>
        <v>655.1556682507287</v>
      </c>
      <c r="Q895" s="38">
        <f t="shared" si="370"/>
        <v>22504.59720441253</v>
      </c>
      <c r="R895" s="38">
        <f t="shared" si="371"/>
        <v>-2732.2852510315824</v>
      </c>
      <c r="S895" s="38">
        <f t="shared" si="372"/>
        <v>22.50459720441253</v>
      </c>
      <c r="T895" s="38">
        <f t="shared" si="373"/>
        <v>22504.59720441253</v>
      </c>
      <c r="U895" s="38">
        <f t="shared" si="387"/>
        <v>6647873.0169538837</v>
      </c>
      <c r="V895" s="38">
        <f t="shared" si="374"/>
        <v>6.2512775013278628</v>
      </c>
      <c r="W895" s="38">
        <f t="shared" si="379"/>
        <v>123848.26776000264</v>
      </c>
      <c r="X895" s="38">
        <f t="shared" si="375"/>
        <v>1.1753472222221999</v>
      </c>
      <c r="Y895" s="38">
        <f t="shared" si="380"/>
        <v>-2.0895061728395286</v>
      </c>
      <c r="Z895" s="38">
        <f t="shared" si="394"/>
        <v>5017112.9230290335</v>
      </c>
      <c r="AA895" s="38">
        <f t="shared" si="376"/>
        <v>1393.6425901105742</v>
      </c>
      <c r="AC895" s="31">
        <f t="shared" si="381"/>
        <v>17787.936813647528</v>
      </c>
      <c r="AD895" s="14">
        <f t="shared" si="388"/>
        <v>17432.178077374578</v>
      </c>
      <c r="AE895" s="14">
        <f t="shared" si="389"/>
        <v>16037.603831184611</v>
      </c>
      <c r="AF895" s="14">
        <f t="shared" si="382"/>
        <v>16364.901868555726</v>
      </c>
      <c r="AG895" s="14">
        <f t="shared" si="383"/>
        <v>12743.152706221923</v>
      </c>
      <c r="AH895" s="14">
        <f t="shared" si="384"/>
        <v>15055.709719071268</v>
      </c>
      <c r="AI895" s="14">
        <f t="shared" si="385"/>
        <v>13851.252941545568</v>
      </c>
      <c r="AJ895" s="14">
        <f t="shared" si="390"/>
        <v>15055.709719071268</v>
      </c>
      <c r="AK895" s="14">
        <f t="shared" si="391"/>
        <v>13574.227882714657</v>
      </c>
    </row>
    <row r="896" spans="2:37" x14ac:dyDescent="0.25">
      <c r="B896" s="4" t="s">
        <v>71</v>
      </c>
      <c r="C896" s="4">
        <v>888</v>
      </c>
      <c r="D896" s="4">
        <v>299</v>
      </c>
      <c r="E896" s="11">
        <v>68.7</v>
      </c>
      <c r="F896" s="14">
        <f t="shared" si="386"/>
        <v>-1.3888888888888099E-2</v>
      </c>
      <c r="G896" s="14">
        <f t="shared" si="392"/>
        <v>34.25</v>
      </c>
      <c r="H896">
        <f t="shared" si="393"/>
        <v>17.125</v>
      </c>
      <c r="K896" s="36">
        <f t="shared" si="367"/>
        <v>456.60006147656253</v>
      </c>
      <c r="L896" s="37" t="str">
        <f t="shared" si="377"/>
        <v>1</v>
      </c>
      <c r="M896" s="37">
        <f t="shared" si="378"/>
        <v>139.46877000000001</v>
      </c>
      <c r="N896" s="38">
        <f>Table2[[#This Row],[Change in KE]]-Table2[[#This Row],[Tractive energy]]*-1</f>
        <v>19770.222447208107</v>
      </c>
      <c r="O896" s="38">
        <f t="shared" si="368"/>
        <v>-18.805555555554484</v>
      </c>
      <c r="P896" s="38">
        <f t="shared" si="369"/>
        <v>577.26327592100802</v>
      </c>
      <c r="Q896" s="38">
        <f t="shared" si="370"/>
        <v>19771.267200294526</v>
      </c>
      <c r="R896" s="38">
        <f t="shared" si="371"/>
        <v>-3492.5263125309993</v>
      </c>
      <c r="S896" s="38">
        <f t="shared" si="372"/>
        <v>19.771267200294524</v>
      </c>
      <c r="T896" s="38">
        <f t="shared" si="373"/>
        <v>19771.267200294526</v>
      </c>
      <c r="U896" s="38">
        <f t="shared" si="387"/>
        <v>6667644.2841541786</v>
      </c>
      <c r="V896" s="38">
        <f t="shared" si="374"/>
        <v>5.4920191061099723</v>
      </c>
      <c r="W896" s="38">
        <f t="shared" si="379"/>
        <v>123987.73653000264</v>
      </c>
      <c r="X896" s="38">
        <f t="shared" si="375"/>
        <v>0.13059413580245427</v>
      </c>
      <c r="Y896" s="38">
        <f t="shared" si="380"/>
        <v>-1.0447530864197456</v>
      </c>
      <c r="Z896" s="38">
        <f t="shared" si="394"/>
        <v>5036883.1454762416</v>
      </c>
      <c r="AA896" s="38">
        <f t="shared" si="376"/>
        <v>1399.1343190074704</v>
      </c>
      <c r="AC896" s="31">
        <f t="shared" si="381"/>
        <v>16876.880773679768</v>
      </c>
      <c r="AD896" s="14">
        <f t="shared" si="388"/>
        <v>16539.343158206171</v>
      </c>
      <c r="AE896" s="14">
        <f t="shared" si="389"/>
        <v>15216.195705549679</v>
      </c>
      <c r="AF896" s="14">
        <f t="shared" si="382"/>
        <v>15526.730311785388</v>
      </c>
      <c r="AG896" s="14">
        <f t="shared" si="383"/>
        <v>12090.478573023542</v>
      </c>
      <c r="AH896" s="14">
        <f t="shared" si="384"/>
        <v>14284.591886842558</v>
      </c>
      <c r="AI896" s="14">
        <f t="shared" si="385"/>
        <v>13141.824535895154</v>
      </c>
      <c r="AJ896" s="14">
        <f t="shared" si="390"/>
        <v>14284.591886842558</v>
      </c>
      <c r="AK896" s="14">
        <f t="shared" si="391"/>
        <v>12878.98804517725</v>
      </c>
    </row>
    <row r="897" spans="2:37" x14ac:dyDescent="0.25">
      <c r="B897" s="4" t="s">
        <v>71</v>
      </c>
      <c r="C897" s="4">
        <v>889</v>
      </c>
      <c r="D897" s="4">
        <v>300</v>
      </c>
      <c r="E897" s="11">
        <v>68.5</v>
      </c>
      <c r="F897" s="14">
        <f t="shared" si="386"/>
        <v>-8.3333333333334522E-2</v>
      </c>
      <c r="G897" s="14">
        <f t="shared" si="392"/>
        <v>34.049999999999997</v>
      </c>
      <c r="H897">
        <f t="shared" si="393"/>
        <v>17.024999999999999</v>
      </c>
      <c r="K897" s="36">
        <f t="shared" si="367"/>
        <v>451.28307551906249</v>
      </c>
      <c r="L897" s="37" t="str">
        <f t="shared" si="377"/>
        <v>1</v>
      </c>
      <c r="M897" s="37">
        <f t="shared" si="378"/>
        <v>139.46877000000001</v>
      </c>
      <c r="N897" s="38">
        <f>Table2[[#This Row],[Change in KE]]-Table2[[#This Row],[Tractive energy]]*-1</f>
        <v>16277.696134677108</v>
      </c>
      <c r="O897" s="38">
        <f t="shared" si="368"/>
        <v>-112.83333333333495</v>
      </c>
      <c r="P897" s="38">
        <f t="shared" si="369"/>
        <v>477.91851218572754</v>
      </c>
      <c r="Q897" s="38">
        <f t="shared" si="370"/>
        <v>16273.125339924021</v>
      </c>
      <c r="R897" s="38">
        <f t="shared" si="371"/>
        <v>-4333.1653715075863</v>
      </c>
      <c r="S897" s="38">
        <f t="shared" si="372"/>
        <v>16.273125339924022</v>
      </c>
      <c r="T897" s="38">
        <f t="shared" si="373"/>
        <v>16273.125339924021</v>
      </c>
      <c r="U897" s="38">
        <f t="shared" si="387"/>
        <v>6683917.4094941029</v>
      </c>
      <c r="V897" s="38">
        <f t="shared" si="374"/>
        <v>4.5203129560483468</v>
      </c>
      <c r="W897" s="38">
        <f t="shared" si="379"/>
        <v>124127.20530000265</v>
      </c>
      <c r="X897" s="38">
        <f t="shared" si="375"/>
        <v>4.7013888888890234</v>
      </c>
      <c r="Y897" s="38">
        <f t="shared" si="380"/>
        <v>4.5707947530865694</v>
      </c>
      <c r="Z897" s="38">
        <f t="shared" si="394"/>
        <v>5053160.8416109188</v>
      </c>
      <c r="AA897" s="38">
        <f t="shared" si="376"/>
        <v>1403.6559016288295</v>
      </c>
      <c r="AC897" s="31">
        <f t="shared" si="381"/>
        <v>14827.66683540608</v>
      </c>
      <c r="AD897" s="14">
        <f t="shared" si="388"/>
        <v>14531.113498697958</v>
      </c>
      <c r="AE897" s="14">
        <f t="shared" si="389"/>
        <v>13368.624418802121</v>
      </c>
      <c r="AF897" s="14">
        <f t="shared" si="382"/>
        <v>13641.453488573594</v>
      </c>
      <c r="AG897" s="14">
        <f t="shared" si="383"/>
        <v>10622.436134110394</v>
      </c>
      <c r="AH897" s="14">
        <f t="shared" si="384"/>
        <v>12550.137209487706</v>
      </c>
      <c r="AI897" s="14">
        <f t="shared" si="385"/>
        <v>11546.12623272869</v>
      </c>
      <c r="AJ897" s="14">
        <f t="shared" si="390"/>
        <v>12550.137209487706</v>
      </c>
      <c r="AK897" s="14">
        <f t="shared" si="391"/>
        <v>11315.203708074116</v>
      </c>
    </row>
    <row r="898" spans="2:37" x14ac:dyDescent="0.25">
      <c r="B898" s="4" t="s">
        <v>71</v>
      </c>
      <c r="C898" s="4">
        <v>890</v>
      </c>
      <c r="D898" s="4">
        <v>301</v>
      </c>
      <c r="E898" s="11">
        <v>68.099999999999994</v>
      </c>
      <c r="F898" s="14">
        <f t="shared" si="386"/>
        <v>-0.16666666666666705</v>
      </c>
      <c r="G898" s="14">
        <f t="shared" si="392"/>
        <v>33.65</v>
      </c>
      <c r="H898">
        <f t="shared" si="393"/>
        <v>16.824999999999999</v>
      </c>
      <c r="K898" s="36">
        <f t="shared" si="367"/>
        <v>440.74252063406254</v>
      </c>
      <c r="L898" s="37" t="str">
        <f t="shared" si="377"/>
        <v>1</v>
      </c>
      <c r="M898" s="37">
        <f t="shared" si="378"/>
        <v>139.46877000000001</v>
      </c>
      <c r="N898" s="38">
        <f>Table2[[#This Row],[Change in KE]]-Table2[[#This Row],[Tractive energy]]*-1</f>
        <v>11944.530763169521</v>
      </c>
      <c r="O898" s="38">
        <f t="shared" si="368"/>
        <v>-225.66666666666717</v>
      </c>
      <c r="P898" s="38">
        <f t="shared" si="369"/>
        <v>354.54462396739541</v>
      </c>
      <c r="Q898" s="38">
        <f t="shared" si="370"/>
        <v>11930.426596502855</v>
      </c>
      <c r="R898" s="38">
        <f t="shared" si="371"/>
        <v>-5011.0072413903426</v>
      </c>
      <c r="S898" s="38">
        <f t="shared" si="372"/>
        <v>11.930426596502855</v>
      </c>
      <c r="T898" s="38">
        <f t="shared" si="373"/>
        <v>11930.426596502855</v>
      </c>
      <c r="U898" s="38">
        <f t="shared" si="387"/>
        <v>6695847.8360906057</v>
      </c>
      <c r="V898" s="38">
        <f t="shared" si="374"/>
        <v>3.3140076530380509</v>
      </c>
      <c r="W898" s="38">
        <f t="shared" si="379"/>
        <v>124266.67407000266</v>
      </c>
      <c r="X898" s="38">
        <f t="shared" si="375"/>
        <v>18.805555555555642</v>
      </c>
      <c r="Y898" s="38">
        <f t="shared" si="380"/>
        <v>14.104166666666618</v>
      </c>
      <c r="Z898" s="38">
        <f t="shared" si="394"/>
        <v>5065105.3723740885</v>
      </c>
      <c r="AA898" s="38">
        <f t="shared" si="376"/>
        <v>1406.9738271062552</v>
      </c>
      <c r="AC898" s="31">
        <f t="shared" si="381"/>
        <v>12208.272101007831</v>
      </c>
      <c r="AD898" s="14">
        <f t="shared" si="388"/>
        <v>11964.106658987674</v>
      </c>
      <c r="AE898" s="14">
        <f t="shared" si="389"/>
        <v>11006.978126268661</v>
      </c>
      <c r="AF898" s="14">
        <f t="shared" si="382"/>
        <v>11231.610332927205</v>
      </c>
      <c r="AG898" s="14">
        <f t="shared" si="383"/>
        <v>8745.9201869264198</v>
      </c>
      <c r="AH898" s="14">
        <f t="shared" si="384"/>
        <v>10333.081506293029</v>
      </c>
      <c r="AI898" s="14">
        <f t="shared" si="385"/>
        <v>9506.4349857895868</v>
      </c>
      <c r="AJ898" s="14">
        <f t="shared" si="390"/>
        <v>10333.081506293029</v>
      </c>
      <c r="AK898" s="14">
        <f t="shared" si="391"/>
        <v>9316.3062860737955</v>
      </c>
    </row>
    <row r="899" spans="2:37" x14ac:dyDescent="0.25">
      <c r="B899" s="4" t="s">
        <v>71</v>
      </c>
      <c r="C899" s="4">
        <v>891</v>
      </c>
      <c r="D899" s="4">
        <v>302</v>
      </c>
      <c r="E899" s="11">
        <v>67.3</v>
      </c>
      <c r="F899" s="14">
        <f t="shared" si="386"/>
        <v>-0.26388888888888767</v>
      </c>
      <c r="G899" s="14">
        <f t="shared" si="392"/>
        <v>33.1</v>
      </c>
      <c r="H899">
        <f t="shared" si="393"/>
        <v>16.55</v>
      </c>
      <c r="K899" s="36">
        <f t="shared" si="367"/>
        <v>426.45263432625006</v>
      </c>
      <c r="L899" s="37" t="str">
        <f t="shared" si="377"/>
        <v>1</v>
      </c>
      <c r="M899" s="37">
        <f t="shared" si="378"/>
        <v>139.46877000000001</v>
      </c>
      <c r="N899" s="38">
        <f>Table2[[#This Row],[Change in KE]]-Table2[[#This Row],[Tractive energy]]*-1</f>
        <v>6933.5235217791787</v>
      </c>
      <c r="O899" s="38">
        <f t="shared" si="368"/>
        <v>-357.30555555555389</v>
      </c>
      <c r="P899" s="38">
        <f t="shared" si="369"/>
        <v>208.61584877069618</v>
      </c>
      <c r="Q899" s="38">
        <f t="shared" si="370"/>
        <v>6905.1845943100434</v>
      </c>
      <c r="R899" s="38">
        <f t="shared" si="371"/>
        <v>-4373.9212311993251</v>
      </c>
      <c r="S899" s="38">
        <f t="shared" si="372"/>
        <v>6.9051845943100432</v>
      </c>
      <c r="T899" s="38">
        <f t="shared" si="373"/>
        <v>6905.1845943100434</v>
      </c>
      <c r="U899" s="38">
        <f t="shared" si="387"/>
        <v>6702753.0206849156</v>
      </c>
      <c r="V899" s="38">
        <f t="shared" si="374"/>
        <v>1.9181069852013364</v>
      </c>
      <c r="W899" s="38">
        <f t="shared" si="379"/>
        <v>124406.14284000266</v>
      </c>
      <c r="X899" s="38">
        <f t="shared" si="375"/>
        <v>47.144483024690928</v>
      </c>
      <c r="Y899" s="38">
        <f t="shared" si="380"/>
        <v>28.338927469135285</v>
      </c>
      <c r="Z899" s="38">
        <f t="shared" si="394"/>
        <v>5072038.8958958676</v>
      </c>
      <c r="AA899" s="38">
        <f t="shared" si="376"/>
        <v>1408.8998060163831</v>
      </c>
      <c r="AC899" s="31">
        <f t="shared" si="381"/>
        <v>8958.3980723771419</v>
      </c>
      <c r="AD899" s="14">
        <f t="shared" si="388"/>
        <v>8779.2301109295986</v>
      </c>
      <c r="AE899" s="14">
        <f t="shared" si="389"/>
        <v>8076.8917020552308</v>
      </c>
      <c r="AF899" s="14">
        <f t="shared" si="382"/>
        <v>8241.7262265869704</v>
      </c>
      <c r="AG899" s="14">
        <f t="shared" si="383"/>
        <v>6417.7333119285549</v>
      </c>
      <c r="AH899" s="14">
        <f t="shared" si="384"/>
        <v>7582.3881284600129</v>
      </c>
      <c r="AI899" s="14">
        <f t="shared" si="385"/>
        <v>6975.7970781832119</v>
      </c>
      <c r="AJ899" s="14">
        <f t="shared" si="390"/>
        <v>7582.3881284600129</v>
      </c>
      <c r="AK899" s="14">
        <f t="shared" si="391"/>
        <v>6836.2811366195474</v>
      </c>
    </row>
    <row r="900" spans="2:37" x14ac:dyDescent="0.25">
      <c r="B900" s="4" t="s">
        <v>71</v>
      </c>
      <c r="C900" s="4">
        <v>892</v>
      </c>
      <c r="D900" s="4">
        <v>303</v>
      </c>
      <c r="E900" s="11">
        <v>66.2</v>
      </c>
      <c r="F900" s="14">
        <f t="shared" si="386"/>
        <v>-0.34722222222222221</v>
      </c>
      <c r="G900" s="14">
        <f t="shared" si="392"/>
        <v>32.4</v>
      </c>
      <c r="H900">
        <f t="shared" si="393"/>
        <v>16.2</v>
      </c>
      <c r="K900" s="36">
        <f t="shared" si="367"/>
        <v>408.60608922</v>
      </c>
      <c r="L900" s="37" t="str">
        <f t="shared" si="377"/>
        <v>1</v>
      </c>
      <c r="M900" s="37">
        <f t="shared" si="378"/>
        <v>139.46877000000001</v>
      </c>
      <c r="N900" s="38">
        <f>Table2[[#This Row],[Change in KE]]-Table2[[#This Row],[Tractive energy]]*-1</f>
        <v>2559.6022905798532</v>
      </c>
      <c r="O900" s="38">
        <f t="shared" si="368"/>
        <v>-470.13888888888886</v>
      </c>
      <c r="P900" s="38">
        <f t="shared" si="369"/>
        <v>77.93597033111115</v>
      </c>
      <c r="Q900" s="38">
        <f t="shared" si="370"/>
        <v>2525.125438728001</v>
      </c>
      <c r="R900" s="38">
        <f t="shared" si="371"/>
        <v>-1149.3859792082678</v>
      </c>
      <c r="S900" s="38">
        <f t="shared" si="372"/>
        <v>2.5251254387280011</v>
      </c>
      <c r="T900" s="38">
        <f t="shared" si="373"/>
        <v>2525.125438728001</v>
      </c>
      <c r="U900" s="38">
        <f t="shared" si="387"/>
        <v>6705278.146123644</v>
      </c>
      <c r="V900" s="38">
        <f t="shared" si="374"/>
        <v>0.70142378909389891</v>
      </c>
      <c r="W900" s="38">
        <f t="shared" si="379"/>
        <v>124545.61161000267</v>
      </c>
      <c r="X900" s="38">
        <f t="shared" si="375"/>
        <v>81.621334876543202</v>
      </c>
      <c r="Y900" s="38">
        <f t="shared" si="380"/>
        <v>34.476851851852274</v>
      </c>
      <c r="Z900" s="38">
        <f t="shared" si="394"/>
        <v>5074598.4981864477</v>
      </c>
      <c r="AA900" s="38">
        <f t="shared" si="376"/>
        <v>1409.6108067095354</v>
      </c>
      <c r="AC900" s="31">
        <f t="shared" si="381"/>
        <v>5200.1426413343843</v>
      </c>
      <c r="AD900" s="14">
        <f t="shared" si="388"/>
        <v>5096.1397885076967</v>
      </c>
      <c r="AE900" s="14">
        <f t="shared" si="389"/>
        <v>4688.448605427081</v>
      </c>
      <c r="AF900" s="14">
        <f t="shared" si="382"/>
        <v>4784.131230027634</v>
      </c>
      <c r="AG900" s="14">
        <f t="shared" si="383"/>
        <v>3725.3455792477589</v>
      </c>
      <c r="AH900" s="14">
        <f t="shared" si="384"/>
        <v>4401.4007316254238</v>
      </c>
      <c r="AI900" s="14">
        <f t="shared" si="385"/>
        <v>4049.2886730953901</v>
      </c>
      <c r="AJ900" s="14">
        <f t="shared" si="390"/>
        <v>4401.4007316254238</v>
      </c>
      <c r="AK900" s="14">
        <f t="shared" si="391"/>
        <v>3968.3028996334824</v>
      </c>
    </row>
    <row r="901" spans="2:37" x14ac:dyDescent="0.25">
      <c r="B901" s="4" t="s">
        <v>71</v>
      </c>
      <c r="C901" s="4">
        <v>893</v>
      </c>
      <c r="D901" s="4">
        <v>304</v>
      </c>
      <c r="E901" s="11">
        <v>64.8</v>
      </c>
      <c r="F901" s="14">
        <f t="shared" si="386"/>
        <v>-0.36111111111111133</v>
      </c>
      <c r="G901" s="14">
        <f t="shared" si="392"/>
        <v>31.8</v>
      </c>
      <c r="H901">
        <f t="shared" si="393"/>
        <v>15.9</v>
      </c>
      <c r="K901" s="36">
        <f t="shared" si="367"/>
        <v>393.61265590500005</v>
      </c>
      <c r="L901" s="37" t="str">
        <f t="shared" si="377"/>
        <v>1</v>
      </c>
      <c r="M901" s="37">
        <f t="shared" si="378"/>
        <v>139.46877000000001</v>
      </c>
      <c r="N901" s="38">
        <f>Table2[[#This Row],[Change in KE]]-Table2[[#This Row],[Tractive energy]]*-1</f>
        <v>1410.2163113715853</v>
      </c>
      <c r="O901" s="38">
        <f t="shared" si="368"/>
        <v>-488.94444444444474</v>
      </c>
      <c r="P901" s="38">
        <f t="shared" si="369"/>
        <v>44.136981460555319</v>
      </c>
      <c r="Q901" s="38">
        <f t="shared" si="370"/>
        <v>1403.5560104456592</v>
      </c>
      <c r="R901" s="38">
        <f t="shared" si="371"/>
        <v>1916.2746965734366</v>
      </c>
      <c r="S901" s="38">
        <f t="shared" si="372"/>
        <v>1.4035560104456593</v>
      </c>
      <c r="T901" s="38">
        <f t="shared" si="373"/>
        <v>1403.5560104456592</v>
      </c>
      <c r="U901" s="38">
        <f t="shared" si="387"/>
        <v>6706681.7021340895</v>
      </c>
      <c r="V901" s="38">
        <f t="shared" si="374"/>
        <v>0.38987670075837222</v>
      </c>
      <c r="W901" s="38">
        <f t="shared" si="379"/>
        <v>124685.08038000268</v>
      </c>
      <c r="X901" s="38">
        <f t="shared" si="375"/>
        <v>88.281635802469239</v>
      </c>
      <c r="Y901" s="38">
        <f t="shared" si="380"/>
        <v>6.6603009259260375</v>
      </c>
      <c r="Z901" s="38">
        <f t="shared" si="394"/>
        <v>5076008.7144978195</v>
      </c>
      <c r="AA901" s="38">
        <f t="shared" si="376"/>
        <v>1410.0025334940324</v>
      </c>
      <c r="AC901" s="31">
        <f t="shared" si="381"/>
        <v>1919.70171793489</v>
      </c>
      <c r="AD901" s="14">
        <f t="shared" si="388"/>
        <v>1881.3076835761922</v>
      </c>
      <c r="AE901" s="14">
        <f t="shared" si="389"/>
        <v>1730.8030688900969</v>
      </c>
      <c r="AF901" s="14">
        <f t="shared" si="382"/>
        <v>1766.1255805000987</v>
      </c>
      <c r="AG901" s="14">
        <f t="shared" si="383"/>
        <v>1375.2607960284608</v>
      </c>
      <c r="AH901" s="14">
        <f t="shared" si="384"/>
        <v>1624.8355340600908</v>
      </c>
      <c r="AI901" s="14">
        <f t="shared" si="385"/>
        <v>1494.8486913352835</v>
      </c>
      <c r="AJ901" s="14">
        <f t="shared" si="390"/>
        <v>1624.8355340600908</v>
      </c>
      <c r="AK901" s="14">
        <f t="shared" si="391"/>
        <v>1464.9517175085778</v>
      </c>
    </row>
    <row r="902" spans="2:37" x14ac:dyDescent="0.25">
      <c r="B902" s="4" t="s">
        <v>71</v>
      </c>
      <c r="C902" s="4">
        <v>894</v>
      </c>
      <c r="D902" s="4">
        <v>305</v>
      </c>
      <c r="E902" s="11">
        <v>63.6</v>
      </c>
      <c r="F902" s="14">
        <f t="shared" si="386"/>
        <v>-0.30555555555555497</v>
      </c>
      <c r="G902" s="14">
        <f t="shared" si="392"/>
        <v>31.3</v>
      </c>
      <c r="H902">
        <f t="shared" si="393"/>
        <v>15.65</v>
      </c>
      <c r="K902" s="36">
        <f t="shared" si="367"/>
        <v>381.33220883625006</v>
      </c>
      <c r="L902" s="37" t="str">
        <f t="shared" si="377"/>
        <v>1</v>
      </c>
      <c r="M902" s="37">
        <f t="shared" si="378"/>
        <v>139.46877000000001</v>
      </c>
      <c r="N902" s="38">
        <f>Table2[[#This Row],[Change in KE]]-Table2[[#This Row],[Tractive energy]]*-1</f>
        <v>3326.4910079450219</v>
      </c>
      <c r="O902" s="38">
        <f t="shared" si="368"/>
        <v>-413.72222222222143</v>
      </c>
      <c r="P902" s="38">
        <f t="shared" si="369"/>
        <v>107.07875661402863</v>
      </c>
      <c r="Q902" s="38">
        <f t="shared" si="370"/>
        <v>3351.5650820190963</v>
      </c>
      <c r="R902" s="38">
        <f t="shared" si="371"/>
        <v>3863.4801558034087</v>
      </c>
      <c r="S902" s="38">
        <f t="shared" si="372"/>
        <v>3.3515650820190963</v>
      </c>
      <c r="T902" s="38">
        <f t="shared" si="373"/>
        <v>3351.5650820190963</v>
      </c>
      <c r="U902" s="38">
        <f t="shared" si="387"/>
        <v>6710033.2672161087</v>
      </c>
      <c r="V902" s="38">
        <f t="shared" si="374"/>
        <v>0.93099037504008408</v>
      </c>
      <c r="W902" s="38">
        <f t="shared" si="379"/>
        <v>124824.54915000268</v>
      </c>
      <c r="X902" s="38">
        <f t="shared" si="375"/>
        <v>63.207561728394815</v>
      </c>
      <c r="Y902" s="38">
        <f t="shared" si="380"/>
        <v>-25.074074074074424</v>
      </c>
      <c r="Z902" s="38">
        <f t="shared" si="394"/>
        <v>5079335.2055057641</v>
      </c>
      <c r="AA902" s="38">
        <f t="shared" si="376"/>
        <v>1410.9265588479391</v>
      </c>
      <c r="AC902" s="31">
        <f t="shared" si="381"/>
        <v>1057.6622335286891</v>
      </c>
      <c r="AD902" s="14">
        <f t="shared" si="388"/>
        <v>1036.5089888581153</v>
      </c>
      <c r="AE902" s="14">
        <f t="shared" si="389"/>
        <v>953.58826974946612</v>
      </c>
      <c r="AF902" s="14">
        <f t="shared" si="382"/>
        <v>973.04925484639398</v>
      </c>
      <c r="AG902" s="14">
        <f t="shared" si="383"/>
        <v>757.70177815782893</v>
      </c>
      <c r="AH902" s="14">
        <f t="shared" si="384"/>
        <v>895.20531445868255</v>
      </c>
      <c r="AI902" s="14">
        <f t="shared" si="385"/>
        <v>823.58888930198793</v>
      </c>
      <c r="AJ902" s="14">
        <f t="shared" si="390"/>
        <v>895.20531445868255</v>
      </c>
      <c r="AK902" s="14">
        <f t="shared" si="391"/>
        <v>807.11711151594818</v>
      </c>
    </row>
    <row r="903" spans="2:37" x14ac:dyDescent="0.25">
      <c r="B903" s="4" t="s">
        <v>71</v>
      </c>
      <c r="C903" s="4">
        <v>895</v>
      </c>
      <c r="D903" s="4">
        <v>306</v>
      </c>
      <c r="E903" s="11">
        <v>62.6</v>
      </c>
      <c r="F903" s="14">
        <f t="shared" si="386"/>
        <v>-0.20833333333333331</v>
      </c>
      <c r="G903" s="14">
        <f t="shared" si="392"/>
        <v>31.05</v>
      </c>
      <c r="H903">
        <f t="shared" si="393"/>
        <v>15.525</v>
      </c>
      <c r="K903" s="36">
        <f t="shared" si="367"/>
        <v>375.26496735656258</v>
      </c>
      <c r="L903" s="37" t="str">
        <f t="shared" si="377"/>
        <v>1</v>
      </c>
      <c r="M903" s="37">
        <f t="shared" si="378"/>
        <v>139.46877000000001</v>
      </c>
      <c r="N903" s="38">
        <f>Table2[[#This Row],[Change in KE]]-Table2[[#This Row],[Tractive energy]]*-1</f>
        <v>7189.9711637484306</v>
      </c>
      <c r="O903" s="38">
        <f t="shared" si="368"/>
        <v>-282.08333333333331</v>
      </c>
      <c r="P903" s="38">
        <f t="shared" si="369"/>
        <v>232.65040402322927</v>
      </c>
      <c r="Q903" s="38">
        <f t="shared" si="370"/>
        <v>7223.7950449212694</v>
      </c>
      <c r="R903" s="38">
        <f t="shared" si="371"/>
        <v>4569.1390205635653</v>
      </c>
      <c r="S903" s="38">
        <f t="shared" si="372"/>
        <v>7.2237950449212693</v>
      </c>
      <c r="T903" s="38">
        <f t="shared" si="373"/>
        <v>7223.7950449212694</v>
      </c>
      <c r="U903" s="38">
        <f t="shared" si="387"/>
        <v>6717257.0622610301</v>
      </c>
      <c r="V903" s="38">
        <f t="shared" si="374"/>
        <v>2.0066098952291314</v>
      </c>
      <c r="W903" s="38">
        <f t="shared" si="379"/>
        <v>124964.01792000269</v>
      </c>
      <c r="X903" s="38">
        <f t="shared" si="375"/>
        <v>29.38368055555555</v>
      </c>
      <c r="Y903" s="38">
        <f t="shared" si="380"/>
        <v>-33.823881172839265</v>
      </c>
      <c r="Z903" s="38">
        <f t="shared" si="394"/>
        <v>5086525.1766695129</v>
      </c>
      <c r="AA903" s="38">
        <f t="shared" si="376"/>
        <v>1412.9237732198685</v>
      </c>
      <c r="AC903" s="31">
        <f t="shared" si="381"/>
        <v>2494.8682559587664</v>
      </c>
      <c r="AD903" s="14">
        <f t="shared" si="388"/>
        <v>2444.970890839591</v>
      </c>
      <c r="AE903" s="14">
        <f t="shared" si="389"/>
        <v>2249.3732195724237</v>
      </c>
      <c r="AF903" s="14">
        <f t="shared" si="382"/>
        <v>2295.2787954820651</v>
      </c>
      <c r="AG903" s="14">
        <f t="shared" si="383"/>
        <v>1787.3060546963386</v>
      </c>
      <c r="AH903" s="14">
        <f t="shared" si="384"/>
        <v>2111.6564918435001</v>
      </c>
      <c r="AI903" s="14">
        <f t="shared" si="385"/>
        <v>1942.7239724960202</v>
      </c>
      <c r="AJ903" s="14">
        <f t="shared" si="390"/>
        <v>2111.6564918435001</v>
      </c>
      <c r="AK903" s="14">
        <f t="shared" si="391"/>
        <v>1903.8694930460997</v>
      </c>
    </row>
    <row r="904" spans="2:37" x14ac:dyDescent="0.25">
      <c r="B904" s="4" t="s">
        <v>71</v>
      </c>
      <c r="C904" s="4">
        <v>896</v>
      </c>
      <c r="D904" s="4">
        <v>307</v>
      </c>
      <c r="E904" s="11">
        <v>62.1</v>
      </c>
      <c r="F904" s="14">
        <f t="shared" si="386"/>
        <v>-9.7222222222222612E-2</v>
      </c>
      <c r="G904" s="14">
        <f t="shared" si="392"/>
        <v>30.95</v>
      </c>
      <c r="H904">
        <f t="shared" si="393"/>
        <v>15.475</v>
      </c>
      <c r="K904" s="36">
        <f t="shared" ref="K904:K967" si="395">0.5*$F$4*$I$2*$I$4*(G904)^2</f>
        <v>372.85169408156247</v>
      </c>
      <c r="L904" s="37" t="str">
        <f t="shared" si="377"/>
        <v>1</v>
      </c>
      <c r="M904" s="37">
        <f t="shared" si="378"/>
        <v>139.46877000000001</v>
      </c>
      <c r="N904" s="38">
        <f>Table2[[#This Row],[Change in KE]]-Table2[[#This Row],[Tractive energy]]*-1</f>
        <v>11759.110184311996</v>
      </c>
      <c r="O904" s="38">
        <f t="shared" ref="O904:O967" si="396">$C$2*F904</f>
        <v>-131.63888888888943</v>
      </c>
      <c r="P904" s="38">
        <f t="shared" ref="P904:P967" si="397">O904+M904+K904</f>
        <v>380.68157519267305</v>
      </c>
      <c r="Q904" s="38">
        <f t="shared" ref="Q904:Q967" si="398">P904*G904</f>
        <v>11782.09475221323</v>
      </c>
      <c r="R904" s="38">
        <f t="shared" ref="R904:R967" si="399">(N905-N904)/(C905-C904)</f>
        <v>2927.2675540123455</v>
      </c>
      <c r="S904" s="38">
        <f t="shared" ref="S904:S967" si="400">Q904/1000</f>
        <v>11.782094752213229</v>
      </c>
      <c r="T904" s="38">
        <f t="shared" ref="T904:T967" si="401">P904*G904</f>
        <v>11782.09475221323</v>
      </c>
      <c r="U904" s="38">
        <f t="shared" si="387"/>
        <v>6729039.1570132431</v>
      </c>
      <c r="V904" s="38">
        <f t="shared" ref="V904:V967" si="402">T904*0.0002777778</f>
        <v>3.2728043596613361</v>
      </c>
      <c r="W904" s="38">
        <f t="shared" si="379"/>
        <v>125103.4866900027</v>
      </c>
      <c r="X904" s="38">
        <f t="shared" ref="X904:X967" si="403">0.5*$C$2*F904^2</f>
        <v>6.3991126543210397</v>
      </c>
      <c r="Y904" s="38">
        <f t="shared" si="380"/>
        <v>-22.984567901234509</v>
      </c>
      <c r="Z904" s="38">
        <f t="shared" si="394"/>
        <v>5098284.2868538247</v>
      </c>
      <c r="AA904" s="38">
        <f t="shared" ref="AA904:AA967" si="404">Z904*0.0002777778</f>
        <v>1416.1901929768244</v>
      </c>
      <c r="AC904" s="31">
        <f t="shared" si="381"/>
        <v>5392.4783728113234</v>
      </c>
      <c r="AD904" s="14">
        <f t="shared" si="388"/>
        <v>5284.628805355097</v>
      </c>
      <c r="AE904" s="14">
        <f t="shared" si="389"/>
        <v>4861.8585009266899</v>
      </c>
      <c r="AF904" s="14">
        <f t="shared" si="382"/>
        <v>4961.0801029864178</v>
      </c>
      <c r="AG904" s="14">
        <f t="shared" si="383"/>
        <v>3863.1335432342876</v>
      </c>
      <c r="AH904" s="14">
        <f t="shared" si="384"/>
        <v>4564.1936947475042</v>
      </c>
      <c r="AI904" s="14">
        <f t="shared" si="385"/>
        <v>4199.0581991677036</v>
      </c>
      <c r="AJ904" s="14">
        <f t="shared" si="390"/>
        <v>4564.1936947475042</v>
      </c>
      <c r="AK904" s="14">
        <f t="shared" si="391"/>
        <v>4115.0770351843494</v>
      </c>
    </row>
    <row r="905" spans="2:37" x14ac:dyDescent="0.25">
      <c r="B905" s="4" t="s">
        <v>71</v>
      </c>
      <c r="C905" s="4">
        <v>897</v>
      </c>
      <c r="D905" s="4">
        <v>308</v>
      </c>
      <c r="E905" s="11">
        <v>61.9</v>
      </c>
      <c r="F905" s="14">
        <f t="shared" si="386"/>
        <v>-2.7777777777778172E-2</v>
      </c>
      <c r="G905" s="14">
        <f t="shared" si="392"/>
        <v>30.95</v>
      </c>
      <c r="H905">
        <f t="shared" si="393"/>
        <v>15.475</v>
      </c>
      <c r="K905" s="36">
        <f t="shared" si="395"/>
        <v>372.85169408156247</v>
      </c>
      <c r="L905" s="37" t="str">
        <f t="shared" ref="L905:L968" si="405">IF((F905)&lt;0,"1","0")</f>
        <v>1</v>
      </c>
      <c r="M905" s="37">
        <f t="shared" ref="M905:M968" si="406">$C$2*$F$2*$C$4</f>
        <v>139.46877000000001</v>
      </c>
      <c r="N905" s="38">
        <f>Table2[[#This Row],[Change in KE]]-Table2[[#This Row],[Tractive energy]]*-1</f>
        <v>14686.377738324341</v>
      </c>
      <c r="O905" s="38">
        <f t="shared" si="396"/>
        <v>-37.611111111111647</v>
      </c>
      <c r="P905" s="38">
        <f t="shared" si="397"/>
        <v>474.70935297045082</v>
      </c>
      <c r="Q905" s="38">
        <f t="shared" si="398"/>
        <v>14692.254474435453</v>
      </c>
      <c r="R905" s="38">
        <f t="shared" si="399"/>
        <v>525.64628644270124</v>
      </c>
      <c r="S905" s="38">
        <f t="shared" si="400"/>
        <v>14.692254474435453</v>
      </c>
      <c r="T905" s="38">
        <f t="shared" si="401"/>
        <v>14692.254474435453</v>
      </c>
      <c r="U905" s="38">
        <f t="shared" si="387"/>
        <v>6743731.4114876781</v>
      </c>
      <c r="V905" s="38">
        <f t="shared" si="402"/>
        <v>4.0811821249488363</v>
      </c>
      <c r="W905" s="38">
        <f t="shared" ref="W905:W968" si="407">M905+W904</f>
        <v>125242.9554600027</v>
      </c>
      <c r="X905" s="38">
        <f t="shared" si="403"/>
        <v>0.52237654320989135</v>
      </c>
      <c r="Y905" s="38">
        <f t="shared" ref="Y905:Y968" si="408">X905-X904</f>
        <v>-5.876736111111148</v>
      </c>
      <c r="Z905" s="38">
        <f t="shared" si="394"/>
        <v>5112970.6645921487</v>
      </c>
      <c r="AA905" s="38">
        <f t="shared" si="404"/>
        <v>1420.2697426749448</v>
      </c>
      <c r="AC905" s="31">
        <f t="shared" ref="AC905:AC968" si="409">N904*0.75</f>
        <v>8819.3326382339965</v>
      </c>
      <c r="AD905" s="14">
        <f t="shared" si="388"/>
        <v>8642.9459854693159</v>
      </c>
      <c r="AE905" s="14">
        <f t="shared" si="389"/>
        <v>7951.5103066317706</v>
      </c>
      <c r="AF905" s="14">
        <f t="shared" ref="AF905:AF968" si="410">AC905*0.92</f>
        <v>8113.786027175277</v>
      </c>
      <c r="AG905" s="14">
        <f t="shared" ref="AG905:AG968" si="411">AI905*0.92</f>
        <v>6318.107813929063</v>
      </c>
      <c r="AH905" s="14">
        <f t="shared" ref="AH905:AH968" si="412">AF905*0.92</f>
        <v>7464.6831450012551</v>
      </c>
      <c r="AI905" s="14">
        <f t="shared" ref="AI905:AI968" si="413">AH905*0.92</f>
        <v>6867.5084934011547</v>
      </c>
      <c r="AJ905" s="14">
        <f t="shared" si="390"/>
        <v>7464.6831450012551</v>
      </c>
      <c r="AK905" s="14">
        <f t="shared" si="391"/>
        <v>6730.1583235331318</v>
      </c>
    </row>
    <row r="906" spans="2:37" x14ac:dyDescent="0.25">
      <c r="B906" s="4" t="s">
        <v>71</v>
      </c>
      <c r="C906" s="4">
        <v>898</v>
      </c>
      <c r="D906" s="4">
        <v>309</v>
      </c>
      <c r="E906" s="11">
        <v>61.9</v>
      </c>
      <c r="F906" s="14">
        <f t="shared" ref="F906:F969" si="414">($E907-$E905)/2/3.6</f>
        <v>-1.3888888888889086E-2</v>
      </c>
      <c r="G906" s="14">
        <f t="shared" si="392"/>
        <v>30.9</v>
      </c>
      <c r="H906">
        <f t="shared" si="393"/>
        <v>15.45</v>
      </c>
      <c r="K906" s="36">
        <f t="shared" si="395"/>
        <v>371.64797672625002</v>
      </c>
      <c r="L906" s="37" t="str">
        <f t="shared" si="405"/>
        <v>1</v>
      </c>
      <c r="M906" s="37">
        <f t="shared" si="406"/>
        <v>139.46877000000001</v>
      </c>
      <c r="N906" s="38">
        <f>Table2[[#This Row],[Change in KE]]-Table2[[#This Row],[Tractive energy]]*-1</f>
        <v>15212.024024767043</v>
      </c>
      <c r="O906" s="38">
        <f t="shared" si="396"/>
        <v>-18.805555555555824</v>
      </c>
      <c r="P906" s="38">
        <f t="shared" si="397"/>
        <v>492.3111911706942</v>
      </c>
      <c r="Q906" s="38">
        <f t="shared" si="398"/>
        <v>15212.41580717445</v>
      </c>
      <c r="R906" s="38">
        <f t="shared" si="399"/>
        <v>-1916.9923385496586</v>
      </c>
      <c r="S906" s="38">
        <f t="shared" si="400"/>
        <v>15.21241580717445</v>
      </c>
      <c r="T906" s="38">
        <f t="shared" si="401"/>
        <v>15212.41580717445</v>
      </c>
      <c r="U906" s="38">
        <f t="shared" ref="U906:U969" si="415">U905 + IF(Q906&gt;0, Q906, 0)</f>
        <v>6758943.8272948526</v>
      </c>
      <c r="V906" s="38">
        <f t="shared" si="402"/>
        <v>4.2256713956021423</v>
      </c>
      <c r="W906" s="38">
        <f t="shared" si="407"/>
        <v>125382.42423000271</v>
      </c>
      <c r="X906" s="38">
        <f t="shared" si="403"/>
        <v>0.13059413580247284</v>
      </c>
      <c r="Y906" s="38">
        <f t="shared" si="408"/>
        <v>-0.39178240740741854</v>
      </c>
      <c r="Z906" s="38">
        <f t="shared" si="394"/>
        <v>5128182.6886169156</v>
      </c>
      <c r="AA906" s="38">
        <f t="shared" si="404"/>
        <v>1424.4953052420919</v>
      </c>
      <c r="AC906" s="31">
        <f t="shared" si="409"/>
        <v>11014.783303743256</v>
      </c>
      <c r="AD906" s="14">
        <f t="shared" ref="AD906:AD969" si="416">AC906*0.98</f>
        <v>10794.48763766839</v>
      </c>
      <c r="AE906" s="14">
        <f t="shared" ref="AE906:AE969" si="417">AD906*0.92</f>
        <v>9930.9286266549188</v>
      </c>
      <c r="AF906" s="14">
        <f t="shared" si="410"/>
        <v>10133.600639443795</v>
      </c>
      <c r="AG906" s="14">
        <f t="shared" si="411"/>
        <v>7890.9132147272112</v>
      </c>
      <c r="AH906" s="14">
        <f t="shared" si="412"/>
        <v>9322.9125882882927</v>
      </c>
      <c r="AI906" s="14">
        <f t="shared" si="413"/>
        <v>8577.079581225229</v>
      </c>
      <c r="AJ906" s="14">
        <f t="shared" ref="AJ906:AJ969" si="418">AF906*0.92</f>
        <v>9322.9125882882927</v>
      </c>
      <c r="AK906" s="14">
        <f t="shared" ref="AK906:AK969" si="419">N905*0.75*0.92*0.92*0.92*0.98</f>
        <v>8405.5379896007234</v>
      </c>
    </row>
    <row r="907" spans="2:37" x14ac:dyDescent="0.25">
      <c r="B907" s="4" t="s">
        <v>71</v>
      </c>
      <c r="C907" s="4">
        <v>899</v>
      </c>
      <c r="D907" s="4">
        <v>310</v>
      </c>
      <c r="E907" s="11">
        <v>61.8</v>
      </c>
      <c r="F907" s="14">
        <f t="shared" si="414"/>
        <v>-5.5555555555555358E-2</v>
      </c>
      <c r="G907" s="14">
        <f t="shared" si="392"/>
        <v>30.75</v>
      </c>
      <c r="H907">
        <f t="shared" si="393"/>
        <v>15.375</v>
      </c>
      <c r="K907" s="36">
        <f t="shared" si="395"/>
        <v>368.04850178906253</v>
      </c>
      <c r="L907" s="37" t="str">
        <f t="shared" si="405"/>
        <v>1</v>
      </c>
      <c r="M907" s="37">
        <f t="shared" si="406"/>
        <v>139.46877000000001</v>
      </c>
      <c r="N907" s="38">
        <f>Table2[[#This Row],[Change in KE]]-Table2[[#This Row],[Tractive energy]]*-1</f>
        <v>13295.031686217384</v>
      </c>
      <c r="O907" s="38">
        <f t="shared" si="396"/>
        <v>-75.222222222221959</v>
      </c>
      <c r="P907" s="38">
        <f t="shared" si="397"/>
        <v>432.29504956684059</v>
      </c>
      <c r="Q907" s="38">
        <f t="shared" si="398"/>
        <v>13293.072774180348</v>
      </c>
      <c r="R907" s="38">
        <f t="shared" si="399"/>
        <v>-3203.9126065210112</v>
      </c>
      <c r="S907" s="38">
        <f t="shared" si="400"/>
        <v>13.293072774180347</v>
      </c>
      <c r="T907" s="38">
        <f t="shared" si="401"/>
        <v>13293.072774180348</v>
      </c>
      <c r="U907" s="38">
        <f t="shared" si="415"/>
        <v>6772236.9000690328</v>
      </c>
      <c r="V907" s="38">
        <f t="shared" si="402"/>
        <v>3.6925205104517138</v>
      </c>
      <c r="W907" s="38">
        <f t="shared" si="407"/>
        <v>125521.89300000272</v>
      </c>
      <c r="X907" s="38">
        <f t="shared" si="403"/>
        <v>2.0895061728394912</v>
      </c>
      <c r="Y907" s="38">
        <f t="shared" si="408"/>
        <v>1.9589120370370183</v>
      </c>
      <c r="Z907" s="38">
        <f t="shared" si="394"/>
        <v>5141477.7203031331</v>
      </c>
      <c r="AA907" s="38">
        <f t="shared" si="404"/>
        <v>1428.1883698948195</v>
      </c>
      <c r="AC907" s="31">
        <f t="shared" si="409"/>
        <v>11409.018018575282</v>
      </c>
      <c r="AD907" s="14">
        <f t="shared" si="416"/>
        <v>11180.837658203776</v>
      </c>
      <c r="AE907" s="14">
        <f t="shared" si="417"/>
        <v>10286.370645547475</v>
      </c>
      <c r="AF907" s="14">
        <f t="shared" si="410"/>
        <v>10496.296577089259</v>
      </c>
      <c r="AG907" s="14">
        <f t="shared" si="411"/>
        <v>8173.3401890204832</v>
      </c>
      <c r="AH907" s="14">
        <f t="shared" si="412"/>
        <v>9656.5928509221194</v>
      </c>
      <c r="AI907" s="14">
        <f t="shared" si="413"/>
        <v>8884.0654228483509</v>
      </c>
      <c r="AJ907" s="14">
        <f t="shared" si="418"/>
        <v>9656.5928509221194</v>
      </c>
      <c r="AK907" s="14">
        <f t="shared" si="419"/>
        <v>8706.3841143913833</v>
      </c>
    </row>
    <row r="908" spans="2:37" x14ac:dyDescent="0.25">
      <c r="B908" s="4" t="s">
        <v>71</v>
      </c>
      <c r="C908" s="4">
        <v>900</v>
      </c>
      <c r="D908" s="4">
        <v>311</v>
      </c>
      <c r="E908" s="11">
        <v>61.5</v>
      </c>
      <c r="F908" s="14">
        <f t="shared" si="414"/>
        <v>-0.12499999999999981</v>
      </c>
      <c r="G908" s="14">
        <f t="shared" si="392"/>
        <v>30.45</v>
      </c>
      <c r="H908">
        <f t="shared" si="393"/>
        <v>15.225</v>
      </c>
      <c r="K908" s="36">
        <f t="shared" si="395"/>
        <v>360.9020989940625</v>
      </c>
      <c r="L908" s="37" t="str">
        <f t="shared" si="405"/>
        <v>1</v>
      </c>
      <c r="M908" s="37">
        <f t="shared" si="406"/>
        <v>139.46877000000001</v>
      </c>
      <c r="N908" s="38">
        <f>Table2[[#This Row],[Change in KE]]-Table2[[#This Row],[Tractive energy]]*-1</f>
        <v>10091.119079696373</v>
      </c>
      <c r="O908" s="38">
        <f t="shared" si="396"/>
        <v>-169.24999999999974</v>
      </c>
      <c r="P908" s="38">
        <f t="shared" si="397"/>
        <v>331.12086899406279</v>
      </c>
      <c r="Q908" s="38">
        <f t="shared" si="398"/>
        <v>10082.630460869212</v>
      </c>
      <c r="R908" s="38">
        <f t="shared" si="399"/>
        <v>-5647.9053908077149</v>
      </c>
      <c r="S908" s="38">
        <f t="shared" si="400"/>
        <v>10.082630460869211</v>
      </c>
      <c r="T908" s="38">
        <f t="shared" si="401"/>
        <v>10082.630460869212</v>
      </c>
      <c r="U908" s="38">
        <f t="shared" si="415"/>
        <v>6782319.5305299023</v>
      </c>
      <c r="V908" s="38">
        <f t="shared" si="402"/>
        <v>2.8007309076332358</v>
      </c>
      <c r="W908" s="38">
        <f t="shared" si="407"/>
        <v>125661.36177000272</v>
      </c>
      <c r="X908" s="38">
        <f t="shared" si="403"/>
        <v>10.578124999999966</v>
      </c>
      <c r="Y908" s="38">
        <f t="shared" si="408"/>
        <v>8.4886188271604759</v>
      </c>
      <c r="Z908" s="38">
        <f t="shared" si="394"/>
        <v>5151568.8393828291</v>
      </c>
      <c r="AA908" s="38">
        <f t="shared" si="404"/>
        <v>1430.9914587523156</v>
      </c>
      <c r="AC908" s="31">
        <f t="shared" si="409"/>
        <v>9971.2737646630376</v>
      </c>
      <c r="AD908" s="14">
        <f t="shared" si="416"/>
        <v>9771.8482893697765</v>
      </c>
      <c r="AE908" s="14">
        <f t="shared" si="417"/>
        <v>8990.100426220195</v>
      </c>
      <c r="AF908" s="14">
        <f t="shared" si="410"/>
        <v>9173.5718634899949</v>
      </c>
      <c r="AG908" s="14">
        <f t="shared" si="411"/>
        <v>7143.3503272372982</v>
      </c>
      <c r="AH908" s="14">
        <f t="shared" si="412"/>
        <v>8439.6861144107952</v>
      </c>
      <c r="AI908" s="14">
        <f t="shared" si="413"/>
        <v>7764.511225257932</v>
      </c>
      <c r="AJ908" s="14">
        <f t="shared" si="418"/>
        <v>8439.6861144107952</v>
      </c>
      <c r="AK908" s="14">
        <f t="shared" si="419"/>
        <v>7609.2210007527729</v>
      </c>
    </row>
    <row r="909" spans="2:37" x14ac:dyDescent="0.25">
      <c r="B909" s="4" t="s">
        <v>71</v>
      </c>
      <c r="C909" s="4">
        <v>901</v>
      </c>
      <c r="D909" s="4">
        <v>312</v>
      </c>
      <c r="E909" s="11">
        <v>60.9</v>
      </c>
      <c r="F909" s="14">
        <f t="shared" si="414"/>
        <v>-0.24999999999999961</v>
      </c>
      <c r="G909" s="14">
        <f t="shared" si="392"/>
        <v>29.85</v>
      </c>
      <c r="H909">
        <f t="shared" si="393"/>
        <v>14.925000000000001</v>
      </c>
      <c r="K909" s="36">
        <f t="shared" si="395"/>
        <v>346.81948172156257</v>
      </c>
      <c r="L909" s="37" t="str">
        <f t="shared" si="405"/>
        <v>1</v>
      </c>
      <c r="M909" s="37">
        <f t="shared" si="406"/>
        <v>139.46877000000001</v>
      </c>
      <c r="N909" s="38">
        <f>Table2[[#This Row],[Change in KE]]-Table2[[#This Row],[Tractive energy]]*-1</f>
        <v>4443.213688888658</v>
      </c>
      <c r="O909" s="38">
        <f t="shared" si="396"/>
        <v>-338.49999999999949</v>
      </c>
      <c r="P909" s="38">
        <f t="shared" si="397"/>
        <v>147.78825172156309</v>
      </c>
      <c r="Q909" s="38">
        <f t="shared" si="398"/>
        <v>4411.479313888658</v>
      </c>
      <c r="R909" s="38">
        <f t="shared" si="399"/>
        <v>-24583.784612549018</v>
      </c>
      <c r="S909" s="38">
        <f t="shared" si="400"/>
        <v>4.4114793138886581</v>
      </c>
      <c r="T909" s="38">
        <f t="shared" si="401"/>
        <v>4411.479313888658</v>
      </c>
      <c r="U909" s="38">
        <f t="shared" si="415"/>
        <v>6786731.0098437909</v>
      </c>
      <c r="V909" s="38">
        <f t="shared" si="402"/>
        <v>1.2254110185575009</v>
      </c>
      <c r="W909" s="38">
        <f t="shared" si="407"/>
        <v>125800.83054000273</v>
      </c>
      <c r="X909" s="38">
        <f t="shared" si="403"/>
        <v>42.312499999999865</v>
      </c>
      <c r="Y909" s="38">
        <f t="shared" si="408"/>
        <v>31.734374999999901</v>
      </c>
      <c r="Z909" s="38">
        <f t="shared" si="394"/>
        <v>5156012.0530717177</v>
      </c>
      <c r="AA909" s="38">
        <f t="shared" si="404"/>
        <v>1432.2256848757449</v>
      </c>
      <c r="AC909" s="31">
        <f t="shared" si="409"/>
        <v>7568.3393097722801</v>
      </c>
      <c r="AD909" s="14">
        <f t="shared" si="416"/>
        <v>7416.9725235768346</v>
      </c>
      <c r="AE909" s="14">
        <f t="shared" si="417"/>
        <v>6823.6147216906884</v>
      </c>
      <c r="AF909" s="14">
        <f t="shared" si="410"/>
        <v>6962.8721649904983</v>
      </c>
      <c r="AG909" s="14">
        <f t="shared" si="411"/>
        <v>5421.9050004121218</v>
      </c>
      <c r="AH909" s="14">
        <f t="shared" si="412"/>
        <v>6405.8423917912587</v>
      </c>
      <c r="AI909" s="14">
        <f t="shared" si="413"/>
        <v>5893.375000447958</v>
      </c>
      <c r="AJ909" s="14">
        <f t="shared" si="418"/>
        <v>6405.8423917912587</v>
      </c>
      <c r="AK909" s="14">
        <f t="shared" si="419"/>
        <v>5775.5075004389992</v>
      </c>
    </row>
    <row r="910" spans="2:37" x14ac:dyDescent="0.25">
      <c r="B910" s="4" t="s">
        <v>71</v>
      </c>
      <c r="C910" s="4">
        <v>902</v>
      </c>
      <c r="D910" s="4">
        <v>313</v>
      </c>
      <c r="E910" s="11">
        <v>59.7</v>
      </c>
      <c r="F910" s="14">
        <f t="shared" si="414"/>
        <v>-0.87499999999999956</v>
      </c>
      <c r="G910" s="14">
        <f t="shared" si="392"/>
        <v>27.3</v>
      </c>
      <c r="H910">
        <f t="shared" si="393"/>
        <v>13.65</v>
      </c>
      <c r="K910" s="36">
        <f t="shared" si="395"/>
        <v>290.09490953625004</v>
      </c>
      <c r="L910" s="37" t="str">
        <f t="shared" si="405"/>
        <v>1</v>
      </c>
      <c r="M910" s="37">
        <f t="shared" si="406"/>
        <v>139.46877000000001</v>
      </c>
      <c r="N910" s="38">
        <f>Table2[[#This Row],[Change in KE]]-Table2[[#This Row],[Tractive energy]]*-1</f>
        <v>-20140.570923660358</v>
      </c>
      <c r="O910" s="38">
        <f t="shared" si="396"/>
        <v>-1184.7499999999993</v>
      </c>
      <c r="P910" s="38">
        <f t="shared" si="397"/>
        <v>-755.18632046374933</v>
      </c>
      <c r="Q910" s="38">
        <f t="shared" si="398"/>
        <v>-20616.586548660358</v>
      </c>
      <c r="R910" s="38">
        <f t="shared" si="399"/>
        <v>-17907.307938887119</v>
      </c>
      <c r="S910" s="38">
        <f t="shared" si="400"/>
        <v>-20.616586548660358</v>
      </c>
      <c r="T910" s="38">
        <f t="shared" si="401"/>
        <v>-20616.586548660358</v>
      </c>
      <c r="U910" s="38">
        <f t="shared" si="415"/>
        <v>6786731.0098437909</v>
      </c>
      <c r="V910" s="38">
        <f t="shared" si="402"/>
        <v>-5.7268300549964675</v>
      </c>
      <c r="W910" s="38">
        <f t="shared" si="407"/>
        <v>125940.29931000274</v>
      </c>
      <c r="X910" s="38">
        <f t="shared" si="403"/>
        <v>518.32812499999943</v>
      </c>
      <c r="Y910" s="38">
        <f t="shared" si="408"/>
        <v>476.01562499999955</v>
      </c>
      <c r="Z910" s="38">
        <f t="shared" si="394"/>
        <v>5135871.4821480578</v>
      </c>
      <c r="AA910" s="38">
        <f t="shared" si="404"/>
        <v>1426.6310813938267</v>
      </c>
      <c r="AC910" s="31">
        <f t="shared" si="409"/>
        <v>3332.4102666664935</v>
      </c>
      <c r="AD910" s="14">
        <f t="shared" si="416"/>
        <v>3265.7620613331637</v>
      </c>
      <c r="AE910" s="14">
        <f t="shared" si="417"/>
        <v>3004.5010964265107</v>
      </c>
      <c r="AF910" s="14">
        <f t="shared" si="410"/>
        <v>3065.817445333174</v>
      </c>
      <c r="AG910" s="14">
        <f t="shared" si="411"/>
        <v>2387.3152548715989</v>
      </c>
      <c r="AH910" s="14">
        <f t="shared" si="412"/>
        <v>2820.5520497065204</v>
      </c>
      <c r="AI910" s="14">
        <f t="shared" si="413"/>
        <v>2594.9078857299987</v>
      </c>
      <c r="AJ910" s="14">
        <f t="shared" si="418"/>
        <v>2820.5520497065204</v>
      </c>
      <c r="AK910" s="14">
        <f t="shared" si="419"/>
        <v>2543.0097280153987</v>
      </c>
    </row>
    <row r="911" spans="2:37" x14ac:dyDescent="0.25">
      <c r="B911" s="4" t="s">
        <v>71</v>
      </c>
      <c r="C911" s="4">
        <v>903</v>
      </c>
      <c r="D911" s="4">
        <v>314</v>
      </c>
      <c r="E911" s="11">
        <v>54.6</v>
      </c>
      <c r="F911" s="14">
        <f t="shared" si="414"/>
        <v>-1.4444444444444453</v>
      </c>
      <c r="G911" s="14">
        <f t="shared" si="392"/>
        <v>24.65</v>
      </c>
      <c r="H911">
        <f t="shared" si="393"/>
        <v>12.324999999999999</v>
      </c>
      <c r="K911" s="36">
        <f t="shared" si="395"/>
        <v>236.50953879656251</v>
      </c>
      <c r="L911" s="37" t="str">
        <f t="shared" si="405"/>
        <v>1</v>
      </c>
      <c r="M911" s="37">
        <f t="shared" si="406"/>
        <v>139.46877000000001</v>
      </c>
      <c r="N911" s="38">
        <f>Table2[[#This Row],[Change in KE]]-Table2[[#This Row],[Tractive energy]]*-1</f>
        <v>-38047.878862547477</v>
      </c>
      <c r="O911" s="38">
        <f t="shared" si="396"/>
        <v>-1955.777777777779</v>
      </c>
      <c r="P911" s="38">
        <f t="shared" si="397"/>
        <v>-1579.7994689812165</v>
      </c>
      <c r="Q911" s="38">
        <f t="shared" si="398"/>
        <v>-38942.056910386986</v>
      </c>
      <c r="R911" s="38">
        <f t="shared" si="399"/>
        <v>4447.4564697295427</v>
      </c>
      <c r="S911" s="38">
        <f t="shared" si="400"/>
        <v>-38.942056910386988</v>
      </c>
      <c r="T911" s="38">
        <f t="shared" si="401"/>
        <v>-38942.056910386986</v>
      </c>
      <c r="U911" s="38">
        <f t="shared" si="415"/>
        <v>6786731.0098437909</v>
      </c>
      <c r="V911" s="38">
        <f t="shared" si="402"/>
        <v>-10.817238896042094</v>
      </c>
      <c r="W911" s="38">
        <f t="shared" si="407"/>
        <v>126079.76808000274</v>
      </c>
      <c r="X911" s="38">
        <f t="shared" si="403"/>
        <v>1412.5061728395078</v>
      </c>
      <c r="Y911" s="38">
        <f t="shared" si="408"/>
        <v>894.17804783950839</v>
      </c>
      <c r="Z911" s="38">
        <f t="shared" si="394"/>
        <v>5097823.6032855101</v>
      </c>
      <c r="AA911" s="38">
        <f t="shared" si="404"/>
        <v>1416.0622253087217</v>
      </c>
      <c r="AC911" s="31">
        <f t="shared" si="409"/>
        <v>-15105.428192745268</v>
      </c>
      <c r="AD911" s="14">
        <f t="shared" si="416"/>
        <v>-14803.319628890364</v>
      </c>
      <c r="AE911" s="14">
        <f t="shared" si="417"/>
        <v>-13619.054058579135</v>
      </c>
      <c r="AF911" s="14">
        <f t="shared" si="410"/>
        <v>-13896.993937325647</v>
      </c>
      <c r="AG911" s="14">
        <f t="shared" si="411"/>
        <v>-10821.422415068235</v>
      </c>
      <c r="AH911" s="14">
        <f t="shared" si="412"/>
        <v>-12785.234422339596</v>
      </c>
      <c r="AI911" s="14">
        <f t="shared" si="413"/>
        <v>-11762.415668552429</v>
      </c>
      <c r="AJ911" s="14">
        <f t="shared" si="418"/>
        <v>-12785.234422339596</v>
      </c>
      <c r="AK911" s="14">
        <f t="shared" si="419"/>
        <v>-11527.16735518138</v>
      </c>
    </row>
    <row r="912" spans="2:37" x14ac:dyDescent="0.25">
      <c r="B912" s="4" t="s">
        <v>71</v>
      </c>
      <c r="C912" s="4">
        <v>904</v>
      </c>
      <c r="D912" s="4">
        <v>315</v>
      </c>
      <c r="E912" s="11">
        <v>49.3</v>
      </c>
      <c r="F912" s="14">
        <f t="shared" si="414"/>
        <v>-1.3472222222222225</v>
      </c>
      <c r="G912" s="14">
        <f t="shared" si="392"/>
        <v>22.45</v>
      </c>
      <c r="H912">
        <f t="shared" si="393"/>
        <v>11.225</v>
      </c>
      <c r="K912" s="36">
        <f t="shared" si="395"/>
        <v>196.17673609406251</v>
      </c>
      <c r="L912" s="37" t="str">
        <f t="shared" si="405"/>
        <v>1</v>
      </c>
      <c r="M912" s="37">
        <f t="shared" si="406"/>
        <v>139.46877000000001</v>
      </c>
      <c r="N912" s="38">
        <f>Table2[[#This Row],[Change in KE]]-Table2[[#This Row],[Tractive energy]]*-1</f>
        <v>-33600.422392817934</v>
      </c>
      <c r="O912" s="38">
        <f t="shared" si="396"/>
        <v>-1824.1388888888894</v>
      </c>
      <c r="P912" s="38">
        <f t="shared" si="397"/>
        <v>-1488.4933827948269</v>
      </c>
      <c r="Q912" s="38">
        <f t="shared" si="398"/>
        <v>-33416.676443743861</v>
      </c>
      <c r="R912" s="38">
        <f t="shared" si="399"/>
        <v>11802.23982980127</v>
      </c>
      <c r="S912" s="38">
        <f t="shared" si="400"/>
        <v>-33.41667644374386</v>
      </c>
      <c r="T912" s="38">
        <f t="shared" si="401"/>
        <v>-33416.676443743861</v>
      </c>
      <c r="U912" s="38">
        <f t="shared" si="415"/>
        <v>6786731.0098437909</v>
      </c>
      <c r="V912" s="38">
        <f t="shared" si="402"/>
        <v>-9.2824108658549935</v>
      </c>
      <c r="W912" s="38">
        <f t="shared" si="407"/>
        <v>126219.23685000275</v>
      </c>
      <c r="X912" s="38">
        <f t="shared" si="403"/>
        <v>1228.7602237654328</v>
      </c>
      <c r="Y912" s="38">
        <f t="shared" si="408"/>
        <v>-183.74594907407504</v>
      </c>
      <c r="Z912" s="38">
        <f t="shared" si="394"/>
        <v>5064223.1808926919</v>
      </c>
      <c r="AA912" s="38">
        <f t="shared" si="404"/>
        <v>1406.7287738973739</v>
      </c>
      <c r="AC912" s="31">
        <f t="shared" si="409"/>
        <v>-28535.909146910606</v>
      </c>
      <c r="AD912" s="14">
        <f t="shared" si="416"/>
        <v>-27965.190963972393</v>
      </c>
      <c r="AE912" s="14">
        <f t="shared" si="417"/>
        <v>-25727.975686854603</v>
      </c>
      <c r="AF912" s="14">
        <f t="shared" si="410"/>
        <v>-26253.03641515776</v>
      </c>
      <c r="AG912" s="14">
        <f t="shared" si="411"/>
        <v>-20442.924420046365</v>
      </c>
      <c r="AH912" s="14">
        <f t="shared" si="412"/>
        <v>-24152.79350194514</v>
      </c>
      <c r="AI912" s="14">
        <f t="shared" si="413"/>
        <v>-22220.570021789528</v>
      </c>
      <c r="AJ912" s="14">
        <f t="shared" si="418"/>
        <v>-24152.79350194514</v>
      </c>
      <c r="AK912" s="14">
        <f t="shared" si="419"/>
        <v>-21776.158621353738</v>
      </c>
    </row>
    <row r="913" spans="2:37" x14ac:dyDescent="0.25">
      <c r="B913" s="4" t="s">
        <v>71</v>
      </c>
      <c r="C913" s="4">
        <v>905</v>
      </c>
      <c r="D913" s="4">
        <v>316</v>
      </c>
      <c r="E913" s="11">
        <v>44.9</v>
      </c>
      <c r="F913" s="14">
        <f t="shared" si="414"/>
        <v>-0.97222222222222221</v>
      </c>
      <c r="G913" s="14">
        <f t="shared" si="392"/>
        <v>21.15</v>
      </c>
      <c r="H913">
        <f t="shared" si="393"/>
        <v>10.574999999999999</v>
      </c>
      <c r="K913" s="36">
        <f t="shared" si="395"/>
        <v>174.11474750906248</v>
      </c>
      <c r="L913" s="37" t="str">
        <f t="shared" si="405"/>
        <v>1</v>
      </c>
      <c r="M913" s="37">
        <f t="shared" si="406"/>
        <v>139.46877000000001</v>
      </c>
      <c r="N913" s="38">
        <f>Table2[[#This Row],[Change in KE]]-Table2[[#This Row],[Tractive energy]]*-1</f>
        <v>-21798.182563016664</v>
      </c>
      <c r="O913" s="38">
        <f t="shared" si="396"/>
        <v>-1316.3888888888889</v>
      </c>
      <c r="P913" s="38">
        <f t="shared" si="397"/>
        <v>-1002.8053713798265</v>
      </c>
      <c r="Q913" s="38">
        <f t="shared" si="398"/>
        <v>-21209.333604683328</v>
      </c>
      <c r="R913" s="38">
        <f t="shared" si="399"/>
        <v>14033.065352622967</v>
      </c>
      <c r="S913" s="38">
        <f t="shared" si="400"/>
        <v>-21.20933360468333</v>
      </c>
      <c r="T913" s="38">
        <f t="shared" si="401"/>
        <v>-21209.333604683328</v>
      </c>
      <c r="U913" s="38">
        <f t="shared" si="415"/>
        <v>6786731.0098437909</v>
      </c>
      <c r="V913" s="38">
        <f t="shared" si="402"/>
        <v>-5.8914820281750044</v>
      </c>
      <c r="W913" s="38">
        <f t="shared" si="407"/>
        <v>126358.70562000276</v>
      </c>
      <c r="X913" s="38">
        <f t="shared" si="403"/>
        <v>639.91126543209873</v>
      </c>
      <c r="Y913" s="38">
        <f t="shared" si="408"/>
        <v>-588.84895833333405</v>
      </c>
      <c r="Z913" s="38">
        <f t="shared" si="394"/>
        <v>5042424.9983296748</v>
      </c>
      <c r="AA913" s="38">
        <f t="shared" si="404"/>
        <v>1400.6737227010208</v>
      </c>
      <c r="AC913" s="31">
        <f t="shared" si="409"/>
        <v>-25200.316794613449</v>
      </c>
      <c r="AD913" s="14">
        <f t="shared" si="416"/>
        <v>-24696.310458721178</v>
      </c>
      <c r="AE913" s="14">
        <f t="shared" si="417"/>
        <v>-22720.605622023486</v>
      </c>
      <c r="AF913" s="14">
        <f t="shared" si="410"/>
        <v>-23184.291451044373</v>
      </c>
      <c r="AG913" s="14">
        <f t="shared" si="411"/>
        <v>-18053.329541430841</v>
      </c>
      <c r="AH913" s="14">
        <f t="shared" si="412"/>
        <v>-21329.548134960824</v>
      </c>
      <c r="AI913" s="14">
        <f t="shared" si="413"/>
        <v>-19623.184284163959</v>
      </c>
      <c r="AJ913" s="14">
        <f t="shared" si="418"/>
        <v>-21329.548134960824</v>
      </c>
      <c r="AK913" s="14">
        <f t="shared" si="419"/>
        <v>-19230.720598480679</v>
      </c>
    </row>
    <row r="914" spans="2:37" x14ac:dyDescent="0.25">
      <c r="B914" s="4" t="s">
        <v>71</v>
      </c>
      <c r="C914" s="4">
        <v>906</v>
      </c>
      <c r="D914" s="4">
        <v>317</v>
      </c>
      <c r="E914" s="11">
        <v>42.3</v>
      </c>
      <c r="F914" s="14">
        <f t="shared" si="414"/>
        <v>-0.4861111111111111</v>
      </c>
      <c r="G914" s="14">
        <f t="shared" si="392"/>
        <v>20.7</v>
      </c>
      <c r="H914">
        <f t="shared" si="393"/>
        <v>10.35</v>
      </c>
      <c r="K914" s="36">
        <f t="shared" si="395"/>
        <v>166.78442993625001</v>
      </c>
      <c r="L914" s="37" t="str">
        <f t="shared" si="405"/>
        <v>1</v>
      </c>
      <c r="M914" s="37">
        <f t="shared" si="406"/>
        <v>139.46877000000001</v>
      </c>
      <c r="N914" s="38">
        <f>Table2[[#This Row],[Change in KE]]-Table2[[#This Row],[Tractive energy]]*-1</f>
        <v>-7765.117210393697</v>
      </c>
      <c r="O914" s="38">
        <f t="shared" si="396"/>
        <v>-658.19444444444446</v>
      </c>
      <c r="P914" s="38">
        <f t="shared" si="397"/>
        <v>-351.94124450819436</v>
      </c>
      <c r="Q914" s="38">
        <f t="shared" si="398"/>
        <v>-7285.183761319623</v>
      </c>
      <c r="R914" s="38">
        <f t="shared" si="399"/>
        <v>10042.362101570212</v>
      </c>
      <c r="S914" s="38">
        <f t="shared" si="400"/>
        <v>-7.2851837613196233</v>
      </c>
      <c r="T914" s="38">
        <f t="shared" si="401"/>
        <v>-7285.183761319623</v>
      </c>
      <c r="U914" s="38">
        <f t="shared" si="415"/>
        <v>6786731.0098437909</v>
      </c>
      <c r="V914" s="38">
        <f t="shared" si="402"/>
        <v>-2.0236623178150901</v>
      </c>
      <c r="W914" s="38">
        <f t="shared" si="407"/>
        <v>126498.17439000276</v>
      </c>
      <c r="X914" s="38">
        <f t="shared" si="403"/>
        <v>159.97781635802468</v>
      </c>
      <c r="Y914" s="38">
        <f t="shared" si="408"/>
        <v>-479.93344907407402</v>
      </c>
      <c r="Z914" s="38">
        <f t="shared" si="394"/>
        <v>5034659.8811192811</v>
      </c>
      <c r="AA914" s="38">
        <f t="shared" si="404"/>
        <v>1398.5167455255755</v>
      </c>
      <c r="AC914" s="31">
        <f t="shared" si="409"/>
        <v>-16348.636922262498</v>
      </c>
      <c r="AD914" s="14">
        <f t="shared" si="416"/>
        <v>-16021.664183817247</v>
      </c>
      <c r="AE914" s="14">
        <f t="shared" si="417"/>
        <v>-14739.931049111869</v>
      </c>
      <c r="AF914" s="14">
        <f t="shared" si="410"/>
        <v>-15040.745968481498</v>
      </c>
      <c r="AG914" s="14">
        <f t="shared" si="411"/>
        <v>-11712.048396704922</v>
      </c>
      <c r="AH914" s="14">
        <f t="shared" si="412"/>
        <v>-13837.486291002979</v>
      </c>
      <c r="AI914" s="14">
        <f t="shared" si="413"/>
        <v>-12730.487387722742</v>
      </c>
      <c r="AJ914" s="14">
        <f t="shared" si="418"/>
        <v>-13837.486291002979</v>
      </c>
      <c r="AK914" s="14">
        <f t="shared" si="419"/>
        <v>-12475.877639968287</v>
      </c>
    </row>
    <row r="915" spans="2:37" x14ac:dyDescent="0.25">
      <c r="B915" s="4" t="s">
        <v>71</v>
      </c>
      <c r="C915" s="4">
        <v>907</v>
      </c>
      <c r="D915" s="4">
        <v>318</v>
      </c>
      <c r="E915" s="11">
        <v>41.4</v>
      </c>
      <c r="F915" s="14">
        <f t="shared" si="414"/>
        <v>-0.1388888888888889</v>
      </c>
      <c r="G915" s="14">
        <f t="shared" si="392"/>
        <v>20.65</v>
      </c>
      <c r="H915">
        <f t="shared" si="393"/>
        <v>10.324999999999999</v>
      </c>
      <c r="K915" s="36">
        <f t="shared" si="395"/>
        <v>165.97968114656248</v>
      </c>
      <c r="L915" s="37" t="str">
        <f t="shared" si="405"/>
        <v>1</v>
      </c>
      <c r="M915" s="37">
        <f t="shared" si="406"/>
        <v>139.46877000000001</v>
      </c>
      <c r="N915" s="38">
        <f>Table2[[#This Row],[Change in KE]]-Table2[[#This Row],[Tractive energy]]*-1</f>
        <v>2277.244891176515</v>
      </c>
      <c r="O915" s="38">
        <f t="shared" si="396"/>
        <v>-188.05555555555557</v>
      </c>
      <c r="P915" s="38">
        <f t="shared" si="397"/>
        <v>117.39289559100692</v>
      </c>
      <c r="Q915" s="38">
        <f t="shared" si="398"/>
        <v>2424.1632939542928</v>
      </c>
      <c r="R915" s="38">
        <f t="shared" si="399"/>
        <v>7053.4500951080736</v>
      </c>
      <c r="S915" s="38">
        <f t="shared" si="400"/>
        <v>2.424163293954293</v>
      </c>
      <c r="T915" s="38">
        <f t="shared" si="401"/>
        <v>2424.1632939542928</v>
      </c>
      <c r="U915" s="38">
        <f t="shared" si="415"/>
        <v>6789155.1731377449</v>
      </c>
      <c r="V915" s="38">
        <f t="shared" si="402"/>
        <v>0.67337874663537678</v>
      </c>
      <c r="W915" s="38">
        <f t="shared" si="407"/>
        <v>126637.64316000277</v>
      </c>
      <c r="X915" s="38">
        <f t="shared" si="403"/>
        <v>13.059413580246915</v>
      </c>
      <c r="Y915" s="38">
        <f t="shared" si="408"/>
        <v>-146.91840277777777</v>
      </c>
      <c r="Z915" s="38">
        <f t="shared" si="394"/>
        <v>5036937.126010458</v>
      </c>
      <c r="AA915" s="38">
        <f t="shared" si="404"/>
        <v>1399.1493136015079</v>
      </c>
      <c r="AC915" s="31">
        <f t="shared" si="409"/>
        <v>-5823.8379077952723</v>
      </c>
      <c r="AD915" s="14">
        <f t="shared" si="416"/>
        <v>-5707.3611496393669</v>
      </c>
      <c r="AE915" s="14">
        <f t="shared" si="417"/>
        <v>-5250.7722576682181</v>
      </c>
      <c r="AF915" s="14">
        <f t="shared" si="410"/>
        <v>-5357.9308751716508</v>
      </c>
      <c r="AG915" s="14">
        <f t="shared" si="411"/>
        <v>-4172.1564773256632</v>
      </c>
      <c r="AH915" s="14">
        <f t="shared" si="412"/>
        <v>-4929.2964051579193</v>
      </c>
      <c r="AI915" s="14">
        <f t="shared" si="413"/>
        <v>-4534.9526927452862</v>
      </c>
      <c r="AJ915" s="14">
        <f t="shared" si="418"/>
        <v>-4929.2964051579193</v>
      </c>
      <c r="AK915" s="14">
        <f t="shared" si="419"/>
        <v>-4444.25363889038</v>
      </c>
    </row>
    <row r="916" spans="2:37" x14ac:dyDescent="0.25">
      <c r="B916" s="4" t="s">
        <v>71</v>
      </c>
      <c r="C916" s="4">
        <v>908</v>
      </c>
      <c r="D916" s="4">
        <v>319</v>
      </c>
      <c r="E916" s="11">
        <v>41.3</v>
      </c>
      <c r="F916" s="14">
        <f t="shared" si="414"/>
        <v>9.7222222222222612E-2</v>
      </c>
      <c r="G916" s="14">
        <f t="shared" ref="G916:G979" si="420">(E917-0)/2</f>
        <v>21.05</v>
      </c>
      <c r="H916">
        <f t="shared" ref="H916:H979" si="421">($E917-0)/2/2</f>
        <v>10.525</v>
      </c>
      <c r="K916" s="36">
        <f t="shared" si="395"/>
        <v>172.47216473156251</v>
      </c>
      <c r="L916" s="37" t="str">
        <f t="shared" si="405"/>
        <v>0</v>
      </c>
      <c r="M916" s="37">
        <f t="shared" si="406"/>
        <v>139.46877000000001</v>
      </c>
      <c r="N916" s="38">
        <f>Table2[[#This Row],[Change in KE]]-Table2[[#This Row],[Tractive energy]]*-1</f>
        <v>9330.6949862845886</v>
      </c>
      <c r="O916" s="38">
        <f t="shared" si="396"/>
        <v>131.63888888888943</v>
      </c>
      <c r="P916" s="38">
        <f t="shared" si="397"/>
        <v>443.57982362045198</v>
      </c>
      <c r="Q916" s="38">
        <f t="shared" si="398"/>
        <v>9337.3552872105138</v>
      </c>
      <c r="R916" s="38">
        <f t="shared" si="399"/>
        <v>12566.917865001737</v>
      </c>
      <c r="S916" s="38">
        <f t="shared" si="400"/>
        <v>9.3373552872105137</v>
      </c>
      <c r="T916" s="38">
        <f t="shared" si="401"/>
        <v>9337.3552872105138</v>
      </c>
      <c r="U916" s="38">
        <f t="shared" si="415"/>
        <v>6798492.528424955</v>
      </c>
      <c r="V916" s="38">
        <f t="shared" si="402"/>
        <v>2.5937100094997048</v>
      </c>
      <c r="W916" s="38">
        <f t="shared" si="407"/>
        <v>126777.11193000278</v>
      </c>
      <c r="X916" s="38">
        <f t="shared" si="403"/>
        <v>6.3991126543210397</v>
      </c>
      <c r="Y916" s="38">
        <f t="shared" si="408"/>
        <v>-6.660300925925875</v>
      </c>
      <c r="Z916" s="38">
        <f t="shared" si="394"/>
        <v>5046267.8209967427</v>
      </c>
      <c r="AA916" s="38">
        <f t="shared" si="404"/>
        <v>1401.741173527269</v>
      </c>
      <c r="AC916" s="31">
        <f t="shared" si="409"/>
        <v>1707.9336683823863</v>
      </c>
      <c r="AD916" s="14">
        <f t="shared" si="416"/>
        <v>1673.7749950147386</v>
      </c>
      <c r="AE916" s="14">
        <f t="shared" si="417"/>
        <v>1539.8729954135595</v>
      </c>
      <c r="AF916" s="14">
        <f t="shared" si="410"/>
        <v>1571.2989749117955</v>
      </c>
      <c r="AG916" s="14">
        <f t="shared" si="411"/>
        <v>1223.5516561761165</v>
      </c>
      <c r="AH916" s="14">
        <f t="shared" si="412"/>
        <v>1445.5950569188519</v>
      </c>
      <c r="AI916" s="14">
        <f t="shared" si="413"/>
        <v>1329.9474523653439</v>
      </c>
      <c r="AJ916" s="14">
        <f t="shared" si="418"/>
        <v>1445.5950569188519</v>
      </c>
      <c r="AK916" s="14">
        <f t="shared" si="419"/>
        <v>1303.348503318037</v>
      </c>
    </row>
    <row r="917" spans="2:37" x14ac:dyDescent="0.25">
      <c r="B917" s="4" t="s">
        <v>71</v>
      </c>
      <c r="C917" s="4">
        <v>909</v>
      </c>
      <c r="D917" s="4">
        <v>320</v>
      </c>
      <c r="E917" s="11">
        <v>42.1</v>
      </c>
      <c r="F917" s="14">
        <f t="shared" si="414"/>
        <v>0.47222222222222299</v>
      </c>
      <c r="G917" s="14">
        <f t="shared" si="420"/>
        <v>22.35</v>
      </c>
      <c r="H917">
        <f t="shared" si="421"/>
        <v>11.175000000000001</v>
      </c>
      <c r="K917" s="36">
        <f t="shared" si="395"/>
        <v>194.43295153406254</v>
      </c>
      <c r="L917" s="37" t="str">
        <f t="shared" si="405"/>
        <v>0</v>
      </c>
      <c r="M917" s="37">
        <f t="shared" si="406"/>
        <v>139.46877000000001</v>
      </c>
      <c r="N917" s="38">
        <f>Table2[[#This Row],[Change in KE]]-Table2[[#This Row],[Tractive energy]]*-1</f>
        <v>21897.612851286325</v>
      </c>
      <c r="O917" s="38">
        <f t="shared" si="396"/>
        <v>639.38888888888994</v>
      </c>
      <c r="P917" s="38">
        <f t="shared" si="397"/>
        <v>973.29061042295257</v>
      </c>
      <c r="Q917" s="38">
        <f t="shared" si="398"/>
        <v>21753.045142952993</v>
      </c>
      <c r="R917" s="38">
        <f t="shared" si="399"/>
        <v>16032.308256187</v>
      </c>
      <c r="S917" s="38">
        <f t="shared" si="400"/>
        <v>21.753045142952992</v>
      </c>
      <c r="T917" s="38">
        <f t="shared" si="401"/>
        <v>21753.045142952993</v>
      </c>
      <c r="U917" s="38">
        <f t="shared" si="415"/>
        <v>6820245.5735679083</v>
      </c>
      <c r="V917" s="38">
        <f t="shared" si="402"/>
        <v>6.0425130231101676</v>
      </c>
      <c r="W917" s="38">
        <f t="shared" si="407"/>
        <v>126916.58070000279</v>
      </c>
      <c r="X917" s="38">
        <f t="shared" si="403"/>
        <v>150.96682098765481</v>
      </c>
      <c r="Y917" s="38">
        <f t="shared" si="408"/>
        <v>144.56770833333377</v>
      </c>
      <c r="Z917" s="38">
        <f t="shared" si="394"/>
        <v>5068165.433848029</v>
      </c>
      <c r="AA917" s="38">
        <f t="shared" si="404"/>
        <v>1407.8238442503509</v>
      </c>
      <c r="AC917" s="31">
        <f t="shared" si="409"/>
        <v>6998.0212397134419</v>
      </c>
      <c r="AD917" s="14">
        <f t="shared" si="416"/>
        <v>6858.060814919173</v>
      </c>
      <c r="AE917" s="14">
        <f t="shared" si="417"/>
        <v>6309.4159497256396</v>
      </c>
      <c r="AF917" s="14">
        <f t="shared" si="410"/>
        <v>6438.1795405363664</v>
      </c>
      <c r="AG917" s="14">
        <f t="shared" si="411"/>
        <v>5013.333150061183</v>
      </c>
      <c r="AH917" s="14">
        <f t="shared" si="412"/>
        <v>5923.1251772934575</v>
      </c>
      <c r="AI917" s="14">
        <f t="shared" si="413"/>
        <v>5449.2751631099809</v>
      </c>
      <c r="AJ917" s="14">
        <f t="shared" si="418"/>
        <v>5923.1251772934575</v>
      </c>
      <c r="AK917" s="14">
        <f t="shared" si="419"/>
        <v>5340.289659847781</v>
      </c>
    </row>
    <row r="918" spans="2:37" x14ac:dyDescent="0.25">
      <c r="B918" s="4" t="s">
        <v>71</v>
      </c>
      <c r="C918" s="4">
        <v>910</v>
      </c>
      <c r="D918" s="4">
        <v>321</v>
      </c>
      <c r="E918" s="11">
        <v>44.7</v>
      </c>
      <c r="F918" s="14">
        <f t="shared" si="414"/>
        <v>0.87499999999999956</v>
      </c>
      <c r="G918" s="14">
        <f t="shared" si="420"/>
        <v>24.2</v>
      </c>
      <c r="H918">
        <f t="shared" si="421"/>
        <v>12.1</v>
      </c>
      <c r="K918" s="36">
        <f t="shared" si="395"/>
        <v>227.95312270500003</v>
      </c>
      <c r="L918" s="37" t="str">
        <f t="shared" si="405"/>
        <v>0</v>
      </c>
      <c r="M918" s="37">
        <f t="shared" si="406"/>
        <v>139.46877000000001</v>
      </c>
      <c r="N918" s="38">
        <f>Table2[[#This Row],[Change in KE]]-Table2[[#This Row],[Tractive energy]]*-1</f>
        <v>37929.921107473325</v>
      </c>
      <c r="O918" s="38">
        <f t="shared" si="396"/>
        <v>1184.7499999999993</v>
      </c>
      <c r="P918" s="38">
        <f t="shared" si="397"/>
        <v>1552.1718927049992</v>
      </c>
      <c r="Q918" s="38">
        <f t="shared" si="398"/>
        <v>37562.559803460979</v>
      </c>
      <c r="R918" s="38">
        <f t="shared" si="399"/>
        <v>4710.7716079166639</v>
      </c>
      <c r="S918" s="38">
        <f t="shared" si="400"/>
        <v>37.562559803460978</v>
      </c>
      <c r="T918" s="38">
        <f t="shared" si="401"/>
        <v>37562.559803460979</v>
      </c>
      <c r="U918" s="38">
        <f t="shared" si="415"/>
        <v>6857808.133371369</v>
      </c>
      <c r="V918" s="38">
        <f t="shared" si="402"/>
        <v>10.434045224573824</v>
      </c>
      <c r="W918" s="38">
        <f t="shared" si="407"/>
        <v>127056.04947000279</v>
      </c>
      <c r="X918" s="38">
        <f t="shared" si="403"/>
        <v>518.32812499999943</v>
      </c>
      <c r="Y918" s="38">
        <f t="shared" si="408"/>
        <v>367.36130401234459</v>
      </c>
      <c r="Z918" s="38">
        <f t="shared" si="394"/>
        <v>5106095.3549555028</v>
      </c>
      <c r="AA918" s="38">
        <f t="shared" si="404"/>
        <v>1418.3599342897587</v>
      </c>
      <c r="AC918" s="31">
        <f t="shared" si="409"/>
        <v>16423.209638464745</v>
      </c>
      <c r="AD918" s="14">
        <f t="shared" si="416"/>
        <v>16094.745445695449</v>
      </c>
      <c r="AE918" s="14">
        <f t="shared" si="417"/>
        <v>14807.165810039814</v>
      </c>
      <c r="AF918" s="14">
        <f t="shared" si="410"/>
        <v>15109.352867387566</v>
      </c>
      <c r="AG918" s="14">
        <f t="shared" si="411"/>
        <v>11765.47176560029</v>
      </c>
      <c r="AH918" s="14">
        <f t="shared" si="412"/>
        <v>13900.604637996561</v>
      </c>
      <c r="AI918" s="14">
        <f t="shared" si="413"/>
        <v>12788.556266956837</v>
      </c>
      <c r="AJ918" s="14">
        <f t="shared" si="418"/>
        <v>13900.604637996561</v>
      </c>
      <c r="AK918" s="14">
        <f t="shared" si="419"/>
        <v>12532.7851416177</v>
      </c>
    </row>
    <row r="919" spans="2:37" x14ac:dyDescent="0.25">
      <c r="B919" s="4" t="s">
        <v>71</v>
      </c>
      <c r="C919" s="4">
        <v>911</v>
      </c>
      <c r="D919" s="4">
        <v>322</v>
      </c>
      <c r="E919" s="11">
        <v>48.4</v>
      </c>
      <c r="F919" s="14">
        <f t="shared" si="414"/>
        <v>0.93055555555555491</v>
      </c>
      <c r="G919" s="14">
        <f t="shared" si="420"/>
        <v>25.7</v>
      </c>
      <c r="H919">
        <f t="shared" si="421"/>
        <v>12.85</v>
      </c>
      <c r="K919" s="36">
        <f t="shared" si="395"/>
        <v>257.08755893625005</v>
      </c>
      <c r="L919" s="37" t="str">
        <f t="shared" si="405"/>
        <v>0</v>
      </c>
      <c r="M919" s="37">
        <f t="shared" si="406"/>
        <v>139.46877000000001</v>
      </c>
      <c r="N919" s="38">
        <f>Table2[[#This Row],[Change in KE]]-Table2[[#This Row],[Tractive energy]]*-1</f>
        <v>42640.692715389989</v>
      </c>
      <c r="O919" s="38">
        <f t="shared" si="396"/>
        <v>1259.9722222222213</v>
      </c>
      <c r="P919" s="38">
        <f t="shared" si="397"/>
        <v>1656.5285511584711</v>
      </c>
      <c r="Q919" s="38">
        <f t="shared" si="398"/>
        <v>42572.783764772706</v>
      </c>
      <c r="R919" s="38">
        <f t="shared" si="399"/>
        <v>-10881.567204891217</v>
      </c>
      <c r="S919" s="38">
        <f t="shared" si="400"/>
        <v>42.572783764772709</v>
      </c>
      <c r="T919" s="38">
        <f t="shared" si="401"/>
        <v>42572.783764772706</v>
      </c>
      <c r="U919" s="38">
        <f t="shared" si="415"/>
        <v>6900380.917136142</v>
      </c>
      <c r="V919" s="38">
        <f t="shared" si="402"/>
        <v>11.825774214054279</v>
      </c>
      <c r="W919" s="38">
        <f t="shared" si="407"/>
        <v>127195.5182400028</v>
      </c>
      <c r="X919" s="38">
        <f t="shared" si="403"/>
        <v>586.23707561728315</v>
      </c>
      <c r="Y919" s="38">
        <f t="shared" si="408"/>
        <v>67.908950617283722</v>
      </c>
      <c r="Z919" s="38">
        <f t="shared" si="394"/>
        <v>5148736.0476708924</v>
      </c>
      <c r="AA919" s="38">
        <f t="shared" si="404"/>
        <v>1430.2045721027157</v>
      </c>
      <c r="AC919" s="31">
        <f t="shared" si="409"/>
        <v>28447.440830604995</v>
      </c>
      <c r="AD919" s="14">
        <f t="shared" si="416"/>
        <v>27878.492013992894</v>
      </c>
      <c r="AE919" s="14">
        <f t="shared" si="417"/>
        <v>25648.212652873463</v>
      </c>
      <c r="AF919" s="14">
        <f t="shared" si="410"/>
        <v>26171.645564156595</v>
      </c>
      <c r="AG919" s="14">
        <f t="shared" si="411"/>
        <v>20379.546341061974</v>
      </c>
      <c r="AH919" s="14">
        <f t="shared" si="412"/>
        <v>24077.913919024068</v>
      </c>
      <c r="AI919" s="14">
        <f t="shared" si="413"/>
        <v>22151.680805502143</v>
      </c>
      <c r="AJ919" s="14">
        <f t="shared" si="418"/>
        <v>24077.913919024068</v>
      </c>
      <c r="AK919" s="14">
        <f t="shared" si="419"/>
        <v>21708.647189392101</v>
      </c>
    </row>
    <row r="920" spans="2:37" x14ac:dyDescent="0.25">
      <c r="B920" s="4" t="s">
        <v>71</v>
      </c>
      <c r="C920" s="4">
        <v>912</v>
      </c>
      <c r="D920" s="4">
        <v>323</v>
      </c>
      <c r="E920" s="11">
        <v>51.4</v>
      </c>
      <c r="F920" s="14">
        <f t="shared" si="414"/>
        <v>0.59722222222222276</v>
      </c>
      <c r="G920" s="14">
        <f t="shared" si="420"/>
        <v>26.35</v>
      </c>
      <c r="H920">
        <f t="shared" si="421"/>
        <v>13.175000000000001</v>
      </c>
      <c r="K920" s="36">
        <f t="shared" si="395"/>
        <v>270.25644088406256</v>
      </c>
      <c r="L920" s="37" t="str">
        <f t="shared" si="405"/>
        <v>0</v>
      </c>
      <c r="M920" s="37">
        <f t="shared" si="406"/>
        <v>139.46877000000001</v>
      </c>
      <c r="N920" s="38">
        <f>Table2[[#This Row],[Change in KE]]-Table2[[#This Row],[Tractive energy]]*-1</f>
        <v>31759.125510498772</v>
      </c>
      <c r="O920" s="38">
        <f t="shared" si="396"/>
        <v>808.6388888888896</v>
      </c>
      <c r="P920" s="38">
        <f t="shared" si="397"/>
        <v>1218.3640997729522</v>
      </c>
      <c r="Q920" s="38">
        <f t="shared" si="398"/>
        <v>32103.89402901729</v>
      </c>
      <c r="R920" s="38">
        <f t="shared" si="399"/>
        <v>-7283.7914689200588</v>
      </c>
      <c r="S920" s="38">
        <f t="shared" si="400"/>
        <v>32.10389402901729</v>
      </c>
      <c r="T920" s="38">
        <f t="shared" si="401"/>
        <v>32103.89402901729</v>
      </c>
      <c r="U920" s="38">
        <f t="shared" si="415"/>
        <v>6932484.8111651596</v>
      </c>
      <c r="V920" s="38">
        <f t="shared" si="402"/>
        <v>8.9177490548135587</v>
      </c>
      <c r="W920" s="38">
        <f t="shared" si="407"/>
        <v>127334.98701000281</v>
      </c>
      <c r="X920" s="38">
        <f t="shared" si="403"/>
        <v>241.46855709876584</v>
      </c>
      <c r="Y920" s="38">
        <f t="shared" si="408"/>
        <v>-344.76851851851734</v>
      </c>
      <c r="Z920" s="38">
        <f t="shared" si="394"/>
        <v>5180495.1731813913</v>
      </c>
      <c r="AA920" s="38">
        <f t="shared" si="404"/>
        <v>1439.0265521169458</v>
      </c>
      <c r="AC920" s="31">
        <f t="shared" si="409"/>
        <v>31980.519536542492</v>
      </c>
      <c r="AD920" s="14">
        <f t="shared" si="416"/>
        <v>31340.909145811642</v>
      </c>
      <c r="AE920" s="14">
        <f t="shared" si="417"/>
        <v>28833.636414146713</v>
      </c>
      <c r="AF920" s="14">
        <f t="shared" si="410"/>
        <v>29422.077973619093</v>
      </c>
      <c r="AG920" s="14">
        <f t="shared" si="411"/>
        <v>22910.619053121507</v>
      </c>
      <c r="AH920" s="14">
        <f t="shared" si="412"/>
        <v>27068.311735729567</v>
      </c>
      <c r="AI920" s="14">
        <f t="shared" si="413"/>
        <v>24902.846796871203</v>
      </c>
      <c r="AJ920" s="14">
        <f t="shared" si="418"/>
        <v>27068.311735729567</v>
      </c>
      <c r="AK920" s="14">
        <f t="shared" si="419"/>
        <v>24404.789860933779</v>
      </c>
    </row>
    <row r="921" spans="2:37" x14ac:dyDescent="0.25">
      <c r="B921" s="4" t="s">
        <v>71</v>
      </c>
      <c r="C921" s="4">
        <v>913</v>
      </c>
      <c r="D921" s="4">
        <v>324</v>
      </c>
      <c r="E921" s="11">
        <v>52.7</v>
      </c>
      <c r="F921" s="14">
        <f t="shared" si="414"/>
        <v>0.36111111111111133</v>
      </c>
      <c r="G921" s="14">
        <f t="shared" si="420"/>
        <v>27</v>
      </c>
      <c r="H921">
        <f t="shared" si="421"/>
        <v>13.5</v>
      </c>
      <c r="K921" s="36">
        <f t="shared" si="395"/>
        <v>283.754228625</v>
      </c>
      <c r="L921" s="37" t="str">
        <f t="shared" si="405"/>
        <v>0</v>
      </c>
      <c r="M921" s="37">
        <f t="shared" si="406"/>
        <v>139.46877000000001</v>
      </c>
      <c r="N921" s="38">
        <f>Table2[[#This Row],[Change in KE]]-Table2[[#This Row],[Tractive energy]]*-1</f>
        <v>24475.334041578713</v>
      </c>
      <c r="O921" s="38">
        <f t="shared" si="396"/>
        <v>488.94444444444474</v>
      </c>
      <c r="P921" s="38">
        <f t="shared" si="397"/>
        <v>912.16744306944474</v>
      </c>
      <c r="Q921" s="38">
        <f t="shared" si="398"/>
        <v>24628.520962875009</v>
      </c>
      <c r="R921" s="38">
        <f t="shared" si="399"/>
        <v>11709.431593879028</v>
      </c>
      <c r="S921" s="38">
        <f t="shared" si="400"/>
        <v>24.628520962875008</v>
      </c>
      <c r="T921" s="38">
        <f t="shared" si="401"/>
        <v>24628.520962875009</v>
      </c>
      <c r="U921" s="38">
        <f t="shared" si="415"/>
        <v>6957113.3321280349</v>
      </c>
      <c r="V921" s="38">
        <f t="shared" si="402"/>
        <v>6.8412563703213012</v>
      </c>
      <c r="W921" s="38">
        <f t="shared" si="407"/>
        <v>127474.45578000281</v>
      </c>
      <c r="X921" s="38">
        <f t="shared" si="403"/>
        <v>88.281635802469239</v>
      </c>
      <c r="Y921" s="38">
        <f t="shared" si="408"/>
        <v>-153.18692129629659</v>
      </c>
      <c r="Z921" s="38">
        <f t="shared" si="394"/>
        <v>5204970.50722297</v>
      </c>
      <c r="AA921" s="38">
        <f t="shared" si="404"/>
        <v>1445.8252565612806</v>
      </c>
      <c r="AC921" s="31">
        <f t="shared" si="409"/>
        <v>23819.344132874081</v>
      </c>
      <c r="AD921" s="14">
        <f t="shared" si="416"/>
        <v>23342.957250216597</v>
      </c>
      <c r="AE921" s="14">
        <f t="shared" si="417"/>
        <v>21475.520670199272</v>
      </c>
      <c r="AF921" s="14">
        <f t="shared" si="410"/>
        <v>21913.796602244154</v>
      </c>
      <c r="AG921" s="14">
        <f t="shared" si="411"/>
        <v>17064.010448608296</v>
      </c>
      <c r="AH921" s="14">
        <f t="shared" si="412"/>
        <v>20160.692874064622</v>
      </c>
      <c r="AI921" s="14">
        <f t="shared" si="413"/>
        <v>18547.837444139452</v>
      </c>
      <c r="AJ921" s="14">
        <f t="shared" si="418"/>
        <v>20160.692874064622</v>
      </c>
      <c r="AK921" s="14">
        <f t="shared" si="419"/>
        <v>18176.880695256663</v>
      </c>
    </row>
    <row r="922" spans="2:37" x14ac:dyDescent="0.25">
      <c r="B922" s="4" t="s">
        <v>71</v>
      </c>
      <c r="C922" s="4">
        <v>914</v>
      </c>
      <c r="D922" s="4">
        <v>325</v>
      </c>
      <c r="E922" s="11">
        <v>54</v>
      </c>
      <c r="F922" s="14">
        <f t="shared" si="414"/>
        <v>0.59722222222222177</v>
      </c>
      <c r="G922" s="14">
        <f t="shared" si="420"/>
        <v>28.5</v>
      </c>
      <c r="H922">
        <f t="shared" si="421"/>
        <v>14.25</v>
      </c>
      <c r="K922" s="36">
        <f t="shared" si="395"/>
        <v>316.15826090625001</v>
      </c>
      <c r="L922" s="37" t="str">
        <f t="shared" si="405"/>
        <v>0</v>
      </c>
      <c r="M922" s="37">
        <f t="shared" si="406"/>
        <v>139.46877000000001</v>
      </c>
      <c r="N922" s="38">
        <f>Table2[[#This Row],[Change in KE]]-Table2[[#This Row],[Tractive energy]]*-1</f>
        <v>36184.765635457741</v>
      </c>
      <c r="O922" s="38">
        <f t="shared" si="396"/>
        <v>808.63888888888823</v>
      </c>
      <c r="P922" s="38">
        <f t="shared" si="397"/>
        <v>1264.2659197951382</v>
      </c>
      <c r="Q922" s="38">
        <f t="shared" si="398"/>
        <v>36031.578714161442</v>
      </c>
      <c r="R922" s="38">
        <f t="shared" si="399"/>
        <v>-214.47726697121834</v>
      </c>
      <c r="S922" s="38">
        <f t="shared" si="400"/>
        <v>36.031578714161441</v>
      </c>
      <c r="T922" s="38">
        <f t="shared" si="401"/>
        <v>36031.578714161442</v>
      </c>
      <c r="U922" s="38">
        <f t="shared" si="415"/>
        <v>6993144.9108421961</v>
      </c>
      <c r="V922" s="38">
        <f t="shared" si="402"/>
        <v>10.008772665746594</v>
      </c>
      <c r="W922" s="38">
        <f t="shared" si="407"/>
        <v>127613.92455000282</v>
      </c>
      <c r="X922" s="38">
        <f t="shared" si="403"/>
        <v>241.46855709876507</v>
      </c>
      <c r="Y922" s="38">
        <f t="shared" si="408"/>
        <v>153.18692129629585</v>
      </c>
      <c r="Z922" s="38">
        <f t="shared" si="394"/>
        <v>5241155.2728584278</v>
      </c>
      <c r="AA922" s="38">
        <f t="shared" si="404"/>
        <v>1455.8765811530138</v>
      </c>
      <c r="AC922" s="31">
        <f t="shared" si="409"/>
        <v>18356.500531184036</v>
      </c>
      <c r="AD922" s="14">
        <f t="shared" si="416"/>
        <v>17989.370520560355</v>
      </c>
      <c r="AE922" s="14">
        <f t="shared" si="417"/>
        <v>16550.220878915527</v>
      </c>
      <c r="AF922" s="14">
        <f t="shared" si="410"/>
        <v>16887.980488689314</v>
      </c>
      <c r="AG922" s="14">
        <f t="shared" si="411"/>
        <v>13150.467750776508</v>
      </c>
      <c r="AH922" s="14">
        <f t="shared" si="412"/>
        <v>15536.94204959417</v>
      </c>
      <c r="AI922" s="14">
        <f t="shared" si="413"/>
        <v>14293.986685626638</v>
      </c>
      <c r="AJ922" s="14">
        <f t="shared" si="418"/>
        <v>15536.94204959417</v>
      </c>
      <c r="AK922" s="14">
        <f t="shared" si="419"/>
        <v>14008.106951914106</v>
      </c>
    </row>
    <row r="923" spans="2:37" x14ac:dyDescent="0.25">
      <c r="B923" s="4" t="s">
        <v>71</v>
      </c>
      <c r="C923" s="4">
        <v>915</v>
      </c>
      <c r="D923" s="4">
        <v>326</v>
      </c>
      <c r="E923" s="11">
        <v>57</v>
      </c>
      <c r="F923" s="14">
        <f t="shared" si="414"/>
        <v>0.56944444444444464</v>
      </c>
      <c r="G923" s="14">
        <f t="shared" si="420"/>
        <v>29.05</v>
      </c>
      <c r="H923">
        <f t="shared" si="421"/>
        <v>14.525</v>
      </c>
      <c r="K923" s="36">
        <f t="shared" si="395"/>
        <v>328.47860483156256</v>
      </c>
      <c r="L923" s="37" t="str">
        <f t="shared" si="405"/>
        <v>0</v>
      </c>
      <c r="M923" s="37">
        <f t="shared" si="406"/>
        <v>139.46877000000001</v>
      </c>
      <c r="N923" s="38">
        <f>Table2[[#This Row],[Change in KE]]-Table2[[#This Row],[Tractive energy]]*-1</f>
        <v>35970.288368486523</v>
      </c>
      <c r="O923" s="38">
        <f t="shared" si="396"/>
        <v>771.02777777777806</v>
      </c>
      <c r="P923" s="38">
        <f t="shared" si="397"/>
        <v>1238.9751526093405</v>
      </c>
      <c r="Q923" s="38">
        <f t="shared" si="398"/>
        <v>35992.22818330134</v>
      </c>
      <c r="R923" s="38">
        <f t="shared" si="399"/>
        <v>-9657.5368286722805</v>
      </c>
      <c r="S923" s="38">
        <f t="shared" si="400"/>
        <v>35.992228183301343</v>
      </c>
      <c r="T923" s="38">
        <f t="shared" si="401"/>
        <v>35992.22818330134</v>
      </c>
      <c r="U923" s="38">
        <f t="shared" si="415"/>
        <v>7029137.1390254973</v>
      </c>
      <c r="V923" s="38">
        <f t="shared" si="402"/>
        <v>9.9978419618554426</v>
      </c>
      <c r="W923" s="38">
        <f t="shared" si="407"/>
        <v>127753.39332000283</v>
      </c>
      <c r="X923" s="38">
        <f t="shared" si="403"/>
        <v>219.52874228395075</v>
      </c>
      <c r="Y923" s="38">
        <f t="shared" si="408"/>
        <v>-21.939814814814326</v>
      </c>
      <c r="Z923" s="38">
        <f t="shared" si="394"/>
        <v>5277125.5612269146</v>
      </c>
      <c r="AA923" s="38">
        <f t="shared" si="404"/>
        <v>1465.8683287213776</v>
      </c>
      <c r="AC923" s="31">
        <f t="shared" si="409"/>
        <v>27138.574226593308</v>
      </c>
      <c r="AD923" s="14">
        <f t="shared" si="416"/>
        <v>26595.802742061442</v>
      </c>
      <c r="AE923" s="14">
        <f t="shared" si="417"/>
        <v>24468.138522696529</v>
      </c>
      <c r="AF923" s="14">
        <f t="shared" si="410"/>
        <v>24967.488288465844</v>
      </c>
      <c r="AG923" s="14">
        <f t="shared" si="411"/>
        <v>19441.88352036889</v>
      </c>
      <c r="AH923" s="14">
        <f t="shared" si="412"/>
        <v>22970.089225388576</v>
      </c>
      <c r="AI923" s="14">
        <f t="shared" si="413"/>
        <v>21132.48208735749</v>
      </c>
      <c r="AJ923" s="14">
        <f t="shared" si="418"/>
        <v>22970.089225388576</v>
      </c>
      <c r="AK923" s="14">
        <f t="shared" si="419"/>
        <v>20709.83244561034</v>
      </c>
    </row>
    <row r="924" spans="2:37" x14ac:dyDescent="0.25">
      <c r="B924" s="4" t="s">
        <v>71</v>
      </c>
      <c r="C924" s="4">
        <v>916</v>
      </c>
      <c r="D924" s="4">
        <v>327</v>
      </c>
      <c r="E924" s="11">
        <v>58.1</v>
      </c>
      <c r="F924" s="14">
        <f t="shared" si="414"/>
        <v>0.30555555555555597</v>
      </c>
      <c r="G924" s="14">
        <f t="shared" si="420"/>
        <v>29.6</v>
      </c>
      <c r="H924">
        <f t="shared" si="421"/>
        <v>14.8</v>
      </c>
      <c r="K924" s="36">
        <f t="shared" si="395"/>
        <v>341.03443752000004</v>
      </c>
      <c r="L924" s="37" t="str">
        <f t="shared" si="405"/>
        <v>0</v>
      </c>
      <c r="M924" s="37">
        <f t="shared" si="406"/>
        <v>139.46877000000001</v>
      </c>
      <c r="N924" s="38">
        <f>Table2[[#This Row],[Change in KE]]-Table2[[#This Row],[Tractive energy]]*-1</f>
        <v>26312.751539814242</v>
      </c>
      <c r="O924" s="38">
        <f t="shared" si="396"/>
        <v>413.7222222222228</v>
      </c>
      <c r="P924" s="38">
        <f t="shared" si="397"/>
        <v>894.22542974222279</v>
      </c>
      <c r="Q924" s="38">
        <f t="shared" si="398"/>
        <v>26469.072720369797</v>
      </c>
      <c r="R924" s="38">
        <f t="shared" si="399"/>
        <v>-7265.522988433273</v>
      </c>
      <c r="S924" s="38">
        <f t="shared" si="400"/>
        <v>26.469072720369798</v>
      </c>
      <c r="T924" s="38">
        <f t="shared" si="401"/>
        <v>26469.072720369797</v>
      </c>
      <c r="U924" s="38">
        <f t="shared" si="415"/>
        <v>7055606.2117458675</v>
      </c>
      <c r="V924" s="38">
        <f t="shared" si="402"/>
        <v>7.3525207883043375</v>
      </c>
      <c r="W924" s="38">
        <f t="shared" si="407"/>
        <v>127892.86209000283</v>
      </c>
      <c r="X924" s="38">
        <f t="shared" si="403"/>
        <v>63.207561728395227</v>
      </c>
      <c r="Y924" s="38">
        <f t="shared" si="408"/>
        <v>-156.32118055555551</v>
      </c>
      <c r="Z924" s="38">
        <f t="shared" si="394"/>
        <v>5303438.3127667289</v>
      </c>
      <c r="AA924" s="38">
        <f t="shared" si="404"/>
        <v>1473.1774269560538</v>
      </c>
      <c r="AC924" s="31">
        <f t="shared" si="409"/>
        <v>26977.716276364892</v>
      </c>
      <c r="AD924" s="14">
        <f t="shared" si="416"/>
        <v>26438.161950837595</v>
      </c>
      <c r="AE924" s="14">
        <f t="shared" si="417"/>
        <v>24323.108994770588</v>
      </c>
      <c r="AF924" s="14">
        <f t="shared" si="410"/>
        <v>24819.498974255701</v>
      </c>
      <c r="AG924" s="14">
        <f t="shared" si="411"/>
        <v>19326.646017265226</v>
      </c>
      <c r="AH924" s="14">
        <f t="shared" si="412"/>
        <v>22833.939056315245</v>
      </c>
      <c r="AI924" s="14">
        <f t="shared" si="413"/>
        <v>21007.223931810026</v>
      </c>
      <c r="AJ924" s="14">
        <f t="shared" si="418"/>
        <v>22833.939056315245</v>
      </c>
      <c r="AK924" s="14">
        <f t="shared" si="419"/>
        <v>20587.079453173825</v>
      </c>
    </row>
    <row r="925" spans="2:37" x14ac:dyDescent="0.25">
      <c r="B925" s="4" t="s">
        <v>71</v>
      </c>
      <c r="C925" s="4">
        <v>917</v>
      </c>
      <c r="D925" s="4">
        <v>328</v>
      </c>
      <c r="E925" s="11">
        <v>59.2</v>
      </c>
      <c r="F925" s="14">
        <f t="shared" si="414"/>
        <v>0.12499999999999981</v>
      </c>
      <c r="G925" s="14">
        <f t="shared" si="420"/>
        <v>29.5</v>
      </c>
      <c r="H925">
        <f t="shared" si="421"/>
        <v>14.75</v>
      </c>
      <c r="K925" s="36">
        <f t="shared" si="395"/>
        <v>338.73404315625004</v>
      </c>
      <c r="L925" s="37" t="str">
        <f t="shared" si="405"/>
        <v>0</v>
      </c>
      <c r="M925" s="37">
        <f t="shared" si="406"/>
        <v>139.46877000000001</v>
      </c>
      <c r="N925" s="38">
        <f>Table2[[#This Row],[Change in KE]]-Table2[[#This Row],[Tractive energy]]*-1</f>
        <v>19047.228551380969</v>
      </c>
      <c r="O925" s="38">
        <f t="shared" si="396"/>
        <v>169.24999999999974</v>
      </c>
      <c r="P925" s="38">
        <f t="shared" si="397"/>
        <v>647.4528131562497</v>
      </c>
      <c r="Q925" s="38">
        <f t="shared" si="398"/>
        <v>19099.857988109365</v>
      </c>
      <c r="R925" s="38">
        <f t="shared" si="399"/>
        <v>-5448.5275483497953</v>
      </c>
      <c r="S925" s="38">
        <f t="shared" si="400"/>
        <v>19.099857988109363</v>
      </c>
      <c r="T925" s="38">
        <f t="shared" si="401"/>
        <v>19099.857988109365</v>
      </c>
      <c r="U925" s="38">
        <f t="shared" si="415"/>
        <v>7074706.0697339773</v>
      </c>
      <c r="V925" s="38">
        <f t="shared" si="402"/>
        <v>5.3055165322494453</v>
      </c>
      <c r="W925" s="38">
        <f t="shared" si="407"/>
        <v>128032.33086000284</v>
      </c>
      <c r="X925" s="38">
        <f t="shared" si="403"/>
        <v>10.578124999999966</v>
      </c>
      <c r="Y925" s="38">
        <f t="shared" si="408"/>
        <v>-52.629436728395262</v>
      </c>
      <c r="Z925" s="38">
        <f t="shared" si="394"/>
        <v>5322485.5413181102</v>
      </c>
      <c r="AA925" s="38">
        <f t="shared" si="404"/>
        <v>1478.4683241991538</v>
      </c>
      <c r="AC925" s="31">
        <f t="shared" si="409"/>
        <v>19734.563654860682</v>
      </c>
      <c r="AD925" s="14">
        <f t="shared" si="416"/>
        <v>19339.872381763467</v>
      </c>
      <c r="AE925" s="14">
        <f t="shared" si="417"/>
        <v>17792.68259122239</v>
      </c>
      <c r="AF925" s="14">
        <f t="shared" si="410"/>
        <v>18155.798562471828</v>
      </c>
      <c r="AG925" s="14">
        <f t="shared" si="411"/>
        <v>14137.702471014065</v>
      </c>
      <c r="AH925" s="14">
        <f t="shared" si="412"/>
        <v>16703.334677474082</v>
      </c>
      <c r="AI925" s="14">
        <f t="shared" si="413"/>
        <v>15367.067903276156</v>
      </c>
      <c r="AJ925" s="14">
        <f t="shared" si="418"/>
        <v>16703.334677474082</v>
      </c>
      <c r="AK925" s="14">
        <f t="shared" si="419"/>
        <v>15059.726545210633</v>
      </c>
    </row>
    <row r="926" spans="2:37" x14ac:dyDescent="0.25">
      <c r="B926" s="4" t="s">
        <v>71</v>
      </c>
      <c r="C926" s="4">
        <v>918</v>
      </c>
      <c r="D926" s="4">
        <v>329</v>
      </c>
      <c r="E926" s="11">
        <v>59</v>
      </c>
      <c r="F926" s="14">
        <f t="shared" si="414"/>
        <v>-1.3888888888889086E-2</v>
      </c>
      <c r="G926" s="14">
        <f t="shared" si="420"/>
        <v>29.55</v>
      </c>
      <c r="H926">
        <f t="shared" si="421"/>
        <v>14.775</v>
      </c>
      <c r="K926" s="36">
        <f t="shared" si="395"/>
        <v>339.88326724406249</v>
      </c>
      <c r="L926" s="37" t="str">
        <f t="shared" si="405"/>
        <v>1</v>
      </c>
      <c r="M926" s="37">
        <f t="shared" si="406"/>
        <v>139.46877000000001</v>
      </c>
      <c r="N926" s="38">
        <f>Table2[[#This Row],[Change in KE]]-Table2[[#This Row],[Tractive energy]]*-1</f>
        <v>13598.701003031174</v>
      </c>
      <c r="O926" s="38">
        <f t="shared" si="396"/>
        <v>-18.805555555555824</v>
      </c>
      <c r="P926" s="38">
        <f t="shared" si="397"/>
        <v>460.54648168850667</v>
      </c>
      <c r="Q926" s="38">
        <f t="shared" si="398"/>
        <v>13609.148533895372</v>
      </c>
      <c r="R926" s="38">
        <f t="shared" si="399"/>
        <v>3599.8194105447092</v>
      </c>
      <c r="S926" s="38">
        <f t="shared" si="400"/>
        <v>13.609148533895372</v>
      </c>
      <c r="T926" s="38">
        <f t="shared" si="401"/>
        <v>13609.148533895372</v>
      </c>
      <c r="U926" s="38">
        <f t="shared" si="415"/>
        <v>7088315.2182678729</v>
      </c>
      <c r="V926" s="38">
        <f t="shared" si="402"/>
        <v>3.7803193396186816</v>
      </c>
      <c r="W926" s="38">
        <f t="shared" si="407"/>
        <v>128171.79963000285</v>
      </c>
      <c r="X926" s="38">
        <f t="shared" si="403"/>
        <v>0.13059413580247284</v>
      </c>
      <c r="Y926" s="38">
        <f t="shared" si="408"/>
        <v>-10.447530864197493</v>
      </c>
      <c r="Z926" s="38">
        <f t="shared" si="394"/>
        <v>5336084.2423211411</v>
      </c>
      <c r="AA926" s="38">
        <f t="shared" si="404"/>
        <v>1482.2457414466335</v>
      </c>
      <c r="AC926" s="31">
        <f t="shared" si="409"/>
        <v>14285.421413535727</v>
      </c>
      <c r="AD926" s="14">
        <f t="shared" si="416"/>
        <v>13999.712985265012</v>
      </c>
      <c r="AE926" s="14">
        <f t="shared" si="417"/>
        <v>12879.735946443812</v>
      </c>
      <c r="AF926" s="14">
        <f t="shared" si="410"/>
        <v>13142.58770045287</v>
      </c>
      <c r="AG926" s="14">
        <f t="shared" si="411"/>
        <v>10233.975331290245</v>
      </c>
      <c r="AH926" s="14">
        <f t="shared" si="412"/>
        <v>12091.18068441664</v>
      </c>
      <c r="AI926" s="14">
        <f t="shared" si="413"/>
        <v>11123.886229663309</v>
      </c>
      <c r="AJ926" s="14">
        <f t="shared" si="418"/>
        <v>12091.18068441664</v>
      </c>
      <c r="AK926" s="14">
        <f t="shared" si="419"/>
        <v>10901.408505070043</v>
      </c>
    </row>
    <row r="927" spans="2:37" x14ac:dyDescent="0.25">
      <c r="B927" s="4" t="s">
        <v>71</v>
      </c>
      <c r="C927" s="4">
        <v>919</v>
      </c>
      <c r="D927" s="4">
        <v>330</v>
      </c>
      <c r="E927" s="11">
        <v>59.1</v>
      </c>
      <c r="F927" s="14">
        <f t="shared" si="414"/>
        <v>6.9444444444444448E-2</v>
      </c>
      <c r="G927" s="14">
        <f t="shared" si="420"/>
        <v>29.75</v>
      </c>
      <c r="H927">
        <f t="shared" si="421"/>
        <v>14.875</v>
      </c>
      <c r="K927" s="36">
        <f t="shared" si="395"/>
        <v>344.49962547656253</v>
      </c>
      <c r="L927" s="37" t="str">
        <f t="shared" si="405"/>
        <v>0</v>
      </c>
      <c r="M927" s="37">
        <f t="shared" si="406"/>
        <v>139.46877000000001</v>
      </c>
      <c r="N927" s="38">
        <f>Table2[[#This Row],[Change in KE]]-Table2[[#This Row],[Tractive energy]]*-1</f>
        <v>17198.520413575883</v>
      </c>
      <c r="O927" s="38">
        <f t="shared" si="396"/>
        <v>94.027777777777786</v>
      </c>
      <c r="P927" s="38">
        <f t="shared" si="397"/>
        <v>577.99617325434031</v>
      </c>
      <c r="Q927" s="38">
        <f t="shared" si="398"/>
        <v>17195.386154316624</v>
      </c>
      <c r="R927" s="38">
        <f t="shared" si="399"/>
        <v>5781.2410692776248</v>
      </c>
      <c r="S927" s="38">
        <f t="shared" si="400"/>
        <v>17.195386154316623</v>
      </c>
      <c r="T927" s="38">
        <f t="shared" si="401"/>
        <v>17195.386154316624</v>
      </c>
      <c r="U927" s="38">
        <f t="shared" si="415"/>
        <v>7105510.6044221893</v>
      </c>
      <c r="V927" s="38">
        <f t="shared" si="402"/>
        <v>4.7764965360965324</v>
      </c>
      <c r="W927" s="38">
        <f t="shared" si="407"/>
        <v>128311.26840000285</v>
      </c>
      <c r="X927" s="38">
        <f t="shared" si="403"/>
        <v>3.2648533950617287</v>
      </c>
      <c r="Y927" s="38">
        <f t="shared" si="408"/>
        <v>3.134259259259256</v>
      </c>
      <c r="Z927" s="38">
        <f t="shared" si="394"/>
        <v>5353282.7627347168</v>
      </c>
      <c r="AA927" s="38">
        <f t="shared" si="404"/>
        <v>1487.0231086103715</v>
      </c>
      <c r="AC927" s="31">
        <f t="shared" si="409"/>
        <v>10199.025752273381</v>
      </c>
      <c r="AD927" s="14">
        <f t="shared" si="416"/>
        <v>9995.0452372279124</v>
      </c>
      <c r="AE927" s="14">
        <f t="shared" si="417"/>
        <v>9195.4416182496789</v>
      </c>
      <c r="AF927" s="14">
        <f t="shared" si="410"/>
        <v>9383.1036920915103</v>
      </c>
      <c r="AG927" s="14">
        <f t="shared" si="411"/>
        <v>7306.5102477873552</v>
      </c>
      <c r="AH927" s="14">
        <f t="shared" si="412"/>
        <v>8632.45539672419</v>
      </c>
      <c r="AI927" s="14">
        <f t="shared" si="413"/>
        <v>7941.8589649862552</v>
      </c>
      <c r="AJ927" s="14">
        <f t="shared" si="418"/>
        <v>8632.45539672419</v>
      </c>
      <c r="AK927" s="14">
        <f t="shared" si="419"/>
        <v>7783.0217856865302</v>
      </c>
    </row>
    <row r="928" spans="2:37" x14ac:dyDescent="0.25">
      <c r="B928" s="4" t="s">
        <v>71</v>
      </c>
      <c r="C928" s="4">
        <v>920</v>
      </c>
      <c r="D928" s="4">
        <v>331</v>
      </c>
      <c r="E928" s="11">
        <v>59.5</v>
      </c>
      <c r="F928" s="14">
        <f t="shared" si="414"/>
        <v>0.19444444444444425</v>
      </c>
      <c r="G928" s="14">
        <f t="shared" si="420"/>
        <v>30.25</v>
      </c>
      <c r="H928">
        <f t="shared" si="421"/>
        <v>15.125</v>
      </c>
      <c r="K928" s="36">
        <f t="shared" si="395"/>
        <v>356.17675422656254</v>
      </c>
      <c r="L928" s="37" t="str">
        <f t="shared" si="405"/>
        <v>0</v>
      </c>
      <c r="M928" s="37">
        <f t="shared" si="406"/>
        <v>139.46877000000001</v>
      </c>
      <c r="N928" s="38">
        <f>Table2[[#This Row],[Change in KE]]-Table2[[#This Row],[Tractive energy]]*-1</f>
        <v>22979.761482853508</v>
      </c>
      <c r="O928" s="38">
        <f t="shared" si="396"/>
        <v>263.27777777777754</v>
      </c>
      <c r="P928" s="38">
        <f t="shared" si="397"/>
        <v>758.92330200434003</v>
      </c>
      <c r="Q928" s="38">
        <f t="shared" si="398"/>
        <v>22957.429885631285</v>
      </c>
      <c r="R928" s="38">
        <f t="shared" si="399"/>
        <v>9608.6053007674309</v>
      </c>
      <c r="S928" s="38">
        <f t="shared" si="400"/>
        <v>22.957429885631285</v>
      </c>
      <c r="T928" s="38">
        <f t="shared" si="401"/>
        <v>22957.429885631285</v>
      </c>
      <c r="U928" s="38">
        <f t="shared" si="415"/>
        <v>7128468.0343078207</v>
      </c>
      <c r="V928" s="38">
        <f t="shared" si="402"/>
        <v>6.3770643672849099</v>
      </c>
      <c r="W928" s="38">
        <f t="shared" si="407"/>
        <v>128450.73717000286</v>
      </c>
      <c r="X928" s="38">
        <f t="shared" si="403"/>
        <v>25.596450617283899</v>
      </c>
      <c r="Y928" s="38">
        <f t="shared" si="408"/>
        <v>22.331597222222172</v>
      </c>
      <c r="Z928" s="38">
        <f t="shared" si="394"/>
        <v>5376262.5242175702</v>
      </c>
      <c r="AA928" s="38">
        <f t="shared" si="404"/>
        <v>1493.4063761996033</v>
      </c>
      <c r="AC928" s="31">
        <f t="shared" si="409"/>
        <v>12898.890310181912</v>
      </c>
      <c r="AD928" s="14">
        <f t="shared" si="416"/>
        <v>12640.912503978274</v>
      </c>
      <c r="AE928" s="14">
        <f t="shared" si="417"/>
        <v>11629.639503660013</v>
      </c>
      <c r="AF928" s="14">
        <f t="shared" si="410"/>
        <v>11866.97908536736</v>
      </c>
      <c r="AG928" s="14">
        <f t="shared" si="411"/>
        <v>9240.6742100265401</v>
      </c>
      <c r="AH928" s="14">
        <f t="shared" si="412"/>
        <v>10917.620758537973</v>
      </c>
      <c r="AI928" s="14">
        <f t="shared" si="413"/>
        <v>10044.211097854935</v>
      </c>
      <c r="AJ928" s="14">
        <f t="shared" si="418"/>
        <v>10917.620758537973</v>
      </c>
      <c r="AK928" s="14">
        <f t="shared" si="419"/>
        <v>9843.3268758978356</v>
      </c>
    </row>
    <row r="929" spans="2:37" x14ac:dyDescent="0.25">
      <c r="B929" s="4" t="s">
        <v>71</v>
      </c>
      <c r="C929" s="4">
        <v>921</v>
      </c>
      <c r="D929" s="4">
        <v>332</v>
      </c>
      <c r="E929" s="11">
        <v>60.5</v>
      </c>
      <c r="F929" s="14">
        <f t="shared" si="414"/>
        <v>0.38888888888888851</v>
      </c>
      <c r="G929" s="14">
        <f t="shared" si="420"/>
        <v>31.15</v>
      </c>
      <c r="H929">
        <f t="shared" si="421"/>
        <v>15.574999999999999</v>
      </c>
      <c r="K929" s="36">
        <f t="shared" si="395"/>
        <v>377.68602538406248</v>
      </c>
      <c r="L929" s="37" t="str">
        <f t="shared" si="405"/>
        <v>0</v>
      </c>
      <c r="M929" s="37">
        <f t="shared" si="406"/>
        <v>139.46877000000001</v>
      </c>
      <c r="N929" s="38">
        <f>Table2[[#This Row],[Change in KE]]-Table2[[#This Row],[Tractive energy]]*-1</f>
        <v>32588.366783620939</v>
      </c>
      <c r="O929" s="38">
        <f t="shared" si="396"/>
        <v>526.55555555555509</v>
      </c>
      <c r="P929" s="38">
        <f t="shared" si="397"/>
        <v>1043.7103509396177</v>
      </c>
      <c r="Q929" s="38">
        <f t="shared" si="398"/>
        <v>32511.577431769088</v>
      </c>
      <c r="R929" s="38">
        <f t="shared" si="399"/>
        <v>5039.5614015728679</v>
      </c>
      <c r="S929" s="38">
        <f t="shared" si="400"/>
        <v>32.511577431769091</v>
      </c>
      <c r="T929" s="38">
        <f t="shared" si="401"/>
        <v>32511.577431769088</v>
      </c>
      <c r="U929" s="38">
        <f t="shared" si="415"/>
        <v>7160979.6117395898</v>
      </c>
      <c r="V929" s="38">
        <f t="shared" si="402"/>
        <v>9.0309944535264677</v>
      </c>
      <c r="W929" s="38">
        <f t="shared" si="407"/>
        <v>128590.20594000287</v>
      </c>
      <c r="X929" s="38">
        <f t="shared" si="403"/>
        <v>102.3858024691356</v>
      </c>
      <c r="Y929" s="38">
        <f t="shared" si="408"/>
        <v>76.789351851851706</v>
      </c>
      <c r="Z929" s="38">
        <f t="shared" si="394"/>
        <v>5408850.891001191</v>
      </c>
      <c r="AA929" s="38">
        <f t="shared" si="404"/>
        <v>1502.4587010303505</v>
      </c>
      <c r="AC929" s="31">
        <f t="shared" si="409"/>
        <v>17234.821112140133</v>
      </c>
      <c r="AD929" s="14">
        <f t="shared" si="416"/>
        <v>16890.12468989733</v>
      </c>
      <c r="AE929" s="14">
        <f t="shared" si="417"/>
        <v>15538.914714705545</v>
      </c>
      <c r="AF929" s="14">
        <f t="shared" si="410"/>
        <v>15856.035423168923</v>
      </c>
      <c r="AG929" s="14">
        <f t="shared" si="411"/>
        <v>12346.904511596564</v>
      </c>
      <c r="AH929" s="14">
        <f t="shared" si="412"/>
        <v>14587.55258931541</v>
      </c>
      <c r="AI929" s="14">
        <f t="shared" si="413"/>
        <v>13420.548382170178</v>
      </c>
      <c r="AJ929" s="14">
        <f t="shared" si="418"/>
        <v>14587.55258931541</v>
      </c>
      <c r="AK929" s="14">
        <f t="shared" si="419"/>
        <v>13152.137414526775</v>
      </c>
    </row>
    <row r="930" spans="2:37" x14ac:dyDescent="0.25">
      <c r="B930" s="4" t="s">
        <v>71</v>
      </c>
      <c r="C930" s="4">
        <v>922</v>
      </c>
      <c r="D930" s="4">
        <v>333</v>
      </c>
      <c r="E930" s="11">
        <v>62.3</v>
      </c>
      <c r="F930" s="14">
        <f t="shared" si="414"/>
        <v>0.47222222222222199</v>
      </c>
      <c r="G930" s="14">
        <f t="shared" si="420"/>
        <v>31.95</v>
      </c>
      <c r="H930">
        <f t="shared" si="421"/>
        <v>15.975</v>
      </c>
      <c r="K930" s="36">
        <f t="shared" si="395"/>
        <v>397.33474069406253</v>
      </c>
      <c r="L930" s="37" t="str">
        <f t="shared" si="405"/>
        <v>0</v>
      </c>
      <c r="M930" s="37">
        <f t="shared" si="406"/>
        <v>139.46877000000001</v>
      </c>
      <c r="N930" s="38">
        <f>Table2[[#This Row],[Change in KE]]-Table2[[#This Row],[Tractive energy]]*-1</f>
        <v>37627.928185193807</v>
      </c>
      <c r="O930" s="38">
        <f t="shared" si="396"/>
        <v>639.38888888888857</v>
      </c>
      <c r="P930" s="38">
        <f t="shared" si="397"/>
        <v>1176.1923995829511</v>
      </c>
      <c r="Q930" s="38">
        <f t="shared" si="398"/>
        <v>37579.347166675288</v>
      </c>
      <c r="R930" s="38">
        <f t="shared" si="399"/>
        <v>-2573.8547996391499</v>
      </c>
      <c r="S930" s="38">
        <f t="shared" si="400"/>
        <v>37.579347166675291</v>
      </c>
      <c r="T930" s="38">
        <f t="shared" si="401"/>
        <v>37579.347166675288</v>
      </c>
      <c r="U930" s="38">
        <f t="shared" si="415"/>
        <v>7198558.958906265</v>
      </c>
      <c r="V930" s="38">
        <f t="shared" si="402"/>
        <v>10.438708381395294</v>
      </c>
      <c r="W930" s="38">
        <f t="shared" si="407"/>
        <v>128729.67471000287</v>
      </c>
      <c r="X930" s="38">
        <f t="shared" si="403"/>
        <v>150.96682098765416</v>
      </c>
      <c r="Y930" s="38">
        <f t="shared" si="408"/>
        <v>48.581018518518562</v>
      </c>
      <c r="Z930" s="38">
        <f t="shared" si="394"/>
        <v>5446478.8191863848</v>
      </c>
      <c r="AA930" s="38">
        <f t="shared" si="404"/>
        <v>1512.9109041401916</v>
      </c>
      <c r="AC930" s="31">
        <f t="shared" si="409"/>
        <v>24441.275087715705</v>
      </c>
      <c r="AD930" s="14">
        <f t="shared" si="416"/>
        <v>23952.449585961389</v>
      </c>
      <c r="AE930" s="14">
        <f t="shared" si="417"/>
        <v>22036.25361908448</v>
      </c>
      <c r="AF930" s="14">
        <f t="shared" si="410"/>
        <v>22485.973080698448</v>
      </c>
      <c r="AG930" s="14">
        <f t="shared" si="411"/>
        <v>17509.557406262917</v>
      </c>
      <c r="AH930" s="14">
        <f t="shared" si="412"/>
        <v>20687.095234242573</v>
      </c>
      <c r="AI930" s="14">
        <f t="shared" si="413"/>
        <v>19032.12761550317</v>
      </c>
      <c r="AJ930" s="14">
        <f t="shared" si="418"/>
        <v>20687.095234242573</v>
      </c>
      <c r="AK930" s="14">
        <f t="shared" si="419"/>
        <v>18651.485063193108</v>
      </c>
    </row>
    <row r="931" spans="2:37" x14ac:dyDescent="0.25">
      <c r="B931" s="4" t="s">
        <v>71</v>
      </c>
      <c r="C931" s="4">
        <v>923</v>
      </c>
      <c r="D931" s="4">
        <v>334</v>
      </c>
      <c r="E931" s="11">
        <v>63.9</v>
      </c>
      <c r="F931" s="14">
        <f t="shared" si="414"/>
        <v>0.38888888888888851</v>
      </c>
      <c r="G931" s="14">
        <f t="shared" si="420"/>
        <v>32.549999999999997</v>
      </c>
      <c r="H931">
        <f t="shared" si="421"/>
        <v>16.274999999999999</v>
      </c>
      <c r="K931" s="36">
        <f t="shared" si="395"/>
        <v>412.39823678156245</v>
      </c>
      <c r="L931" s="37" t="str">
        <f t="shared" si="405"/>
        <v>0</v>
      </c>
      <c r="M931" s="37">
        <f t="shared" si="406"/>
        <v>139.46877000000001</v>
      </c>
      <c r="N931" s="38">
        <f>Table2[[#This Row],[Change in KE]]-Table2[[#This Row],[Tractive energy]]*-1</f>
        <v>35054.073385554657</v>
      </c>
      <c r="O931" s="38">
        <f t="shared" si="396"/>
        <v>526.55555555555509</v>
      </c>
      <c r="P931" s="38">
        <f t="shared" si="397"/>
        <v>1078.4225623371176</v>
      </c>
      <c r="Q931" s="38">
        <f t="shared" si="398"/>
        <v>35102.654404073175</v>
      </c>
      <c r="R931" s="38">
        <f t="shared" si="399"/>
        <v>-16666.107760984796</v>
      </c>
      <c r="S931" s="38">
        <f t="shared" si="400"/>
        <v>35.102654404073178</v>
      </c>
      <c r="T931" s="38">
        <f t="shared" si="401"/>
        <v>35102.654404073175</v>
      </c>
      <c r="U931" s="38">
        <f t="shared" si="415"/>
        <v>7233661.613310338</v>
      </c>
      <c r="V931" s="38">
        <f t="shared" si="402"/>
        <v>9.7507381145237577</v>
      </c>
      <c r="W931" s="38">
        <f t="shared" si="407"/>
        <v>128869.14348000288</v>
      </c>
      <c r="X931" s="38">
        <f t="shared" si="403"/>
        <v>102.3858024691356</v>
      </c>
      <c r="Y931" s="38">
        <f t="shared" si="408"/>
        <v>-48.581018518518562</v>
      </c>
      <c r="Z931" s="38">
        <f t="shared" si="394"/>
        <v>5481532.8925719392</v>
      </c>
      <c r="AA931" s="38">
        <f t="shared" si="404"/>
        <v>1522.6481475262697</v>
      </c>
      <c r="AC931" s="31">
        <f t="shared" si="409"/>
        <v>28220.946138895357</v>
      </c>
      <c r="AD931" s="14">
        <f t="shared" si="416"/>
        <v>27656.527216117451</v>
      </c>
      <c r="AE931" s="14">
        <f t="shared" si="417"/>
        <v>25444.005038828054</v>
      </c>
      <c r="AF931" s="14">
        <f t="shared" si="410"/>
        <v>25963.270447783729</v>
      </c>
      <c r="AG931" s="14">
        <f t="shared" si="411"/>
        <v>20217.287138443819</v>
      </c>
      <c r="AH931" s="14">
        <f t="shared" si="412"/>
        <v>23886.208811961031</v>
      </c>
      <c r="AI931" s="14">
        <f t="shared" si="413"/>
        <v>21975.312107004149</v>
      </c>
      <c r="AJ931" s="14">
        <f t="shared" si="418"/>
        <v>23886.208811961031</v>
      </c>
      <c r="AK931" s="14">
        <f t="shared" si="419"/>
        <v>21535.805864864065</v>
      </c>
    </row>
    <row r="932" spans="2:37" x14ac:dyDescent="0.25">
      <c r="B932" s="4" t="s">
        <v>71</v>
      </c>
      <c r="C932" s="4">
        <v>924</v>
      </c>
      <c r="D932" s="4">
        <v>335</v>
      </c>
      <c r="E932" s="11">
        <v>65.099999999999994</v>
      </c>
      <c r="F932" s="14">
        <f t="shared" si="414"/>
        <v>2.7777777777777186E-2</v>
      </c>
      <c r="G932" s="14">
        <f t="shared" si="420"/>
        <v>32.049999999999997</v>
      </c>
      <c r="H932">
        <f t="shared" si="421"/>
        <v>16.024999999999999</v>
      </c>
      <c r="K932" s="36">
        <f t="shared" si="395"/>
        <v>399.82586149406251</v>
      </c>
      <c r="L932" s="37" t="str">
        <f t="shared" si="405"/>
        <v>0</v>
      </c>
      <c r="M932" s="37">
        <f t="shared" si="406"/>
        <v>139.46877000000001</v>
      </c>
      <c r="N932" s="38">
        <f>Table2[[#This Row],[Change in KE]]-Table2[[#This Row],[Tractive energy]]*-1</f>
        <v>18387.965624569861</v>
      </c>
      <c r="O932" s="38">
        <f t="shared" si="396"/>
        <v>37.611111111110311</v>
      </c>
      <c r="P932" s="38">
        <f t="shared" si="397"/>
        <v>576.9057426051728</v>
      </c>
      <c r="Q932" s="38">
        <f t="shared" si="398"/>
        <v>18489.829050495788</v>
      </c>
      <c r="R932" s="38">
        <f t="shared" si="399"/>
        <v>-16097.230449303561</v>
      </c>
      <c r="S932" s="38">
        <f t="shared" si="400"/>
        <v>18.489829050495789</v>
      </c>
      <c r="T932" s="38">
        <f t="shared" si="401"/>
        <v>18489.829050495788</v>
      </c>
      <c r="U932" s="38">
        <f t="shared" si="415"/>
        <v>7252151.4423608342</v>
      </c>
      <c r="V932" s="38">
        <f t="shared" si="402"/>
        <v>5.1360640360228089</v>
      </c>
      <c r="W932" s="38">
        <f t="shared" si="407"/>
        <v>129008.61225000289</v>
      </c>
      <c r="X932" s="38">
        <f t="shared" si="403"/>
        <v>0.52237654320985427</v>
      </c>
      <c r="Y932" s="38">
        <f t="shared" si="408"/>
        <v>-101.86342592592574</v>
      </c>
      <c r="Z932" s="38">
        <f t="shared" si="394"/>
        <v>5499920.8581965091</v>
      </c>
      <c r="AA932" s="38">
        <f t="shared" si="404"/>
        <v>1527.7559161639383</v>
      </c>
      <c r="AC932" s="31">
        <f t="shared" si="409"/>
        <v>26290.555039165993</v>
      </c>
      <c r="AD932" s="14">
        <f t="shared" si="416"/>
        <v>25764.743938382671</v>
      </c>
      <c r="AE932" s="14">
        <f t="shared" si="417"/>
        <v>23703.564423312058</v>
      </c>
      <c r="AF932" s="14">
        <f t="shared" si="410"/>
        <v>24187.310636032715</v>
      </c>
      <c r="AG932" s="14">
        <f t="shared" si="411"/>
        <v>18834.368544551045</v>
      </c>
      <c r="AH932" s="14">
        <f t="shared" si="412"/>
        <v>22252.3257851501</v>
      </c>
      <c r="AI932" s="14">
        <f t="shared" si="413"/>
        <v>20472.139722338092</v>
      </c>
      <c r="AJ932" s="14">
        <f t="shared" si="418"/>
        <v>22252.3257851501</v>
      </c>
      <c r="AK932" s="14">
        <f t="shared" si="419"/>
        <v>20062.696927891331</v>
      </c>
    </row>
    <row r="933" spans="2:37" x14ac:dyDescent="0.25">
      <c r="B933" s="4" t="s">
        <v>71</v>
      </c>
      <c r="C933" s="4">
        <v>925</v>
      </c>
      <c r="D933" s="4">
        <v>336</v>
      </c>
      <c r="E933" s="11">
        <v>64.099999999999994</v>
      </c>
      <c r="F933" s="14">
        <f t="shared" si="414"/>
        <v>-0.33333333333333215</v>
      </c>
      <c r="G933" s="14">
        <f t="shared" si="420"/>
        <v>31.35</v>
      </c>
      <c r="H933">
        <f t="shared" si="421"/>
        <v>15.675000000000001</v>
      </c>
      <c r="K933" s="36">
        <f t="shared" si="395"/>
        <v>382.5514956965626</v>
      </c>
      <c r="L933" s="37" t="str">
        <f t="shared" si="405"/>
        <v>1</v>
      </c>
      <c r="M933" s="37">
        <f t="shared" si="406"/>
        <v>139.46877000000001</v>
      </c>
      <c r="N933" s="38">
        <f>Table2[[#This Row],[Change in KE]]-Table2[[#This Row],[Tractive energy]]*-1</f>
        <v>2290.7351752663003</v>
      </c>
      <c r="O933" s="38">
        <f t="shared" si="396"/>
        <v>-451.33333333333172</v>
      </c>
      <c r="P933" s="38">
        <f t="shared" si="397"/>
        <v>70.686932363230881</v>
      </c>
      <c r="Q933" s="38">
        <f t="shared" si="398"/>
        <v>2216.0353295872883</v>
      </c>
      <c r="R933" s="38">
        <f t="shared" si="399"/>
        <v>1368.5279061087354</v>
      </c>
      <c r="S933" s="38">
        <f t="shared" si="400"/>
        <v>2.2160353295872883</v>
      </c>
      <c r="T933" s="38">
        <f t="shared" si="401"/>
        <v>2216.0353295872883</v>
      </c>
      <c r="U933" s="38">
        <f t="shared" si="415"/>
        <v>7254367.477690421</v>
      </c>
      <c r="V933" s="38">
        <f t="shared" si="402"/>
        <v>0.61556541857503189</v>
      </c>
      <c r="W933" s="38">
        <f t="shared" si="407"/>
        <v>129148.08102000289</v>
      </c>
      <c r="X933" s="38">
        <f t="shared" si="403"/>
        <v>75.222222222221689</v>
      </c>
      <c r="Y933" s="38">
        <f t="shared" si="408"/>
        <v>74.69984567901183</v>
      </c>
      <c r="Z933" s="38">
        <f t="shared" si="394"/>
        <v>5502211.593371775</v>
      </c>
      <c r="AA933" s="38">
        <f t="shared" si="404"/>
        <v>1528.3922315413063</v>
      </c>
      <c r="AC933" s="31">
        <f t="shared" si="409"/>
        <v>13790.974218427396</v>
      </c>
      <c r="AD933" s="14">
        <f t="shared" si="416"/>
        <v>13515.154734058848</v>
      </c>
      <c r="AE933" s="14">
        <f t="shared" si="417"/>
        <v>12433.94235533414</v>
      </c>
      <c r="AF933" s="14">
        <f t="shared" si="410"/>
        <v>12687.696280953205</v>
      </c>
      <c r="AG933" s="14">
        <f t="shared" si="411"/>
        <v>9879.7568416228914</v>
      </c>
      <c r="AH933" s="14">
        <f t="shared" si="412"/>
        <v>11672.680578476949</v>
      </c>
      <c r="AI933" s="14">
        <f t="shared" si="413"/>
        <v>10738.866132198795</v>
      </c>
      <c r="AJ933" s="14">
        <f t="shared" si="418"/>
        <v>11672.680578476949</v>
      </c>
      <c r="AK933" s="14">
        <f t="shared" si="419"/>
        <v>10524.088809554818</v>
      </c>
    </row>
    <row r="934" spans="2:37" x14ac:dyDescent="0.25">
      <c r="B934" s="4" t="s">
        <v>71</v>
      </c>
      <c r="C934" s="4">
        <v>926</v>
      </c>
      <c r="D934" s="4">
        <v>337</v>
      </c>
      <c r="E934" s="11">
        <v>62.7</v>
      </c>
      <c r="F934" s="14">
        <f t="shared" si="414"/>
        <v>-0.29166666666666585</v>
      </c>
      <c r="G934" s="14">
        <f t="shared" si="420"/>
        <v>31</v>
      </c>
      <c r="H934">
        <f t="shared" si="421"/>
        <v>15.5</v>
      </c>
      <c r="K934" s="36">
        <f t="shared" si="395"/>
        <v>374.05735762500001</v>
      </c>
      <c r="L934" s="37" t="str">
        <f t="shared" si="405"/>
        <v>1</v>
      </c>
      <c r="M934" s="37">
        <f t="shared" si="406"/>
        <v>139.46877000000001</v>
      </c>
      <c r="N934" s="38">
        <f>Table2[[#This Row],[Change in KE]]-Table2[[#This Row],[Tractive energy]]*-1</f>
        <v>3659.2630813750357</v>
      </c>
      <c r="O934" s="38">
        <f t="shared" si="396"/>
        <v>-394.91666666666555</v>
      </c>
      <c r="P934" s="38">
        <f t="shared" si="397"/>
        <v>118.60946095833447</v>
      </c>
      <c r="Q934" s="38">
        <f t="shared" si="398"/>
        <v>3676.8932897083687</v>
      </c>
      <c r="R934" s="38">
        <f t="shared" si="399"/>
        <v>3721.4308289128276</v>
      </c>
      <c r="S934" s="38">
        <f t="shared" si="400"/>
        <v>3.6768932897083686</v>
      </c>
      <c r="T934" s="38">
        <f t="shared" si="401"/>
        <v>3676.8932897083687</v>
      </c>
      <c r="U934" s="38">
        <f t="shared" si="415"/>
        <v>7258044.3709801296</v>
      </c>
      <c r="V934" s="38">
        <f t="shared" si="402"/>
        <v>1.0213593288499532</v>
      </c>
      <c r="W934" s="38">
        <f t="shared" si="407"/>
        <v>129287.5497900029</v>
      </c>
      <c r="X934" s="38">
        <f t="shared" si="403"/>
        <v>57.592013888888573</v>
      </c>
      <c r="Y934" s="38">
        <f t="shared" si="408"/>
        <v>-17.630208333333115</v>
      </c>
      <c r="Z934" s="38">
        <f t="shared" si="394"/>
        <v>5505870.8564531496</v>
      </c>
      <c r="AA934" s="38">
        <f t="shared" si="404"/>
        <v>1529.4086935896717</v>
      </c>
      <c r="AC934" s="31">
        <f t="shared" si="409"/>
        <v>1718.0513814497253</v>
      </c>
      <c r="AD934" s="14">
        <f t="shared" si="416"/>
        <v>1683.6903538207307</v>
      </c>
      <c r="AE934" s="14">
        <f t="shared" si="417"/>
        <v>1548.9951255150722</v>
      </c>
      <c r="AF934" s="14">
        <f t="shared" si="410"/>
        <v>1580.6072709337475</v>
      </c>
      <c r="AG934" s="14">
        <f t="shared" si="411"/>
        <v>1230.7999145888582</v>
      </c>
      <c r="AH934" s="14">
        <f t="shared" si="412"/>
        <v>1454.1586892590478</v>
      </c>
      <c r="AI934" s="14">
        <f t="shared" si="413"/>
        <v>1337.8259941183242</v>
      </c>
      <c r="AJ934" s="14">
        <f t="shared" si="418"/>
        <v>1454.1586892590478</v>
      </c>
      <c r="AK934" s="14">
        <f t="shared" si="419"/>
        <v>1311.0694742359576</v>
      </c>
    </row>
    <row r="935" spans="2:37" x14ac:dyDescent="0.25">
      <c r="B935" s="4" t="s">
        <v>71</v>
      </c>
      <c r="C935" s="4">
        <v>927</v>
      </c>
      <c r="D935" s="4">
        <v>338</v>
      </c>
      <c r="E935" s="11">
        <v>62</v>
      </c>
      <c r="F935" s="14">
        <f t="shared" si="414"/>
        <v>-0.19444444444444522</v>
      </c>
      <c r="G935" s="14">
        <f t="shared" si="420"/>
        <v>30.65</v>
      </c>
      <c r="H935">
        <f t="shared" si="421"/>
        <v>15.324999999999999</v>
      </c>
      <c r="K935" s="36">
        <f t="shared" si="395"/>
        <v>365.65858277156246</v>
      </c>
      <c r="L935" s="37" t="str">
        <f t="shared" si="405"/>
        <v>1</v>
      </c>
      <c r="M935" s="37">
        <f t="shared" si="406"/>
        <v>139.46877000000001</v>
      </c>
      <c r="N935" s="38">
        <f>Table2[[#This Row],[Change in KE]]-Table2[[#This Row],[Tractive energy]]*-1</f>
        <v>7380.6939102878632</v>
      </c>
      <c r="O935" s="38">
        <f t="shared" si="396"/>
        <v>-263.27777777777885</v>
      </c>
      <c r="P935" s="38">
        <f t="shared" si="397"/>
        <v>241.84957499378362</v>
      </c>
      <c r="Q935" s="38">
        <f t="shared" si="398"/>
        <v>7412.6894735594678</v>
      </c>
      <c r="R935" s="38">
        <f t="shared" si="399"/>
        <v>1546.8836570628127</v>
      </c>
      <c r="S935" s="38">
        <f t="shared" si="400"/>
        <v>7.4126894735594675</v>
      </c>
      <c r="T935" s="38">
        <f t="shared" si="401"/>
        <v>7412.6894735594678</v>
      </c>
      <c r="U935" s="38">
        <f t="shared" si="415"/>
        <v>7265457.0604536887</v>
      </c>
      <c r="V935" s="38">
        <f t="shared" si="402"/>
        <v>2.0590805740485072</v>
      </c>
      <c r="W935" s="38">
        <f t="shared" si="407"/>
        <v>129427.01856000291</v>
      </c>
      <c r="X935" s="38">
        <f t="shared" si="403"/>
        <v>25.596450617284159</v>
      </c>
      <c r="Y935" s="38">
        <f t="shared" si="408"/>
        <v>-31.995563271604414</v>
      </c>
      <c r="Z935" s="38">
        <f t="shared" si="394"/>
        <v>5513251.5503634373</v>
      </c>
      <c r="AA935" s="38">
        <f t="shared" si="404"/>
        <v>1531.4588865065448</v>
      </c>
      <c r="AC935" s="31">
        <f t="shared" si="409"/>
        <v>2744.4473110312765</v>
      </c>
      <c r="AD935" s="14">
        <f t="shared" si="416"/>
        <v>2689.5583648106508</v>
      </c>
      <c r="AE935" s="14">
        <f t="shared" si="417"/>
        <v>2474.393695625799</v>
      </c>
      <c r="AF935" s="14">
        <f t="shared" si="410"/>
        <v>2524.8915261487746</v>
      </c>
      <c r="AG935" s="14">
        <f t="shared" si="411"/>
        <v>1966.1027327137369</v>
      </c>
      <c r="AH935" s="14">
        <f t="shared" si="412"/>
        <v>2322.9002040568726</v>
      </c>
      <c r="AI935" s="14">
        <f t="shared" si="413"/>
        <v>2137.0681877323227</v>
      </c>
      <c r="AJ935" s="14">
        <f t="shared" si="418"/>
        <v>2322.9002040568726</v>
      </c>
      <c r="AK935" s="14">
        <f t="shared" si="419"/>
        <v>2094.3268239776762</v>
      </c>
    </row>
    <row r="936" spans="2:37" x14ac:dyDescent="0.25">
      <c r="B936" s="4" t="s">
        <v>71</v>
      </c>
      <c r="C936" s="4">
        <v>928</v>
      </c>
      <c r="D936" s="4">
        <v>339</v>
      </c>
      <c r="E936" s="11">
        <v>61.3</v>
      </c>
      <c r="F936" s="14">
        <f t="shared" si="414"/>
        <v>-0.15277777777777798</v>
      </c>
      <c r="G936" s="14">
        <f t="shared" si="420"/>
        <v>30.45</v>
      </c>
      <c r="H936">
        <f t="shared" si="421"/>
        <v>15.225</v>
      </c>
      <c r="K936" s="36">
        <f t="shared" si="395"/>
        <v>360.9020989940625</v>
      </c>
      <c r="L936" s="37" t="str">
        <f t="shared" si="405"/>
        <v>1</v>
      </c>
      <c r="M936" s="37">
        <f t="shared" si="406"/>
        <v>139.46877000000001</v>
      </c>
      <c r="N936" s="38">
        <f>Table2[[#This Row],[Change in KE]]-Table2[[#This Row],[Tractive energy]]*-1</f>
        <v>8927.577567350676</v>
      </c>
      <c r="O936" s="38">
        <f t="shared" si="396"/>
        <v>-206.8611111111114</v>
      </c>
      <c r="P936" s="38">
        <f t="shared" si="397"/>
        <v>293.50975788295113</v>
      </c>
      <c r="Q936" s="38">
        <f t="shared" si="398"/>
        <v>8937.3721275358621</v>
      </c>
      <c r="R936" s="38">
        <f t="shared" si="399"/>
        <v>1507.3112303176731</v>
      </c>
      <c r="S936" s="38">
        <f t="shared" si="400"/>
        <v>8.9373721275358626</v>
      </c>
      <c r="T936" s="38">
        <f t="shared" si="401"/>
        <v>8937.3721275358621</v>
      </c>
      <c r="U936" s="38">
        <f t="shared" si="415"/>
        <v>7274394.4325812245</v>
      </c>
      <c r="V936" s="38">
        <f t="shared" si="402"/>
        <v>2.4826035673682312</v>
      </c>
      <c r="W936" s="38">
        <f t="shared" si="407"/>
        <v>129566.48733000291</v>
      </c>
      <c r="X936" s="38">
        <f t="shared" si="403"/>
        <v>15.801890432098807</v>
      </c>
      <c r="Y936" s="38">
        <f t="shared" si="408"/>
        <v>-9.7945601851853521</v>
      </c>
      <c r="Z936" s="38">
        <f t="shared" si="394"/>
        <v>5522179.1279307883</v>
      </c>
      <c r="AA936" s="38">
        <f t="shared" si="404"/>
        <v>1533.9387693625329</v>
      </c>
      <c r="AC936" s="31">
        <f t="shared" si="409"/>
        <v>5535.5204327158972</v>
      </c>
      <c r="AD936" s="14">
        <f t="shared" si="416"/>
        <v>5424.8100240615795</v>
      </c>
      <c r="AE936" s="14">
        <f t="shared" si="417"/>
        <v>4990.8252221366538</v>
      </c>
      <c r="AF936" s="14">
        <f t="shared" si="410"/>
        <v>5092.6787980986255</v>
      </c>
      <c r="AG936" s="14">
        <f t="shared" si="411"/>
        <v>3965.6078679338229</v>
      </c>
      <c r="AH936" s="14">
        <f t="shared" si="412"/>
        <v>4685.2644942507359</v>
      </c>
      <c r="AI936" s="14">
        <f t="shared" si="413"/>
        <v>4310.4433347106769</v>
      </c>
      <c r="AJ936" s="14">
        <f t="shared" si="418"/>
        <v>4685.2644942507359</v>
      </c>
      <c r="AK936" s="14">
        <f t="shared" si="419"/>
        <v>4224.2344680164633</v>
      </c>
    </row>
    <row r="937" spans="2:37" x14ac:dyDescent="0.25">
      <c r="B937" s="4" t="s">
        <v>71</v>
      </c>
      <c r="C937" s="4">
        <v>929</v>
      </c>
      <c r="D937" s="4">
        <v>340</v>
      </c>
      <c r="E937" s="11">
        <v>60.9</v>
      </c>
      <c r="F937" s="14">
        <f t="shared" si="414"/>
        <v>-0.11111111111111072</v>
      </c>
      <c r="G937" s="14">
        <f t="shared" si="420"/>
        <v>30.25</v>
      </c>
      <c r="H937">
        <f t="shared" si="421"/>
        <v>15.125</v>
      </c>
      <c r="K937" s="36">
        <f t="shared" si="395"/>
        <v>356.17675422656254</v>
      </c>
      <c r="L937" s="37" t="str">
        <f t="shared" si="405"/>
        <v>1</v>
      </c>
      <c r="M937" s="37">
        <f t="shared" si="406"/>
        <v>139.46877000000001</v>
      </c>
      <c r="N937" s="38">
        <f>Table2[[#This Row],[Change in KE]]-Table2[[#This Row],[Tractive energy]]*-1</f>
        <v>10434.888797668349</v>
      </c>
      <c r="O937" s="38">
        <f t="shared" si="396"/>
        <v>-150.44444444444392</v>
      </c>
      <c r="P937" s="38">
        <f t="shared" si="397"/>
        <v>345.20107978211865</v>
      </c>
      <c r="Q937" s="38">
        <f t="shared" si="398"/>
        <v>10442.33266340909</v>
      </c>
      <c r="R937" s="38">
        <f t="shared" si="399"/>
        <v>413.69244858920865</v>
      </c>
      <c r="S937" s="38">
        <f t="shared" si="400"/>
        <v>10.44233266340909</v>
      </c>
      <c r="T937" s="38">
        <f t="shared" si="401"/>
        <v>10442.33266340909</v>
      </c>
      <c r="U937" s="38">
        <f t="shared" si="415"/>
        <v>7284836.7652446339</v>
      </c>
      <c r="V937" s="38">
        <f t="shared" si="402"/>
        <v>2.9006481941099174</v>
      </c>
      <c r="W937" s="38">
        <f t="shared" si="407"/>
        <v>129705.95610000292</v>
      </c>
      <c r="X937" s="38">
        <f t="shared" si="403"/>
        <v>8.358024691357965</v>
      </c>
      <c r="Y937" s="38">
        <f t="shared" si="408"/>
        <v>-7.4438657407408417</v>
      </c>
      <c r="Z937" s="38">
        <f t="shared" si="394"/>
        <v>5532614.0167284571</v>
      </c>
      <c r="AA937" s="38">
        <f t="shared" si="404"/>
        <v>1536.837349815994</v>
      </c>
      <c r="AC937" s="31">
        <f t="shared" si="409"/>
        <v>6695.683175513007</v>
      </c>
      <c r="AD937" s="14">
        <f t="shared" si="416"/>
        <v>6561.7695120027465</v>
      </c>
      <c r="AE937" s="14">
        <f t="shared" si="417"/>
        <v>6036.8279510425273</v>
      </c>
      <c r="AF937" s="14">
        <f t="shared" si="410"/>
        <v>6160.028521471967</v>
      </c>
      <c r="AG937" s="14">
        <f t="shared" si="411"/>
        <v>4796.7402893279632</v>
      </c>
      <c r="AH937" s="14">
        <f t="shared" si="412"/>
        <v>5667.2262397542099</v>
      </c>
      <c r="AI937" s="14">
        <f t="shared" si="413"/>
        <v>5213.848140573873</v>
      </c>
      <c r="AJ937" s="14">
        <f t="shared" si="418"/>
        <v>5667.2262397542099</v>
      </c>
      <c r="AK937" s="14">
        <f t="shared" si="419"/>
        <v>5109.5711777623956</v>
      </c>
    </row>
    <row r="938" spans="2:37" x14ac:dyDescent="0.25">
      <c r="B938" s="4" t="s">
        <v>71</v>
      </c>
      <c r="C938" s="4">
        <v>930</v>
      </c>
      <c r="D938" s="4">
        <v>341</v>
      </c>
      <c r="E938" s="11">
        <v>60.5</v>
      </c>
      <c r="F938" s="14">
        <f t="shared" si="414"/>
        <v>-9.7222222222221627E-2</v>
      </c>
      <c r="G938" s="14">
        <f t="shared" si="420"/>
        <v>30.1</v>
      </c>
      <c r="H938">
        <f t="shared" si="421"/>
        <v>15.05</v>
      </c>
      <c r="K938" s="36">
        <f t="shared" si="395"/>
        <v>352.65318062625005</v>
      </c>
      <c r="L938" s="37" t="str">
        <f t="shared" si="405"/>
        <v>1</v>
      </c>
      <c r="M938" s="37">
        <f t="shared" si="406"/>
        <v>139.46877000000001</v>
      </c>
      <c r="N938" s="38">
        <f>Table2[[#This Row],[Change in KE]]-Table2[[#This Row],[Tractive energy]]*-1</f>
        <v>10848.581246257558</v>
      </c>
      <c r="O938" s="38">
        <f t="shared" si="396"/>
        <v>-131.63888888888809</v>
      </c>
      <c r="P938" s="38">
        <f t="shared" si="397"/>
        <v>360.48306173736194</v>
      </c>
      <c r="Q938" s="38">
        <f t="shared" si="398"/>
        <v>10850.540158294594</v>
      </c>
      <c r="R938" s="38">
        <f t="shared" si="399"/>
        <v>-209.79616016047839</v>
      </c>
      <c r="S938" s="38">
        <f t="shared" si="400"/>
        <v>10.850540158294594</v>
      </c>
      <c r="T938" s="38">
        <f t="shared" si="401"/>
        <v>10850.540158294594</v>
      </c>
      <c r="U938" s="38">
        <f t="shared" si="415"/>
        <v>7295687.305402928</v>
      </c>
      <c r="V938" s="38">
        <f t="shared" si="402"/>
        <v>3.0140391739827241</v>
      </c>
      <c r="W938" s="38">
        <f t="shared" si="407"/>
        <v>129845.42487000293</v>
      </c>
      <c r="X938" s="38">
        <f t="shared" si="403"/>
        <v>6.3991126543209091</v>
      </c>
      <c r="Y938" s="38">
        <f t="shared" si="408"/>
        <v>-1.9589120370370559</v>
      </c>
      <c r="Z938" s="38">
        <f t="shared" si="394"/>
        <v>5543462.5979747148</v>
      </c>
      <c r="AA938" s="38">
        <f t="shared" si="404"/>
        <v>1539.8508448477007</v>
      </c>
      <c r="AC938" s="31">
        <f t="shared" si="409"/>
        <v>7826.1665982512623</v>
      </c>
      <c r="AD938" s="14">
        <f t="shared" si="416"/>
        <v>7669.6432662862371</v>
      </c>
      <c r="AE938" s="14">
        <f t="shared" si="417"/>
        <v>7056.0718049833386</v>
      </c>
      <c r="AF938" s="14">
        <f t="shared" si="410"/>
        <v>7200.0732703911617</v>
      </c>
      <c r="AG938" s="14">
        <f t="shared" si="411"/>
        <v>5606.6106547743539</v>
      </c>
      <c r="AH938" s="14">
        <f t="shared" si="412"/>
        <v>6624.0674087598691</v>
      </c>
      <c r="AI938" s="14">
        <f t="shared" si="413"/>
        <v>6094.1420160590797</v>
      </c>
      <c r="AJ938" s="14">
        <f t="shared" si="418"/>
        <v>6624.0674087598691</v>
      </c>
      <c r="AK938" s="14">
        <f t="shared" si="419"/>
        <v>5972.2591757378977</v>
      </c>
    </row>
    <row r="939" spans="2:37" x14ac:dyDescent="0.25">
      <c r="B939" s="4" t="s">
        <v>71</v>
      </c>
      <c r="C939" s="4">
        <v>931</v>
      </c>
      <c r="D939" s="4">
        <v>342</v>
      </c>
      <c r="E939" s="11">
        <v>60.2</v>
      </c>
      <c r="F939" s="14">
        <f t="shared" si="414"/>
        <v>-9.7222222222222612E-2</v>
      </c>
      <c r="G939" s="14">
        <f t="shared" si="420"/>
        <v>29.9</v>
      </c>
      <c r="H939">
        <f t="shared" si="421"/>
        <v>14.95</v>
      </c>
      <c r="K939" s="36">
        <f t="shared" si="395"/>
        <v>347.98232912624997</v>
      </c>
      <c r="L939" s="37" t="str">
        <f t="shared" si="405"/>
        <v>1</v>
      </c>
      <c r="M939" s="37">
        <f t="shared" si="406"/>
        <v>139.46877000000001</v>
      </c>
      <c r="N939" s="38">
        <f>Table2[[#This Row],[Change in KE]]-Table2[[#This Row],[Tractive energy]]*-1</f>
        <v>10638.785086097079</v>
      </c>
      <c r="O939" s="38">
        <f t="shared" si="396"/>
        <v>-131.63888888888943</v>
      </c>
      <c r="P939" s="38">
        <f t="shared" si="397"/>
        <v>355.81221023736055</v>
      </c>
      <c r="Q939" s="38">
        <f t="shared" si="398"/>
        <v>10638.785086097079</v>
      </c>
      <c r="R939" s="38">
        <f t="shared" si="399"/>
        <v>-765.52799096344279</v>
      </c>
      <c r="S939" s="38">
        <f t="shared" si="400"/>
        <v>10.63878508609708</v>
      </c>
      <c r="T939" s="38">
        <f t="shared" si="401"/>
        <v>10638.785086097079</v>
      </c>
      <c r="U939" s="38">
        <f t="shared" si="415"/>
        <v>7306326.0904890252</v>
      </c>
      <c r="V939" s="38">
        <f t="shared" si="402"/>
        <v>2.9552183158888572</v>
      </c>
      <c r="W939" s="38">
        <f t="shared" si="407"/>
        <v>129984.89364000293</v>
      </c>
      <c r="X939" s="38">
        <f t="shared" si="403"/>
        <v>6.3991126543210397</v>
      </c>
      <c r="Y939" s="38">
        <f t="shared" si="408"/>
        <v>1.3056222769591841E-13</v>
      </c>
      <c r="Z939" s="38">
        <f t="shared" si="394"/>
        <v>5554101.383060812</v>
      </c>
      <c r="AA939" s="38">
        <f t="shared" si="404"/>
        <v>1542.8060631635897</v>
      </c>
      <c r="AC939" s="31">
        <f t="shared" si="409"/>
        <v>8136.4359346931687</v>
      </c>
      <c r="AD939" s="14">
        <f t="shared" si="416"/>
        <v>7973.7072159993049</v>
      </c>
      <c r="AE939" s="14">
        <f t="shared" si="417"/>
        <v>7335.8106387193611</v>
      </c>
      <c r="AF939" s="14">
        <f t="shared" si="410"/>
        <v>7485.5210599177153</v>
      </c>
      <c r="AG939" s="14">
        <f t="shared" si="411"/>
        <v>5828.8854231052064</v>
      </c>
      <c r="AH939" s="14">
        <f t="shared" si="412"/>
        <v>6886.6793751242985</v>
      </c>
      <c r="AI939" s="14">
        <f t="shared" si="413"/>
        <v>6335.7450251143546</v>
      </c>
      <c r="AJ939" s="14">
        <f t="shared" si="418"/>
        <v>6886.6793751242985</v>
      </c>
      <c r="AK939" s="14">
        <f t="shared" si="419"/>
        <v>6209.0301246120671</v>
      </c>
    </row>
    <row r="940" spans="2:37" x14ac:dyDescent="0.25">
      <c r="B940" s="4" t="s">
        <v>71</v>
      </c>
      <c r="C940" s="4">
        <v>932</v>
      </c>
      <c r="D940" s="4">
        <v>343</v>
      </c>
      <c r="E940" s="11">
        <v>59.8</v>
      </c>
      <c r="F940" s="14">
        <f t="shared" si="414"/>
        <v>-0.1111111111111117</v>
      </c>
      <c r="G940" s="14">
        <f t="shared" si="420"/>
        <v>29.7</v>
      </c>
      <c r="H940">
        <f t="shared" si="421"/>
        <v>14.85</v>
      </c>
      <c r="K940" s="36">
        <f t="shared" si="395"/>
        <v>343.34261663625</v>
      </c>
      <c r="L940" s="37" t="str">
        <f t="shared" si="405"/>
        <v>1</v>
      </c>
      <c r="M940" s="37">
        <f t="shared" si="406"/>
        <v>139.46877000000001</v>
      </c>
      <c r="N940" s="38">
        <f>Table2[[#This Row],[Change in KE]]-Table2[[#This Row],[Tractive energy]]*-1</f>
        <v>9873.2570951336365</v>
      </c>
      <c r="O940" s="38">
        <f t="shared" si="396"/>
        <v>-150.44444444444525</v>
      </c>
      <c r="P940" s="38">
        <f t="shared" si="397"/>
        <v>332.36694219180475</v>
      </c>
      <c r="Q940" s="38">
        <f t="shared" si="398"/>
        <v>9871.2981830966</v>
      </c>
      <c r="R940" s="38">
        <f t="shared" si="399"/>
        <v>-2597.6193020956225</v>
      </c>
      <c r="S940" s="38">
        <f t="shared" si="400"/>
        <v>9.8712981830966005</v>
      </c>
      <c r="T940" s="38">
        <f t="shared" si="401"/>
        <v>9871.2981830966</v>
      </c>
      <c r="U940" s="38">
        <f t="shared" si="415"/>
        <v>7316197.3886721218</v>
      </c>
      <c r="V940" s="38">
        <f t="shared" si="402"/>
        <v>2.7420274924445707</v>
      </c>
      <c r="W940" s="38">
        <f t="shared" si="407"/>
        <v>130124.36241000294</v>
      </c>
      <c r="X940" s="38">
        <f t="shared" si="403"/>
        <v>8.3580246913581142</v>
      </c>
      <c r="Y940" s="38">
        <f t="shared" si="408"/>
        <v>1.9589120370370745</v>
      </c>
      <c r="Z940" s="38">
        <f t="shared" si="394"/>
        <v>5563974.6401559459</v>
      </c>
      <c r="AA940" s="38">
        <f t="shared" si="404"/>
        <v>1545.5486347983103</v>
      </c>
      <c r="AC940" s="31">
        <f t="shared" si="409"/>
        <v>7979.0888145728095</v>
      </c>
      <c r="AD940" s="14">
        <f t="shared" si="416"/>
        <v>7819.5070382813528</v>
      </c>
      <c r="AE940" s="14">
        <f t="shared" si="417"/>
        <v>7193.9464752188451</v>
      </c>
      <c r="AF940" s="14">
        <f t="shared" si="410"/>
        <v>7340.7617094069847</v>
      </c>
      <c r="AG940" s="14">
        <f t="shared" si="411"/>
        <v>5716.1630539747066</v>
      </c>
      <c r="AH940" s="14">
        <f t="shared" si="412"/>
        <v>6753.5007726544263</v>
      </c>
      <c r="AI940" s="14">
        <f t="shared" si="413"/>
        <v>6213.2207108420725</v>
      </c>
      <c r="AJ940" s="14">
        <f t="shared" si="418"/>
        <v>6753.5007726544263</v>
      </c>
      <c r="AK940" s="14">
        <f t="shared" si="419"/>
        <v>6088.9562966252306</v>
      </c>
    </row>
    <row r="941" spans="2:37" x14ac:dyDescent="0.25">
      <c r="B941" s="4" t="s">
        <v>71</v>
      </c>
      <c r="C941" s="4">
        <v>933</v>
      </c>
      <c r="D941" s="4">
        <v>344</v>
      </c>
      <c r="E941" s="11">
        <v>59.4</v>
      </c>
      <c r="F941" s="14">
        <f t="shared" si="414"/>
        <v>-0.16666666666666607</v>
      </c>
      <c r="G941" s="14">
        <f t="shared" si="420"/>
        <v>29.3</v>
      </c>
      <c r="H941">
        <f t="shared" si="421"/>
        <v>14.65</v>
      </c>
      <c r="K941" s="36">
        <f t="shared" si="395"/>
        <v>334.15660868625002</v>
      </c>
      <c r="L941" s="37" t="str">
        <f t="shared" si="405"/>
        <v>1</v>
      </c>
      <c r="M941" s="37">
        <f t="shared" si="406"/>
        <v>139.46877000000001</v>
      </c>
      <c r="N941" s="38">
        <f>Table2[[#This Row],[Change in KE]]-Table2[[#This Row],[Tractive energy]]*-1</f>
        <v>7275.637793038014</v>
      </c>
      <c r="O941" s="38">
        <f t="shared" si="396"/>
        <v>-225.66666666666586</v>
      </c>
      <c r="P941" s="38">
        <f t="shared" si="397"/>
        <v>247.95871201958417</v>
      </c>
      <c r="Q941" s="38">
        <f t="shared" si="398"/>
        <v>7265.1902621738163</v>
      </c>
      <c r="R941" s="38">
        <f t="shared" si="399"/>
        <v>-4260.3912483867944</v>
      </c>
      <c r="S941" s="38">
        <f t="shared" si="400"/>
        <v>7.2651902621738165</v>
      </c>
      <c r="T941" s="38">
        <f t="shared" si="401"/>
        <v>7265.1902621738163</v>
      </c>
      <c r="U941" s="38">
        <f t="shared" si="415"/>
        <v>7323462.578934296</v>
      </c>
      <c r="V941" s="38">
        <f t="shared" si="402"/>
        <v>2.0181085676080657</v>
      </c>
      <c r="W941" s="38">
        <f t="shared" si="407"/>
        <v>130263.83118000295</v>
      </c>
      <c r="X941" s="38">
        <f t="shared" si="403"/>
        <v>18.805555555555422</v>
      </c>
      <c r="Y941" s="38">
        <f t="shared" si="408"/>
        <v>10.447530864197308</v>
      </c>
      <c r="Z941" s="38">
        <f t="shared" si="394"/>
        <v>5571250.2779489839</v>
      </c>
      <c r="AA941" s="38">
        <f t="shared" si="404"/>
        <v>1547.5696454580573</v>
      </c>
      <c r="AC941" s="31">
        <f t="shared" si="409"/>
        <v>7404.942821350227</v>
      </c>
      <c r="AD941" s="14">
        <f t="shared" si="416"/>
        <v>7256.8439649232223</v>
      </c>
      <c r="AE941" s="14">
        <f t="shared" si="417"/>
        <v>6676.2964477293644</v>
      </c>
      <c r="AF941" s="14">
        <f t="shared" si="410"/>
        <v>6812.5473956422093</v>
      </c>
      <c r="AG941" s="14">
        <f t="shared" si="411"/>
        <v>5304.8489064178411</v>
      </c>
      <c r="AH941" s="14">
        <f t="shared" si="412"/>
        <v>6267.5436039908327</v>
      </c>
      <c r="AI941" s="14">
        <f t="shared" si="413"/>
        <v>5766.1401156715665</v>
      </c>
      <c r="AJ941" s="14">
        <f t="shared" si="418"/>
        <v>6267.5436039908327</v>
      </c>
      <c r="AK941" s="14">
        <f t="shared" si="419"/>
        <v>5650.8173133581349</v>
      </c>
    </row>
    <row r="942" spans="2:37" x14ac:dyDescent="0.25">
      <c r="B942" s="4" t="s">
        <v>71</v>
      </c>
      <c r="C942" s="4">
        <v>934</v>
      </c>
      <c r="D942" s="4">
        <v>345</v>
      </c>
      <c r="E942" s="11">
        <v>58.6</v>
      </c>
      <c r="F942" s="14">
        <f t="shared" si="414"/>
        <v>-0.26388888888888867</v>
      </c>
      <c r="G942" s="14">
        <f t="shared" si="420"/>
        <v>28.75</v>
      </c>
      <c r="H942">
        <f t="shared" si="421"/>
        <v>14.375</v>
      </c>
      <c r="K942" s="36">
        <f t="shared" si="395"/>
        <v>321.72922441406251</v>
      </c>
      <c r="L942" s="37" t="str">
        <f t="shared" si="405"/>
        <v>1</v>
      </c>
      <c r="M942" s="37">
        <f t="shared" si="406"/>
        <v>139.46877000000001</v>
      </c>
      <c r="N942" s="38">
        <f>Table2[[#This Row],[Change in KE]]-Table2[[#This Row],[Tractive energy]]*-1</f>
        <v>3015.2465446512197</v>
      </c>
      <c r="O942" s="38">
        <f t="shared" si="396"/>
        <v>-357.30555555555526</v>
      </c>
      <c r="P942" s="38">
        <f t="shared" si="397"/>
        <v>103.89243885850726</v>
      </c>
      <c r="Q942" s="38">
        <f t="shared" si="398"/>
        <v>2986.9076171820839</v>
      </c>
      <c r="R942" s="38">
        <f t="shared" si="399"/>
        <v>-884.98806873849298</v>
      </c>
      <c r="S942" s="38">
        <f t="shared" si="400"/>
        <v>2.9869076171820841</v>
      </c>
      <c r="T942" s="38">
        <f t="shared" si="401"/>
        <v>2986.9076171820839</v>
      </c>
      <c r="U942" s="38">
        <f t="shared" si="415"/>
        <v>7326449.4865514785</v>
      </c>
      <c r="V942" s="38">
        <f t="shared" si="402"/>
        <v>0.8296966267040814</v>
      </c>
      <c r="W942" s="38">
        <f t="shared" si="407"/>
        <v>130403.29995000295</v>
      </c>
      <c r="X942" s="38">
        <f t="shared" si="403"/>
        <v>47.144483024691283</v>
      </c>
      <c r="Y942" s="38">
        <f t="shared" si="408"/>
        <v>28.338927469135861</v>
      </c>
      <c r="Z942" s="38">
        <f t="shared" si="394"/>
        <v>5574265.5244936347</v>
      </c>
      <c r="AA942" s="38">
        <f t="shared" si="404"/>
        <v>1548.407214009688</v>
      </c>
      <c r="AC942" s="31">
        <f t="shared" si="409"/>
        <v>5456.7283447785103</v>
      </c>
      <c r="AD942" s="14">
        <f t="shared" si="416"/>
        <v>5347.5937778829402</v>
      </c>
      <c r="AE942" s="14">
        <f t="shared" si="417"/>
        <v>4919.7862756523054</v>
      </c>
      <c r="AF942" s="14">
        <f t="shared" si="410"/>
        <v>5020.19007719623</v>
      </c>
      <c r="AG942" s="14">
        <f t="shared" si="411"/>
        <v>3909.1617708317781</v>
      </c>
      <c r="AH942" s="14">
        <f t="shared" si="412"/>
        <v>4618.5748710205316</v>
      </c>
      <c r="AI942" s="14">
        <f t="shared" si="413"/>
        <v>4249.0888813388892</v>
      </c>
      <c r="AJ942" s="14">
        <f t="shared" si="418"/>
        <v>4618.5748710205316</v>
      </c>
      <c r="AK942" s="14">
        <f t="shared" si="419"/>
        <v>4164.107103712111</v>
      </c>
    </row>
    <row r="943" spans="2:37" x14ac:dyDescent="0.25">
      <c r="B943" s="4" t="s">
        <v>71</v>
      </c>
      <c r="C943" s="4">
        <v>935</v>
      </c>
      <c r="D943" s="4">
        <v>346</v>
      </c>
      <c r="E943" s="11">
        <v>57.5</v>
      </c>
      <c r="F943" s="14">
        <f t="shared" si="414"/>
        <v>-0.27777777777777779</v>
      </c>
      <c r="G943" s="14">
        <f t="shared" si="420"/>
        <v>28.3</v>
      </c>
      <c r="H943">
        <f t="shared" si="421"/>
        <v>14.15</v>
      </c>
      <c r="K943" s="36">
        <f t="shared" si="395"/>
        <v>311.73652148625001</v>
      </c>
      <c r="L943" s="37" t="str">
        <f t="shared" si="405"/>
        <v>1</v>
      </c>
      <c r="M943" s="37">
        <f t="shared" si="406"/>
        <v>139.46877000000001</v>
      </c>
      <c r="N943" s="38">
        <f>Table2[[#This Row],[Change in KE]]-Table2[[#This Row],[Tractive energy]]*-1</f>
        <v>2130.2584759127267</v>
      </c>
      <c r="O943" s="38">
        <f t="shared" si="396"/>
        <v>-376.11111111111114</v>
      </c>
      <c r="P943" s="38">
        <f t="shared" si="397"/>
        <v>75.094180375138876</v>
      </c>
      <c r="Q943" s="38">
        <f t="shared" si="398"/>
        <v>2125.1653046164301</v>
      </c>
      <c r="R943" s="38">
        <f t="shared" si="399"/>
        <v>2398.2241209885096</v>
      </c>
      <c r="S943" s="38">
        <f t="shared" si="400"/>
        <v>2.1251653046164303</v>
      </c>
      <c r="T943" s="38">
        <f t="shared" si="401"/>
        <v>2125.1653046164301</v>
      </c>
      <c r="U943" s="38">
        <f t="shared" si="415"/>
        <v>7328574.6518560946</v>
      </c>
      <c r="V943" s="38">
        <f t="shared" si="402"/>
        <v>0.59032374295268175</v>
      </c>
      <c r="W943" s="38">
        <f t="shared" si="407"/>
        <v>130542.76872000296</v>
      </c>
      <c r="X943" s="38">
        <f t="shared" si="403"/>
        <v>52.237654320987659</v>
      </c>
      <c r="Y943" s="38">
        <f t="shared" si="408"/>
        <v>5.0931712962963758</v>
      </c>
      <c r="Z943" s="38">
        <f t="shared" si="394"/>
        <v>5576395.7829695474</v>
      </c>
      <c r="AA943" s="38">
        <f t="shared" si="404"/>
        <v>1548.9989525225583</v>
      </c>
      <c r="AC943" s="31">
        <f t="shared" si="409"/>
        <v>2261.4349084884147</v>
      </c>
      <c r="AD943" s="14">
        <f t="shared" si="416"/>
        <v>2216.2062103186463</v>
      </c>
      <c r="AE943" s="14">
        <f t="shared" si="417"/>
        <v>2038.9097134931546</v>
      </c>
      <c r="AF943" s="14">
        <f t="shared" si="410"/>
        <v>2080.5201158093419</v>
      </c>
      <c r="AG943" s="14">
        <f t="shared" si="411"/>
        <v>1620.076047939345</v>
      </c>
      <c r="AH943" s="14">
        <f t="shared" si="412"/>
        <v>1914.0785065445946</v>
      </c>
      <c r="AI943" s="14">
        <f t="shared" si="413"/>
        <v>1760.9522260210272</v>
      </c>
      <c r="AJ943" s="14">
        <f t="shared" si="418"/>
        <v>1914.0785065445946</v>
      </c>
      <c r="AK943" s="14">
        <f t="shared" si="419"/>
        <v>1725.7331815006066</v>
      </c>
    </row>
    <row r="944" spans="2:37" x14ac:dyDescent="0.25">
      <c r="B944" s="4" t="s">
        <v>71</v>
      </c>
      <c r="C944" s="4">
        <v>936</v>
      </c>
      <c r="D944" s="4">
        <v>347</v>
      </c>
      <c r="E944" s="11">
        <v>56.6</v>
      </c>
      <c r="F944" s="14">
        <f t="shared" si="414"/>
        <v>-0.20833333333333331</v>
      </c>
      <c r="G944" s="14">
        <f t="shared" si="420"/>
        <v>28</v>
      </c>
      <c r="H944">
        <f t="shared" si="421"/>
        <v>14</v>
      </c>
      <c r="K944" s="36">
        <f t="shared" si="395"/>
        <v>305.16229800000002</v>
      </c>
      <c r="L944" s="37" t="str">
        <f t="shared" si="405"/>
        <v>1</v>
      </c>
      <c r="M944" s="37">
        <f t="shared" si="406"/>
        <v>139.46877000000001</v>
      </c>
      <c r="N944" s="38">
        <f>Table2[[#This Row],[Change in KE]]-Table2[[#This Row],[Tractive energy]]*-1</f>
        <v>4528.4825969012363</v>
      </c>
      <c r="O944" s="38">
        <f t="shared" si="396"/>
        <v>-282.08333333333331</v>
      </c>
      <c r="P944" s="38">
        <f t="shared" si="397"/>
        <v>162.54773466666671</v>
      </c>
      <c r="Q944" s="38">
        <f t="shared" si="398"/>
        <v>4551.3365706666682</v>
      </c>
      <c r="R944" s="38">
        <f t="shared" si="399"/>
        <v>1905.5081833353261</v>
      </c>
      <c r="S944" s="38">
        <f t="shared" si="400"/>
        <v>4.5513365706666686</v>
      </c>
      <c r="T944" s="38">
        <f t="shared" si="401"/>
        <v>4551.3365706666682</v>
      </c>
      <c r="U944" s="38">
        <f t="shared" si="415"/>
        <v>7333125.9884267617</v>
      </c>
      <c r="V944" s="38">
        <f t="shared" si="402"/>
        <v>1.2642602596593315</v>
      </c>
      <c r="W944" s="38">
        <f t="shared" si="407"/>
        <v>130682.23749000297</v>
      </c>
      <c r="X944" s="38">
        <f t="shared" si="403"/>
        <v>29.38368055555555</v>
      </c>
      <c r="Y944" s="38">
        <f t="shared" si="408"/>
        <v>-22.853973765432109</v>
      </c>
      <c r="Z944" s="38">
        <f t="shared" si="394"/>
        <v>5580924.2655664487</v>
      </c>
      <c r="AA944" s="38">
        <f t="shared" si="404"/>
        <v>1550.2568644556638</v>
      </c>
      <c r="AC944" s="31">
        <f t="shared" si="409"/>
        <v>1597.693856934545</v>
      </c>
      <c r="AD944" s="14">
        <f t="shared" si="416"/>
        <v>1565.739979795854</v>
      </c>
      <c r="AE944" s="14">
        <f t="shared" si="417"/>
        <v>1440.4807814121857</v>
      </c>
      <c r="AF944" s="14">
        <f t="shared" si="410"/>
        <v>1469.8783483797815</v>
      </c>
      <c r="AG944" s="14">
        <f t="shared" si="411"/>
        <v>1144.5766313431554</v>
      </c>
      <c r="AH944" s="14">
        <f t="shared" si="412"/>
        <v>1352.2880805093992</v>
      </c>
      <c r="AI944" s="14">
        <f t="shared" si="413"/>
        <v>1244.1050340686472</v>
      </c>
      <c r="AJ944" s="14">
        <f t="shared" si="418"/>
        <v>1352.2880805093992</v>
      </c>
      <c r="AK944" s="14">
        <f t="shared" si="419"/>
        <v>1219.2229333872742</v>
      </c>
    </row>
    <row r="945" spans="2:37" x14ac:dyDescent="0.25">
      <c r="B945" s="4" t="s">
        <v>71</v>
      </c>
      <c r="C945" s="4">
        <v>937</v>
      </c>
      <c r="D945" s="4">
        <v>348</v>
      </c>
      <c r="E945" s="11">
        <v>56</v>
      </c>
      <c r="F945" s="14">
        <f t="shared" si="414"/>
        <v>-0.15277777777777798</v>
      </c>
      <c r="G945" s="14">
        <f t="shared" si="420"/>
        <v>27.75</v>
      </c>
      <c r="H945">
        <f t="shared" si="421"/>
        <v>13.875</v>
      </c>
      <c r="K945" s="36">
        <f t="shared" si="395"/>
        <v>299.73729860156254</v>
      </c>
      <c r="L945" s="37" t="str">
        <f t="shared" si="405"/>
        <v>1</v>
      </c>
      <c r="M945" s="37">
        <f t="shared" si="406"/>
        <v>139.46877000000001</v>
      </c>
      <c r="N945" s="38">
        <f>Table2[[#This Row],[Change in KE]]-Table2[[#This Row],[Tractive energy]]*-1</f>
        <v>6433.9907802365624</v>
      </c>
      <c r="O945" s="38">
        <f t="shared" si="396"/>
        <v>-206.8611111111114</v>
      </c>
      <c r="P945" s="38">
        <f t="shared" si="397"/>
        <v>232.34495749045115</v>
      </c>
      <c r="Q945" s="38">
        <f t="shared" si="398"/>
        <v>6447.5725703600192</v>
      </c>
      <c r="R945" s="38">
        <f t="shared" si="399"/>
        <v>322.05637255568308</v>
      </c>
      <c r="S945" s="38">
        <f t="shared" si="400"/>
        <v>6.4475725703600189</v>
      </c>
      <c r="T945" s="38">
        <f t="shared" si="401"/>
        <v>6447.5725703600192</v>
      </c>
      <c r="U945" s="38">
        <f t="shared" si="415"/>
        <v>7339573.560997122</v>
      </c>
      <c r="V945" s="38">
        <f t="shared" si="402"/>
        <v>1.7909925239349513</v>
      </c>
      <c r="W945" s="38">
        <f t="shared" si="407"/>
        <v>130821.70626000297</v>
      </c>
      <c r="X945" s="38">
        <f t="shared" si="403"/>
        <v>15.801890432098807</v>
      </c>
      <c r="Y945" s="38">
        <f t="shared" si="408"/>
        <v>-13.581790123456743</v>
      </c>
      <c r="Z945" s="38">
        <f t="shared" si="394"/>
        <v>5587358.2563466849</v>
      </c>
      <c r="AA945" s="38">
        <f t="shared" si="404"/>
        <v>1552.0440842598182</v>
      </c>
      <c r="AC945" s="31">
        <f t="shared" si="409"/>
        <v>3396.3619476759272</v>
      </c>
      <c r="AD945" s="14">
        <f t="shared" si="416"/>
        <v>3328.4347087224087</v>
      </c>
      <c r="AE945" s="14">
        <f t="shared" si="417"/>
        <v>3062.159932024616</v>
      </c>
      <c r="AF945" s="14">
        <f t="shared" si="410"/>
        <v>3124.652991861853</v>
      </c>
      <c r="AG945" s="14">
        <f t="shared" si="411"/>
        <v>2433.1297889269226</v>
      </c>
      <c r="AH945" s="14">
        <f t="shared" si="412"/>
        <v>2874.6807525129047</v>
      </c>
      <c r="AI945" s="14">
        <f t="shared" si="413"/>
        <v>2644.7062923118724</v>
      </c>
      <c r="AJ945" s="14">
        <f t="shared" si="418"/>
        <v>2874.6807525129047</v>
      </c>
      <c r="AK945" s="14">
        <f t="shared" si="419"/>
        <v>2591.8121664656351</v>
      </c>
    </row>
    <row r="946" spans="2:37" x14ac:dyDescent="0.25">
      <c r="B946" s="4" t="s">
        <v>71</v>
      </c>
      <c r="C946" s="4">
        <v>938</v>
      </c>
      <c r="D946" s="4">
        <v>349</v>
      </c>
      <c r="E946" s="11">
        <v>55.5</v>
      </c>
      <c r="F946" s="14">
        <f t="shared" si="414"/>
        <v>-0.1388888888888889</v>
      </c>
      <c r="G946" s="14">
        <f t="shared" si="420"/>
        <v>27.5</v>
      </c>
      <c r="H946">
        <f t="shared" si="421"/>
        <v>13.75</v>
      </c>
      <c r="K946" s="36">
        <f t="shared" si="395"/>
        <v>294.36095390625002</v>
      </c>
      <c r="L946" s="37" t="str">
        <f t="shared" si="405"/>
        <v>1</v>
      </c>
      <c r="M946" s="37">
        <f t="shared" si="406"/>
        <v>139.46877000000001</v>
      </c>
      <c r="N946" s="38">
        <f>Table2[[#This Row],[Change in KE]]-Table2[[#This Row],[Tractive energy]]*-1</f>
        <v>6756.0471527922455</v>
      </c>
      <c r="O946" s="38">
        <f t="shared" si="396"/>
        <v>-188.05555555555557</v>
      </c>
      <c r="P946" s="38">
        <f t="shared" si="397"/>
        <v>245.77416835069445</v>
      </c>
      <c r="Q946" s="38">
        <f t="shared" si="398"/>
        <v>6758.7896296440977</v>
      </c>
      <c r="R946" s="38">
        <f t="shared" si="399"/>
        <v>-753.4954003066232</v>
      </c>
      <c r="S946" s="38">
        <f t="shared" si="400"/>
        <v>6.7587896296440979</v>
      </c>
      <c r="T946" s="38">
        <f t="shared" si="401"/>
        <v>6758.7896296440977</v>
      </c>
      <c r="U946" s="38">
        <f t="shared" si="415"/>
        <v>7346332.3506267658</v>
      </c>
      <c r="V946" s="38">
        <f t="shared" si="402"/>
        <v>1.8774417139853521</v>
      </c>
      <c r="W946" s="38">
        <f t="shared" si="407"/>
        <v>130961.17503000298</v>
      </c>
      <c r="X946" s="38">
        <f t="shared" si="403"/>
        <v>13.059413580246915</v>
      </c>
      <c r="Y946" s="38">
        <f t="shared" si="408"/>
        <v>-2.7424768518518921</v>
      </c>
      <c r="Z946" s="38">
        <f t="shared" si="394"/>
        <v>5594114.303499477</v>
      </c>
      <c r="AA946" s="38">
        <f t="shared" si="404"/>
        <v>1553.920764174617</v>
      </c>
      <c r="AC946" s="31">
        <f t="shared" si="409"/>
        <v>4825.4930851774216</v>
      </c>
      <c r="AD946" s="14">
        <f t="shared" si="416"/>
        <v>4728.9832234738733</v>
      </c>
      <c r="AE946" s="14">
        <f t="shared" si="417"/>
        <v>4350.6645655959637</v>
      </c>
      <c r="AF946" s="14">
        <f t="shared" si="410"/>
        <v>4439.4536383632276</v>
      </c>
      <c r="AG946" s="14">
        <f t="shared" si="411"/>
        <v>3456.9492747497857</v>
      </c>
      <c r="AH946" s="14">
        <f t="shared" si="412"/>
        <v>4084.2973472941694</v>
      </c>
      <c r="AI946" s="14">
        <f t="shared" si="413"/>
        <v>3757.5535595106362</v>
      </c>
      <c r="AJ946" s="14">
        <f t="shared" si="418"/>
        <v>4084.2973472941694</v>
      </c>
      <c r="AK946" s="14">
        <f t="shared" si="419"/>
        <v>3682.4024883204233</v>
      </c>
    </row>
    <row r="947" spans="2:37" x14ac:dyDescent="0.25">
      <c r="B947" s="4" t="s">
        <v>71</v>
      </c>
      <c r="C947" s="4">
        <v>939</v>
      </c>
      <c r="D947" s="4">
        <v>350</v>
      </c>
      <c r="E947" s="11">
        <v>55</v>
      </c>
      <c r="F947" s="14">
        <f t="shared" si="414"/>
        <v>-0.15277777777777798</v>
      </c>
      <c r="G947" s="14">
        <f t="shared" si="420"/>
        <v>27.2</v>
      </c>
      <c r="H947">
        <f t="shared" si="421"/>
        <v>13.6</v>
      </c>
      <c r="K947" s="36">
        <f t="shared" si="395"/>
        <v>287.97356447999999</v>
      </c>
      <c r="L947" s="37" t="str">
        <f t="shared" si="405"/>
        <v>1</v>
      </c>
      <c r="M947" s="37">
        <f t="shared" si="406"/>
        <v>139.46877000000001</v>
      </c>
      <c r="N947" s="38">
        <f>Table2[[#This Row],[Change in KE]]-Table2[[#This Row],[Tractive energy]]*-1</f>
        <v>6002.5517524856223</v>
      </c>
      <c r="O947" s="38">
        <f t="shared" si="396"/>
        <v>-206.8611111111114</v>
      </c>
      <c r="P947" s="38">
        <f t="shared" si="397"/>
        <v>220.5812233688886</v>
      </c>
      <c r="Q947" s="38">
        <f t="shared" si="398"/>
        <v>5999.8092756337701</v>
      </c>
      <c r="R947" s="38">
        <f t="shared" si="399"/>
        <v>890.6483870248012</v>
      </c>
      <c r="S947" s="38">
        <f t="shared" si="400"/>
        <v>5.99980927563377</v>
      </c>
      <c r="T947" s="38">
        <f t="shared" si="401"/>
        <v>5999.8092756337701</v>
      </c>
      <c r="U947" s="38">
        <f t="shared" si="415"/>
        <v>7352332.1599023994</v>
      </c>
      <c r="V947" s="38">
        <f t="shared" si="402"/>
        <v>1.6666138210051422</v>
      </c>
      <c r="W947" s="38">
        <f t="shared" si="407"/>
        <v>131100.64380000299</v>
      </c>
      <c r="X947" s="38">
        <f t="shared" si="403"/>
        <v>15.801890432098807</v>
      </c>
      <c r="Y947" s="38">
        <f t="shared" si="408"/>
        <v>2.7424768518518921</v>
      </c>
      <c r="Z947" s="38">
        <f t="shared" si="394"/>
        <v>5600116.8552519623</v>
      </c>
      <c r="AA947" s="38">
        <f t="shared" si="404"/>
        <v>1555.5881397948085</v>
      </c>
      <c r="AC947" s="31">
        <f t="shared" si="409"/>
        <v>5067.0353645941841</v>
      </c>
      <c r="AD947" s="14">
        <f t="shared" si="416"/>
        <v>4965.6946573023006</v>
      </c>
      <c r="AE947" s="14">
        <f t="shared" si="417"/>
        <v>4568.4390847181166</v>
      </c>
      <c r="AF947" s="14">
        <f t="shared" si="410"/>
        <v>4661.67253542665</v>
      </c>
      <c r="AG947" s="14">
        <f t="shared" si="411"/>
        <v>3629.9884632663079</v>
      </c>
      <c r="AH947" s="14">
        <f t="shared" si="412"/>
        <v>4288.7387325925183</v>
      </c>
      <c r="AI947" s="14">
        <f t="shared" si="413"/>
        <v>3945.6396339851171</v>
      </c>
      <c r="AJ947" s="14">
        <f t="shared" si="418"/>
        <v>4288.7387325925183</v>
      </c>
      <c r="AK947" s="14">
        <f t="shared" si="419"/>
        <v>3866.7268413054148</v>
      </c>
    </row>
    <row r="948" spans="2:37" x14ac:dyDescent="0.25">
      <c r="B948" s="4" t="s">
        <v>71</v>
      </c>
      <c r="C948" s="4">
        <v>940</v>
      </c>
      <c r="D948" s="4">
        <v>351</v>
      </c>
      <c r="E948" s="11">
        <v>54.4</v>
      </c>
      <c r="F948" s="14">
        <f t="shared" si="414"/>
        <v>-0.12499999999999981</v>
      </c>
      <c r="G948" s="14">
        <f t="shared" si="420"/>
        <v>27.05</v>
      </c>
      <c r="H948">
        <f t="shared" si="421"/>
        <v>13.525</v>
      </c>
      <c r="K948" s="36">
        <f t="shared" si="395"/>
        <v>284.80614330656249</v>
      </c>
      <c r="L948" s="37" t="str">
        <f t="shared" si="405"/>
        <v>1</v>
      </c>
      <c r="M948" s="37">
        <f t="shared" si="406"/>
        <v>139.46877000000001</v>
      </c>
      <c r="N948" s="38">
        <f>Table2[[#This Row],[Change in KE]]-Table2[[#This Row],[Tractive energy]]*-1</f>
        <v>6893.2001395104235</v>
      </c>
      <c r="O948" s="38">
        <f t="shared" si="396"/>
        <v>-169.24999999999974</v>
      </c>
      <c r="P948" s="38">
        <f t="shared" si="397"/>
        <v>255.02491330656275</v>
      </c>
      <c r="Q948" s="38">
        <f t="shared" si="398"/>
        <v>6898.4239049425223</v>
      </c>
      <c r="R948" s="38">
        <f t="shared" si="399"/>
        <v>2494.3322045374225</v>
      </c>
      <c r="S948" s="38">
        <f t="shared" si="400"/>
        <v>6.898423904942522</v>
      </c>
      <c r="T948" s="38">
        <f t="shared" si="401"/>
        <v>6898.4239049425223</v>
      </c>
      <c r="U948" s="38">
        <f t="shared" si="415"/>
        <v>7359230.5838073418</v>
      </c>
      <c r="V948" s="38">
        <f t="shared" si="402"/>
        <v>1.9162290157823429</v>
      </c>
      <c r="W948" s="38">
        <f t="shared" si="407"/>
        <v>131240.112570003</v>
      </c>
      <c r="X948" s="38">
        <f t="shared" si="403"/>
        <v>10.578124999999966</v>
      </c>
      <c r="Y948" s="38">
        <f t="shared" si="408"/>
        <v>-5.2237654320988405</v>
      </c>
      <c r="Z948" s="38">
        <f t="shared" si="394"/>
        <v>5607010.0553914728</v>
      </c>
      <c r="AA948" s="38">
        <f t="shared" si="404"/>
        <v>1557.5029177645215</v>
      </c>
      <c r="AC948" s="31">
        <f t="shared" si="409"/>
        <v>4501.9138143642167</v>
      </c>
      <c r="AD948" s="14">
        <f t="shared" si="416"/>
        <v>4411.8755380769326</v>
      </c>
      <c r="AE948" s="14">
        <f t="shared" si="417"/>
        <v>4058.9254950307782</v>
      </c>
      <c r="AF948" s="14">
        <f t="shared" si="410"/>
        <v>4141.7607092150793</v>
      </c>
      <c r="AG948" s="14">
        <f t="shared" si="411"/>
        <v>3225.1393631372721</v>
      </c>
      <c r="AH948" s="14">
        <f t="shared" si="412"/>
        <v>3810.4198524778731</v>
      </c>
      <c r="AI948" s="14">
        <f t="shared" si="413"/>
        <v>3505.5862642796433</v>
      </c>
      <c r="AJ948" s="14">
        <f t="shared" si="418"/>
        <v>3810.4198524778731</v>
      </c>
      <c r="AK948" s="14">
        <f t="shared" si="419"/>
        <v>3435.4745389940504</v>
      </c>
    </row>
    <row r="949" spans="2:37" x14ac:dyDescent="0.25">
      <c r="B949" s="4" t="s">
        <v>71</v>
      </c>
      <c r="C949" s="4">
        <v>941</v>
      </c>
      <c r="D949" s="4">
        <v>352</v>
      </c>
      <c r="E949" s="11">
        <v>54.1</v>
      </c>
      <c r="F949" s="14">
        <f t="shared" si="414"/>
        <v>-5.5555555555555358E-2</v>
      </c>
      <c r="G949" s="14">
        <f t="shared" si="420"/>
        <v>27</v>
      </c>
      <c r="H949">
        <f t="shared" si="421"/>
        <v>13.5</v>
      </c>
      <c r="K949" s="36">
        <f t="shared" si="395"/>
        <v>283.754228625</v>
      </c>
      <c r="L949" s="37" t="str">
        <f t="shared" si="405"/>
        <v>1</v>
      </c>
      <c r="M949" s="37">
        <f t="shared" si="406"/>
        <v>139.46877000000001</v>
      </c>
      <c r="N949" s="38">
        <f>Table2[[#This Row],[Change in KE]]-Table2[[#This Row],[Tractive energy]]*-1</f>
        <v>9387.532344047846</v>
      </c>
      <c r="O949" s="38">
        <f t="shared" si="396"/>
        <v>-75.222222222221959</v>
      </c>
      <c r="P949" s="38">
        <f t="shared" si="397"/>
        <v>348.00077640277806</v>
      </c>
      <c r="Q949" s="38">
        <f t="shared" si="398"/>
        <v>9396.0209628750072</v>
      </c>
      <c r="R949" s="38">
        <f t="shared" si="399"/>
        <v>974.84424392367509</v>
      </c>
      <c r="S949" s="38">
        <f t="shared" si="400"/>
        <v>9.3960209628750064</v>
      </c>
      <c r="T949" s="38">
        <f t="shared" si="401"/>
        <v>9396.0209628750072</v>
      </c>
      <c r="U949" s="38">
        <f t="shared" si="415"/>
        <v>7368626.6047702171</v>
      </c>
      <c r="V949" s="38">
        <f t="shared" si="402"/>
        <v>2.610006031821301</v>
      </c>
      <c r="W949" s="38">
        <f t="shared" si="407"/>
        <v>131379.581340003</v>
      </c>
      <c r="X949" s="38">
        <f t="shared" si="403"/>
        <v>2.0895061728394912</v>
      </c>
      <c r="Y949" s="38">
        <f t="shared" si="408"/>
        <v>-8.4886188271604759</v>
      </c>
      <c r="Z949" s="38">
        <f t="shared" ref="Z949:Z1012" si="422">N949+Z948</f>
        <v>5616397.5877355207</v>
      </c>
      <c r="AA949" s="38">
        <f t="shared" si="404"/>
        <v>1560.1105658464799</v>
      </c>
      <c r="AC949" s="31">
        <f t="shared" si="409"/>
        <v>5169.9001046328176</v>
      </c>
      <c r="AD949" s="14">
        <f t="shared" si="416"/>
        <v>5066.5021025401611</v>
      </c>
      <c r="AE949" s="14">
        <f t="shared" si="417"/>
        <v>4661.1819343369489</v>
      </c>
      <c r="AF949" s="14">
        <f t="shared" si="410"/>
        <v>4756.3080962621925</v>
      </c>
      <c r="AG949" s="14">
        <f t="shared" si="411"/>
        <v>3703.6800388622146</v>
      </c>
      <c r="AH949" s="14">
        <f t="shared" si="412"/>
        <v>4375.803448561217</v>
      </c>
      <c r="AI949" s="14">
        <f t="shared" si="413"/>
        <v>4025.7391726763199</v>
      </c>
      <c r="AJ949" s="14">
        <f t="shared" si="418"/>
        <v>4375.803448561217</v>
      </c>
      <c r="AK949" s="14">
        <f t="shared" si="419"/>
        <v>3945.2243892227934</v>
      </c>
    </row>
    <row r="950" spans="2:37" x14ac:dyDescent="0.25">
      <c r="B950" s="4" t="s">
        <v>71</v>
      </c>
      <c r="C950" s="4">
        <v>942</v>
      </c>
      <c r="D950" s="4">
        <v>353</v>
      </c>
      <c r="E950" s="11">
        <v>54</v>
      </c>
      <c r="F950" s="14">
        <f t="shared" si="414"/>
        <v>-2.7777777777778172E-2</v>
      </c>
      <c r="G950" s="14">
        <f t="shared" si="420"/>
        <v>26.95</v>
      </c>
      <c r="H950">
        <f t="shared" si="421"/>
        <v>13.475</v>
      </c>
      <c r="K950" s="36">
        <f t="shared" si="395"/>
        <v>282.70426013156253</v>
      </c>
      <c r="L950" s="37" t="str">
        <f t="shared" si="405"/>
        <v>1</v>
      </c>
      <c r="M950" s="37">
        <f t="shared" si="406"/>
        <v>139.46877000000001</v>
      </c>
      <c r="N950" s="38">
        <f>Table2[[#This Row],[Change in KE]]-Table2[[#This Row],[Tractive energy]]*-1</f>
        <v>10362.376587971521</v>
      </c>
      <c r="O950" s="38">
        <f t="shared" si="396"/>
        <v>-37.611111111111647</v>
      </c>
      <c r="P950" s="38">
        <f t="shared" si="397"/>
        <v>384.56191902045089</v>
      </c>
      <c r="Q950" s="38">
        <f t="shared" si="398"/>
        <v>10363.943717601151</v>
      </c>
      <c r="R950" s="38">
        <f t="shared" si="399"/>
        <v>507.98506944445217</v>
      </c>
      <c r="S950" s="38">
        <f t="shared" si="400"/>
        <v>10.363943717601151</v>
      </c>
      <c r="T950" s="38">
        <f t="shared" si="401"/>
        <v>10363.943717601151</v>
      </c>
      <c r="U950" s="38">
        <f t="shared" si="415"/>
        <v>7378990.5484878179</v>
      </c>
      <c r="V950" s="38">
        <f t="shared" si="402"/>
        <v>2.8788734851990689</v>
      </c>
      <c r="W950" s="38">
        <f t="shared" si="407"/>
        <v>131519.05011000301</v>
      </c>
      <c r="X950" s="38">
        <f t="shared" si="403"/>
        <v>0.52237654320989135</v>
      </c>
      <c r="Y950" s="38">
        <f t="shared" si="408"/>
        <v>-1.5671296296296</v>
      </c>
      <c r="Z950" s="38">
        <f t="shared" si="422"/>
        <v>5626759.9643234918</v>
      </c>
      <c r="AA950" s="38">
        <f t="shared" si="404"/>
        <v>1562.989004017858</v>
      </c>
      <c r="AC950" s="31">
        <f t="shared" si="409"/>
        <v>7040.6492580358845</v>
      </c>
      <c r="AD950" s="14">
        <f t="shared" si="416"/>
        <v>6899.8362728751663</v>
      </c>
      <c r="AE950" s="14">
        <f t="shared" si="417"/>
        <v>6347.849371045153</v>
      </c>
      <c r="AF950" s="14">
        <f t="shared" si="410"/>
        <v>6477.3973173930144</v>
      </c>
      <c r="AG950" s="14">
        <f t="shared" si="411"/>
        <v>5043.8715622861328</v>
      </c>
      <c r="AH950" s="14">
        <f t="shared" si="412"/>
        <v>5959.2055320015734</v>
      </c>
      <c r="AI950" s="14">
        <f t="shared" si="413"/>
        <v>5482.469089441448</v>
      </c>
      <c r="AJ950" s="14">
        <f t="shared" si="418"/>
        <v>5959.2055320015734</v>
      </c>
      <c r="AK950" s="14">
        <f t="shared" si="419"/>
        <v>5372.8197076526185</v>
      </c>
    </row>
    <row r="951" spans="2:37" x14ac:dyDescent="0.25">
      <c r="B951" s="4" t="s">
        <v>71</v>
      </c>
      <c r="C951" s="4">
        <v>943</v>
      </c>
      <c r="D951" s="4">
        <v>354</v>
      </c>
      <c r="E951" s="11">
        <v>53.9</v>
      </c>
      <c r="F951" s="14">
        <f t="shared" si="414"/>
        <v>-1.3888888888889086E-2</v>
      </c>
      <c r="G951" s="14">
        <f t="shared" si="420"/>
        <v>26.95</v>
      </c>
      <c r="H951">
        <f t="shared" si="421"/>
        <v>13.475</v>
      </c>
      <c r="K951" s="36">
        <f t="shared" si="395"/>
        <v>282.70426013156253</v>
      </c>
      <c r="L951" s="37" t="str">
        <f t="shared" si="405"/>
        <v>1</v>
      </c>
      <c r="M951" s="37">
        <f t="shared" si="406"/>
        <v>139.46877000000001</v>
      </c>
      <c r="N951" s="38">
        <f>Table2[[#This Row],[Change in KE]]-Table2[[#This Row],[Tractive energy]]*-1</f>
        <v>10870.361657415973</v>
      </c>
      <c r="O951" s="38">
        <f t="shared" si="396"/>
        <v>-18.805555555555824</v>
      </c>
      <c r="P951" s="38">
        <f t="shared" si="397"/>
        <v>403.36747457600671</v>
      </c>
      <c r="Q951" s="38">
        <f t="shared" si="398"/>
        <v>10870.75343982338</v>
      </c>
      <c r="R951" s="38">
        <f t="shared" si="399"/>
        <v>1064.4093054590339</v>
      </c>
      <c r="S951" s="38">
        <f t="shared" si="400"/>
        <v>10.87075343982338</v>
      </c>
      <c r="T951" s="38">
        <f t="shared" si="401"/>
        <v>10870.75343982338</v>
      </c>
      <c r="U951" s="38">
        <f t="shared" si="415"/>
        <v>7389861.301927641</v>
      </c>
      <c r="V951" s="38">
        <f t="shared" si="402"/>
        <v>3.0196539748565709</v>
      </c>
      <c r="W951" s="38">
        <f t="shared" si="407"/>
        <v>131658.51888000302</v>
      </c>
      <c r="X951" s="38">
        <f t="shared" si="403"/>
        <v>0.13059413580247284</v>
      </c>
      <c r="Y951" s="38">
        <f t="shared" si="408"/>
        <v>-0.39178240740741854</v>
      </c>
      <c r="Z951" s="38">
        <f t="shared" si="422"/>
        <v>5637630.3259809073</v>
      </c>
      <c r="AA951" s="38">
        <f t="shared" si="404"/>
        <v>1566.0085491642592</v>
      </c>
      <c r="AC951" s="31">
        <f t="shared" si="409"/>
        <v>7771.7824409786408</v>
      </c>
      <c r="AD951" s="14">
        <f t="shared" si="416"/>
        <v>7616.3467921590682</v>
      </c>
      <c r="AE951" s="14">
        <f t="shared" si="417"/>
        <v>7007.0390487863433</v>
      </c>
      <c r="AF951" s="14">
        <f t="shared" si="410"/>
        <v>7150.0398457003503</v>
      </c>
      <c r="AG951" s="14">
        <f t="shared" si="411"/>
        <v>5567.6502273687147</v>
      </c>
      <c r="AH951" s="14">
        <f t="shared" si="412"/>
        <v>6578.0366580443224</v>
      </c>
      <c r="AI951" s="14">
        <f t="shared" si="413"/>
        <v>6051.7937254007766</v>
      </c>
      <c r="AJ951" s="14">
        <f t="shared" si="418"/>
        <v>6578.0366580443224</v>
      </c>
      <c r="AK951" s="14">
        <f t="shared" si="419"/>
        <v>5930.7578508927609</v>
      </c>
    </row>
    <row r="952" spans="2:37" x14ac:dyDescent="0.25">
      <c r="B952" s="4" t="s">
        <v>71</v>
      </c>
      <c r="C952" s="4">
        <v>944</v>
      </c>
      <c r="D952" s="4">
        <v>355</v>
      </c>
      <c r="E952" s="11">
        <v>53.9</v>
      </c>
      <c r="F952" s="14">
        <f t="shared" si="414"/>
        <v>1.3888888888889086E-2</v>
      </c>
      <c r="G952" s="14">
        <f t="shared" si="420"/>
        <v>27</v>
      </c>
      <c r="H952">
        <f t="shared" si="421"/>
        <v>13.5</v>
      </c>
      <c r="K952" s="36">
        <f t="shared" si="395"/>
        <v>283.754228625</v>
      </c>
      <c r="L952" s="37" t="str">
        <f t="shared" si="405"/>
        <v>0</v>
      </c>
      <c r="M952" s="37">
        <f t="shared" si="406"/>
        <v>139.46877000000001</v>
      </c>
      <c r="N952" s="38">
        <f>Table2[[#This Row],[Change in KE]]-Table2[[#This Row],[Tractive energy]]*-1</f>
        <v>11934.770962875007</v>
      </c>
      <c r="O952" s="38">
        <f t="shared" si="396"/>
        <v>18.805555555555824</v>
      </c>
      <c r="P952" s="38">
        <f t="shared" si="397"/>
        <v>442.02855418055583</v>
      </c>
      <c r="Q952" s="38">
        <f t="shared" si="398"/>
        <v>11934.770962875007</v>
      </c>
      <c r="R952" s="38">
        <f t="shared" si="399"/>
        <v>1121.5752370544797</v>
      </c>
      <c r="S952" s="38">
        <f t="shared" si="400"/>
        <v>11.934770962875007</v>
      </c>
      <c r="T952" s="38">
        <f t="shared" si="401"/>
        <v>11934.770962875007</v>
      </c>
      <c r="U952" s="38">
        <f t="shared" si="415"/>
        <v>7401796.0728905164</v>
      </c>
      <c r="V952" s="38">
        <f t="shared" si="402"/>
        <v>3.3152144215713011</v>
      </c>
      <c r="W952" s="38">
        <f t="shared" si="407"/>
        <v>131797.98765000302</v>
      </c>
      <c r="X952" s="38">
        <f t="shared" si="403"/>
        <v>0.13059413580247284</v>
      </c>
      <c r="Y952" s="38">
        <f t="shared" si="408"/>
        <v>0</v>
      </c>
      <c r="Z952" s="38">
        <f t="shared" si="422"/>
        <v>5649565.0969437826</v>
      </c>
      <c r="AA952" s="38">
        <f t="shared" si="404"/>
        <v>1569.3237635858306</v>
      </c>
      <c r="AC952" s="31">
        <f t="shared" si="409"/>
        <v>8152.7712430619795</v>
      </c>
      <c r="AD952" s="14">
        <f t="shared" si="416"/>
        <v>7989.7158182007397</v>
      </c>
      <c r="AE952" s="14">
        <f t="shared" si="417"/>
        <v>7350.5385527446806</v>
      </c>
      <c r="AF952" s="14">
        <f t="shared" si="410"/>
        <v>7500.5495436170213</v>
      </c>
      <c r="AG952" s="14">
        <f t="shared" si="411"/>
        <v>5840.5879230200526</v>
      </c>
      <c r="AH952" s="14">
        <f t="shared" si="412"/>
        <v>6900.5055801276603</v>
      </c>
      <c r="AI952" s="14">
        <f t="shared" si="413"/>
        <v>6348.4651337174482</v>
      </c>
      <c r="AJ952" s="14">
        <f t="shared" si="418"/>
        <v>6900.5055801276603</v>
      </c>
      <c r="AK952" s="14">
        <f t="shared" si="419"/>
        <v>6221.4958310430993</v>
      </c>
    </row>
    <row r="953" spans="2:37" x14ac:dyDescent="0.25">
      <c r="B953" s="4" t="s">
        <v>71</v>
      </c>
      <c r="C953" s="4">
        <v>945</v>
      </c>
      <c r="D953" s="4">
        <v>356</v>
      </c>
      <c r="E953" s="11">
        <v>54</v>
      </c>
      <c r="F953" s="14">
        <f t="shared" si="414"/>
        <v>4.1666666666667261E-2</v>
      </c>
      <c r="G953" s="14">
        <f t="shared" si="420"/>
        <v>27.1</v>
      </c>
      <c r="H953">
        <f t="shared" si="421"/>
        <v>13.55</v>
      </c>
      <c r="K953" s="36">
        <f t="shared" si="395"/>
        <v>285.86000417625007</v>
      </c>
      <c r="L953" s="37" t="str">
        <f t="shared" si="405"/>
        <v>0</v>
      </c>
      <c r="M953" s="37">
        <f t="shared" si="406"/>
        <v>139.46877000000001</v>
      </c>
      <c r="N953" s="38">
        <f>Table2[[#This Row],[Change in KE]]-Table2[[#This Row],[Tractive energy]]*-1</f>
        <v>13056.346199929487</v>
      </c>
      <c r="O953" s="38">
        <f t="shared" si="396"/>
        <v>56.416666666667474</v>
      </c>
      <c r="P953" s="38">
        <f t="shared" si="397"/>
        <v>481.74544084291756</v>
      </c>
      <c r="Q953" s="38">
        <f t="shared" si="398"/>
        <v>13055.301446843067</v>
      </c>
      <c r="R953" s="38">
        <f t="shared" si="399"/>
        <v>4057.3830516281905</v>
      </c>
      <c r="S953" s="38">
        <f t="shared" si="400"/>
        <v>13.055301446843066</v>
      </c>
      <c r="T953" s="38">
        <f t="shared" si="401"/>
        <v>13055.301446843067</v>
      </c>
      <c r="U953" s="38">
        <f t="shared" si="415"/>
        <v>7414851.3743373593</v>
      </c>
      <c r="V953" s="38">
        <f t="shared" si="402"/>
        <v>3.626472914240884</v>
      </c>
      <c r="W953" s="38">
        <f t="shared" si="407"/>
        <v>131937.45642000303</v>
      </c>
      <c r="X953" s="38">
        <f t="shared" si="403"/>
        <v>1.1753472222222558</v>
      </c>
      <c r="Y953" s="38">
        <f t="shared" si="408"/>
        <v>1.0447530864197829</v>
      </c>
      <c r="Z953" s="38">
        <f t="shared" si="422"/>
        <v>5662621.4431437124</v>
      </c>
      <c r="AA953" s="38">
        <f t="shared" si="404"/>
        <v>1572.9505267092854</v>
      </c>
      <c r="AC953" s="31">
        <f t="shared" si="409"/>
        <v>8951.0782221562549</v>
      </c>
      <c r="AD953" s="14">
        <f t="shared" si="416"/>
        <v>8772.0566577131303</v>
      </c>
      <c r="AE953" s="14">
        <f t="shared" si="417"/>
        <v>8070.2921250960799</v>
      </c>
      <c r="AF953" s="14">
        <f t="shared" si="410"/>
        <v>8234.9919643837547</v>
      </c>
      <c r="AG953" s="14">
        <f t="shared" si="411"/>
        <v>6412.4894227620571</v>
      </c>
      <c r="AH953" s="14">
        <f t="shared" si="412"/>
        <v>7576.1926072330543</v>
      </c>
      <c r="AI953" s="14">
        <f t="shared" si="413"/>
        <v>6970.09719865441</v>
      </c>
      <c r="AJ953" s="14">
        <f t="shared" si="418"/>
        <v>7576.1926072330543</v>
      </c>
      <c r="AK953" s="14">
        <f t="shared" si="419"/>
        <v>6830.6952546813218</v>
      </c>
    </row>
    <row r="954" spans="2:37" x14ac:dyDescent="0.25">
      <c r="B954" s="4" t="s">
        <v>71</v>
      </c>
      <c r="C954" s="4">
        <v>946</v>
      </c>
      <c r="D954" s="4">
        <v>357</v>
      </c>
      <c r="E954" s="11">
        <v>54.2</v>
      </c>
      <c r="F954" s="14">
        <f t="shared" si="414"/>
        <v>0.1388888888888889</v>
      </c>
      <c r="G954" s="14">
        <f t="shared" si="420"/>
        <v>27.5</v>
      </c>
      <c r="H954">
        <f t="shared" si="421"/>
        <v>13.75</v>
      </c>
      <c r="K954" s="36">
        <f t="shared" si="395"/>
        <v>294.36095390625002</v>
      </c>
      <c r="L954" s="37" t="str">
        <f t="shared" si="405"/>
        <v>0</v>
      </c>
      <c r="M954" s="37">
        <f t="shared" si="406"/>
        <v>139.46877000000001</v>
      </c>
      <c r="N954" s="38">
        <f>Table2[[#This Row],[Change in KE]]-Table2[[#This Row],[Tractive energy]]*-1</f>
        <v>17113.729251557677</v>
      </c>
      <c r="O954" s="38">
        <f t="shared" si="396"/>
        <v>188.05555555555557</v>
      </c>
      <c r="P954" s="38">
        <f t="shared" si="397"/>
        <v>621.88527946180557</v>
      </c>
      <c r="Q954" s="38">
        <f t="shared" si="398"/>
        <v>17101.845185199654</v>
      </c>
      <c r="R954" s="38">
        <f t="shared" si="399"/>
        <v>3645.9443415948554</v>
      </c>
      <c r="S954" s="38">
        <f t="shared" si="400"/>
        <v>17.101845185199654</v>
      </c>
      <c r="T954" s="38">
        <f t="shared" si="401"/>
        <v>17101.845185199654</v>
      </c>
      <c r="U954" s="38">
        <f t="shared" si="415"/>
        <v>7431953.2195225591</v>
      </c>
      <c r="V954" s="38">
        <f t="shared" si="402"/>
        <v>4.7505129314853525</v>
      </c>
      <c r="W954" s="38">
        <f t="shared" si="407"/>
        <v>132076.92519000304</v>
      </c>
      <c r="X954" s="38">
        <f t="shared" si="403"/>
        <v>13.059413580246915</v>
      </c>
      <c r="Y954" s="38">
        <f t="shared" si="408"/>
        <v>11.884066358024659</v>
      </c>
      <c r="Z954" s="38">
        <f t="shared" si="422"/>
        <v>5679735.1723952703</v>
      </c>
      <c r="AA954" s="38">
        <f t="shared" si="404"/>
        <v>1577.7043407705789</v>
      </c>
      <c r="AC954" s="31">
        <f t="shared" si="409"/>
        <v>9792.2596499471147</v>
      </c>
      <c r="AD954" s="14">
        <f t="shared" si="416"/>
        <v>9596.4144569481723</v>
      </c>
      <c r="AE954" s="14">
        <f t="shared" si="417"/>
        <v>8828.7013003923184</v>
      </c>
      <c r="AF954" s="14">
        <f t="shared" si="410"/>
        <v>9008.8788779513452</v>
      </c>
      <c r="AG954" s="14">
        <f t="shared" si="411"/>
        <v>7015.1058757141782</v>
      </c>
      <c r="AH954" s="14">
        <f t="shared" si="412"/>
        <v>8288.1685677152382</v>
      </c>
      <c r="AI954" s="14">
        <f t="shared" si="413"/>
        <v>7625.1150822980198</v>
      </c>
      <c r="AJ954" s="14">
        <f t="shared" si="418"/>
        <v>8288.1685677152382</v>
      </c>
      <c r="AK954" s="14">
        <f t="shared" si="419"/>
        <v>7472.612780652059</v>
      </c>
    </row>
    <row r="955" spans="2:37" x14ac:dyDescent="0.25">
      <c r="B955" s="4" t="s">
        <v>71</v>
      </c>
      <c r="C955" s="4">
        <v>947</v>
      </c>
      <c r="D955" s="4">
        <v>358</v>
      </c>
      <c r="E955" s="11">
        <v>55</v>
      </c>
      <c r="F955" s="14">
        <f t="shared" si="414"/>
        <v>0.22222222222222143</v>
      </c>
      <c r="G955" s="14">
        <f t="shared" si="420"/>
        <v>27.9</v>
      </c>
      <c r="H955">
        <f t="shared" si="421"/>
        <v>13.95</v>
      </c>
      <c r="K955" s="36">
        <f t="shared" si="395"/>
        <v>302.98645967625004</v>
      </c>
      <c r="L955" s="37" t="str">
        <f t="shared" si="405"/>
        <v>0</v>
      </c>
      <c r="M955" s="37">
        <f t="shared" si="406"/>
        <v>139.46877000000001</v>
      </c>
      <c r="N955" s="38">
        <f>Table2[[#This Row],[Change in KE]]-Table2[[#This Row],[Tractive energy]]*-1</f>
        <v>20759.673593152533</v>
      </c>
      <c r="O955" s="38">
        <f t="shared" si="396"/>
        <v>300.88888888888783</v>
      </c>
      <c r="P955" s="38">
        <f t="shared" si="397"/>
        <v>743.34411856513793</v>
      </c>
      <c r="Q955" s="38">
        <f t="shared" si="398"/>
        <v>20739.300907967347</v>
      </c>
      <c r="R955" s="38">
        <f t="shared" si="399"/>
        <v>-1877.5739837864348</v>
      </c>
      <c r="S955" s="38">
        <f t="shared" si="400"/>
        <v>20.739300907967348</v>
      </c>
      <c r="T955" s="38">
        <f t="shared" si="401"/>
        <v>20739.300907967347</v>
      </c>
      <c r="U955" s="38">
        <f t="shared" si="415"/>
        <v>7452692.5204305267</v>
      </c>
      <c r="V955" s="38">
        <f t="shared" si="402"/>
        <v>5.7609173797531721</v>
      </c>
      <c r="W955" s="38">
        <f t="shared" si="407"/>
        <v>132216.39396000304</v>
      </c>
      <c r="X955" s="38">
        <f t="shared" si="403"/>
        <v>33.43209876543186</v>
      </c>
      <c r="Y955" s="38">
        <f t="shared" si="408"/>
        <v>20.372685185184945</v>
      </c>
      <c r="Z955" s="38">
        <f t="shared" si="422"/>
        <v>5700494.8459884226</v>
      </c>
      <c r="AA955" s="38">
        <f t="shared" si="404"/>
        <v>1583.4709172300029</v>
      </c>
      <c r="AC955" s="31">
        <f t="shared" si="409"/>
        <v>12835.296938668258</v>
      </c>
      <c r="AD955" s="14">
        <f t="shared" si="416"/>
        <v>12578.590999894892</v>
      </c>
      <c r="AE955" s="14">
        <f t="shared" si="417"/>
        <v>11572.303719903301</v>
      </c>
      <c r="AF955" s="14">
        <f t="shared" si="410"/>
        <v>11808.473183574797</v>
      </c>
      <c r="AG955" s="14">
        <f t="shared" si="411"/>
        <v>9195.1163663714906</v>
      </c>
      <c r="AH955" s="14">
        <f t="shared" si="412"/>
        <v>10863.795328888813</v>
      </c>
      <c r="AI955" s="14">
        <f t="shared" si="413"/>
        <v>9994.6917025777075</v>
      </c>
      <c r="AJ955" s="14">
        <f t="shared" si="418"/>
        <v>10863.795328888813</v>
      </c>
      <c r="AK955" s="14">
        <f t="shared" si="419"/>
        <v>9794.7978685261533</v>
      </c>
    </row>
    <row r="956" spans="2:37" x14ac:dyDescent="0.25">
      <c r="B956" s="4" t="s">
        <v>71</v>
      </c>
      <c r="C956" s="4">
        <v>948</v>
      </c>
      <c r="D956" s="4">
        <v>359</v>
      </c>
      <c r="E956" s="11">
        <v>55.8</v>
      </c>
      <c r="F956" s="14">
        <f t="shared" si="414"/>
        <v>0.16666666666666705</v>
      </c>
      <c r="G956" s="14">
        <f t="shared" si="420"/>
        <v>28.1</v>
      </c>
      <c r="H956">
        <f t="shared" si="421"/>
        <v>14.05</v>
      </c>
      <c r="K956" s="36">
        <f t="shared" si="395"/>
        <v>307.34592107625008</v>
      </c>
      <c r="L956" s="37" t="str">
        <f t="shared" si="405"/>
        <v>0</v>
      </c>
      <c r="M956" s="37">
        <f t="shared" si="406"/>
        <v>139.46877000000001</v>
      </c>
      <c r="N956" s="38">
        <f>Table2[[#This Row],[Change in KE]]-Table2[[#This Row],[Tractive energy]]*-1</f>
        <v>18882.099609366098</v>
      </c>
      <c r="O956" s="38">
        <f t="shared" si="396"/>
        <v>225.66666666666717</v>
      </c>
      <c r="P956" s="38">
        <f t="shared" si="397"/>
        <v>672.48135774291723</v>
      </c>
      <c r="Q956" s="38">
        <f t="shared" si="398"/>
        <v>18896.726152575975</v>
      </c>
      <c r="R956" s="38">
        <f t="shared" si="399"/>
        <v>-4814.7428419434546</v>
      </c>
      <c r="S956" s="38">
        <f t="shared" si="400"/>
        <v>18.896726152575976</v>
      </c>
      <c r="T956" s="38">
        <f t="shared" si="401"/>
        <v>18896.726152575975</v>
      </c>
      <c r="U956" s="38">
        <f t="shared" si="415"/>
        <v>7471589.2465831023</v>
      </c>
      <c r="V956" s="38">
        <f t="shared" si="402"/>
        <v>5.2490910178650187</v>
      </c>
      <c r="W956" s="38">
        <f t="shared" si="407"/>
        <v>132355.86273000305</v>
      </c>
      <c r="X956" s="38">
        <f t="shared" si="403"/>
        <v>18.805555555555642</v>
      </c>
      <c r="Y956" s="38">
        <f t="shared" si="408"/>
        <v>-14.626543209876218</v>
      </c>
      <c r="Z956" s="38">
        <f t="shared" si="422"/>
        <v>5719376.9455977883</v>
      </c>
      <c r="AA956" s="38">
        <f t="shared" si="404"/>
        <v>1588.7159453188733</v>
      </c>
      <c r="AC956" s="31">
        <f t="shared" si="409"/>
        <v>15569.7551948644</v>
      </c>
      <c r="AD956" s="14">
        <f t="shared" si="416"/>
        <v>15258.360090967111</v>
      </c>
      <c r="AE956" s="14">
        <f t="shared" si="417"/>
        <v>14037.691283689743</v>
      </c>
      <c r="AF956" s="14">
        <f t="shared" si="410"/>
        <v>14324.174779275249</v>
      </c>
      <c r="AG956" s="14">
        <f t="shared" si="411"/>
        <v>11154.063010524285</v>
      </c>
      <c r="AH956" s="14">
        <f t="shared" si="412"/>
        <v>13178.240796933229</v>
      </c>
      <c r="AI956" s="14">
        <f t="shared" si="413"/>
        <v>12123.98153317857</v>
      </c>
      <c r="AJ956" s="14">
        <f t="shared" si="418"/>
        <v>13178.240796933229</v>
      </c>
      <c r="AK956" s="14">
        <f t="shared" si="419"/>
        <v>11881.501902515</v>
      </c>
    </row>
    <row r="957" spans="2:37" x14ac:dyDescent="0.25">
      <c r="B957" s="4" t="s">
        <v>71</v>
      </c>
      <c r="C957" s="4">
        <v>949</v>
      </c>
      <c r="D957" s="4">
        <v>360</v>
      </c>
      <c r="E957" s="11">
        <v>56.2</v>
      </c>
      <c r="F957" s="14">
        <f t="shared" si="414"/>
        <v>4.1666666666667261E-2</v>
      </c>
      <c r="G957" s="14">
        <f t="shared" si="420"/>
        <v>28.05</v>
      </c>
      <c r="H957">
        <f t="shared" si="421"/>
        <v>14.025</v>
      </c>
      <c r="K957" s="36">
        <f t="shared" si="395"/>
        <v>306.25313644406253</v>
      </c>
      <c r="L957" s="37" t="str">
        <f t="shared" si="405"/>
        <v>0</v>
      </c>
      <c r="M957" s="37">
        <f t="shared" si="406"/>
        <v>139.46877000000001</v>
      </c>
      <c r="N957" s="38">
        <f>Table2[[#This Row],[Change in KE]]-Table2[[#This Row],[Tractive energy]]*-1</f>
        <v>14067.356767422643</v>
      </c>
      <c r="O957" s="38">
        <f t="shared" si="396"/>
        <v>56.416666666667474</v>
      </c>
      <c r="P957" s="38">
        <f t="shared" si="397"/>
        <v>502.13857311073002</v>
      </c>
      <c r="Q957" s="38">
        <f t="shared" si="398"/>
        <v>14084.986975755977</v>
      </c>
      <c r="R957" s="38">
        <f t="shared" si="399"/>
        <v>-7770.2285174012122</v>
      </c>
      <c r="S957" s="38">
        <f t="shared" si="400"/>
        <v>14.084986975755978</v>
      </c>
      <c r="T957" s="38">
        <f t="shared" si="401"/>
        <v>14084.986975755977</v>
      </c>
      <c r="U957" s="38">
        <f t="shared" si="415"/>
        <v>7485674.2335588578</v>
      </c>
      <c r="V957" s="38">
        <f t="shared" si="402"/>
        <v>3.9124966951541484</v>
      </c>
      <c r="W957" s="38">
        <f t="shared" si="407"/>
        <v>132495.33150000306</v>
      </c>
      <c r="X957" s="38">
        <f t="shared" si="403"/>
        <v>1.1753472222222558</v>
      </c>
      <c r="Y957" s="38">
        <f t="shared" si="408"/>
        <v>-17.630208333333385</v>
      </c>
      <c r="Z957" s="38">
        <f t="shared" si="422"/>
        <v>5733444.3023652108</v>
      </c>
      <c r="AA957" s="38">
        <f t="shared" si="404"/>
        <v>1592.623544733543</v>
      </c>
      <c r="AC957" s="31">
        <f t="shared" si="409"/>
        <v>14161.574707024574</v>
      </c>
      <c r="AD957" s="14">
        <f t="shared" si="416"/>
        <v>13878.343212884083</v>
      </c>
      <c r="AE957" s="14">
        <f t="shared" si="417"/>
        <v>12768.075755853357</v>
      </c>
      <c r="AF957" s="14">
        <f t="shared" si="410"/>
        <v>13028.64873046261</v>
      </c>
      <c r="AG957" s="14">
        <f t="shared" si="411"/>
        <v>10145.25242262647</v>
      </c>
      <c r="AH957" s="14">
        <f t="shared" si="412"/>
        <v>11986.356832025602</v>
      </c>
      <c r="AI957" s="14">
        <f t="shared" si="413"/>
        <v>11027.448285463553</v>
      </c>
      <c r="AJ957" s="14">
        <f t="shared" si="418"/>
        <v>11986.356832025602</v>
      </c>
      <c r="AK957" s="14">
        <f t="shared" si="419"/>
        <v>10806.899319754282</v>
      </c>
    </row>
    <row r="958" spans="2:37" x14ac:dyDescent="0.25">
      <c r="B958" s="4" t="s">
        <v>71</v>
      </c>
      <c r="C958" s="4">
        <v>950</v>
      </c>
      <c r="D958" s="4">
        <v>361</v>
      </c>
      <c r="E958" s="11">
        <v>56.1</v>
      </c>
      <c r="F958" s="14">
        <f t="shared" si="414"/>
        <v>-0.15277777777777798</v>
      </c>
      <c r="G958" s="14">
        <f t="shared" si="420"/>
        <v>27.55</v>
      </c>
      <c r="H958">
        <f t="shared" si="421"/>
        <v>13.775</v>
      </c>
      <c r="K958" s="36">
        <f t="shared" si="395"/>
        <v>295.43233046906255</v>
      </c>
      <c r="L958" s="37" t="str">
        <f t="shared" si="405"/>
        <v>1</v>
      </c>
      <c r="M958" s="37">
        <f t="shared" si="406"/>
        <v>139.46877000000001</v>
      </c>
      <c r="N958" s="38">
        <f>Table2[[#This Row],[Change in KE]]-Table2[[#This Row],[Tractive energy]]*-1</f>
        <v>6297.1282500214311</v>
      </c>
      <c r="O958" s="38">
        <f t="shared" si="396"/>
        <v>-206.8611111111114</v>
      </c>
      <c r="P958" s="38">
        <f t="shared" si="397"/>
        <v>228.03998935795116</v>
      </c>
      <c r="Q958" s="38">
        <f t="shared" si="398"/>
        <v>6282.5017068115549</v>
      </c>
      <c r="R958" s="38">
        <f t="shared" si="399"/>
        <v>-12213.601234893042</v>
      </c>
      <c r="S958" s="38">
        <f t="shared" si="400"/>
        <v>6.282501706811555</v>
      </c>
      <c r="T958" s="38">
        <f t="shared" si="401"/>
        <v>6282.5017068115549</v>
      </c>
      <c r="U958" s="38">
        <f t="shared" si="415"/>
        <v>7491956.7352656694</v>
      </c>
      <c r="V958" s="38">
        <f t="shared" si="402"/>
        <v>1.7451395026143588</v>
      </c>
      <c r="W958" s="38">
        <f t="shared" si="407"/>
        <v>132634.80027000306</v>
      </c>
      <c r="X958" s="38">
        <f t="shared" si="403"/>
        <v>15.801890432098807</v>
      </c>
      <c r="Y958" s="38">
        <f t="shared" si="408"/>
        <v>14.626543209876552</v>
      </c>
      <c r="Z958" s="38">
        <f t="shared" si="422"/>
        <v>5739741.4306152323</v>
      </c>
      <c r="AA958" s="38">
        <f t="shared" si="404"/>
        <v>1594.3727471651518</v>
      </c>
      <c r="AC958" s="31">
        <f t="shared" si="409"/>
        <v>10550.517575566982</v>
      </c>
      <c r="AD958" s="14">
        <f t="shared" si="416"/>
        <v>10339.507224055642</v>
      </c>
      <c r="AE958" s="14">
        <f t="shared" si="417"/>
        <v>9512.3466461311909</v>
      </c>
      <c r="AF958" s="14">
        <f t="shared" si="410"/>
        <v>9706.4761695216239</v>
      </c>
      <c r="AG958" s="14">
        <f t="shared" si="411"/>
        <v>7558.3165154924545</v>
      </c>
      <c r="AH958" s="14">
        <f t="shared" si="412"/>
        <v>8929.9580759598939</v>
      </c>
      <c r="AI958" s="14">
        <f t="shared" si="413"/>
        <v>8215.5614298831024</v>
      </c>
      <c r="AJ958" s="14">
        <f t="shared" si="418"/>
        <v>8929.9580759598939</v>
      </c>
      <c r="AK958" s="14">
        <f t="shared" si="419"/>
        <v>8051.2502012854402</v>
      </c>
    </row>
    <row r="959" spans="2:37" x14ac:dyDescent="0.25">
      <c r="B959" s="4" t="s">
        <v>71</v>
      </c>
      <c r="C959" s="4">
        <v>951</v>
      </c>
      <c r="D959" s="4">
        <v>362</v>
      </c>
      <c r="E959" s="11">
        <v>55.1</v>
      </c>
      <c r="F959" s="14">
        <f t="shared" si="414"/>
        <v>-0.47222222222222199</v>
      </c>
      <c r="G959" s="14">
        <f t="shared" si="420"/>
        <v>26.35</v>
      </c>
      <c r="H959">
        <f t="shared" si="421"/>
        <v>13.175000000000001</v>
      </c>
      <c r="K959" s="36">
        <f t="shared" si="395"/>
        <v>270.25644088406256</v>
      </c>
      <c r="L959" s="37" t="str">
        <f t="shared" si="405"/>
        <v>1</v>
      </c>
      <c r="M959" s="37">
        <f t="shared" si="406"/>
        <v>139.46877000000001</v>
      </c>
      <c r="N959" s="38">
        <f>Table2[[#This Row],[Change in KE]]-Table2[[#This Row],[Tractive energy]]*-1</f>
        <v>-5916.4729848716097</v>
      </c>
      <c r="O959" s="38">
        <f t="shared" si="396"/>
        <v>-639.38888888888857</v>
      </c>
      <c r="P959" s="38">
        <f t="shared" si="397"/>
        <v>-229.66367800482601</v>
      </c>
      <c r="Q959" s="38">
        <f t="shared" si="398"/>
        <v>-6051.6379154271654</v>
      </c>
      <c r="R959" s="38">
        <f t="shared" si="399"/>
        <v>-15247.974734815547</v>
      </c>
      <c r="S959" s="38">
        <f t="shared" si="400"/>
        <v>-6.0516379154271656</v>
      </c>
      <c r="T959" s="38">
        <f t="shared" si="401"/>
        <v>-6051.6379154271654</v>
      </c>
      <c r="U959" s="38">
        <f t="shared" si="415"/>
        <v>7491956.7352656694</v>
      </c>
      <c r="V959" s="38">
        <f t="shared" si="402"/>
        <v>-1.6810106665439439</v>
      </c>
      <c r="W959" s="38">
        <f t="shared" si="407"/>
        <v>132774.26904000307</v>
      </c>
      <c r="X959" s="38">
        <f t="shared" si="403"/>
        <v>150.96682098765416</v>
      </c>
      <c r="Y959" s="38">
        <f t="shared" si="408"/>
        <v>135.16493055555534</v>
      </c>
      <c r="Z959" s="38">
        <f t="shared" si="422"/>
        <v>5733824.9576303605</v>
      </c>
      <c r="AA959" s="38">
        <f t="shared" si="404"/>
        <v>1592.7292823156547</v>
      </c>
      <c r="AC959" s="31">
        <f t="shared" si="409"/>
        <v>4722.8461875160738</v>
      </c>
      <c r="AD959" s="14">
        <f t="shared" si="416"/>
        <v>4628.3892637657518</v>
      </c>
      <c r="AE959" s="14">
        <f t="shared" si="417"/>
        <v>4258.1181226644921</v>
      </c>
      <c r="AF959" s="14">
        <f t="shared" si="410"/>
        <v>4345.0184925147878</v>
      </c>
      <c r="AG959" s="14">
        <f t="shared" si="411"/>
        <v>3383.4137598993552</v>
      </c>
      <c r="AH959" s="14">
        <f t="shared" si="412"/>
        <v>3997.4170131136048</v>
      </c>
      <c r="AI959" s="14">
        <f t="shared" si="413"/>
        <v>3677.6236520645166</v>
      </c>
      <c r="AJ959" s="14">
        <f t="shared" si="418"/>
        <v>3997.4170131136048</v>
      </c>
      <c r="AK959" s="14">
        <f t="shared" si="419"/>
        <v>3604.0711790232263</v>
      </c>
    </row>
    <row r="960" spans="2:37" x14ac:dyDescent="0.25">
      <c r="B960" s="4" t="s">
        <v>71</v>
      </c>
      <c r="C960" s="4">
        <v>952</v>
      </c>
      <c r="D960" s="4">
        <v>363</v>
      </c>
      <c r="E960" s="11">
        <v>52.7</v>
      </c>
      <c r="F960" s="14">
        <f t="shared" si="414"/>
        <v>-0.93055555555555591</v>
      </c>
      <c r="G960" s="14">
        <f t="shared" si="420"/>
        <v>24.2</v>
      </c>
      <c r="H960">
        <f t="shared" si="421"/>
        <v>12.1</v>
      </c>
      <c r="K960" s="36">
        <f t="shared" si="395"/>
        <v>227.95312270500003</v>
      </c>
      <c r="L960" s="37" t="str">
        <f t="shared" si="405"/>
        <v>1</v>
      </c>
      <c r="M960" s="37">
        <f t="shared" si="406"/>
        <v>139.46877000000001</v>
      </c>
      <c r="N960" s="38">
        <f>Table2[[#This Row],[Change in KE]]-Table2[[#This Row],[Tractive energy]]*-1</f>
        <v>-21164.447719687156</v>
      </c>
      <c r="O960" s="38">
        <f t="shared" si="396"/>
        <v>-1259.9722222222226</v>
      </c>
      <c r="P960" s="38">
        <f t="shared" si="397"/>
        <v>-892.55032951722262</v>
      </c>
      <c r="Q960" s="38">
        <f t="shared" si="398"/>
        <v>-21599.717974316787</v>
      </c>
      <c r="R960" s="38">
        <f t="shared" si="399"/>
        <v>-10222.174081803365</v>
      </c>
      <c r="S960" s="38">
        <f t="shared" si="400"/>
        <v>-21.599717974316786</v>
      </c>
      <c r="T960" s="38">
        <f t="shared" si="401"/>
        <v>-21599.717974316787</v>
      </c>
      <c r="U960" s="38">
        <f t="shared" si="415"/>
        <v>7491956.7352656694</v>
      </c>
      <c r="V960" s="38">
        <f t="shared" si="402"/>
        <v>-5.9999221395261735</v>
      </c>
      <c r="W960" s="38">
        <f t="shared" si="407"/>
        <v>132913.73781000308</v>
      </c>
      <c r="X960" s="38">
        <f t="shared" si="403"/>
        <v>586.2370756172844</v>
      </c>
      <c r="Y960" s="38">
        <f t="shared" si="408"/>
        <v>435.27025462963024</v>
      </c>
      <c r="Z960" s="38">
        <f t="shared" si="422"/>
        <v>5712660.5099106729</v>
      </c>
      <c r="AA960" s="38">
        <f t="shared" si="404"/>
        <v>1586.850268589865</v>
      </c>
      <c r="AC960" s="31">
        <f t="shared" si="409"/>
        <v>-4437.3547386537075</v>
      </c>
      <c r="AD960" s="14">
        <f t="shared" si="416"/>
        <v>-4348.6076438806331</v>
      </c>
      <c r="AE960" s="14">
        <f t="shared" si="417"/>
        <v>-4000.7190323701825</v>
      </c>
      <c r="AF960" s="14">
        <f t="shared" si="410"/>
        <v>-4082.3663595614112</v>
      </c>
      <c r="AG960" s="14">
        <f t="shared" si="411"/>
        <v>-3178.8896957941565</v>
      </c>
      <c r="AH960" s="14">
        <f t="shared" si="412"/>
        <v>-3755.7770507964983</v>
      </c>
      <c r="AI960" s="14">
        <f t="shared" si="413"/>
        <v>-3455.3148867327786</v>
      </c>
      <c r="AJ960" s="14">
        <f t="shared" si="418"/>
        <v>-3755.7770507964983</v>
      </c>
      <c r="AK960" s="14">
        <f t="shared" si="419"/>
        <v>-3386.2085889981231</v>
      </c>
    </row>
    <row r="961" spans="2:37" x14ac:dyDescent="0.25">
      <c r="B961" s="4" t="s">
        <v>71</v>
      </c>
      <c r="C961" s="4">
        <v>953</v>
      </c>
      <c r="D961" s="4">
        <v>364</v>
      </c>
      <c r="E961" s="11">
        <v>48.4</v>
      </c>
      <c r="F961" s="14">
        <f t="shared" si="414"/>
        <v>-1.3333333333333335</v>
      </c>
      <c r="G961" s="14">
        <f t="shared" si="420"/>
        <v>21.55</v>
      </c>
      <c r="H961">
        <f t="shared" si="421"/>
        <v>10.775</v>
      </c>
      <c r="K961" s="36">
        <f t="shared" si="395"/>
        <v>180.76292614406253</v>
      </c>
      <c r="L961" s="37" t="str">
        <f t="shared" si="405"/>
        <v>1</v>
      </c>
      <c r="M961" s="37">
        <f t="shared" si="406"/>
        <v>139.46877000000001</v>
      </c>
      <c r="N961" s="38">
        <f>Table2[[#This Row],[Change in KE]]-Table2[[#This Row],[Tractive energy]]*-1</f>
        <v>-31386.621801490521</v>
      </c>
      <c r="O961" s="38">
        <f t="shared" si="396"/>
        <v>-1805.3333333333335</v>
      </c>
      <c r="P961" s="38">
        <f t="shared" si="397"/>
        <v>-1485.1016371892711</v>
      </c>
      <c r="Q961" s="38">
        <f t="shared" si="398"/>
        <v>-32003.940281428793</v>
      </c>
      <c r="R961" s="38">
        <f t="shared" si="399"/>
        <v>-760.82037989236778</v>
      </c>
      <c r="S961" s="38">
        <f t="shared" si="400"/>
        <v>-32.003940281428797</v>
      </c>
      <c r="T961" s="38">
        <f t="shared" si="401"/>
        <v>-32003.940281428793</v>
      </c>
      <c r="U961" s="38">
        <f t="shared" si="415"/>
        <v>7491956.7352656694</v>
      </c>
      <c r="V961" s="38">
        <f t="shared" si="402"/>
        <v>-8.8899841227066716</v>
      </c>
      <c r="W961" s="38">
        <f t="shared" si="407"/>
        <v>133053.20658000308</v>
      </c>
      <c r="X961" s="38">
        <f t="shared" si="403"/>
        <v>1203.5555555555559</v>
      </c>
      <c r="Y961" s="38">
        <f t="shared" si="408"/>
        <v>617.31847993827148</v>
      </c>
      <c r="Z961" s="38">
        <f t="shared" si="422"/>
        <v>5681273.888109182</v>
      </c>
      <c r="AA961" s="38">
        <f t="shared" si="404"/>
        <v>1578.1317618364146</v>
      </c>
      <c r="AC961" s="31">
        <f t="shared" si="409"/>
        <v>-15873.335789765366</v>
      </c>
      <c r="AD961" s="14">
        <f t="shared" si="416"/>
        <v>-15555.869073970058</v>
      </c>
      <c r="AE961" s="14">
        <f t="shared" si="417"/>
        <v>-14311.399548052454</v>
      </c>
      <c r="AF961" s="14">
        <f t="shared" si="410"/>
        <v>-14603.468926584137</v>
      </c>
      <c r="AG961" s="14">
        <f t="shared" si="411"/>
        <v>-11371.54601150395</v>
      </c>
      <c r="AH961" s="14">
        <f t="shared" si="412"/>
        <v>-13435.191412457407</v>
      </c>
      <c r="AI961" s="14">
        <f t="shared" si="413"/>
        <v>-12360.376099460815</v>
      </c>
      <c r="AJ961" s="14">
        <f t="shared" si="418"/>
        <v>-13435.191412457407</v>
      </c>
      <c r="AK961" s="14">
        <f t="shared" si="419"/>
        <v>-12113.168577471599</v>
      </c>
    </row>
    <row r="962" spans="2:37" x14ac:dyDescent="0.25">
      <c r="B962" s="4" t="s">
        <v>71</v>
      </c>
      <c r="C962" s="4">
        <v>954</v>
      </c>
      <c r="D962" s="4">
        <v>365</v>
      </c>
      <c r="E962" s="11">
        <v>43.1</v>
      </c>
      <c r="F962" s="14">
        <f t="shared" si="414"/>
        <v>-1.4722222222222223</v>
      </c>
      <c r="G962" s="14">
        <f t="shared" si="420"/>
        <v>18.899999999999999</v>
      </c>
      <c r="H962">
        <f t="shared" si="421"/>
        <v>9.4499999999999993</v>
      </c>
      <c r="K962" s="36">
        <f t="shared" si="395"/>
        <v>139.03957202624997</v>
      </c>
      <c r="L962" s="37" t="str">
        <f t="shared" si="405"/>
        <v>1</v>
      </c>
      <c r="M962" s="37">
        <f t="shared" si="406"/>
        <v>139.46877000000001</v>
      </c>
      <c r="N962" s="38">
        <f>Table2[[#This Row],[Change in KE]]-Table2[[#This Row],[Tractive energy]]*-1</f>
        <v>-32147.442181382889</v>
      </c>
      <c r="O962" s="38">
        <f t="shared" si="396"/>
        <v>-1993.3888888888889</v>
      </c>
      <c r="P962" s="38">
        <f t="shared" si="397"/>
        <v>-1714.880546862639</v>
      </c>
      <c r="Q962" s="38">
        <f t="shared" si="398"/>
        <v>-32411.242335703875</v>
      </c>
      <c r="R962" s="38">
        <f t="shared" si="399"/>
        <v>3691.4649801513333</v>
      </c>
      <c r="S962" s="38">
        <f t="shared" si="400"/>
        <v>-32.411242335703875</v>
      </c>
      <c r="T962" s="38">
        <f t="shared" si="401"/>
        <v>-32411.242335703875</v>
      </c>
      <c r="U962" s="38">
        <f t="shared" si="415"/>
        <v>7491956.7352656694</v>
      </c>
      <c r="V962" s="38">
        <f t="shared" si="402"/>
        <v>-9.0031235912786833</v>
      </c>
      <c r="W962" s="38">
        <f t="shared" si="407"/>
        <v>133192.67535000309</v>
      </c>
      <c r="X962" s="38">
        <f t="shared" si="403"/>
        <v>1467.3557098765434</v>
      </c>
      <c r="Y962" s="38">
        <f t="shared" si="408"/>
        <v>263.80015432098753</v>
      </c>
      <c r="Z962" s="38">
        <f t="shared" si="422"/>
        <v>5649126.4459277987</v>
      </c>
      <c r="AA962" s="38">
        <f t="shared" si="404"/>
        <v>1569.2019160716429</v>
      </c>
      <c r="AC962" s="31">
        <f t="shared" si="409"/>
        <v>-23539.966351117891</v>
      </c>
      <c r="AD962" s="14">
        <f t="shared" si="416"/>
        <v>-23069.167024095532</v>
      </c>
      <c r="AE962" s="14">
        <f t="shared" si="417"/>
        <v>-21223.633662167889</v>
      </c>
      <c r="AF962" s="14">
        <f t="shared" si="410"/>
        <v>-21656.76904302846</v>
      </c>
      <c r="AG962" s="14">
        <f t="shared" si="411"/>
        <v>-16863.866172577749</v>
      </c>
      <c r="AH962" s="14">
        <f t="shared" si="412"/>
        <v>-19924.227519586184</v>
      </c>
      <c r="AI962" s="14">
        <f t="shared" si="413"/>
        <v>-18330.289318019291</v>
      </c>
      <c r="AJ962" s="14">
        <f t="shared" si="418"/>
        <v>-19924.227519586184</v>
      </c>
      <c r="AK962" s="14">
        <f t="shared" si="419"/>
        <v>-17963.683531658906</v>
      </c>
    </row>
    <row r="963" spans="2:37" x14ac:dyDescent="0.25">
      <c r="B963" s="4" t="s">
        <v>71</v>
      </c>
      <c r="C963" s="4">
        <v>955</v>
      </c>
      <c r="D963" s="4">
        <v>366</v>
      </c>
      <c r="E963" s="11">
        <v>37.799999999999997</v>
      </c>
      <c r="F963" s="14">
        <f t="shared" si="414"/>
        <v>-1.4722222222222223</v>
      </c>
      <c r="G963" s="14">
        <f t="shared" si="420"/>
        <v>16.25</v>
      </c>
      <c r="H963">
        <f t="shared" si="421"/>
        <v>8.125</v>
      </c>
      <c r="K963" s="36">
        <f t="shared" si="395"/>
        <v>102.78306035156251</v>
      </c>
      <c r="L963" s="37" t="str">
        <f t="shared" si="405"/>
        <v>1</v>
      </c>
      <c r="M963" s="37">
        <f t="shared" si="406"/>
        <v>139.46877000000001</v>
      </c>
      <c r="N963" s="38">
        <f>Table2[[#This Row],[Change in KE]]-Table2[[#This Row],[Tractive energy]]*-1</f>
        <v>-28455.977201231555</v>
      </c>
      <c r="O963" s="38">
        <f t="shared" si="396"/>
        <v>-1993.3888888888889</v>
      </c>
      <c r="P963" s="38">
        <f t="shared" si="397"/>
        <v>-1751.1370585373265</v>
      </c>
      <c r="Q963" s="38">
        <f t="shared" si="398"/>
        <v>-28455.977201231555</v>
      </c>
      <c r="R963" s="38">
        <f t="shared" si="399"/>
        <v>4221.7737035746723</v>
      </c>
      <c r="S963" s="38">
        <f t="shared" si="400"/>
        <v>-28.455977201231555</v>
      </c>
      <c r="T963" s="38">
        <f t="shared" si="401"/>
        <v>-28455.977201231555</v>
      </c>
      <c r="U963" s="38">
        <f t="shared" si="415"/>
        <v>7491956.7352656694</v>
      </c>
      <c r="V963" s="38">
        <f t="shared" si="402"/>
        <v>-7.9044387438082584</v>
      </c>
      <c r="W963" s="38">
        <f t="shared" si="407"/>
        <v>133332.1441200031</v>
      </c>
      <c r="X963" s="38">
        <f t="shared" si="403"/>
        <v>1467.3557098765434</v>
      </c>
      <c r="Y963" s="38">
        <f t="shared" si="408"/>
        <v>0</v>
      </c>
      <c r="Z963" s="38">
        <f t="shared" si="422"/>
        <v>5620670.468726567</v>
      </c>
      <c r="AA963" s="38">
        <f t="shared" si="404"/>
        <v>1561.2974773278345</v>
      </c>
      <c r="AC963" s="31">
        <f t="shared" si="409"/>
        <v>-24110.581636037168</v>
      </c>
      <c r="AD963" s="14">
        <f t="shared" si="416"/>
        <v>-23628.370003316424</v>
      </c>
      <c r="AE963" s="14">
        <f t="shared" si="417"/>
        <v>-21738.10040305111</v>
      </c>
      <c r="AF963" s="14">
        <f t="shared" si="410"/>
        <v>-22181.735105154195</v>
      </c>
      <c r="AG963" s="14">
        <f t="shared" si="411"/>
        <v>-17272.650945562313</v>
      </c>
      <c r="AH963" s="14">
        <f t="shared" si="412"/>
        <v>-20407.196296741862</v>
      </c>
      <c r="AI963" s="14">
        <f t="shared" si="413"/>
        <v>-18774.620593002513</v>
      </c>
      <c r="AJ963" s="14">
        <f t="shared" si="418"/>
        <v>-20407.196296741862</v>
      </c>
      <c r="AK963" s="14">
        <f t="shared" si="419"/>
        <v>-18399.128181142463</v>
      </c>
    </row>
    <row r="964" spans="2:37" x14ac:dyDescent="0.25">
      <c r="B964" s="4" t="s">
        <v>71</v>
      </c>
      <c r="C964" s="4">
        <v>956</v>
      </c>
      <c r="D964" s="4">
        <v>367</v>
      </c>
      <c r="E964" s="11">
        <v>32.5</v>
      </c>
      <c r="F964" s="14">
        <f t="shared" si="414"/>
        <v>-1.4722222222222219</v>
      </c>
      <c r="G964" s="14">
        <f t="shared" si="420"/>
        <v>13.6</v>
      </c>
      <c r="H964">
        <f t="shared" si="421"/>
        <v>6.8</v>
      </c>
      <c r="K964" s="36">
        <f t="shared" si="395"/>
        <v>71.993391119999998</v>
      </c>
      <c r="L964" s="37" t="str">
        <f t="shared" si="405"/>
        <v>1</v>
      </c>
      <c r="M964" s="37">
        <f t="shared" si="406"/>
        <v>139.46877000000001</v>
      </c>
      <c r="N964" s="38">
        <f>Table2[[#This Row],[Change in KE]]-Table2[[#This Row],[Tractive energy]]*-1</f>
        <v>-24234.203497656883</v>
      </c>
      <c r="O964" s="38">
        <f t="shared" si="396"/>
        <v>-1993.3888888888885</v>
      </c>
      <c r="P964" s="38">
        <f t="shared" si="397"/>
        <v>-1781.9267277688884</v>
      </c>
      <c r="Q964" s="38">
        <f t="shared" si="398"/>
        <v>-24234.203497656883</v>
      </c>
      <c r="R964" s="38">
        <f t="shared" si="399"/>
        <v>8536.9839273363305</v>
      </c>
      <c r="S964" s="38">
        <f t="shared" si="400"/>
        <v>-24.234203497656882</v>
      </c>
      <c r="T964" s="38">
        <f t="shared" si="401"/>
        <v>-24234.203497656883</v>
      </c>
      <c r="U964" s="38">
        <f t="shared" si="415"/>
        <v>7491956.7352656694</v>
      </c>
      <c r="V964" s="38">
        <f t="shared" si="402"/>
        <v>-6.7317237323314343</v>
      </c>
      <c r="W964" s="38">
        <f t="shared" si="407"/>
        <v>133471.6128900031</v>
      </c>
      <c r="X964" s="38">
        <f t="shared" si="403"/>
        <v>1467.3557098765427</v>
      </c>
      <c r="Y964" s="38">
        <f t="shared" si="408"/>
        <v>0</v>
      </c>
      <c r="Z964" s="38">
        <f t="shared" si="422"/>
        <v>5596436.2652289104</v>
      </c>
      <c r="AA964" s="38">
        <f t="shared" si="404"/>
        <v>1554.5657535955031</v>
      </c>
      <c r="AC964" s="31">
        <f t="shared" si="409"/>
        <v>-21341.982900923667</v>
      </c>
      <c r="AD964" s="14">
        <f t="shared" si="416"/>
        <v>-20915.143242905193</v>
      </c>
      <c r="AE964" s="14">
        <f t="shared" si="417"/>
        <v>-19241.931783472777</v>
      </c>
      <c r="AF964" s="14">
        <f t="shared" si="410"/>
        <v>-19634.624268849773</v>
      </c>
      <c r="AG964" s="14">
        <f t="shared" si="411"/>
        <v>-15289.246302662095</v>
      </c>
      <c r="AH964" s="14">
        <f t="shared" si="412"/>
        <v>-18063.854327341793</v>
      </c>
      <c r="AI964" s="14">
        <f t="shared" si="413"/>
        <v>-16618.74598115445</v>
      </c>
      <c r="AJ964" s="14">
        <f t="shared" si="418"/>
        <v>-18063.854327341793</v>
      </c>
      <c r="AK964" s="14">
        <f t="shared" si="419"/>
        <v>-16286.371061531361</v>
      </c>
    </row>
    <row r="965" spans="2:37" x14ac:dyDescent="0.25">
      <c r="B965" s="4" t="s">
        <v>71</v>
      </c>
      <c r="C965" s="4">
        <v>957</v>
      </c>
      <c r="D965" s="4">
        <v>368</v>
      </c>
      <c r="E965" s="11">
        <v>27.2</v>
      </c>
      <c r="F965" s="14">
        <f t="shared" si="414"/>
        <v>-1.0277777777777775</v>
      </c>
      <c r="G965" s="14">
        <f t="shared" si="420"/>
        <v>12.55</v>
      </c>
      <c r="H965">
        <f t="shared" si="421"/>
        <v>6.2750000000000004</v>
      </c>
      <c r="K965" s="36">
        <f t="shared" si="395"/>
        <v>61.305899031562518</v>
      </c>
      <c r="L965" s="37" t="str">
        <f t="shared" si="405"/>
        <v>1</v>
      </c>
      <c r="M965" s="37">
        <f t="shared" si="406"/>
        <v>139.46877000000001</v>
      </c>
      <c r="N965" s="38">
        <f>Table2[[#This Row],[Change in KE]]-Table2[[#This Row],[Tractive energy]]*-1</f>
        <v>-15697.219570320553</v>
      </c>
      <c r="O965" s="38">
        <f t="shared" si="396"/>
        <v>-1391.6111111111106</v>
      </c>
      <c r="P965" s="38">
        <f t="shared" si="397"/>
        <v>-1190.8364420795481</v>
      </c>
      <c r="Q965" s="38">
        <f t="shared" si="398"/>
        <v>-14944.99734809833</v>
      </c>
      <c r="R965" s="38">
        <f t="shared" si="399"/>
        <v>14735.474043680122</v>
      </c>
      <c r="S965" s="38">
        <f t="shared" si="400"/>
        <v>-14.94499734809833</v>
      </c>
      <c r="T965" s="38">
        <f t="shared" si="401"/>
        <v>-14944.99734809833</v>
      </c>
      <c r="U965" s="38">
        <f t="shared" si="415"/>
        <v>7491956.7352656694</v>
      </c>
      <c r="V965" s="38">
        <f t="shared" si="402"/>
        <v>-4.1513884843605879</v>
      </c>
      <c r="W965" s="38">
        <f t="shared" si="407"/>
        <v>133611.08166000311</v>
      </c>
      <c r="X965" s="38">
        <f t="shared" si="403"/>
        <v>715.13348765432056</v>
      </c>
      <c r="Y965" s="38">
        <f t="shared" si="408"/>
        <v>-752.22222222222217</v>
      </c>
      <c r="Z965" s="38">
        <f t="shared" si="422"/>
        <v>5580739.0456585903</v>
      </c>
      <c r="AA965" s="38">
        <f t="shared" si="404"/>
        <v>1550.2054144771428</v>
      </c>
      <c r="AC965" s="31">
        <f t="shared" si="409"/>
        <v>-18175.652623242662</v>
      </c>
      <c r="AD965" s="14">
        <f t="shared" si="416"/>
        <v>-17812.13957077781</v>
      </c>
      <c r="AE965" s="14">
        <f t="shared" si="417"/>
        <v>-16387.168405115586</v>
      </c>
      <c r="AF965" s="14">
        <f t="shared" si="410"/>
        <v>-16721.60041338325</v>
      </c>
      <c r="AG965" s="14">
        <f t="shared" si="411"/>
        <v>-13020.909582696579</v>
      </c>
      <c r="AH965" s="14">
        <f t="shared" si="412"/>
        <v>-15383.87238031259</v>
      </c>
      <c r="AI965" s="14">
        <f t="shared" si="413"/>
        <v>-14153.162589887585</v>
      </c>
      <c r="AJ965" s="14">
        <f t="shared" si="418"/>
        <v>-15383.87238031259</v>
      </c>
      <c r="AK965" s="14">
        <f t="shared" si="419"/>
        <v>-13870.099338089833</v>
      </c>
    </row>
    <row r="966" spans="2:37" x14ac:dyDescent="0.25">
      <c r="B966" s="4" t="s">
        <v>71</v>
      </c>
      <c r="C966" s="4">
        <v>958</v>
      </c>
      <c r="D966" s="4">
        <v>369</v>
      </c>
      <c r="E966" s="11">
        <v>25.1</v>
      </c>
      <c r="F966" s="14">
        <f t="shared" si="414"/>
        <v>-0.16666666666666657</v>
      </c>
      <c r="G966" s="14">
        <f t="shared" si="420"/>
        <v>13</v>
      </c>
      <c r="H966">
        <f t="shared" si="421"/>
        <v>6.5</v>
      </c>
      <c r="K966" s="36">
        <f t="shared" si="395"/>
        <v>65.781158625000003</v>
      </c>
      <c r="L966" s="37" t="str">
        <f t="shared" si="405"/>
        <v>1</v>
      </c>
      <c r="M966" s="37">
        <f t="shared" si="406"/>
        <v>139.46877000000001</v>
      </c>
      <c r="N966" s="38">
        <f>Table2[[#This Row],[Change in KE]]-Table2[[#This Row],[Tractive energy]]*-1</f>
        <v>-961.74552664042994</v>
      </c>
      <c r="O966" s="38">
        <f t="shared" si="396"/>
        <v>-225.66666666666654</v>
      </c>
      <c r="P966" s="38">
        <f t="shared" si="397"/>
        <v>-20.416738041666534</v>
      </c>
      <c r="Q966" s="38">
        <f t="shared" si="398"/>
        <v>-265.41759454166493</v>
      </c>
      <c r="R966" s="38">
        <f t="shared" si="399"/>
        <v>16011.432419787152</v>
      </c>
      <c r="S966" s="38">
        <f t="shared" si="400"/>
        <v>-0.26541759454166491</v>
      </c>
      <c r="T966" s="38">
        <f t="shared" si="401"/>
        <v>-265.41759454166493</v>
      </c>
      <c r="U966" s="38">
        <f t="shared" si="415"/>
        <v>7491956.7352656694</v>
      </c>
      <c r="V966" s="38">
        <f t="shared" si="402"/>
        <v>-7.3727115493075687E-2</v>
      </c>
      <c r="W966" s="38">
        <f t="shared" si="407"/>
        <v>133750.55043000312</v>
      </c>
      <c r="X966" s="38">
        <f t="shared" si="403"/>
        <v>18.805555555555536</v>
      </c>
      <c r="Y966" s="38">
        <f t="shared" si="408"/>
        <v>-696.32793209876502</v>
      </c>
      <c r="Z966" s="38">
        <f t="shared" si="422"/>
        <v>5579777.3001319496</v>
      </c>
      <c r="AA966" s="38">
        <f t="shared" si="404"/>
        <v>1549.9382629205927</v>
      </c>
      <c r="AC966" s="31">
        <f t="shared" si="409"/>
        <v>-11772.914677740415</v>
      </c>
      <c r="AD966" s="14">
        <f t="shared" si="416"/>
        <v>-11537.456384185607</v>
      </c>
      <c r="AE966" s="14">
        <f t="shared" si="417"/>
        <v>-10614.459873450758</v>
      </c>
      <c r="AF966" s="14">
        <f t="shared" si="410"/>
        <v>-10831.081503521182</v>
      </c>
      <c r="AG966" s="14">
        <f t="shared" si="411"/>
        <v>-8434.0331938139025</v>
      </c>
      <c r="AH966" s="14">
        <f t="shared" si="412"/>
        <v>-9964.5949832394872</v>
      </c>
      <c r="AI966" s="14">
        <f t="shared" si="413"/>
        <v>-9167.4273845803291</v>
      </c>
      <c r="AJ966" s="14">
        <f t="shared" si="418"/>
        <v>-9964.5949832394872</v>
      </c>
      <c r="AK966" s="14">
        <f t="shared" si="419"/>
        <v>-8984.0788368887224</v>
      </c>
    </row>
    <row r="967" spans="2:37" x14ac:dyDescent="0.25">
      <c r="B967" s="4" t="s">
        <v>71</v>
      </c>
      <c r="C967" s="4">
        <v>959</v>
      </c>
      <c r="D967" s="4">
        <v>370</v>
      </c>
      <c r="E967" s="11">
        <v>26</v>
      </c>
      <c r="F967" s="14">
        <f t="shared" si="414"/>
        <v>0.58333333333333326</v>
      </c>
      <c r="G967" s="14">
        <f t="shared" si="420"/>
        <v>14.65</v>
      </c>
      <c r="H967">
        <f t="shared" si="421"/>
        <v>7.3250000000000002</v>
      </c>
      <c r="K967" s="36">
        <f t="shared" si="395"/>
        <v>83.539152171562506</v>
      </c>
      <c r="L967" s="37" t="str">
        <f t="shared" si="405"/>
        <v>0</v>
      </c>
      <c r="M967" s="37">
        <f t="shared" si="406"/>
        <v>139.46877000000001</v>
      </c>
      <c r="N967" s="38">
        <f>Table2[[#This Row],[Change in KE]]-Table2[[#This Row],[Tractive energy]]*-1</f>
        <v>15049.686893146722</v>
      </c>
      <c r="O967" s="38">
        <f t="shared" si="396"/>
        <v>789.83333333333326</v>
      </c>
      <c r="P967" s="38">
        <f t="shared" si="397"/>
        <v>1012.8412555048957</v>
      </c>
      <c r="Q967" s="38">
        <f t="shared" si="398"/>
        <v>14838.124393146722</v>
      </c>
      <c r="R967" s="38">
        <f t="shared" si="399"/>
        <v>18092.896824250474</v>
      </c>
      <c r="S967" s="38">
        <f t="shared" si="400"/>
        <v>14.838124393146721</v>
      </c>
      <c r="T967" s="38">
        <f t="shared" si="401"/>
        <v>14838.124393146722</v>
      </c>
      <c r="U967" s="38">
        <f t="shared" si="415"/>
        <v>7506794.8596588159</v>
      </c>
      <c r="V967" s="38">
        <f t="shared" si="402"/>
        <v>4.121701550054631</v>
      </c>
      <c r="W967" s="38">
        <f t="shared" si="407"/>
        <v>133890.01920000312</v>
      </c>
      <c r="X967" s="38">
        <f t="shared" si="403"/>
        <v>230.36805555555549</v>
      </c>
      <c r="Y967" s="38">
        <f t="shared" si="408"/>
        <v>211.56249999999994</v>
      </c>
      <c r="Z967" s="38">
        <f t="shared" si="422"/>
        <v>5594826.9870250961</v>
      </c>
      <c r="AA967" s="38">
        <f t="shared" si="404"/>
        <v>1554.1187318364598</v>
      </c>
      <c r="AC967" s="31">
        <f t="shared" si="409"/>
        <v>-721.30914498032246</v>
      </c>
      <c r="AD967" s="14">
        <f t="shared" si="416"/>
        <v>-706.88296208071597</v>
      </c>
      <c r="AE967" s="14">
        <f t="shared" si="417"/>
        <v>-650.33232511425877</v>
      </c>
      <c r="AF967" s="14">
        <f t="shared" si="410"/>
        <v>-663.60441338189673</v>
      </c>
      <c r="AG967" s="14">
        <f t="shared" si="411"/>
        <v>-516.74079344752238</v>
      </c>
      <c r="AH967" s="14">
        <f t="shared" si="412"/>
        <v>-610.51606031134497</v>
      </c>
      <c r="AI967" s="14">
        <f t="shared" si="413"/>
        <v>-561.6747754864374</v>
      </c>
      <c r="AJ967" s="14">
        <f t="shared" si="418"/>
        <v>-610.51606031134497</v>
      </c>
      <c r="AK967" s="14">
        <f t="shared" si="419"/>
        <v>-550.44127997670864</v>
      </c>
    </row>
    <row r="968" spans="2:37" x14ac:dyDescent="0.25">
      <c r="B968" s="4" t="s">
        <v>71</v>
      </c>
      <c r="C968" s="4">
        <v>960</v>
      </c>
      <c r="D968" s="4">
        <v>371</v>
      </c>
      <c r="E968" s="11">
        <v>29.3</v>
      </c>
      <c r="F968" s="14">
        <f t="shared" si="414"/>
        <v>1.1944444444444446</v>
      </c>
      <c r="G968" s="14">
        <f t="shared" si="420"/>
        <v>17.3</v>
      </c>
      <c r="H968">
        <f t="shared" si="421"/>
        <v>8.65</v>
      </c>
      <c r="K968" s="36">
        <f t="shared" ref="K968:K1031" si="423">0.5*$F$4*$I$2*$I$4*(G968)^2</f>
        <v>116.49492878625001</v>
      </c>
      <c r="L968" s="37" t="str">
        <f t="shared" si="405"/>
        <v>0</v>
      </c>
      <c r="M968" s="37">
        <f t="shared" si="406"/>
        <v>139.46877000000001</v>
      </c>
      <c r="N968" s="38">
        <f>Table2[[#This Row],[Change in KE]]-Table2[[#This Row],[Tractive energy]]*-1</f>
        <v>33142.583717397196</v>
      </c>
      <c r="O968" s="38">
        <f t="shared" ref="O968:O1031" si="424">$C$2*F968</f>
        <v>1617.2777777777781</v>
      </c>
      <c r="P968" s="38">
        <f t="shared" ref="P968:P1031" si="425">O968+M968+K968</f>
        <v>1873.2414765640281</v>
      </c>
      <c r="Q968" s="38">
        <f t="shared" ref="Q968:Q1031" si="426">P968*G968</f>
        <v>32407.077544557687</v>
      </c>
      <c r="R968" s="38">
        <f t="shared" ref="R968:R1031" si="427">(N969-N968)/(C969-C968)</f>
        <v>15691.93353629762</v>
      </c>
      <c r="S968" s="38">
        <f t="shared" ref="S968:S1031" si="428">Q968/1000</f>
        <v>32.407077544557687</v>
      </c>
      <c r="T968" s="38">
        <f t="shared" ref="T968:T1031" si="429">P968*G968</f>
        <v>32407.077544557687</v>
      </c>
      <c r="U968" s="38">
        <f t="shared" si="415"/>
        <v>7539201.9372033738</v>
      </c>
      <c r="V968" s="38">
        <f t="shared" ref="V968:V1031" si="430">T968*0.0002777778</f>
        <v>9.0019667047566365</v>
      </c>
      <c r="W968" s="38">
        <f t="shared" si="407"/>
        <v>134029.48797000313</v>
      </c>
      <c r="X968" s="38">
        <f t="shared" ref="X968:X1031" si="431">0.5*$C$2*F968^2</f>
        <v>965.87422839506212</v>
      </c>
      <c r="Y968" s="38">
        <f t="shared" si="408"/>
        <v>735.50617283950669</v>
      </c>
      <c r="Z968" s="38">
        <f t="shared" si="422"/>
        <v>5627969.5707424935</v>
      </c>
      <c r="AA968" s="38">
        <f t="shared" ref="AA968:AA1031" si="432">Z968*0.0002777778</f>
        <v>1563.3250058277943</v>
      </c>
      <c r="AC968" s="31">
        <f t="shared" si="409"/>
        <v>11287.265169860042</v>
      </c>
      <c r="AD968" s="14">
        <f t="shared" si="416"/>
        <v>11061.519866462841</v>
      </c>
      <c r="AE968" s="14">
        <f t="shared" si="417"/>
        <v>10176.598277145813</v>
      </c>
      <c r="AF968" s="14">
        <f t="shared" si="410"/>
        <v>10384.28395627124</v>
      </c>
      <c r="AG968" s="14">
        <f t="shared" si="411"/>
        <v>8086.1173053409411</v>
      </c>
      <c r="AH968" s="14">
        <f t="shared" si="412"/>
        <v>9553.5412397695418</v>
      </c>
      <c r="AI968" s="14">
        <f t="shared" si="413"/>
        <v>8789.2579405879787</v>
      </c>
      <c r="AJ968" s="14">
        <f t="shared" si="418"/>
        <v>9553.5412397695418</v>
      </c>
      <c r="AK968" s="14">
        <f t="shared" si="419"/>
        <v>8613.4727817762196</v>
      </c>
    </row>
    <row r="969" spans="2:37" x14ac:dyDescent="0.25">
      <c r="B969" s="4" t="s">
        <v>71</v>
      </c>
      <c r="C969" s="4">
        <v>961</v>
      </c>
      <c r="D969" s="4">
        <v>372</v>
      </c>
      <c r="E969" s="11">
        <v>34.6</v>
      </c>
      <c r="F969" s="14">
        <f t="shared" si="414"/>
        <v>1.5416666666666663</v>
      </c>
      <c r="G969" s="14">
        <f t="shared" si="420"/>
        <v>20.2</v>
      </c>
      <c r="H969">
        <f t="shared" si="421"/>
        <v>10.1</v>
      </c>
      <c r="K969" s="36">
        <f t="shared" si="423"/>
        <v>158.82452050500001</v>
      </c>
      <c r="L969" s="37" t="str">
        <f t="shared" ref="L969:L1032" si="433">IF((F969)&lt;0,"1","0")</f>
        <v>0</v>
      </c>
      <c r="M969" s="37">
        <f t="shared" ref="M969:M1032" si="434">$C$2*$F$2*$C$4</f>
        <v>139.46877000000001</v>
      </c>
      <c r="N969" s="38">
        <f>Table2[[#This Row],[Change in KE]]-Table2[[#This Row],[Tractive energy]]*-1</f>
        <v>48834.517253694816</v>
      </c>
      <c r="O969" s="38">
        <f t="shared" si="424"/>
        <v>2087.4166666666661</v>
      </c>
      <c r="P969" s="38">
        <f t="shared" si="425"/>
        <v>2385.7099571716662</v>
      </c>
      <c r="Q969" s="38">
        <f t="shared" si="426"/>
        <v>48191.34113486766</v>
      </c>
      <c r="R969" s="38">
        <f t="shared" si="427"/>
        <v>4309.7019540829642</v>
      </c>
      <c r="S969" s="38">
        <f t="shared" si="428"/>
        <v>48.191341134867663</v>
      </c>
      <c r="T969" s="38">
        <f t="shared" si="429"/>
        <v>48191.34113486766</v>
      </c>
      <c r="U969" s="38">
        <f t="shared" si="415"/>
        <v>7587393.2783382414</v>
      </c>
      <c r="V969" s="38">
        <f t="shared" si="430"/>
        <v>13.386484719493042</v>
      </c>
      <c r="W969" s="38">
        <f t="shared" ref="W969:W1032" si="435">M969+W968</f>
        <v>134168.95674000314</v>
      </c>
      <c r="X969" s="38">
        <f t="shared" si="431"/>
        <v>1609.0503472222213</v>
      </c>
      <c r="Y969" s="38">
        <f t="shared" ref="Y969:Y1032" si="436">X969-X968</f>
        <v>643.17611882715914</v>
      </c>
      <c r="Z969" s="38">
        <f t="shared" si="422"/>
        <v>5676804.0879961886</v>
      </c>
      <c r="AA969" s="38">
        <f t="shared" si="432"/>
        <v>1576.8901505945876</v>
      </c>
      <c r="AC969" s="31">
        <f t="shared" ref="AC969:AC1032" si="437">N968*0.75</f>
        <v>24856.937788047897</v>
      </c>
      <c r="AD969" s="14">
        <f t="shared" si="416"/>
        <v>24359.799032286937</v>
      </c>
      <c r="AE969" s="14">
        <f t="shared" si="417"/>
        <v>22411.015109703982</v>
      </c>
      <c r="AF969" s="14">
        <f t="shared" ref="AF969:AF1032" si="438">AC969*0.92</f>
        <v>22868.382765004066</v>
      </c>
      <c r="AG969" s="14">
        <f t="shared" ref="AG969:AG1032" si="439">AI969*0.92</f>
        <v>17807.335238515487</v>
      </c>
      <c r="AH969" s="14">
        <f t="shared" ref="AH969:AH1032" si="440">AF969*0.92</f>
        <v>21038.91214380374</v>
      </c>
      <c r="AI969" s="14">
        <f t="shared" ref="AI969:AI1032" si="441">AH969*0.92</f>
        <v>19355.799172299441</v>
      </c>
      <c r="AJ969" s="14">
        <f t="shared" si="418"/>
        <v>21038.91214380374</v>
      </c>
      <c r="AK969" s="14">
        <f t="shared" si="419"/>
        <v>18968.683188853451</v>
      </c>
    </row>
    <row r="970" spans="2:37" x14ac:dyDescent="0.25">
      <c r="B970" s="4" t="s">
        <v>71</v>
      </c>
      <c r="C970" s="4">
        <v>962</v>
      </c>
      <c r="D970" s="4">
        <v>373</v>
      </c>
      <c r="E970" s="11">
        <v>40.4</v>
      </c>
      <c r="F970" s="14">
        <f t="shared" ref="F970:F1033" si="442">($E971-$E969)/2/3.6</f>
        <v>1.4861111111111105</v>
      </c>
      <c r="G970" s="14">
        <f t="shared" si="420"/>
        <v>22.65</v>
      </c>
      <c r="H970">
        <f t="shared" si="421"/>
        <v>11.324999999999999</v>
      </c>
      <c r="K970" s="36">
        <f t="shared" si="423"/>
        <v>199.68765947156248</v>
      </c>
      <c r="L970" s="37" t="str">
        <f t="shared" si="433"/>
        <v>0</v>
      </c>
      <c r="M970" s="37">
        <f t="shared" si="434"/>
        <v>139.46877000000001</v>
      </c>
      <c r="N970" s="38">
        <f>Table2[[#This Row],[Change in KE]]-Table2[[#This Row],[Tractive energy]]*-1</f>
        <v>53144.21920777778</v>
      </c>
      <c r="O970" s="38">
        <f t="shared" si="424"/>
        <v>2012.1944444444437</v>
      </c>
      <c r="P970" s="38">
        <f t="shared" si="425"/>
        <v>2351.3508739160061</v>
      </c>
      <c r="Q970" s="38">
        <f t="shared" si="426"/>
        <v>53258.097294197534</v>
      </c>
      <c r="R970" s="38">
        <f t="shared" si="427"/>
        <v>-4909.0496516764979</v>
      </c>
      <c r="S970" s="38">
        <f t="shared" si="428"/>
        <v>53.258097294197533</v>
      </c>
      <c r="T970" s="38">
        <f t="shared" si="429"/>
        <v>53258.097294197534</v>
      </c>
      <c r="U970" s="38">
        <f t="shared" ref="U970:U1033" si="443">U969 + IF(Q970&gt;0, Q970, 0)</f>
        <v>7640651.3756324388</v>
      </c>
      <c r="V970" s="38">
        <f t="shared" si="430"/>
        <v>14.793917098568144</v>
      </c>
      <c r="W970" s="38">
        <f t="shared" si="435"/>
        <v>134308.42551000314</v>
      </c>
      <c r="X970" s="38">
        <f t="shared" si="431"/>
        <v>1495.1722608024679</v>
      </c>
      <c r="Y970" s="38">
        <f t="shared" si="436"/>
        <v>-113.87808641975334</v>
      </c>
      <c r="Z970" s="38">
        <f t="shared" si="422"/>
        <v>5729948.3072039662</v>
      </c>
      <c r="AA970" s="38">
        <f t="shared" si="432"/>
        <v>1591.6524348888418</v>
      </c>
      <c r="AC970" s="31">
        <f t="shared" si="437"/>
        <v>36625.88794027111</v>
      </c>
      <c r="AD970" s="14">
        <f t="shared" ref="AD970:AD1033" si="444">AC970*0.98</f>
        <v>35893.370181465689</v>
      </c>
      <c r="AE970" s="14">
        <f t="shared" ref="AE970:AE1033" si="445">AD970*0.92</f>
        <v>33021.900566948432</v>
      </c>
      <c r="AF970" s="14">
        <f t="shared" si="438"/>
        <v>33695.816905049425</v>
      </c>
      <c r="AG970" s="14">
        <f t="shared" si="439"/>
        <v>26238.528274159129</v>
      </c>
      <c r="AH970" s="14">
        <f t="shared" si="440"/>
        <v>31000.151552645471</v>
      </c>
      <c r="AI970" s="14">
        <f t="shared" si="441"/>
        <v>28520.139428433835</v>
      </c>
      <c r="AJ970" s="14">
        <f t="shared" ref="AJ970:AJ1033" si="446">AF970*0.92</f>
        <v>31000.151552645471</v>
      </c>
      <c r="AK970" s="14">
        <f t="shared" ref="AK970:AK1033" si="447">N969*0.75*0.92*0.92*0.92*0.98</f>
        <v>27949.736639865157</v>
      </c>
    </row>
    <row r="971" spans="2:37" x14ac:dyDescent="0.25">
      <c r="B971" s="4" t="s">
        <v>71</v>
      </c>
      <c r="C971" s="4">
        <v>963</v>
      </c>
      <c r="D971" s="4">
        <v>374</v>
      </c>
      <c r="E971" s="11">
        <v>45.3</v>
      </c>
      <c r="F971" s="14">
        <f t="shared" si="442"/>
        <v>1.1944444444444446</v>
      </c>
      <c r="G971" s="14">
        <f t="shared" si="420"/>
        <v>24.5</v>
      </c>
      <c r="H971">
        <f t="shared" si="421"/>
        <v>12.25</v>
      </c>
      <c r="K971" s="36">
        <f t="shared" si="423"/>
        <v>233.63988440625002</v>
      </c>
      <c r="L971" s="37" t="str">
        <f t="shared" si="433"/>
        <v>0</v>
      </c>
      <c r="M971" s="37">
        <f t="shared" si="434"/>
        <v>139.46877000000001</v>
      </c>
      <c r="N971" s="38">
        <f>Table2[[#This Row],[Change in KE]]-Table2[[#This Row],[Tractive energy]]*-1</f>
        <v>48235.169556101282</v>
      </c>
      <c r="O971" s="38">
        <f t="shared" si="424"/>
        <v>1617.2777777777781</v>
      </c>
      <c r="P971" s="38">
        <f t="shared" si="425"/>
        <v>1990.3864321840281</v>
      </c>
      <c r="Q971" s="38">
        <f t="shared" si="426"/>
        <v>48764.467588508691</v>
      </c>
      <c r="R971" s="38">
        <f t="shared" si="427"/>
        <v>-10838.210480945745</v>
      </c>
      <c r="S971" s="38">
        <f t="shared" si="428"/>
        <v>48.764467588508694</v>
      </c>
      <c r="T971" s="38">
        <f t="shared" si="429"/>
        <v>48764.467588508691</v>
      </c>
      <c r="U971" s="38">
        <f t="shared" si="443"/>
        <v>7689415.8432209473</v>
      </c>
      <c r="V971" s="38">
        <f t="shared" si="430"/>
        <v>13.54568652490725</v>
      </c>
      <c r="W971" s="38">
        <f t="shared" si="435"/>
        <v>134447.89428000315</v>
      </c>
      <c r="X971" s="38">
        <f t="shared" si="431"/>
        <v>965.87422839506212</v>
      </c>
      <c r="Y971" s="38">
        <f t="shared" si="436"/>
        <v>-529.2980324074058</v>
      </c>
      <c r="Z971" s="38">
        <f t="shared" si="422"/>
        <v>5778183.476760067</v>
      </c>
      <c r="AA971" s="38">
        <f t="shared" si="432"/>
        <v>1605.0510941707626</v>
      </c>
      <c r="AC971" s="31">
        <f t="shared" si="437"/>
        <v>39858.164405833333</v>
      </c>
      <c r="AD971" s="14">
        <f t="shared" si="444"/>
        <v>39061.001117716667</v>
      </c>
      <c r="AE971" s="14">
        <f t="shared" si="445"/>
        <v>35936.121028299334</v>
      </c>
      <c r="AF971" s="14">
        <f t="shared" si="438"/>
        <v>36669.511253366669</v>
      </c>
      <c r="AG971" s="14">
        <f t="shared" si="439"/>
        <v>28554.108378861591</v>
      </c>
      <c r="AH971" s="14">
        <f t="shared" si="440"/>
        <v>33735.950353097338</v>
      </c>
      <c r="AI971" s="14">
        <f t="shared" si="441"/>
        <v>31037.074324849553</v>
      </c>
      <c r="AJ971" s="14">
        <f t="shared" si="446"/>
        <v>33735.950353097338</v>
      </c>
      <c r="AK971" s="14">
        <f t="shared" si="447"/>
        <v>30416.332838352562</v>
      </c>
    </row>
    <row r="972" spans="2:37" x14ac:dyDescent="0.25">
      <c r="B972" s="4" t="s">
        <v>71</v>
      </c>
      <c r="C972" s="4">
        <v>964</v>
      </c>
      <c r="D972" s="4">
        <v>375</v>
      </c>
      <c r="E972" s="11">
        <v>49</v>
      </c>
      <c r="F972" s="14">
        <f t="shared" si="442"/>
        <v>0.80555555555555614</v>
      </c>
      <c r="G972" s="14">
        <f t="shared" si="420"/>
        <v>25.55</v>
      </c>
      <c r="H972">
        <f t="shared" si="421"/>
        <v>12.775</v>
      </c>
      <c r="K972" s="36">
        <f t="shared" si="423"/>
        <v>254.09529469406252</v>
      </c>
      <c r="L972" s="37" t="str">
        <f t="shared" si="433"/>
        <v>0</v>
      </c>
      <c r="M972" s="37">
        <f t="shared" si="434"/>
        <v>139.46877000000001</v>
      </c>
      <c r="N972" s="38">
        <f>Table2[[#This Row],[Change in KE]]-Table2[[#This Row],[Tractive energy]]*-1</f>
        <v>37396.959075155537</v>
      </c>
      <c r="O972" s="38">
        <f t="shared" si="424"/>
        <v>1090.7222222222231</v>
      </c>
      <c r="P972" s="38">
        <f t="shared" si="425"/>
        <v>1484.2862869162855</v>
      </c>
      <c r="Q972" s="38">
        <f t="shared" si="426"/>
        <v>37923.514630711092</v>
      </c>
      <c r="R972" s="38">
        <f t="shared" si="427"/>
        <v>-12010.403793933394</v>
      </c>
      <c r="S972" s="38">
        <f t="shared" si="428"/>
        <v>37.92351463071109</v>
      </c>
      <c r="T972" s="38">
        <f t="shared" si="429"/>
        <v>37923.514630711092</v>
      </c>
      <c r="U972" s="38">
        <f t="shared" si="443"/>
        <v>7727339.357851658</v>
      </c>
      <c r="V972" s="38">
        <f t="shared" si="430"/>
        <v>10.53431046238674</v>
      </c>
      <c r="W972" s="38">
        <f t="shared" si="435"/>
        <v>134587.36305000316</v>
      </c>
      <c r="X972" s="38">
        <f t="shared" si="431"/>
        <v>439.3186728395068</v>
      </c>
      <c r="Y972" s="38">
        <f t="shared" si="436"/>
        <v>-526.55555555555532</v>
      </c>
      <c r="Z972" s="38">
        <f t="shared" si="422"/>
        <v>5815580.4358352227</v>
      </c>
      <c r="AA972" s="38">
        <f t="shared" si="432"/>
        <v>1615.4391391893494</v>
      </c>
      <c r="AC972" s="31">
        <f t="shared" si="437"/>
        <v>36176.37716707596</v>
      </c>
      <c r="AD972" s="14">
        <f t="shared" si="444"/>
        <v>35452.849623734437</v>
      </c>
      <c r="AE972" s="14">
        <f t="shared" si="445"/>
        <v>32616.621653835682</v>
      </c>
      <c r="AF972" s="14">
        <f t="shared" si="438"/>
        <v>33282.266993709884</v>
      </c>
      <c r="AG972" s="14">
        <f t="shared" si="439"/>
        <v>25916.501920797964</v>
      </c>
      <c r="AH972" s="14">
        <f t="shared" si="440"/>
        <v>30619.685634213096</v>
      </c>
      <c r="AI972" s="14">
        <f t="shared" si="441"/>
        <v>28170.110783476048</v>
      </c>
      <c r="AJ972" s="14">
        <f t="shared" si="446"/>
        <v>30619.685634213096</v>
      </c>
      <c r="AK972" s="14">
        <f t="shared" si="447"/>
        <v>27606.708567806527</v>
      </c>
    </row>
    <row r="973" spans="2:37" x14ac:dyDescent="0.25">
      <c r="B973" s="4" t="s">
        <v>71</v>
      </c>
      <c r="C973" s="4">
        <v>965</v>
      </c>
      <c r="D973" s="4">
        <v>376</v>
      </c>
      <c r="E973" s="11">
        <v>51.1</v>
      </c>
      <c r="F973" s="14">
        <f t="shared" si="442"/>
        <v>0.43055555555555575</v>
      </c>
      <c r="G973" s="14">
        <f t="shared" si="420"/>
        <v>26.05</v>
      </c>
      <c r="H973">
        <f t="shared" si="421"/>
        <v>13.025</v>
      </c>
      <c r="K973" s="36">
        <f t="shared" si="423"/>
        <v>264.13762541906254</v>
      </c>
      <c r="L973" s="37" t="str">
        <f t="shared" si="433"/>
        <v>0</v>
      </c>
      <c r="M973" s="37">
        <f t="shared" si="434"/>
        <v>139.46877000000001</v>
      </c>
      <c r="N973" s="38">
        <f>Table2[[#This Row],[Change in KE]]-Table2[[#This Row],[Tractive energy]]*-1</f>
        <v>25386.555281222143</v>
      </c>
      <c r="O973" s="38">
        <f t="shared" si="424"/>
        <v>582.97222222222251</v>
      </c>
      <c r="P973" s="38">
        <f t="shared" si="425"/>
        <v>986.57861764128506</v>
      </c>
      <c r="Q973" s="38">
        <f t="shared" si="426"/>
        <v>25700.372989555475</v>
      </c>
      <c r="R973" s="38">
        <f t="shared" si="427"/>
        <v>-9536.5625763610824</v>
      </c>
      <c r="S973" s="38">
        <f t="shared" si="428"/>
        <v>25.700372989555476</v>
      </c>
      <c r="T973" s="38">
        <f t="shared" si="429"/>
        <v>25700.372989555475</v>
      </c>
      <c r="U973" s="38">
        <f t="shared" si="443"/>
        <v>7753039.7308412138</v>
      </c>
      <c r="V973" s="38">
        <f t="shared" si="430"/>
        <v>7.1389930682181424</v>
      </c>
      <c r="W973" s="38">
        <f t="shared" si="435"/>
        <v>134726.83182000316</v>
      </c>
      <c r="X973" s="38">
        <f t="shared" si="431"/>
        <v>125.50096450617295</v>
      </c>
      <c r="Y973" s="38">
        <f t="shared" si="436"/>
        <v>-313.81770833333383</v>
      </c>
      <c r="Z973" s="38">
        <f t="shared" si="422"/>
        <v>5840966.9911164446</v>
      </c>
      <c r="AA973" s="38">
        <f t="shared" si="432"/>
        <v>1622.4909606649455</v>
      </c>
      <c r="AC973" s="31">
        <f t="shared" si="437"/>
        <v>28047.719306366653</v>
      </c>
      <c r="AD973" s="14">
        <f t="shared" si="444"/>
        <v>27486.764920239319</v>
      </c>
      <c r="AE973" s="14">
        <f t="shared" si="445"/>
        <v>25287.823726620176</v>
      </c>
      <c r="AF973" s="14">
        <f t="shared" si="438"/>
        <v>25803.901761857323</v>
      </c>
      <c r="AG973" s="14">
        <f t="shared" si="439"/>
        <v>20093.188655137157</v>
      </c>
      <c r="AH973" s="14">
        <f t="shared" si="440"/>
        <v>23739.589620908737</v>
      </c>
      <c r="AI973" s="14">
        <f t="shared" si="441"/>
        <v>21840.422451236038</v>
      </c>
      <c r="AJ973" s="14">
        <f t="shared" si="446"/>
        <v>23739.589620908737</v>
      </c>
      <c r="AK973" s="14">
        <f t="shared" si="447"/>
        <v>21403.614002211318</v>
      </c>
    </row>
    <row r="974" spans="2:37" x14ac:dyDescent="0.25">
      <c r="B974" s="4" t="s">
        <v>71</v>
      </c>
      <c r="C974" s="4">
        <v>966</v>
      </c>
      <c r="D974" s="4">
        <v>377</v>
      </c>
      <c r="E974" s="11">
        <v>52.1</v>
      </c>
      <c r="F974" s="14">
        <f t="shared" si="442"/>
        <v>0.15277777777777798</v>
      </c>
      <c r="G974" s="14">
        <f t="shared" si="420"/>
        <v>26.1</v>
      </c>
      <c r="H974">
        <f t="shared" si="421"/>
        <v>13.05</v>
      </c>
      <c r="K974" s="36">
        <f t="shared" si="423"/>
        <v>265.15256252625005</v>
      </c>
      <c r="L974" s="37" t="str">
        <f t="shared" si="433"/>
        <v>0</v>
      </c>
      <c r="M974" s="37">
        <f t="shared" si="434"/>
        <v>139.46877000000001</v>
      </c>
      <c r="N974" s="38">
        <f>Table2[[#This Row],[Change in KE]]-Table2[[#This Row],[Tractive energy]]*-1</f>
        <v>15849.992704861061</v>
      </c>
      <c r="O974" s="38">
        <f t="shared" si="424"/>
        <v>206.8611111111114</v>
      </c>
      <c r="P974" s="38">
        <f t="shared" si="425"/>
        <v>611.48244363736148</v>
      </c>
      <c r="Q974" s="38">
        <f t="shared" si="426"/>
        <v>15959.691778935136</v>
      </c>
      <c r="R974" s="38">
        <f t="shared" si="427"/>
        <v>-5351.8479946265797</v>
      </c>
      <c r="S974" s="38">
        <f t="shared" si="428"/>
        <v>15.959691778935136</v>
      </c>
      <c r="T974" s="38">
        <f t="shared" si="429"/>
        <v>15959.691778935136</v>
      </c>
      <c r="U974" s="38">
        <f t="shared" si="443"/>
        <v>7768999.4226201493</v>
      </c>
      <c r="V974" s="38">
        <f t="shared" si="430"/>
        <v>4.4332480710306879</v>
      </c>
      <c r="W974" s="38">
        <f t="shared" si="435"/>
        <v>134866.30059000317</v>
      </c>
      <c r="X974" s="38">
        <f t="shared" si="431"/>
        <v>15.801890432098807</v>
      </c>
      <c r="Y974" s="38">
        <f t="shared" si="436"/>
        <v>-109.69907407407415</v>
      </c>
      <c r="Z974" s="38">
        <f t="shared" si="422"/>
        <v>5856816.9838213054</v>
      </c>
      <c r="AA974" s="38">
        <f t="shared" si="432"/>
        <v>1626.8937367685178</v>
      </c>
      <c r="AC974" s="31">
        <f t="shared" si="437"/>
        <v>19039.916460916607</v>
      </c>
      <c r="AD974" s="14">
        <f t="shared" si="444"/>
        <v>18659.118131698277</v>
      </c>
      <c r="AE974" s="14">
        <f t="shared" si="445"/>
        <v>17166.388681162414</v>
      </c>
      <c r="AF974" s="14">
        <f t="shared" si="438"/>
        <v>17516.723144043281</v>
      </c>
      <c r="AG974" s="14">
        <f t="shared" si="439"/>
        <v>13640.062111588775</v>
      </c>
      <c r="AH974" s="14">
        <f t="shared" si="440"/>
        <v>16115.385292519819</v>
      </c>
      <c r="AI974" s="14">
        <f t="shared" si="441"/>
        <v>14826.154469118233</v>
      </c>
      <c r="AJ974" s="14">
        <f t="shared" si="446"/>
        <v>16115.385292519819</v>
      </c>
      <c r="AK974" s="14">
        <f t="shared" si="447"/>
        <v>14529.631379735869</v>
      </c>
    </row>
    <row r="975" spans="2:37" x14ac:dyDescent="0.25">
      <c r="B975" s="4" t="s">
        <v>71</v>
      </c>
      <c r="C975" s="4">
        <v>967</v>
      </c>
      <c r="D975" s="4">
        <v>378</v>
      </c>
      <c r="E975" s="11">
        <v>52.2</v>
      </c>
      <c r="F975" s="14">
        <f t="shared" si="442"/>
        <v>0</v>
      </c>
      <c r="G975" s="14">
        <f t="shared" si="420"/>
        <v>26.05</v>
      </c>
      <c r="H975">
        <f t="shared" si="421"/>
        <v>13.025</v>
      </c>
      <c r="K975" s="36">
        <f t="shared" si="423"/>
        <v>264.13762541906254</v>
      </c>
      <c r="L975" s="37" t="str">
        <f t="shared" si="433"/>
        <v>0</v>
      </c>
      <c r="M975" s="37">
        <f t="shared" si="434"/>
        <v>139.46877000000001</v>
      </c>
      <c r="N975" s="38">
        <f>Table2[[#This Row],[Change in KE]]-Table2[[#This Row],[Tractive energy]]*-1</f>
        <v>10498.144710234481</v>
      </c>
      <c r="O975" s="38">
        <f t="shared" si="424"/>
        <v>0</v>
      </c>
      <c r="P975" s="38">
        <f t="shared" si="425"/>
        <v>403.60639541906255</v>
      </c>
      <c r="Q975" s="38">
        <f t="shared" si="426"/>
        <v>10513.946600666579</v>
      </c>
      <c r="R975" s="38">
        <f t="shared" si="427"/>
        <v>-2596.7139980650818</v>
      </c>
      <c r="S975" s="38">
        <f t="shared" si="428"/>
        <v>10.513946600666578</v>
      </c>
      <c r="T975" s="38">
        <f t="shared" si="429"/>
        <v>10513.946600666579</v>
      </c>
      <c r="U975" s="38">
        <f t="shared" si="443"/>
        <v>7779513.3692208156</v>
      </c>
      <c r="V975" s="38">
        <f t="shared" si="430"/>
        <v>2.9205409560506408</v>
      </c>
      <c r="W975" s="38">
        <f t="shared" si="435"/>
        <v>135005.76936000318</v>
      </c>
      <c r="X975" s="38">
        <f t="shared" si="431"/>
        <v>0</v>
      </c>
      <c r="Y975" s="38">
        <f t="shared" si="436"/>
        <v>-15.801890432098807</v>
      </c>
      <c r="Z975" s="38">
        <f t="shared" si="422"/>
        <v>5867315.1285315398</v>
      </c>
      <c r="AA975" s="38">
        <f t="shared" si="432"/>
        <v>1629.8098883102084</v>
      </c>
      <c r="AC975" s="31">
        <f t="shared" si="437"/>
        <v>11887.494528645795</v>
      </c>
      <c r="AD975" s="14">
        <f t="shared" si="444"/>
        <v>11649.74463807288</v>
      </c>
      <c r="AE975" s="14">
        <f t="shared" si="445"/>
        <v>10717.76506702705</v>
      </c>
      <c r="AF975" s="14">
        <f t="shared" si="438"/>
        <v>10936.494966354132</v>
      </c>
      <c r="AG975" s="14">
        <f t="shared" si="439"/>
        <v>8516.1173923603674</v>
      </c>
      <c r="AH975" s="14">
        <f t="shared" si="440"/>
        <v>10061.575369045802</v>
      </c>
      <c r="AI975" s="14">
        <f t="shared" si="441"/>
        <v>9256.6493395221387</v>
      </c>
      <c r="AJ975" s="14">
        <f t="shared" si="446"/>
        <v>10061.575369045802</v>
      </c>
      <c r="AK975" s="14">
        <f t="shared" si="447"/>
        <v>9071.5163527316963</v>
      </c>
    </row>
    <row r="976" spans="2:37" x14ac:dyDescent="0.25">
      <c r="B976" s="4" t="s">
        <v>71</v>
      </c>
      <c r="C976" s="4">
        <v>968</v>
      </c>
      <c r="D976" s="4">
        <v>379</v>
      </c>
      <c r="E976" s="11">
        <v>52.1</v>
      </c>
      <c r="F976" s="14">
        <f t="shared" si="442"/>
        <v>-6.9444444444444448E-2</v>
      </c>
      <c r="G976" s="14">
        <f t="shared" si="420"/>
        <v>25.85</v>
      </c>
      <c r="H976">
        <f t="shared" si="421"/>
        <v>12.925000000000001</v>
      </c>
      <c r="K976" s="36">
        <f t="shared" si="423"/>
        <v>260.09733887156256</v>
      </c>
      <c r="L976" s="37" t="str">
        <f t="shared" si="433"/>
        <v>1</v>
      </c>
      <c r="M976" s="37">
        <f t="shared" si="434"/>
        <v>139.46877000000001</v>
      </c>
      <c r="N976" s="38">
        <f>Table2[[#This Row],[Change in KE]]-Table2[[#This Row],[Tractive energy]]*-1</f>
        <v>7901.4307121693992</v>
      </c>
      <c r="O976" s="38">
        <f t="shared" si="424"/>
        <v>-94.027777777777786</v>
      </c>
      <c r="P976" s="38">
        <f t="shared" si="425"/>
        <v>305.53833109378479</v>
      </c>
      <c r="Q976" s="38">
        <f t="shared" si="426"/>
        <v>7898.1658587743377</v>
      </c>
      <c r="R976" s="38">
        <f t="shared" si="427"/>
        <v>-3663.4223277485689</v>
      </c>
      <c r="S976" s="38">
        <f t="shared" si="428"/>
        <v>7.8981658587743375</v>
      </c>
      <c r="T976" s="38">
        <f t="shared" si="429"/>
        <v>7898.1658587743377</v>
      </c>
      <c r="U976" s="38">
        <f t="shared" si="443"/>
        <v>7787411.53507959</v>
      </c>
      <c r="V976" s="38">
        <f t="shared" si="430"/>
        <v>2.1939351362854462</v>
      </c>
      <c r="W976" s="38">
        <f t="shared" si="435"/>
        <v>135145.23813000318</v>
      </c>
      <c r="X976" s="38">
        <f t="shared" si="431"/>
        <v>3.2648533950617287</v>
      </c>
      <c r="Y976" s="38">
        <f t="shared" si="436"/>
        <v>3.2648533950617287</v>
      </c>
      <c r="Z976" s="38">
        <f t="shared" si="422"/>
        <v>5875216.5592437088</v>
      </c>
      <c r="AA976" s="38">
        <f t="shared" si="432"/>
        <v>1632.004730350287</v>
      </c>
      <c r="AC976" s="31">
        <f t="shared" si="437"/>
        <v>7873.6085326758603</v>
      </c>
      <c r="AD976" s="14">
        <f t="shared" si="444"/>
        <v>7716.1363620223428</v>
      </c>
      <c r="AE976" s="14">
        <f t="shared" si="445"/>
        <v>7098.8454530605559</v>
      </c>
      <c r="AF976" s="14">
        <f t="shared" si="438"/>
        <v>7243.7198500617915</v>
      </c>
      <c r="AG976" s="14">
        <f t="shared" si="439"/>
        <v>5640.5977226049172</v>
      </c>
      <c r="AH976" s="14">
        <f t="shared" si="440"/>
        <v>6664.2222620568482</v>
      </c>
      <c r="AI976" s="14">
        <f t="shared" si="441"/>
        <v>6131.0844810923008</v>
      </c>
      <c r="AJ976" s="14">
        <f t="shared" si="446"/>
        <v>6664.2222620568482</v>
      </c>
      <c r="AK976" s="14">
        <f t="shared" si="447"/>
        <v>6008.4627914704552</v>
      </c>
    </row>
    <row r="977" spans="2:37" x14ac:dyDescent="0.25">
      <c r="B977" s="4" t="s">
        <v>71</v>
      </c>
      <c r="C977" s="4">
        <v>969</v>
      </c>
      <c r="D977" s="4">
        <v>380</v>
      </c>
      <c r="E977" s="11">
        <v>51.7</v>
      </c>
      <c r="F977" s="14">
        <f t="shared" si="442"/>
        <v>-0.16666666666666705</v>
      </c>
      <c r="G977" s="14">
        <f t="shared" si="420"/>
        <v>25.45</v>
      </c>
      <c r="H977">
        <f t="shared" si="421"/>
        <v>12.725</v>
      </c>
      <c r="K977" s="36">
        <f t="shared" si="423"/>
        <v>252.11018280656251</v>
      </c>
      <c r="L977" s="37" t="str">
        <f t="shared" si="433"/>
        <v>1</v>
      </c>
      <c r="M977" s="37">
        <f t="shared" si="434"/>
        <v>139.46877000000001</v>
      </c>
      <c r="N977" s="38">
        <f>Table2[[#This Row],[Change in KE]]-Table2[[#This Row],[Tractive energy]]*-1</f>
        <v>4238.0083844208302</v>
      </c>
      <c r="O977" s="38">
        <f t="shared" si="424"/>
        <v>-225.66666666666717</v>
      </c>
      <c r="P977" s="38">
        <f t="shared" si="425"/>
        <v>165.91228613989534</v>
      </c>
      <c r="Q977" s="38">
        <f t="shared" si="426"/>
        <v>4222.467682260336</v>
      </c>
      <c r="R977" s="38">
        <f t="shared" si="427"/>
        <v>-6515.1219175995066</v>
      </c>
      <c r="S977" s="38">
        <f t="shared" si="428"/>
        <v>4.2224676822603362</v>
      </c>
      <c r="T977" s="38">
        <f t="shared" si="429"/>
        <v>4222.467682260336</v>
      </c>
      <c r="U977" s="38">
        <f t="shared" si="443"/>
        <v>7791634.0027618501</v>
      </c>
      <c r="V977" s="38">
        <f t="shared" si="430"/>
        <v>1.1729077833493751</v>
      </c>
      <c r="W977" s="38">
        <f t="shared" si="435"/>
        <v>135284.70690000319</v>
      </c>
      <c r="X977" s="38">
        <f t="shared" si="431"/>
        <v>18.805555555555642</v>
      </c>
      <c r="Y977" s="38">
        <f t="shared" si="436"/>
        <v>15.540702160493915</v>
      </c>
      <c r="Z977" s="38">
        <f t="shared" si="422"/>
        <v>5879454.5676281294</v>
      </c>
      <c r="AA977" s="38">
        <f t="shared" si="432"/>
        <v>1633.1819549956929</v>
      </c>
      <c r="AC977" s="31">
        <f t="shared" si="437"/>
        <v>5926.0730341270491</v>
      </c>
      <c r="AD977" s="14">
        <f t="shared" si="444"/>
        <v>5807.551573444508</v>
      </c>
      <c r="AE977" s="14">
        <f t="shared" si="445"/>
        <v>5342.9474475689476</v>
      </c>
      <c r="AF977" s="14">
        <f t="shared" si="438"/>
        <v>5451.9871913968855</v>
      </c>
      <c r="AG977" s="14">
        <f t="shared" si="439"/>
        <v>4245.3970020944589</v>
      </c>
      <c r="AH977" s="14">
        <f t="shared" si="440"/>
        <v>5015.828216085135</v>
      </c>
      <c r="AI977" s="14">
        <f t="shared" si="441"/>
        <v>4614.5619587983247</v>
      </c>
      <c r="AJ977" s="14">
        <f t="shared" si="446"/>
        <v>5015.828216085135</v>
      </c>
      <c r="AK977" s="14">
        <f t="shared" si="447"/>
        <v>4522.2707196223582</v>
      </c>
    </row>
    <row r="978" spans="2:37" x14ac:dyDescent="0.25">
      <c r="B978" s="4" t="s">
        <v>71</v>
      </c>
      <c r="C978" s="4">
        <v>970</v>
      </c>
      <c r="D978" s="4">
        <v>381</v>
      </c>
      <c r="E978" s="11">
        <v>50.9</v>
      </c>
      <c r="F978" s="14">
        <f t="shared" si="442"/>
        <v>-0.34722222222222221</v>
      </c>
      <c r="G978" s="14">
        <f t="shared" si="420"/>
        <v>24.6</v>
      </c>
      <c r="H978">
        <f t="shared" si="421"/>
        <v>12.3</v>
      </c>
      <c r="K978" s="36">
        <f t="shared" si="423"/>
        <v>235.55104114500006</v>
      </c>
      <c r="L978" s="37" t="str">
        <f t="shared" si="433"/>
        <v>1</v>
      </c>
      <c r="M978" s="37">
        <f t="shared" si="434"/>
        <v>139.46877000000001</v>
      </c>
      <c r="N978" s="38">
        <f>Table2[[#This Row],[Change in KE]]-Table2[[#This Row],[Tractive energy]]*-1</f>
        <v>-2277.1135331786768</v>
      </c>
      <c r="O978" s="38">
        <f t="shared" si="424"/>
        <v>-470.13888888888886</v>
      </c>
      <c r="P978" s="38">
        <f t="shared" si="425"/>
        <v>-95.119077743888795</v>
      </c>
      <c r="Q978" s="38">
        <f t="shared" si="426"/>
        <v>-2339.9293124996643</v>
      </c>
      <c r="R978" s="38">
        <f t="shared" si="427"/>
        <v>-11151.553918024829</v>
      </c>
      <c r="S978" s="38">
        <f t="shared" si="428"/>
        <v>-2.3399293124996645</v>
      </c>
      <c r="T978" s="38">
        <f t="shared" si="429"/>
        <v>-2339.9293124996643</v>
      </c>
      <c r="U978" s="38">
        <f t="shared" si="443"/>
        <v>7791634.0027618501</v>
      </c>
      <c r="V978" s="38">
        <f t="shared" si="430"/>
        <v>-0.64998041658166927</v>
      </c>
      <c r="W978" s="38">
        <f t="shared" si="435"/>
        <v>135424.1756700032</v>
      </c>
      <c r="X978" s="38">
        <f t="shared" si="431"/>
        <v>81.621334876543202</v>
      </c>
      <c r="Y978" s="38">
        <f t="shared" si="436"/>
        <v>62.815779320987559</v>
      </c>
      <c r="Z978" s="38">
        <f t="shared" si="422"/>
        <v>5877177.454094951</v>
      </c>
      <c r="AA978" s="38">
        <f t="shared" si="432"/>
        <v>1632.5494234080966</v>
      </c>
      <c r="AC978" s="31">
        <f t="shared" si="437"/>
        <v>3178.5062883156224</v>
      </c>
      <c r="AD978" s="14">
        <f t="shared" si="444"/>
        <v>3114.9361625493098</v>
      </c>
      <c r="AE978" s="14">
        <f t="shared" si="445"/>
        <v>2865.741269545365</v>
      </c>
      <c r="AF978" s="14">
        <f t="shared" si="438"/>
        <v>2924.2257852503726</v>
      </c>
      <c r="AG978" s="14">
        <f t="shared" si="439"/>
        <v>2277.0595282650424</v>
      </c>
      <c r="AH978" s="14">
        <f t="shared" si="440"/>
        <v>2690.2877224303429</v>
      </c>
      <c r="AI978" s="14">
        <f t="shared" si="441"/>
        <v>2475.0647046359154</v>
      </c>
      <c r="AJ978" s="14">
        <f t="shared" si="446"/>
        <v>2690.2877224303429</v>
      </c>
      <c r="AK978" s="14">
        <f t="shared" si="447"/>
        <v>2425.5634105431973</v>
      </c>
    </row>
    <row r="979" spans="2:37" x14ac:dyDescent="0.25">
      <c r="B979" s="4" t="s">
        <v>71</v>
      </c>
      <c r="C979" s="4">
        <v>971</v>
      </c>
      <c r="D979" s="4">
        <v>382</v>
      </c>
      <c r="E979" s="11">
        <v>49.2</v>
      </c>
      <c r="F979" s="14">
        <f t="shared" si="442"/>
        <v>-0.69444444444444442</v>
      </c>
      <c r="G979" s="14">
        <f t="shared" si="420"/>
        <v>22.95</v>
      </c>
      <c r="H979">
        <f t="shared" si="421"/>
        <v>11.475</v>
      </c>
      <c r="K979" s="36">
        <f t="shared" si="423"/>
        <v>205.01243018156251</v>
      </c>
      <c r="L979" s="37" t="str">
        <f t="shared" si="433"/>
        <v>1</v>
      </c>
      <c r="M979" s="37">
        <f t="shared" si="434"/>
        <v>139.46877000000001</v>
      </c>
      <c r="N979" s="38">
        <f>Table2[[#This Row],[Change in KE]]-Table2[[#This Row],[Tractive energy]]*-1</f>
        <v>-13428.667451203506</v>
      </c>
      <c r="O979" s="38">
        <f t="shared" si="424"/>
        <v>-940.27777777777771</v>
      </c>
      <c r="P979" s="38">
        <f t="shared" si="425"/>
        <v>-595.79657759621512</v>
      </c>
      <c r="Q979" s="38">
        <f t="shared" si="426"/>
        <v>-13673.531455833136</v>
      </c>
      <c r="R979" s="38">
        <f t="shared" si="427"/>
        <v>-12675.327580205623</v>
      </c>
      <c r="S979" s="38">
        <f t="shared" si="428"/>
        <v>-13.673531455833135</v>
      </c>
      <c r="T979" s="38">
        <f t="shared" si="429"/>
        <v>-13673.531455833136</v>
      </c>
      <c r="U979" s="38">
        <f t="shared" si="443"/>
        <v>7791634.0027618501</v>
      </c>
      <c r="V979" s="38">
        <f t="shared" si="430"/>
        <v>-3.7982034860321257</v>
      </c>
      <c r="W979" s="38">
        <f t="shared" si="435"/>
        <v>135563.64444000321</v>
      </c>
      <c r="X979" s="38">
        <f t="shared" si="431"/>
        <v>326.48533950617281</v>
      </c>
      <c r="Y979" s="38">
        <f t="shared" si="436"/>
        <v>244.86400462962962</v>
      </c>
      <c r="Z979" s="38">
        <f t="shared" si="422"/>
        <v>5863748.7866437472</v>
      </c>
      <c r="AA979" s="38">
        <f t="shared" si="432"/>
        <v>1628.8192377065695</v>
      </c>
      <c r="AC979" s="31">
        <f t="shared" si="437"/>
        <v>-1707.8351498840075</v>
      </c>
      <c r="AD979" s="14">
        <f t="shared" si="444"/>
        <v>-1673.6784468863273</v>
      </c>
      <c r="AE979" s="14">
        <f t="shared" si="445"/>
        <v>-1539.784171135421</v>
      </c>
      <c r="AF979" s="14">
        <f t="shared" si="438"/>
        <v>-1571.2083378932869</v>
      </c>
      <c r="AG979" s="14">
        <f t="shared" si="439"/>
        <v>-1223.4810782174479</v>
      </c>
      <c r="AH979" s="14">
        <f t="shared" si="440"/>
        <v>-1445.5116708618239</v>
      </c>
      <c r="AI979" s="14">
        <f t="shared" si="441"/>
        <v>-1329.8707371928781</v>
      </c>
      <c r="AJ979" s="14">
        <f t="shared" si="446"/>
        <v>-1445.5116708618239</v>
      </c>
      <c r="AK979" s="14">
        <f t="shared" si="447"/>
        <v>-1303.2733224490205</v>
      </c>
    </row>
    <row r="980" spans="2:37" x14ac:dyDescent="0.25">
      <c r="B980" s="4" t="s">
        <v>71</v>
      </c>
      <c r="C980" s="4">
        <v>972</v>
      </c>
      <c r="D980" s="4">
        <v>383</v>
      </c>
      <c r="E980" s="11">
        <v>45.9</v>
      </c>
      <c r="F980" s="14">
        <f t="shared" si="442"/>
        <v>-1.1944444444444446</v>
      </c>
      <c r="G980" s="14">
        <f t="shared" ref="G980:G1043" si="448">(E981-0)/2</f>
        <v>20.3</v>
      </c>
      <c r="H980">
        <f t="shared" ref="H980:H1043" si="449">($E981-0)/2/2</f>
        <v>10.15</v>
      </c>
      <c r="K980" s="36">
        <f t="shared" si="423"/>
        <v>160.40093288625002</v>
      </c>
      <c r="L980" s="37" t="str">
        <f t="shared" si="433"/>
        <v>1</v>
      </c>
      <c r="M980" s="37">
        <f t="shared" si="434"/>
        <v>139.46877000000001</v>
      </c>
      <c r="N980" s="38">
        <f>Table2[[#This Row],[Change in KE]]-Table2[[#This Row],[Tractive energy]]*-1</f>
        <v>-26103.995031409129</v>
      </c>
      <c r="O980" s="38">
        <f t="shared" si="424"/>
        <v>-1617.2777777777781</v>
      </c>
      <c r="P980" s="38">
        <f t="shared" si="425"/>
        <v>-1317.408074891528</v>
      </c>
      <c r="Q980" s="38">
        <f t="shared" si="426"/>
        <v>-26743.38392029802</v>
      </c>
      <c r="R980" s="38">
        <f t="shared" si="427"/>
        <v>-3976.0402781970733</v>
      </c>
      <c r="S980" s="38">
        <f t="shared" si="428"/>
        <v>-26.743383920298019</v>
      </c>
      <c r="T980" s="38">
        <f t="shared" si="429"/>
        <v>-26743.38392029802</v>
      </c>
      <c r="U980" s="38">
        <f t="shared" si="443"/>
        <v>7791634.0027618501</v>
      </c>
      <c r="V980" s="38">
        <f t="shared" si="430"/>
        <v>-7.4287183499357594</v>
      </c>
      <c r="W980" s="38">
        <f t="shared" si="435"/>
        <v>135703.11321000321</v>
      </c>
      <c r="X980" s="38">
        <f t="shared" si="431"/>
        <v>965.87422839506212</v>
      </c>
      <c r="Y980" s="38">
        <f t="shared" si="436"/>
        <v>639.38888888888937</v>
      </c>
      <c r="Z980" s="38">
        <f t="shared" si="422"/>
        <v>5837644.7916123383</v>
      </c>
      <c r="AA980" s="38">
        <f t="shared" si="432"/>
        <v>1621.5681273955338</v>
      </c>
      <c r="AC980" s="31">
        <f t="shared" si="437"/>
        <v>-10071.500588402629</v>
      </c>
      <c r="AD980" s="14">
        <f t="shared" si="444"/>
        <v>-9870.0705766345764</v>
      </c>
      <c r="AE980" s="14">
        <f t="shared" si="445"/>
        <v>-9080.464930503811</v>
      </c>
      <c r="AF980" s="14">
        <f t="shared" si="438"/>
        <v>-9265.7805413304195</v>
      </c>
      <c r="AG980" s="14">
        <f t="shared" si="439"/>
        <v>-7215.1521181675016</v>
      </c>
      <c r="AH980" s="14">
        <f t="shared" si="440"/>
        <v>-8524.5180980239857</v>
      </c>
      <c r="AI980" s="14">
        <f t="shared" si="441"/>
        <v>-7842.5566501820667</v>
      </c>
      <c r="AJ980" s="14">
        <f t="shared" si="446"/>
        <v>-8524.5180980239857</v>
      </c>
      <c r="AK980" s="14">
        <f t="shared" si="447"/>
        <v>-7685.705517178425</v>
      </c>
    </row>
    <row r="981" spans="2:37" x14ac:dyDescent="0.25">
      <c r="B981" s="4" t="s">
        <v>71</v>
      </c>
      <c r="C981" s="4">
        <v>973</v>
      </c>
      <c r="D981" s="4">
        <v>384</v>
      </c>
      <c r="E981" s="11">
        <v>40.6</v>
      </c>
      <c r="F981" s="14">
        <f t="shared" si="442"/>
        <v>-1.4722222222222223</v>
      </c>
      <c r="G981" s="14">
        <f t="shared" si="448"/>
        <v>17.649999999999999</v>
      </c>
      <c r="H981">
        <f t="shared" si="449"/>
        <v>8.8249999999999993</v>
      </c>
      <c r="K981" s="36">
        <f t="shared" si="423"/>
        <v>121.25627803406248</v>
      </c>
      <c r="L981" s="37" t="str">
        <f t="shared" si="433"/>
        <v>1</v>
      </c>
      <c r="M981" s="37">
        <f t="shared" si="434"/>
        <v>139.46877000000001</v>
      </c>
      <c r="N981" s="38">
        <f>Table2[[#This Row],[Change in KE]]-Table2[[#This Row],[Tractive energy]]*-1</f>
        <v>-30080.035309606203</v>
      </c>
      <c r="O981" s="38">
        <f t="shared" si="424"/>
        <v>-1993.3888888888889</v>
      </c>
      <c r="P981" s="38">
        <f t="shared" si="425"/>
        <v>-1732.6638408548265</v>
      </c>
      <c r="Q981" s="38">
        <f t="shared" si="426"/>
        <v>-30581.516791087684</v>
      </c>
      <c r="R981" s="38">
        <f t="shared" si="427"/>
        <v>3584.9105106478673</v>
      </c>
      <c r="S981" s="38">
        <f t="shared" si="428"/>
        <v>-30.581516791087683</v>
      </c>
      <c r="T981" s="38">
        <f t="shared" si="429"/>
        <v>-30581.516791087684</v>
      </c>
      <c r="U981" s="38">
        <f t="shared" si="443"/>
        <v>7791634.0027618501</v>
      </c>
      <c r="V981" s="38">
        <f t="shared" si="430"/>
        <v>-8.4948664548913957</v>
      </c>
      <c r="W981" s="38">
        <f t="shared" si="435"/>
        <v>135842.58198000322</v>
      </c>
      <c r="X981" s="38">
        <f t="shared" si="431"/>
        <v>1467.3557098765434</v>
      </c>
      <c r="Y981" s="38">
        <f t="shared" si="436"/>
        <v>501.4814814814813</v>
      </c>
      <c r="Z981" s="38">
        <f t="shared" si="422"/>
        <v>5807564.756302732</v>
      </c>
      <c r="AA981" s="38">
        <f t="shared" si="432"/>
        <v>1613.2125613633091</v>
      </c>
      <c r="AC981" s="31">
        <f t="shared" si="437"/>
        <v>-19577.996273556848</v>
      </c>
      <c r="AD981" s="14">
        <f t="shared" si="444"/>
        <v>-19186.43634808571</v>
      </c>
      <c r="AE981" s="14">
        <f t="shared" si="445"/>
        <v>-17651.521440238856</v>
      </c>
      <c r="AF981" s="14">
        <f t="shared" si="438"/>
        <v>-18011.7565716723</v>
      </c>
      <c r="AG981" s="14">
        <f t="shared" si="439"/>
        <v>-14025.538701282363</v>
      </c>
      <c r="AH981" s="14">
        <f t="shared" si="440"/>
        <v>-16570.816045938518</v>
      </c>
      <c r="AI981" s="14">
        <f t="shared" si="441"/>
        <v>-15245.150762263438</v>
      </c>
      <c r="AJ981" s="14">
        <f t="shared" si="446"/>
        <v>-16570.816045938518</v>
      </c>
      <c r="AK981" s="14">
        <f t="shared" si="447"/>
        <v>-14940.247747018169</v>
      </c>
    </row>
    <row r="982" spans="2:37" x14ac:dyDescent="0.25">
      <c r="B982" s="4" t="s">
        <v>71</v>
      </c>
      <c r="C982" s="4">
        <v>974</v>
      </c>
      <c r="D982" s="4">
        <v>385</v>
      </c>
      <c r="E982" s="11">
        <v>35.299999999999997</v>
      </c>
      <c r="F982" s="14">
        <f t="shared" si="442"/>
        <v>-1.4722222222222223</v>
      </c>
      <c r="G982" s="14">
        <f t="shared" si="448"/>
        <v>15</v>
      </c>
      <c r="H982">
        <f t="shared" si="449"/>
        <v>7.5</v>
      </c>
      <c r="K982" s="36">
        <f t="shared" si="423"/>
        <v>87.578465625000007</v>
      </c>
      <c r="L982" s="37" t="str">
        <f t="shared" si="433"/>
        <v>1</v>
      </c>
      <c r="M982" s="37">
        <f t="shared" si="434"/>
        <v>139.46877000000001</v>
      </c>
      <c r="N982" s="38">
        <f>Table2[[#This Row],[Change in KE]]-Table2[[#This Row],[Tractive energy]]*-1</f>
        <v>-26495.124798958335</v>
      </c>
      <c r="O982" s="38">
        <f t="shared" si="424"/>
        <v>-1993.3888888888889</v>
      </c>
      <c r="P982" s="38">
        <f t="shared" si="425"/>
        <v>-1766.3416532638889</v>
      </c>
      <c r="Q982" s="38">
        <f t="shared" si="426"/>
        <v>-26495.124798958335</v>
      </c>
      <c r="R982" s="38">
        <f t="shared" si="427"/>
        <v>4332.3999020699848</v>
      </c>
      <c r="S982" s="38">
        <f t="shared" si="428"/>
        <v>-26.495124798958336</v>
      </c>
      <c r="T982" s="38">
        <f t="shared" si="429"/>
        <v>-26495.124798958335</v>
      </c>
      <c r="U982" s="38">
        <f t="shared" si="443"/>
        <v>7791634.0027618501</v>
      </c>
      <c r="V982" s="38">
        <f t="shared" si="430"/>
        <v>-7.3597574773800885</v>
      </c>
      <c r="W982" s="38">
        <f t="shared" si="435"/>
        <v>135982.05075000323</v>
      </c>
      <c r="X982" s="38">
        <f t="shared" si="431"/>
        <v>1467.3557098765434</v>
      </c>
      <c r="Y982" s="38">
        <f t="shared" si="436"/>
        <v>0</v>
      </c>
      <c r="Z982" s="38">
        <f t="shared" si="422"/>
        <v>5781069.6315037739</v>
      </c>
      <c r="AA982" s="38">
        <f t="shared" si="432"/>
        <v>1605.852803885929</v>
      </c>
      <c r="AC982" s="31">
        <f t="shared" si="437"/>
        <v>-22560.026482204652</v>
      </c>
      <c r="AD982" s="14">
        <f t="shared" si="444"/>
        <v>-22108.825952560557</v>
      </c>
      <c r="AE982" s="14">
        <f t="shared" si="445"/>
        <v>-20340.119876355715</v>
      </c>
      <c r="AF982" s="14">
        <f t="shared" si="438"/>
        <v>-20755.22436362828</v>
      </c>
      <c r="AG982" s="14">
        <f t="shared" si="439"/>
        <v>-16161.84414926498</v>
      </c>
      <c r="AH982" s="14">
        <f t="shared" si="440"/>
        <v>-19094.806414538019</v>
      </c>
      <c r="AI982" s="14">
        <f t="shared" si="441"/>
        <v>-17567.221901374978</v>
      </c>
      <c r="AJ982" s="14">
        <f t="shared" si="446"/>
        <v>-19094.806414538019</v>
      </c>
      <c r="AK982" s="14">
        <f t="shared" si="447"/>
        <v>-17215.877463347479</v>
      </c>
    </row>
    <row r="983" spans="2:37" x14ac:dyDescent="0.25">
      <c r="B983" s="4" t="s">
        <v>71</v>
      </c>
      <c r="C983" s="4">
        <v>975</v>
      </c>
      <c r="D983" s="4">
        <v>386</v>
      </c>
      <c r="E983" s="11">
        <v>30</v>
      </c>
      <c r="F983" s="14">
        <f t="shared" si="442"/>
        <v>-1.4722222222222219</v>
      </c>
      <c r="G983" s="14">
        <f t="shared" si="448"/>
        <v>12.35</v>
      </c>
      <c r="H983">
        <f t="shared" si="449"/>
        <v>6.1749999999999998</v>
      </c>
      <c r="K983" s="36">
        <f t="shared" si="423"/>
        <v>59.367495659062499</v>
      </c>
      <c r="L983" s="37" t="str">
        <f t="shared" si="433"/>
        <v>1</v>
      </c>
      <c r="M983" s="37">
        <f t="shared" si="434"/>
        <v>139.46877000000001</v>
      </c>
      <c r="N983" s="38">
        <f>Table2[[#This Row],[Change in KE]]-Table2[[#This Row],[Tractive energy]]*-1</f>
        <v>-22162.72489688835</v>
      </c>
      <c r="O983" s="38">
        <f t="shared" si="424"/>
        <v>-1993.3888888888885</v>
      </c>
      <c r="P983" s="38">
        <f t="shared" si="425"/>
        <v>-1794.5526232298259</v>
      </c>
      <c r="Q983" s="38">
        <f t="shared" si="426"/>
        <v>-22162.72489688835</v>
      </c>
      <c r="R983" s="38">
        <f t="shared" si="427"/>
        <v>4468.5201235090935</v>
      </c>
      <c r="S983" s="38">
        <f t="shared" si="428"/>
        <v>-22.162724896888349</v>
      </c>
      <c r="T983" s="38">
        <f t="shared" si="429"/>
        <v>-22162.72489688835</v>
      </c>
      <c r="U983" s="38">
        <f t="shared" si="443"/>
        <v>7791634.0027618501</v>
      </c>
      <c r="V983" s="38">
        <f t="shared" si="430"/>
        <v>-6.1563129638628729</v>
      </c>
      <c r="W983" s="38">
        <f t="shared" si="435"/>
        <v>136121.51952000323</v>
      </c>
      <c r="X983" s="38">
        <f t="shared" si="431"/>
        <v>1467.3557098765427</v>
      </c>
      <c r="Y983" s="38">
        <f t="shared" si="436"/>
        <v>0</v>
      </c>
      <c r="Z983" s="38">
        <f t="shared" si="422"/>
        <v>5758906.9066068856</v>
      </c>
      <c r="AA983" s="38">
        <f t="shared" si="432"/>
        <v>1599.6964909220662</v>
      </c>
      <c r="AC983" s="31">
        <f t="shared" si="437"/>
        <v>-19871.343599218751</v>
      </c>
      <c r="AD983" s="14">
        <f t="shared" si="444"/>
        <v>-19473.916727234377</v>
      </c>
      <c r="AE983" s="14">
        <f t="shared" si="445"/>
        <v>-17916.003389055626</v>
      </c>
      <c r="AF983" s="14">
        <f t="shared" si="438"/>
        <v>-18281.636111281252</v>
      </c>
      <c r="AG983" s="14">
        <f t="shared" si="439"/>
        <v>-14235.690660221377</v>
      </c>
      <c r="AH983" s="14">
        <f t="shared" si="440"/>
        <v>-16819.105222378752</v>
      </c>
      <c r="AI983" s="14">
        <f t="shared" si="441"/>
        <v>-15473.576804588452</v>
      </c>
      <c r="AJ983" s="14">
        <f t="shared" si="446"/>
        <v>-16819.105222378752</v>
      </c>
      <c r="AK983" s="14">
        <f t="shared" si="447"/>
        <v>-15164.105268496683</v>
      </c>
    </row>
    <row r="984" spans="2:37" x14ac:dyDescent="0.25">
      <c r="B984" s="4" t="s">
        <v>71</v>
      </c>
      <c r="C984" s="4">
        <v>976</v>
      </c>
      <c r="D984" s="4">
        <v>387</v>
      </c>
      <c r="E984" s="11">
        <v>24.7</v>
      </c>
      <c r="F984" s="14">
        <f t="shared" si="442"/>
        <v>-1.4861111111111109</v>
      </c>
      <c r="G984" s="14">
        <f t="shared" si="448"/>
        <v>9.65</v>
      </c>
      <c r="H984">
        <f t="shared" si="449"/>
        <v>4.8250000000000002</v>
      </c>
      <c r="K984" s="36">
        <f t="shared" si="423"/>
        <v>36.246780734062504</v>
      </c>
      <c r="L984" s="37" t="str">
        <f t="shared" si="433"/>
        <v>1</v>
      </c>
      <c r="M984" s="37">
        <f t="shared" si="434"/>
        <v>139.46877000000001</v>
      </c>
      <c r="N984" s="38">
        <f>Table2[[#This Row],[Change in KE]]-Table2[[#This Row],[Tractive energy]]*-1</f>
        <v>-17694.204773379257</v>
      </c>
      <c r="O984" s="38">
        <f t="shared" si="424"/>
        <v>-2012.1944444444441</v>
      </c>
      <c r="P984" s="38">
        <f t="shared" si="425"/>
        <v>-1836.4788937103817</v>
      </c>
      <c r="Q984" s="38">
        <f t="shared" si="426"/>
        <v>-17722.021324305184</v>
      </c>
      <c r="R984" s="38">
        <f t="shared" si="427"/>
        <v>5413.8726837990107</v>
      </c>
      <c r="S984" s="38">
        <f t="shared" si="428"/>
        <v>-17.722021324305185</v>
      </c>
      <c r="T984" s="38">
        <f t="shared" si="429"/>
        <v>-17722.021324305184</v>
      </c>
      <c r="U984" s="38">
        <f t="shared" si="443"/>
        <v>7791634.0027618501</v>
      </c>
      <c r="V984" s="38">
        <f t="shared" si="430"/>
        <v>-4.9227840950185806</v>
      </c>
      <c r="W984" s="38">
        <f t="shared" si="435"/>
        <v>136260.98829000324</v>
      </c>
      <c r="X984" s="38">
        <f t="shared" si="431"/>
        <v>1495.1722608024688</v>
      </c>
      <c r="Y984" s="38">
        <f t="shared" si="436"/>
        <v>27.816550925926094</v>
      </c>
      <c r="Z984" s="38">
        <f t="shared" si="422"/>
        <v>5741212.7018335061</v>
      </c>
      <c r="AA984" s="38">
        <f t="shared" si="432"/>
        <v>1594.7814336473673</v>
      </c>
      <c r="AC984" s="31">
        <f t="shared" si="437"/>
        <v>-16622.043672666263</v>
      </c>
      <c r="AD984" s="14">
        <f t="shared" si="444"/>
        <v>-16289.602799212937</v>
      </c>
      <c r="AE984" s="14">
        <f t="shared" si="445"/>
        <v>-14986.434575275902</v>
      </c>
      <c r="AF984" s="14">
        <f t="shared" si="438"/>
        <v>-15292.280178852963</v>
      </c>
      <c r="AG984" s="14">
        <f t="shared" si="439"/>
        <v>-11907.915067910657</v>
      </c>
      <c r="AH984" s="14">
        <f t="shared" si="440"/>
        <v>-14068.897764544727</v>
      </c>
      <c r="AI984" s="14">
        <f t="shared" si="441"/>
        <v>-12943.385943381149</v>
      </c>
      <c r="AJ984" s="14">
        <f t="shared" si="446"/>
        <v>-14068.897764544727</v>
      </c>
      <c r="AK984" s="14">
        <f t="shared" si="447"/>
        <v>-12684.518224513526</v>
      </c>
    </row>
    <row r="985" spans="2:37" x14ac:dyDescent="0.25">
      <c r="B985" s="4" t="s">
        <v>71</v>
      </c>
      <c r="C985" s="4">
        <v>977</v>
      </c>
      <c r="D985" s="4">
        <v>388</v>
      </c>
      <c r="E985" s="11">
        <v>19.3</v>
      </c>
      <c r="F985" s="14">
        <f t="shared" si="442"/>
        <v>-1.2083333333333333</v>
      </c>
      <c r="G985" s="14">
        <f t="shared" si="448"/>
        <v>8</v>
      </c>
      <c r="H985">
        <f t="shared" si="449"/>
        <v>4</v>
      </c>
      <c r="K985" s="36">
        <f t="shared" si="423"/>
        <v>24.911208000000002</v>
      </c>
      <c r="L985" s="37" t="str">
        <f t="shared" si="433"/>
        <v>1</v>
      </c>
      <c r="M985" s="37">
        <f t="shared" si="434"/>
        <v>139.46877000000001</v>
      </c>
      <c r="N985" s="38">
        <f>Table2[[#This Row],[Change in KE]]-Table2[[#This Row],[Tractive energy]]*-1</f>
        <v>-12280.332089580246</v>
      </c>
      <c r="O985" s="38">
        <f t="shared" si="424"/>
        <v>-1636.0833333333333</v>
      </c>
      <c r="P985" s="38">
        <f t="shared" si="425"/>
        <v>-1471.7033553333333</v>
      </c>
      <c r="Q985" s="38">
        <f t="shared" si="426"/>
        <v>-11773.626842666667</v>
      </c>
      <c r="R985" s="38">
        <f t="shared" si="427"/>
        <v>5239.0873305826772</v>
      </c>
      <c r="S985" s="38">
        <f t="shared" si="428"/>
        <v>-11.773626842666667</v>
      </c>
      <c r="T985" s="38">
        <f t="shared" si="429"/>
        <v>-11773.626842666667</v>
      </c>
      <c r="U985" s="38">
        <f t="shared" si="443"/>
        <v>7791634.0027618501</v>
      </c>
      <c r="V985" s="38">
        <f t="shared" si="430"/>
        <v>-3.2704521623768925</v>
      </c>
      <c r="W985" s="38">
        <f t="shared" si="435"/>
        <v>136400.45706000325</v>
      </c>
      <c r="X985" s="38">
        <f t="shared" si="431"/>
        <v>988.46701388888869</v>
      </c>
      <c r="Y985" s="38">
        <f t="shared" si="436"/>
        <v>-506.70524691358014</v>
      </c>
      <c r="Z985" s="38">
        <f t="shared" si="422"/>
        <v>5728932.3697439255</v>
      </c>
      <c r="AA985" s="38">
        <f t="shared" si="432"/>
        <v>1591.3702300162543</v>
      </c>
      <c r="AC985" s="31">
        <f t="shared" si="437"/>
        <v>-13270.653580034443</v>
      </c>
      <c r="AD985" s="14">
        <f t="shared" si="444"/>
        <v>-13005.240508433753</v>
      </c>
      <c r="AE985" s="14">
        <f t="shared" si="445"/>
        <v>-11964.821267759053</v>
      </c>
      <c r="AF985" s="14">
        <f t="shared" si="438"/>
        <v>-12209.001293631687</v>
      </c>
      <c r="AG985" s="14">
        <f t="shared" si="439"/>
        <v>-9507.0027993354724</v>
      </c>
      <c r="AH985" s="14">
        <f t="shared" si="440"/>
        <v>-11232.281190141153</v>
      </c>
      <c r="AI985" s="14">
        <f t="shared" si="441"/>
        <v>-10333.698694929861</v>
      </c>
      <c r="AJ985" s="14">
        <f t="shared" si="446"/>
        <v>-11232.281190141153</v>
      </c>
      <c r="AK985" s="14">
        <f t="shared" si="447"/>
        <v>-10127.024721031263</v>
      </c>
    </row>
    <row r="986" spans="2:37" x14ac:dyDescent="0.25">
      <c r="B986" s="4" t="s">
        <v>71</v>
      </c>
      <c r="C986" s="4">
        <v>978</v>
      </c>
      <c r="D986" s="4">
        <v>389</v>
      </c>
      <c r="E986" s="11">
        <v>16</v>
      </c>
      <c r="F986" s="14">
        <f t="shared" si="442"/>
        <v>-0.84722222222222243</v>
      </c>
      <c r="G986" s="14">
        <f t="shared" si="448"/>
        <v>6.6</v>
      </c>
      <c r="H986">
        <f t="shared" si="449"/>
        <v>3.3</v>
      </c>
      <c r="K986" s="36">
        <f t="shared" si="423"/>
        <v>16.955190944999998</v>
      </c>
      <c r="L986" s="37" t="str">
        <f t="shared" si="433"/>
        <v>1</v>
      </c>
      <c r="M986" s="37">
        <f t="shared" si="434"/>
        <v>139.46877000000001</v>
      </c>
      <c r="N986" s="38">
        <f>Table2[[#This Row],[Change in KE]]-Table2[[#This Row],[Tractive energy]]*-1</f>
        <v>-7041.2447589975691</v>
      </c>
      <c r="O986" s="38">
        <f t="shared" si="424"/>
        <v>-1147.1388888888891</v>
      </c>
      <c r="P986" s="38">
        <f t="shared" si="425"/>
        <v>-990.71492794388917</v>
      </c>
      <c r="Q986" s="38">
        <f t="shared" si="426"/>
        <v>-6538.7185244296679</v>
      </c>
      <c r="R986" s="38">
        <f t="shared" si="427"/>
        <v>2395.5896523482988</v>
      </c>
      <c r="S986" s="38">
        <f t="shared" si="428"/>
        <v>-6.5387185244296679</v>
      </c>
      <c r="T986" s="38">
        <f t="shared" si="429"/>
        <v>-6538.7185244296679</v>
      </c>
      <c r="U986" s="38">
        <f t="shared" si="443"/>
        <v>7791634.0027618501</v>
      </c>
      <c r="V986" s="38">
        <f t="shared" si="430"/>
        <v>-1.8163108465353195</v>
      </c>
      <c r="W986" s="38">
        <f t="shared" si="435"/>
        <v>136539.92583000325</v>
      </c>
      <c r="X986" s="38">
        <f t="shared" si="431"/>
        <v>485.94077932098787</v>
      </c>
      <c r="Y986" s="38">
        <f t="shared" si="436"/>
        <v>-502.52623456790081</v>
      </c>
      <c r="Z986" s="38">
        <f t="shared" si="422"/>
        <v>5721891.1249849284</v>
      </c>
      <c r="AA986" s="38">
        <f t="shared" si="432"/>
        <v>1589.4143285378384</v>
      </c>
      <c r="AC986" s="31">
        <f t="shared" si="437"/>
        <v>-9210.2490671851847</v>
      </c>
      <c r="AD986" s="14">
        <f t="shared" si="444"/>
        <v>-9026.0440858414804</v>
      </c>
      <c r="AE986" s="14">
        <f t="shared" si="445"/>
        <v>-8303.9605589741623</v>
      </c>
      <c r="AF986" s="14">
        <f t="shared" si="438"/>
        <v>-8473.4291418103694</v>
      </c>
      <c r="AG986" s="14">
        <f t="shared" si="439"/>
        <v>-6598.157591578034</v>
      </c>
      <c r="AH986" s="14">
        <f t="shared" si="440"/>
        <v>-7795.55481046554</v>
      </c>
      <c r="AI986" s="14">
        <f t="shared" si="441"/>
        <v>-7171.9104256282972</v>
      </c>
      <c r="AJ986" s="14">
        <f t="shared" si="446"/>
        <v>-7795.55481046554</v>
      </c>
      <c r="AK986" s="14">
        <f t="shared" si="447"/>
        <v>-7028.4722171157309</v>
      </c>
    </row>
    <row r="987" spans="2:37" x14ac:dyDescent="0.25">
      <c r="B987" s="4" t="s">
        <v>71</v>
      </c>
      <c r="C987" s="4">
        <v>979</v>
      </c>
      <c r="D987" s="4">
        <v>390</v>
      </c>
      <c r="E987" s="11">
        <v>13.2</v>
      </c>
      <c r="F987" s="14">
        <f t="shared" si="442"/>
        <v>-0.73611111111111116</v>
      </c>
      <c r="G987" s="14">
        <f t="shared" si="448"/>
        <v>5.35</v>
      </c>
      <c r="H987">
        <f t="shared" si="449"/>
        <v>2.6749999999999998</v>
      </c>
      <c r="K987" s="36">
        <f t="shared" si="423"/>
        <v>11.140953921562499</v>
      </c>
      <c r="L987" s="37" t="str">
        <f t="shared" si="433"/>
        <v>1</v>
      </c>
      <c r="M987" s="37">
        <f t="shared" si="434"/>
        <v>139.46877000000001</v>
      </c>
      <c r="N987" s="38">
        <f>Table2[[#This Row],[Change in KE]]-Table2[[#This Row],[Tractive energy]]*-1</f>
        <v>-4645.6551066492702</v>
      </c>
      <c r="O987" s="38">
        <f t="shared" si="424"/>
        <v>-996.69444444444446</v>
      </c>
      <c r="P987" s="38">
        <f t="shared" si="425"/>
        <v>-846.08472052288187</v>
      </c>
      <c r="Q987" s="38">
        <f t="shared" si="426"/>
        <v>-4526.553254797418</v>
      </c>
      <c r="R987" s="38">
        <f t="shared" si="427"/>
        <v>1537.7102763861603</v>
      </c>
      <c r="S987" s="38">
        <f t="shared" si="428"/>
        <v>-4.5265532547974177</v>
      </c>
      <c r="T987" s="38">
        <f t="shared" si="429"/>
        <v>-4526.553254797418</v>
      </c>
      <c r="U987" s="38">
        <f t="shared" si="443"/>
        <v>7791634.0027618501</v>
      </c>
      <c r="V987" s="38">
        <f t="shared" si="430"/>
        <v>-1.2573760047004663</v>
      </c>
      <c r="W987" s="38">
        <f t="shared" si="435"/>
        <v>136679.39460000326</v>
      </c>
      <c r="X987" s="38">
        <f t="shared" si="431"/>
        <v>366.83892746913585</v>
      </c>
      <c r="Y987" s="38">
        <f t="shared" si="436"/>
        <v>-119.10185185185202</v>
      </c>
      <c r="Z987" s="38">
        <f t="shared" si="422"/>
        <v>5717245.4698782787</v>
      </c>
      <c r="AA987" s="38">
        <f t="shared" si="432"/>
        <v>1588.1238686827544</v>
      </c>
      <c r="AC987" s="31">
        <f t="shared" si="437"/>
        <v>-5280.9335692481764</v>
      </c>
      <c r="AD987" s="14">
        <f t="shared" si="444"/>
        <v>-5175.3148978632125</v>
      </c>
      <c r="AE987" s="14">
        <f t="shared" si="445"/>
        <v>-4761.2897060341556</v>
      </c>
      <c r="AF987" s="14">
        <f t="shared" si="438"/>
        <v>-4858.4588837083229</v>
      </c>
      <c r="AG987" s="14">
        <f t="shared" si="439"/>
        <v>-3783.2236312370674</v>
      </c>
      <c r="AH987" s="14">
        <f t="shared" si="440"/>
        <v>-4469.7821730116575</v>
      </c>
      <c r="AI987" s="14">
        <f t="shared" si="441"/>
        <v>-4112.1995991707254</v>
      </c>
      <c r="AJ987" s="14">
        <f t="shared" si="446"/>
        <v>-4469.7821730116575</v>
      </c>
      <c r="AK987" s="14">
        <f t="shared" si="447"/>
        <v>-4029.9556071873108</v>
      </c>
    </row>
    <row r="988" spans="2:37" x14ac:dyDescent="0.25">
      <c r="B988" s="4" t="s">
        <v>71</v>
      </c>
      <c r="C988" s="4">
        <v>980</v>
      </c>
      <c r="D988" s="4">
        <v>391</v>
      </c>
      <c r="E988" s="11">
        <v>10.7</v>
      </c>
      <c r="F988" s="14">
        <f t="shared" si="442"/>
        <v>-0.61111111111111094</v>
      </c>
      <c r="G988" s="14">
        <f t="shared" si="448"/>
        <v>4.4000000000000004</v>
      </c>
      <c r="H988">
        <f t="shared" si="449"/>
        <v>2.2000000000000002</v>
      </c>
      <c r="K988" s="36">
        <f t="shared" si="423"/>
        <v>7.5356404200000018</v>
      </c>
      <c r="L988" s="37" t="str">
        <f t="shared" si="433"/>
        <v>1</v>
      </c>
      <c r="M988" s="37">
        <f t="shared" si="434"/>
        <v>139.46877000000001</v>
      </c>
      <c r="N988" s="38">
        <f>Table2[[#This Row],[Change in KE]]-Table2[[#This Row],[Tractive energy]]*-1</f>
        <v>-3107.9448302631099</v>
      </c>
      <c r="O988" s="38">
        <f t="shared" si="424"/>
        <v>-827.44444444444423</v>
      </c>
      <c r="P988" s="38">
        <f t="shared" si="425"/>
        <v>-680.44003402444412</v>
      </c>
      <c r="Q988" s="38">
        <f t="shared" si="426"/>
        <v>-2993.9361497075543</v>
      </c>
      <c r="R988" s="38">
        <f t="shared" si="427"/>
        <v>1165.8402423395553</v>
      </c>
      <c r="S988" s="38">
        <f t="shared" si="428"/>
        <v>-2.9939361497075541</v>
      </c>
      <c r="T988" s="38">
        <f t="shared" si="429"/>
        <v>-2993.9361497075543</v>
      </c>
      <c r="U988" s="38">
        <f t="shared" si="443"/>
        <v>7791634.0027618501</v>
      </c>
      <c r="V988" s="38">
        <f t="shared" si="430"/>
        <v>-0.83164899700623507</v>
      </c>
      <c r="W988" s="38">
        <f t="shared" si="435"/>
        <v>136818.86337000327</v>
      </c>
      <c r="X988" s="38">
        <f t="shared" si="431"/>
        <v>252.83024691358008</v>
      </c>
      <c r="Y988" s="38">
        <f t="shared" si="436"/>
        <v>-114.00868055555577</v>
      </c>
      <c r="Z988" s="38">
        <f t="shared" si="422"/>
        <v>5714137.5250480156</v>
      </c>
      <c r="AA988" s="38">
        <f t="shared" si="432"/>
        <v>1587.2605506052826</v>
      </c>
      <c r="AC988" s="31">
        <f t="shared" si="437"/>
        <v>-3484.2413299869527</v>
      </c>
      <c r="AD988" s="14">
        <f t="shared" si="444"/>
        <v>-3414.5565033872135</v>
      </c>
      <c r="AE988" s="14">
        <f t="shared" si="445"/>
        <v>-3141.3919831162366</v>
      </c>
      <c r="AF988" s="14">
        <f t="shared" si="438"/>
        <v>-3205.5020235879965</v>
      </c>
      <c r="AG988" s="14">
        <f t="shared" si="439"/>
        <v>-2496.0859597436902</v>
      </c>
      <c r="AH988" s="14">
        <f t="shared" si="440"/>
        <v>-2949.0618617009568</v>
      </c>
      <c r="AI988" s="14">
        <f t="shared" si="441"/>
        <v>-2713.1369127648804</v>
      </c>
      <c r="AJ988" s="14">
        <f t="shared" si="446"/>
        <v>-2949.0618617009568</v>
      </c>
      <c r="AK988" s="14">
        <f t="shared" si="447"/>
        <v>-2658.8741745095826</v>
      </c>
    </row>
    <row r="989" spans="2:37" x14ac:dyDescent="0.25">
      <c r="B989" s="4" t="s">
        <v>71</v>
      </c>
      <c r="C989" s="4">
        <v>981</v>
      </c>
      <c r="D989" s="4">
        <v>392</v>
      </c>
      <c r="E989" s="11">
        <v>8.8000000000000007</v>
      </c>
      <c r="F989" s="14">
        <f t="shared" si="442"/>
        <v>-0.48611111111111099</v>
      </c>
      <c r="G989" s="14">
        <f t="shared" si="448"/>
        <v>3.6</v>
      </c>
      <c r="H989">
        <f t="shared" si="449"/>
        <v>1.8</v>
      </c>
      <c r="K989" s="36">
        <f t="shared" si="423"/>
        <v>5.0445196200000009</v>
      </c>
      <c r="L989" s="37" t="str">
        <f t="shared" si="433"/>
        <v>1</v>
      </c>
      <c r="M989" s="37">
        <f t="shared" si="434"/>
        <v>139.46877000000001</v>
      </c>
      <c r="N989" s="38">
        <f>Table2[[#This Row],[Change in KE]]-Table2[[#This Row],[Tractive energy]]*-1</f>
        <v>-1942.1045879235546</v>
      </c>
      <c r="O989" s="38">
        <f t="shared" si="424"/>
        <v>-658.19444444444423</v>
      </c>
      <c r="P989" s="38">
        <f t="shared" si="425"/>
        <v>-513.68115482444421</v>
      </c>
      <c r="Q989" s="38">
        <f t="shared" si="426"/>
        <v>-1849.2521573679992</v>
      </c>
      <c r="R989" s="38">
        <f t="shared" si="427"/>
        <v>609.37366252017387</v>
      </c>
      <c r="S989" s="38">
        <f t="shared" si="428"/>
        <v>-1.8492521573679992</v>
      </c>
      <c r="T989" s="38">
        <f t="shared" si="429"/>
        <v>-1849.2521573679992</v>
      </c>
      <c r="U989" s="38">
        <f t="shared" si="443"/>
        <v>7791634.0027618501</v>
      </c>
      <c r="V989" s="38">
        <f t="shared" si="430"/>
        <v>-0.51368119591893657</v>
      </c>
      <c r="W989" s="38">
        <f t="shared" si="435"/>
        <v>136958.33214000327</v>
      </c>
      <c r="X989" s="38">
        <f t="shared" si="431"/>
        <v>159.97781635802463</v>
      </c>
      <c r="Y989" s="38">
        <f t="shared" si="436"/>
        <v>-92.852430555555458</v>
      </c>
      <c r="Z989" s="38">
        <f t="shared" si="422"/>
        <v>5712195.4204600919</v>
      </c>
      <c r="AA989" s="38">
        <f t="shared" si="432"/>
        <v>1586.7210770654792</v>
      </c>
      <c r="AC989" s="31">
        <f t="shared" si="437"/>
        <v>-2330.9586226973324</v>
      </c>
      <c r="AD989" s="14">
        <f t="shared" si="444"/>
        <v>-2284.3394502433857</v>
      </c>
      <c r="AE989" s="14">
        <f t="shared" si="445"/>
        <v>-2101.5922942239149</v>
      </c>
      <c r="AF989" s="14">
        <f t="shared" si="438"/>
        <v>-2144.4819328815461</v>
      </c>
      <c r="AG989" s="14">
        <f t="shared" si="439"/>
        <v>-1669.8823473516657</v>
      </c>
      <c r="AH989" s="14">
        <f t="shared" si="440"/>
        <v>-1972.9233782510225</v>
      </c>
      <c r="AI989" s="14">
        <f t="shared" si="441"/>
        <v>-1815.0895079909408</v>
      </c>
      <c r="AJ989" s="14">
        <f t="shared" si="446"/>
        <v>-1972.9233782510225</v>
      </c>
      <c r="AK989" s="14">
        <f t="shared" si="447"/>
        <v>-1778.7877178311219</v>
      </c>
    </row>
    <row r="990" spans="2:37" x14ac:dyDescent="0.25">
      <c r="B990" s="4" t="s">
        <v>71</v>
      </c>
      <c r="C990" s="4">
        <v>982</v>
      </c>
      <c r="D990" s="4">
        <v>393</v>
      </c>
      <c r="E990" s="11">
        <v>7.2</v>
      </c>
      <c r="F990" s="14">
        <f t="shared" si="442"/>
        <v>-0.45833333333333343</v>
      </c>
      <c r="G990" s="14">
        <f t="shared" si="448"/>
        <v>2.75</v>
      </c>
      <c r="H990">
        <f t="shared" si="449"/>
        <v>1.375</v>
      </c>
      <c r="K990" s="36">
        <f t="shared" si="423"/>
        <v>2.9436095390625003</v>
      </c>
      <c r="L990" s="37" t="str">
        <f t="shared" si="433"/>
        <v>1</v>
      </c>
      <c r="M990" s="37">
        <f t="shared" si="434"/>
        <v>139.46877000000001</v>
      </c>
      <c r="N990" s="38">
        <f>Table2[[#This Row],[Change in KE]]-Table2[[#This Row],[Tractive energy]]*-1</f>
        <v>-1332.7309254033808</v>
      </c>
      <c r="O990" s="38">
        <f t="shared" si="424"/>
        <v>-620.58333333333348</v>
      </c>
      <c r="P990" s="38">
        <f t="shared" si="425"/>
        <v>-478.17095379427099</v>
      </c>
      <c r="Q990" s="38">
        <f t="shared" si="426"/>
        <v>-1314.9701229342452</v>
      </c>
      <c r="R990" s="38">
        <f t="shared" si="427"/>
        <v>420.65332255488681</v>
      </c>
      <c r="S990" s="38">
        <f t="shared" si="428"/>
        <v>-1.3149701229342452</v>
      </c>
      <c r="T990" s="38">
        <f t="shared" si="429"/>
        <v>-1314.9701229342452</v>
      </c>
      <c r="U990" s="38">
        <f t="shared" si="443"/>
        <v>7791634.0027618501</v>
      </c>
      <c r="V990" s="38">
        <f t="shared" si="430"/>
        <v>-0.36526950781440415</v>
      </c>
      <c r="W990" s="38">
        <f t="shared" si="435"/>
        <v>137097.80091000328</v>
      </c>
      <c r="X990" s="38">
        <f t="shared" si="431"/>
        <v>142.21701388888894</v>
      </c>
      <c r="Y990" s="38">
        <f t="shared" si="436"/>
        <v>-17.760802469135683</v>
      </c>
      <c r="Z990" s="38">
        <f t="shared" si="422"/>
        <v>5710862.6895346884</v>
      </c>
      <c r="AA990" s="38">
        <f t="shared" si="432"/>
        <v>1586.3508740010288</v>
      </c>
      <c r="AC990" s="31">
        <f t="shared" si="437"/>
        <v>-1456.578440942666</v>
      </c>
      <c r="AD990" s="14">
        <f t="shared" si="444"/>
        <v>-1427.4468721238127</v>
      </c>
      <c r="AE990" s="14">
        <f t="shared" si="445"/>
        <v>-1313.2511223539077</v>
      </c>
      <c r="AF990" s="14">
        <f t="shared" si="438"/>
        <v>-1340.0521656672529</v>
      </c>
      <c r="AG990" s="14">
        <f t="shared" si="439"/>
        <v>-1043.482540779102</v>
      </c>
      <c r="AH990" s="14">
        <f t="shared" si="440"/>
        <v>-1232.8479924138728</v>
      </c>
      <c r="AI990" s="14">
        <f t="shared" si="441"/>
        <v>-1134.2201530207631</v>
      </c>
      <c r="AJ990" s="14">
        <f t="shared" si="446"/>
        <v>-1232.8479924138728</v>
      </c>
      <c r="AK990" s="14">
        <f t="shared" si="447"/>
        <v>-1111.5357499603479</v>
      </c>
    </row>
    <row r="991" spans="2:37" x14ac:dyDescent="0.25">
      <c r="B991" s="4" t="s">
        <v>71</v>
      </c>
      <c r="C991" s="4">
        <v>983</v>
      </c>
      <c r="D991" s="4">
        <v>394</v>
      </c>
      <c r="E991" s="11">
        <v>5.5</v>
      </c>
      <c r="F991" s="14">
        <f t="shared" si="442"/>
        <v>-0.55555555555555558</v>
      </c>
      <c r="G991" s="14">
        <f t="shared" si="448"/>
        <v>1.6</v>
      </c>
      <c r="H991">
        <f t="shared" si="449"/>
        <v>0.8</v>
      </c>
      <c r="K991" s="36">
        <f t="shared" si="423"/>
        <v>0.99644832000000028</v>
      </c>
      <c r="L991" s="37" t="str">
        <f t="shared" si="433"/>
        <v>1</v>
      </c>
      <c r="M991" s="37">
        <f t="shared" si="434"/>
        <v>139.46877000000001</v>
      </c>
      <c r="N991" s="38">
        <f>Table2[[#This Row],[Change in KE]]-Table2[[#This Row],[Tractive energy]]*-1</f>
        <v>-912.07760284849394</v>
      </c>
      <c r="O991" s="38">
        <f t="shared" si="424"/>
        <v>-752.22222222222229</v>
      </c>
      <c r="P991" s="38">
        <f t="shared" si="425"/>
        <v>-611.75700390222221</v>
      </c>
      <c r="Q991" s="38">
        <f t="shared" si="426"/>
        <v>-978.8112062435556</v>
      </c>
      <c r="R991" s="38">
        <f t="shared" si="427"/>
        <v>577.63537094353853</v>
      </c>
      <c r="S991" s="38">
        <f t="shared" si="428"/>
        <v>-0.97881120624355555</v>
      </c>
      <c r="T991" s="38">
        <f t="shared" si="429"/>
        <v>-978.8112062435556</v>
      </c>
      <c r="U991" s="38">
        <f t="shared" si="443"/>
        <v>7791634.0027618501</v>
      </c>
      <c r="V991" s="38">
        <f t="shared" si="430"/>
        <v>-0.27189202348568114</v>
      </c>
      <c r="W991" s="38">
        <f t="shared" si="435"/>
        <v>137237.26968000329</v>
      </c>
      <c r="X991" s="38">
        <f t="shared" si="431"/>
        <v>208.95061728395063</v>
      </c>
      <c r="Y991" s="38">
        <f t="shared" si="436"/>
        <v>66.733603395061692</v>
      </c>
      <c r="Z991" s="38">
        <f t="shared" si="422"/>
        <v>5709950.61193184</v>
      </c>
      <c r="AA991" s="38">
        <f t="shared" si="432"/>
        <v>1586.0975190910801</v>
      </c>
      <c r="AC991" s="31">
        <f t="shared" si="437"/>
        <v>-999.54819405253556</v>
      </c>
      <c r="AD991" s="14">
        <f t="shared" si="444"/>
        <v>-979.55723017148489</v>
      </c>
      <c r="AE991" s="14">
        <f t="shared" si="445"/>
        <v>-901.19265175776616</v>
      </c>
      <c r="AF991" s="14">
        <f t="shared" si="438"/>
        <v>-919.58433852833275</v>
      </c>
      <c r="AG991" s="14">
        <f t="shared" si="439"/>
        <v>-716.06928939995043</v>
      </c>
      <c r="AH991" s="14">
        <f t="shared" si="440"/>
        <v>-846.01759144606615</v>
      </c>
      <c r="AI991" s="14">
        <f t="shared" si="441"/>
        <v>-778.33618413038084</v>
      </c>
      <c r="AJ991" s="14">
        <f t="shared" si="446"/>
        <v>-846.01759144606615</v>
      </c>
      <c r="AK991" s="14">
        <f t="shared" si="447"/>
        <v>-762.76946044777321</v>
      </c>
    </row>
    <row r="992" spans="2:37" x14ac:dyDescent="0.25">
      <c r="B992" s="4" t="s">
        <v>71</v>
      </c>
      <c r="C992" s="4">
        <v>984</v>
      </c>
      <c r="D992" s="4">
        <v>395</v>
      </c>
      <c r="E992" s="11">
        <v>3.2</v>
      </c>
      <c r="F992" s="14">
        <f t="shared" si="442"/>
        <v>-0.61111111111111116</v>
      </c>
      <c r="G992" s="14">
        <f t="shared" si="448"/>
        <v>0.55000000000000004</v>
      </c>
      <c r="H992">
        <f t="shared" si="449"/>
        <v>0.27500000000000002</v>
      </c>
      <c r="K992" s="36">
        <f t="shared" si="423"/>
        <v>0.11774438156250003</v>
      </c>
      <c r="L992" s="37" t="str">
        <f t="shared" si="433"/>
        <v>1</v>
      </c>
      <c r="M992" s="37">
        <f t="shared" si="434"/>
        <v>139.46877000000001</v>
      </c>
      <c r="N992" s="38">
        <f>Table2[[#This Row],[Change in KE]]-Table2[[#This Row],[Tractive energy]]*-1</f>
        <v>-334.44223190495541</v>
      </c>
      <c r="O992" s="38">
        <f t="shared" si="424"/>
        <v>-827.44444444444446</v>
      </c>
      <c r="P992" s="38">
        <f t="shared" si="425"/>
        <v>-687.85793006288191</v>
      </c>
      <c r="Q992" s="38">
        <f t="shared" si="426"/>
        <v>-378.32186153458508</v>
      </c>
      <c r="R992" s="38">
        <f t="shared" si="427"/>
        <v>215.34038005310353</v>
      </c>
      <c r="S992" s="38">
        <f t="shared" si="428"/>
        <v>-0.37832186153458508</v>
      </c>
      <c r="T992" s="38">
        <f t="shared" si="429"/>
        <v>-378.32186153458508</v>
      </c>
      <c r="U992" s="38">
        <f t="shared" si="443"/>
        <v>7791634.0027618501</v>
      </c>
      <c r="V992" s="38">
        <f t="shared" si="430"/>
        <v>-0.10508941438898167</v>
      </c>
      <c r="W992" s="38">
        <f t="shared" si="435"/>
        <v>137376.73845000329</v>
      </c>
      <c r="X992" s="38">
        <f t="shared" si="431"/>
        <v>252.83024691358028</v>
      </c>
      <c r="Y992" s="38">
        <f t="shared" si="436"/>
        <v>43.879629629629648</v>
      </c>
      <c r="Z992" s="38">
        <f t="shared" si="422"/>
        <v>5709616.1696999352</v>
      </c>
      <c r="AA992" s="38">
        <f t="shared" si="432"/>
        <v>1586.0046184636747</v>
      </c>
      <c r="AC992" s="31">
        <f t="shared" si="437"/>
        <v>-684.05820213637048</v>
      </c>
      <c r="AD992" s="14">
        <f t="shared" si="444"/>
        <v>-670.37703809364302</v>
      </c>
      <c r="AE992" s="14">
        <f t="shared" si="445"/>
        <v>-616.74687504615156</v>
      </c>
      <c r="AF992" s="14">
        <f t="shared" si="438"/>
        <v>-629.33354596546087</v>
      </c>
      <c r="AG992" s="14">
        <f t="shared" si="439"/>
        <v>-490.05448024075287</v>
      </c>
      <c r="AH992" s="14">
        <f t="shared" si="440"/>
        <v>-578.98686228822407</v>
      </c>
      <c r="AI992" s="14">
        <f t="shared" si="441"/>
        <v>-532.66791330516617</v>
      </c>
      <c r="AJ992" s="14">
        <f t="shared" si="446"/>
        <v>-578.98686228822407</v>
      </c>
      <c r="AK992" s="14">
        <f t="shared" si="447"/>
        <v>-522.01455503906288</v>
      </c>
    </row>
    <row r="993" spans="2:37" x14ac:dyDescent="0.25">
      <c r="B993" s="4" t="s">
        <v>71</v>
      </c>
      <c r="C993" s="4">
        <v>985</v>
      </c>
      <c r="D993" s="4">
        <v>396</v>
      </c>
      <c r="E993" s="11">
        <v>1.1000000000000001</v>
      </c>
      <c r="F993" s="14">
        <f t="shared" si="442"/>
        <v>-0.44444444444444448</v>
      </c>
      <c r="G993" s="14">
        <f t="shared" si="448"/>
        <v>0</v>
      </c>
      <c r="H993">
        <f t="shared" si="449"/>
        <v>0</v>
      </c>
      <c r="K993" s="36">
        <f t="shared" si="423"/>
        <v>0</v>
      </c>
      <c r="L993" s="37" t="str">
        <f t="shared" si="433"/>
        <v>1</v>
      </c>
      <c r="M993" s="37">
        <f t="shared" si="434"/>
        <v>139.46877000000001</v>
      </c>
      <c r="N993" s="38">
        <f>Table2[[#This Row],[Change in KE]]-Table2[[#This Row],[Tractive energy]]*-1</f>
        <v>-119.10185185185188</v>
      </c>
      <c r="O993" s="38">
        <f t="shared" si="424"/>
        <v>-601.77777777777783</v>
      </c>
      <c r="P993" s="38">
        <f t="shared" si="425"/>
        <v>-462.30900777777782</v>
      </c>
      <c r="Q993" s="38">
        <f t="shared" si="426"/>
        <v>0</v>
      </c>
      <c r="R993" s="38">
        <f t="shared" si="427"/>
        <v>1.1753472222222427</v>
      </c>
      <c r="S993" s="38">
        <f t="shared" si="428"/>
        <v>0</v>
      </c>
      <c r="T993" s="38">
        <f t="shared" si="429"/>
        <v>0</v>
      </c>
      <c r="U993" s="38">
        <f t="shared" si="443"/>
        <v>7791634.0027618501</v>
      </c>
      <c r="V993" s="38">
        <f t="shared" si="430"/>
        <v>0</v>
      </c>
      <c r="W993" s="38">
        <f t="shared" si="435"/>
        <v>137516.2072200033</v>
      </c>
      <c r="X993" s="38">
        <f t="shared" si="431"/>
        <v>133.72839506172841</v>
      </c>
      <c r="Y993" s="38">
        <f t="shared" si="436"/>
        <v>-119.10185185185188</v>
      </c>
      <c r="Z993" s="38">
        <f t="shared" si="422"/>
        <v>5709497.0678480836</v>
      </c>
      <c r="AA993" s="38">
        <f t="shared" si="432"/>
        <v>1585.9715346132914</v>
      </c>
      <c r="AC993" s="31">
        <f t="shared" si="437"/>
        <v>-250.83167392871655</v>
      </c>
      <c r="AD993" s="14">
        <f t="shared" si="444"/>
        <v>-245.81504045014222</v>
      </c>
      <c r="AE993" s="14">
        <f t="shared" si="445"/>
        <v>-226.14983721413086</v>
      </c>
      <c r="AF993" s="14">
        <f t="shared" si="438"/>
        <v>-230.76514001441925</v>
      </c>
      <c r="AG993" s="14">
        <f t="shared" si="439"/>
        <v>-179.69404534754813</v>
      </c>
      <c r="AH993" s="14">
        <f t="shared" si="440"/>
        <v>-212.30392881326571</v>
      </c>
      <c r="AI993" s="14">
        <f t="shared" si="441"/>
        <v>-195.31961450820447</v>
      </c>
      <c r="AJ993" s="14">
        <f t="shared" si="446"/>
        <v>-212.30392881326571</v>
      </c>
      <c r="AK993" s="14">
        <f t="shared" si="447"/>
        <v>-191.41322221804037</v>
      </c>
    </row>
    <row r="994" spans="2:37" x14ac:dyDescent="0.25">
      <c r="B994" s="4" t="s">
        <v>71</v>
      </c>
      <c r="C994" s="4">
        <v>986</v>
      </c>
      <c r="D994" s="4">
        <v>397</v>
      </c>
      <c r="E994" s="11">
        <v>0</v>
      </c>
      <c r="F994" s="14">
        <f t="shared" si="442"/>
        <v>-0.15277777777777779</v>
      </c>
      <c r="G994" s="14">
        <f t="shared" si="448"/>
        <v>0</v>
      </c>
      <c r="H994">
        <f t="shared" si="449"/>
        <v>0</v>
      </c>
      <c r="K994" s="36">
        <f t="shared" si="423"/>
        <v>0</v>
      </c>
      <c r="L994" s="37" t="str">
        <f t="shared" si="433"/>
        <v>1</v>
      </c>
      <c r="M994" s="37">
        <f t="shared" si="434"/>
        <v>139.46877000000001</v>
      </c>
      <c r="N994" s="38">
        <f>Table2[[#This Row],[Change in KE]]-Table2[[#This Row],[Tractive energy]]*-1</f>
        <v>-117.92650462962963</v>
      </c>
      <c r="O994" s="38">
        <f t="shared" si="424"/>
        <v>-206.86111111111111</v>
      </c>
      <c r="P994" s="38">
        <f t="shared" si="425"/>
        <v>-67.392341111111108</v>
      </c>
      <c r="Q994" s="38">
        <f t="shared" si="426"/>
        <v>0</v>
      </c>
      <c r="R994" s="38">
        <f t="shared" si="427"/>
        <v>102.12461419753086</v>
      </c>
      <c r="S994" s="38">
        <f t="shared" si="428"/>
        <v>0</v>
      </c>
      <c r="T994" s="38">
        <f t="shared" si="429"/>
        <v>0</v>
      </c>
      <c r="U994" s="38">
        <f t="shared" si="443"/>
        <v>7791634.0027618501</v>
      </c>
      <c r="V994" s="38">
        <f t="shared" si="430"/>
        <v>0</v>
      </c>
      <c r="W994" s="38">
        <f t="shared" si="435"/>
        <v>137655.67599000331</v>
      </c>
      <c r="X994" s="38">
        <f t="shared" si="431"/>
        <v>15.801890432098768</v>
      </c>
      <c r="Y994" s="38">
        <f t="shared" si="436"/>
        <v>-117.92650462962963</v>
      </c>
      <c r="Z994" s="38">
        <f t="shared" si="422"/>
        <v>5709379.1413434539</v>
      </c>
      <c r="AA994" s="38">
        <f t="shared" si="432"/>
        <v>1585.9387772482737</v>
      </c>
      <c r="AC994" s="31">
        <f t="shared" si="437"/>
        <v>-89.326388888888914</v>
      </c>
      <c r="AD994" s="14">
        <f t="shared" si="444"/>
        <v>-87.539861111111136</v>
      </c>
      <c r="AE994" s="14">
        <f t="shared" si="445"/>
        <v>-80.536672222222251</v>
      </c>
      <c r="AF994" s="14">
        <f t="shared" si="438"/>
        <v>-82.180277777777803</v>
      </c>
      <c r="AG994" s="14">
        <f t="shared" si="439"/>
        <v>-63.992796142222254</v>
      </c>
      <c r="AH994" s="14">
        <f t="shared" si="440"/>
        <v>-75.605855555555578</v>
      </c>
      <c r="AI994" s="14">
        <f t="shared" si="441"/>
        <v>-69.55738711111114</v>
      </c>
      <c r="AJ994" s="14">
        <f t="shared" si="446"/>
        <v>-75.605855555555578</v>
      </c>
      <c r="AK994" s="14">
        <f t="shared" si="447"/>
        <v>-68.16623936888891</v>
      </c>
    </row>
    <row r="995" spans="2:37" x14ac:dyDescent="0.25">
      <c r="B995" s="4" t="s">
        <v>71</v>
      </c>
      <c r="C995" s="4">
        <v>987</v>
      </c>
      <c r="D995" s="4">
        <v>398</v>
      </c>
      <c r="E995" s="11">
        <v>0</v>
      </c>
      <c r="F995" s="14">
        <f t="shared" si="442"/>
        <v>0</v>
      </c>
      <c r="G995" s="14">
        <f t="shared" si="448"/>
        <v>0</v>
      </c>
      <c r="H995">
        <f t="shared" si="449"/>
        <v>0</v>
      </c>
      <c r="K995" s="36">
        <f t="shared" si="423"/>
        <v>0</v>
      </c>
      <c r="L995" s="37" t="str">
        <f t="shared" si="433"/>
        <v>0</v>
      </c>
      <c r="M995" s="37">
        <f t="shared" si="434"/>
        <v>139.46877000000001</v>
      </c>
      <c r="N995" s="38">
        <f>Table2[[#This Row],[Change in KE]]-Table2[[#This Row],[Tractive energy]]*-1</f>
        <v>-15.801890432098768</v>
      </c>
      <c r="O995" s="38">
        <f t="shared" si="424"/>
        <v>0</v>
      </c>
      <c r="P995" s="38">
        <f t="shared" si="425"/>
        <v>139.46877000000001</v>
      </c>
      <c r="Q995" s="38">
        <f t="shared" si="426"/>
        <v>0</v>
      </c>
      <c r="R995" s="38">
        <f t="shared" si="427"/>
        <v>15.801890432098768</v>
      </c>
      <c r="S995" s="38">
        <f t="shared" si="428"/>
        <v>0</v>
      </c>
      <c r="T995" s="38">
        <f t="shared" si="429"/>
        <v>0</v>
      </c>
      <c r="U995" s="38">
        <f t="shared" si="443"/>
        <v>7791634.0027618501</v>
      </c>
      <c r="V995" s="38">
        <f t="shared" si="430"/>
        <v>0</v>
      </c>
      <c r="W995" s="38">
        <f t="shared" si="435"/>
        <v>137795.14476000331</v>
      </c>
      <c r="X995" s="38">
        <f t="shared" si="431"/>
        <v>0</v>
      </c>
      <c r="Y995" s="38">
        <f t="shared" si="436"/>
        <v>-15.801890432098768</v>
      </c>
      <c r="Z995" s="38">
        <f t="shared" si="422"/>
        <v>5709363.339453022</v>
      </c>
      <c r="AA995" s="38">
        <f t="shared" si="432"/>
        <v>1585.9343878339137</v>
      </c>
      <c r="AC995" s="31">
        <f t="shared" si="437"/>
        <v>-88.444878472222229</v>
      </c>
      <c r="AD995" s="14">
        <f t="shared" si="444"/>
        <v>-86.675980902777781</v>
      </c>
      <c r="AE995" s="14">
        <f t="shared" si="445"/>
        <v>-79.741902430555555</v>
      </c>
      <c r="AF995" s="14">
        <f t="shared" si="438"/>
        <v>-81.369288194444451</v>
      </c>
      <c r="AG995" s="14">
        <f t="shared" si="439"/>
        <v>-63.361288285555567</v>
      </c>
      <c r="AH995" s="14">
        <f t="shared" si="440"/>
        <v>-74.859745138888897</v>
      </c>
      <c r="AI995" s="14">
        <f t="shared" si="441"/>
        <v>-68.870965527777784</v>
      </c>
      <c r="AJ995" s="14">
        <f t="shared" si="446"/>
        <v>-74.859745138888897</v>
      </c>
      <c r="AK995" s="14">
        <f t="shared" si="447"/>
        <v>-67.493546217222232</v>
      </c>
    </row>
    <row r="996" spans="2:37" x14ac:dyDescent="0.25">
      <c r="B996" s="4" t="s">
        <v>71</v>
      </c>
      <c r="C996" s="4">
        <v>988</v>
      </c>
      <c r="D996" s="4">
        <v>399</v>
      </c>
      <c r="E996" s="11">
        <v>0</v>
      </c>
      <c r="F996" s="14">
        <f t="shared" si="442"/>
        <v>0</v>
      </c>
      <c r="G996" s="14">
        <f t="shared" si="448"/>
        <v>0</v>
      </c>
      <c r="H996">
        <f t="shared" si="449"/>
        <v>0</v>
      </c>
      <c r="K996" s="36">
        <f t="shared" si="423"/>
        <v>0</v>
      </c>
      <c r="L996" s="37" t="str">
        <f t="shared" si="433"/>
        <v>0</v>
      </c>
      <c r="M996" s="37">
        <f t="shared" si="434"/>
        <v>139.46877000000001</v>
      </c>
      <c r="N996" s="38">
        <f>Table2[[#This Row],[Change in KE]]-Table2[[#This Row],[Tractive energy]]*-1</f>
        <v>0</v>
      </c>
      <c r="O996" s="38">
        <f t="shared" si="424"/>
        <v>0</v>
      </c>
      <c r="P996" s="38">
        <f t="shared" si="425"/>
        <v>139.46877000000001</v>
      </c>
      <c r="Q996" s="38">
        <f t="shared" si="426"/>
        <v>0</v>
      </c>
      <c r="R996" s="38">
        <f t="shared" si="427"/>
        <v>0</v>
      </c>
      <c r="S996" s="38">
        <f t="shared" si="428"/>
        <v>0</v>
      </c>
      <c r="T996" s="38">
        <f t="shared" si="429"/>
        <v>0</v>
      </c>
      <c r="U996" s="38">
        <f t="shared" si="443"/>
        <v>7791634.0027618501</v>
      </c>
      <c r="V996" s="38">
        <f t="shared" si="430"/>
        <v>0</v>
      </c>
      <c r="W996" s="38">
        <f t="shared" si="435"/>
        <v>137934.61353000332</v>
      </c>
      <c r="X996" s="38">
        <f t="shared" si="431"/>
        <v>0</v>
      </c>
      <c r="Y996" s="38">
        <f t="shared" si="436"/>
        <v>0</v>
      </c>
      <c r="Z996" s="38">
        <f t="shared" si="422"/>
        <v>5709363.339453022</v>
      </c>
      <c r="AA996" s="38">
        <f t="shared" si="432"/>
        <v>1585.9343878339137</v>
      </c>
      <c r="AC996" s="31">
        <f t="shared" si="437"/>
        <v>-11.851417824074076</v>
      </c>
      <c r="AD996" s="14">
        <f t="shared" si="444"/>
        <v>-11.614389467592595</v>
      </c>
      <c r="AE996" s="14">
        <f t="shared" si="445"/>
        <v>-10.685238310185188</v>
      </c>
      <c r="AF996" s="14">
        <f t="shared" si="438"/>
        <v>-10.903304398148151</v>
      </c>
      <c r="AG996" s="14">
        <f t="shared" si="439"/>
        <v>-8.4902722951851892</v>
      </c>
      <c r="AH996" s="14">
        <f t="shared" si="440"/>
        <v>-10.031040046296299</v>
      </c>
      <c r="AI996" s="14">
        <f t="shared" si="441"/>
        <v>-9.2285568425925959</v>
      </c>
      <c r="AJ996" s="14">
        <f t="shared" si="446"/>
        <v>-10.031040046296299</v>
      </c>
      <c r="AK996" s="14">
        <f t="shared" si="447"/>
        <v>-9.0439857057407433</v>
      </c>
    </row>
    <row r="997" spans="2:37" x14ac:dyDescent="0.25">
      <c r="B997" s="4" t="s">
        <v>71</v>
      </c>
      <c r="C997" s="4">
        <v>989</v>
      </c>
      <c r="D997" s="4">
        <v>400</v>
      </c>
      <c r="E997" s="11">
        <v>0</v>
      </c>
      <c r="F997" s="14">
        <f t="shared" si="442"/>
        <v>0</v>
      </c>
      <c r="G997" s="14">
        <f t="shared" si="448"/>
        <v>0</v>
      </c>
      <c r="H997">
        <f t="shared" si="449"/>
        <v>0</v>
      </c>
      <c r="K997" s="36">
        <f t="shared" si="423"/>
        <v>0</v>
      </c>
      <c r="L997" s="37" t="str">
        <f t="shared" si="433"/>
        <v>0</v>
      </c>
      <c r="M997" s="37">
        <f t="shared" si="434"/>
        <v>139.46877000000001</v>
      </c>
      <c r="N997" s="38">
        <f>Table2[[#This Row],[Change in KE]]-Table2[[#This Row],[Tractive energy]]*-1</f>
        <v>0</v>
      </c>
      <c r="O997" s="38">
        <f t="shared" si="424"/>
        <v>0</v>
      </c>
      <c r="P997" s="38">
        <f t="shared" si="425"/>
        <v>139.46877000000001</v>
      </c>
      <c r="Q997" s="38">
        <f t="shared" si="426"/>
        <v>0</v>
      </c>
      <c r="R997" s="38">
        <f t="shared" si="427"/>
        <v>0</v>
      </c>
      <c r="S997" s="38">
        <f t="shared" si="428"/>
        <v>0</v>
      </c>
      <c r="T997" s="38">
        <f t="shared" si="429"/>
        <v>0</v>
      </c>
      <c r="U997" s="38">
        <f t="shared" si="443"/>
        <v>7791634.0027618501</v>
      </c>
      <c r="V997" s="38">
        <f t="shared" si="430"/>
        <v>0</v>
      </c>
      <c r="W997" s="38">
        <f t="shared" si="435"/>
        <v>138074.08230000333</v>
      </c>
      <c r="X997" s="38">
        <f t="shared" si="431"/>
        <v>0</v>
      </c>
      <c r="Y997" s="38">
        <f t="shared" si="436"/>
        <v>0</v>
      </c>
      <c r="Z997" s="38">
        <f t="shared" si="422"/>
        <v>5709363.339453022</v>
      </c>
      <c r="AA997" s="38">
        <f t="shared" si="432"/>
        <v>1585.9343878339137</v>
      </c>
      <c r="AC997" s="31">
        <f t="shared" si="437"/>
        <v>0</v>
      </c>
      <c r="AD997" s="14">
        <f t="shared" si="444"/>
        <v>0</v>
      </c>
      <c r="AE997" s="14">
        <f t="shared" si="445"/>
        <v>0</v>
      </c>
      <c r="AF997" s="14">
        <f t="shared" si="438"/>
        <v>0</v>
      </c>
      <c r="AG997" s="14">
        <f t="shared" si="439"/>
        <v>0</v>
      </c>
      <c r="AH997" s="14">
        <f t="shared" si="440"/>
        <v>0</v>
      </c>
      <c r="AI997" s="14">
        <f t="shared" si="441"/>
        <v>0</v>
      </c>
      <c r="AJ997" s="14">
        <f t="shared" si="446"/>
        <v>0</v>
      </c>
      <c r="AK997" s="14">
        <f t="shared" si="447"/>
        <v>0</v>
      </c>
    </row>
    <row r="998" spans="2:37" x14ac:dyDescent="0.25">
      <c r="B998" s="4" t="s">
        <v>71</v>
      </c>
      <c r="C998" s="4">
        <v>990</v>
      </c>
      <c r="D998" s="4">
        <v>401</v>
      </c>
      <c r="E998" s="11">
        <v>0</v>
      </c>
      <c r="F998" s="14">
        <f t="shared" si="442"/>
        <v>0</v>
      </c>
      <c r="G998" s="14">
        <f t="shared" si="448"/>
        <v>0</v>
      </c>
      <c r="H998">
        <f t="shared" si="449"/>
        <v>0</v>
      </c>
      <c r="K998" s="36">
        <f t="shared" si="423"/>
        <v>0</v>
      </c>
      <c r="L998" s="37" t="str">
        <f t="shared" si="433"/>
        <v>0</v>
      </c>
      <c r="M998" s="37">
        <f t="shared" si="434"/>
        <v>139.46877000000001</v>
      </c>
      <c r="N998" s="38">
        <f>Table2[[#This Row],[Change in KE]]-Table2[[#This Row],[Tractive energy]]*-1</f>
        <v>0</v>
      </c>
      <c r="O998" s="38">
        <f t="shared" si="424"/>
        <v>0</v>
      </c>
      <c r="P998" s="38">
        <f t="shared" si="425"/>
        <v>139.46877000000001</v>
      </c>
      <c r="Q998" s="38">
        <f t="shared" si="426"/>
        <v>0</v>
      </c>
      <c r="R998" s="38">
        <f t="shared" si="427"/>
        <v>0</v>
      </c>
      <c r="S998" s="38">
        <f t="shared" si="428"/>
        <v>0</v>
      </c>
      <c r="T998" s="38">
        <f t="shared" si="429"/>
        <v>0</v>
      </c>
      <c r="U998" s="38">
        <f t="shared" si="443"/>
        <v>7791634.0027618501</v>
      </c>
      <c r="V998" s="38">
        <f t="shared" si="430"/>
        <v>0</v>
      </c>
      <c r="W998" s="38">
        <f t="shared" si="435"/>
        <v>138213.55107000333</v>
      </c>
      <c r="X998" s="38">
        <f t="shared" si="431"/>
        <v>0</v>
      </c>
      <c r="Y998" s="38">
        <f t="shared" si="436"/>
        <v>0</v>
      </c>
      <c r="Z998" s="38">
        <f t="shared" si="422"/>
        <v>5709363.339453022</v>
      </c>
      <c r="AA998" s="38">
        <f t="shared" si="432"/>
        <v>1585.9343878339137</v>
      </c>
      <c r="AC998" s="31">
        <f t="shared" si="437"/>
        <v>0</v>
      </c>
      <c r="AD998" s="14">
        <f t="shared" si="444"/>
        <v>0</v>
      </c>
      <c r="AE998" s="14">
        <f t="shared" si="445"/>
        <v>0</v>
      </c>
      <c r="AF998" s="14">
        <f t="shared" si="438"/>
        <v>0</v>
      </c>
      <c r="AG998" s="14">
        <f t="shared" si="439"/>
        <v>0</v>
      </c>
      <c r="AH998" s="14">
        <f t="shared" si="440"/>
        <v>0</v>
      </c>
      <c r="AI998" s="14">
        <f t="shared" si="441"/>
        <v>0</v>
      </c>
      <c r="AJ998" s="14">
        <f t="shared" si="446"/>
        <v>0</v>
      </c>
      <c r="AK998" s="14">
        <f t="shared" si="447"/>
        <v>0</v>
      </c>
    </row>
    <row r="999" spans="2:37" x14ac:dyDescent="0.25">
      <c r="B999" s="4" t="s">
        <v>71</v>
      </c>
      <c r="C999" s="4">
        <v>991</v>
      </c>
      <c r="D999" s="4">
        <v>402</v>
      </c>
      <c r="E999" s="11">
        <v>0</v>
      </c>
      <c r="F999" s="14">
        <f t="shared" si="442"/>
        <v>0</v>
      </c>
      <c r="G999" s="14">
        <f t="shared" si="448"/>
        <v>0</v>
      </c>
      <c r="H999">
        <f t="shared" si="449"/>
        <v>0</v>
      </c>
      <c r="K999" s="36">
        <f t="shared" si="423"/>
        <v>0</v>
      </c>
      <c r="L999" s="37" t="str">
        <f t="shared" si="433"/>
        <v>0</v>
      </c>
      <c r="M999" s="37">
        <f t="shared" si="434"/>
        <v>139.46877000000001</v>
      </c>
      <c r="N999" s="38">
        <f>Table2[[#This Row],[Change in KE]]-Table2[[#This Row],[Tractive energy]]*-1</f>
        <v>0</v>
      </c>
      <c r="O999" s="38">
        <f t="shared" si="424"/>
        <v>0</v>
      </c>
      <c r="P999" s="38">
        <f t="shared" si="425"/>
        <v>139.46877000000001</v>
      </c>
      <c r="Q999" s="38">
        <f t="shared" si="426"/>
        <v>0</v>
      </c>
      <c r="R999" s="38">
        <f t="shared" si="427"/>
        <v>0</v>
      </c>
      <c r="S999" s="38">
        <f t="shared" si="428"/>
        <v>0</v>
      </c>
      <c r="T999" s="38">
        <f t="shared" si="429"/>
        <v>0</v>
      </c>
      <c r="U999" s="38">
        <f t="shared" si="443"/>
        <v>7791634.0027618501</v>
      </c>
      <c r="V999" s="38">
        <f t="shared" si="430"/>
        <v>0</v>
      </c>
      <c r="W999" s="38">
        <f t="shared" si="435"/>
        <v>138353.01984000334</v>
      </c>
      <c r="X999" s="38">
        <f t="shared" si="431"/>
        <v>0</v>
      </c>
      <c r="Y999" s="38">
        <f t="shared" si="436"/>
        <v>0</v>
      </c>
      <c r="Z999" s="38">
        <f t="shared" si="422"/>
        <v>5709363.339453022</v>
      </c>
      <c r="AA999" s="38">
        <f t="shared" si="432"/>
        <v>1585.9343878339137</v>
      </c>
      <c r="AC999" s="31">
        <f t="shared" si="437"/>
        <v>0</v>
      </c>
      <c r="AD999" s="14">
        <f t="shared" si="444"/>
        <v>0</v>
      </c>
      <c r="AE999" s="14">
        <f t="shared" si="445"/>
        <v>0</v>
      </c>
      <c r="AF999" s="14">
        <f t="shared" si="438"/>
        <v>0</v>
      </c>
      <c r="AG999" s="14">
        <f t="shared" si="439"/>
        <v>0</v>
      </c>
      <c r="AH999" s="14">
        <f t="shared" si="440"/>
        <v>0</v>
      </c>
      <c r="AI999" s="14">
        <f t="shared" si="441"/>
        <v>0</v>
      </c>
      <c r="AJ999" s="14">
        <f t="shared" si="446"/>
        <v>0</v>
      </c>
      <c r="AK999" s="14">
        <f t="shared" si="447"/>
        <v>0</v>
      </c>
    </row>
    <row r="1000" spans="2:37" x14ac:dyDescent="0.25">
      <c r="B1000" s="4" t="s">
        <v>71</v>
      </c>
      <c r="C1000" s="4">
        <v>992</v>
      </c>
      <c r="D1000" s="4">
        <v>403</v>
      </c>
      <c r="E1000" s="11">
        <v>0</v>
      </c>
      <c r="F1000" s="14">
        <f t="shared" si="442"/>
        <v>0</v>
      </c>
      <c r="G1000" s="14">
        <f t="shared" si="448"/>
        <v>0</v>
      </c>
      <c r="H1000">
        <f t="shared" si="449"/>
        <v>0</v>
      </c>
      <c r="K1000" s="36">
        <f t="shared" si="423"/>
        <v>0</v>
      </c>
      <c r="L1000" s="37" t="str">
        <f t="shared" si="433"/>
        <v>0</v>
      </c>
      <c r="M1000" s="37">
        <f t="shared" si="434"/>
        <v>139.46877000000001</v>
      </c>
      <c r="N1000" s="38">
        <f>Table2[[#This Row],[Change in KE]]-Table2[[#This Row],[Tractive energy]]*-1</f>
        <v>0</v>
      </c>
      <c r="O1000" s="38">
        <f t="shared" si="424"/>
        <v>0</v>
      </c>
      <c r="P1000" s="38">
        <f t="shared" si="425"/>
        <v>139.46877000000001</v>
      </c>
      <c r="Q1000" s="38">
        <f t="shared" si="426"/>
        <v>0</v>
      </c>
      <c r="R1000" s="38">
        <f t="shared" si="427"/>
        <v>0</v>
      </c>
      <c r="S1000" s="38">
        <f t="shared" si="428"/>
        <v>0</v>
      </c>
      <c r="T1000" s="38">
        <f t="shared" si="429"/>
        <v>0</v>
      </c>
      <c r="U1000" s="38">
        <f t="shared" si="443"/>
        <v>7791634.0027618501</v>
      </c>
      <c r="V1000" s="38">
        <f t="shared" si="430"/>
        <v>0</v>
      </c>
      <c r="W1000" s="38">
        <f t="shared" si="435"/>
        <v>138492.48861000335</v>
      </c>
      <c r="X1000" s="38">
        <f t="shared" si="431"/>
        <v>0</v>
      </c>
      <c r="Y1000" s="38">
        <f t="shared" si="436"/>
        <v>0</v>
      </c>
      <c r="Z1000" s="38">
        <f t="shared" si="422"/>
        <v>5709363.339453022</v>
      </c>
      <c r="AA1000" s="38">
        <f t="shared" si="432"/>
        <v>1585.9343878339137</v>
      </c>
      <c r="AC1000" s="31">
        <f t="shared" si="437"/>
        <v>0</v>
      </c>
      <c r="AD1000" s="14">
        <f t="shared" si="444"/>
        <v>0</v>
      </c>
      <c r="AE1000" s="14">
        <f t="shared" si="445"/>
        <v>0</v>
      </c>
      <c r="AF1000" s="14">
        <f t="shared" si="438"/>
        <v>0</v>
      </c>
      <c r="AG1000" s="14">
        <f t="shared" si="439"/>
        <v>0</v>
      </c>
      <c r="AH1000" s="14">
        <f t="shared" si="440"/>
        <v>0</v>
      </c>
      <c r="AI1000" s="14">
        <f t="shared" si="441"/>
        <v>0</v>
      </c>
      <c r="AJ1000" s="14">
        <f t="shared" si="446"/>
        <v>0</v>
      </c>
      <c r="AK1000" s="14">
        <f t="shared" si="447"/>
        <v>0</v>
      </c>
    </row>
    <row r="1001" spans="2:37" x14ac:dyDescent="0.25">
      <c r="B1001" s="4" t="s">
        <v>71</v>
      </c>
      <c r="C1001" s="4">
        <v>993</v>
      </c>
      <c r="D1001" s="4">
        <v>404</v>
      </c>
      <c r="E1001" s="11">
        <v>0</v>
      </c>
      <c r="F1001" s="14">
        <f t="shared" si="442"/>
        <v>0</v>
      </c>
      <c r="G1001" s="14">
        <f t="shared" si="448"/>
        <v>0</v>
      </c>
      <c r="H1001">
        <f t="shared" si="449"/>
        <v>0</v>
      </c>
      <c r="K1001" s="36">
        <f t="shared" si="423"/>
        <v>0</v>
      </c>
      <c r="L1001" s="37" t="str">
        <f t="shared" si="433"/>
        <v>0</v>
      </c>
      <c r="M1001" s="37">
        <f t="shared" si="434"/>
        <v>139.46877000000001</v>
      </c>
      <c r="N1001" s="38">
        <f>Table2[[#This Row],[Change in KE]]-Table2[[#This Row],[Tractive energy]]*-1</f>
        <v>0</v>
      </c>
      <c r="O1001" s="38">
        <f t="shared" si="424"/>
        <v>0</v>
      </c>
      <c r="P1001" s="38">
        <f t="shared" si="425"/>
        <v>139.46877000000001</v>
      </c>
      <c r="Q1001" s="38">
        <f t="shared" si="426"/>
        <v>0</v>
      </c>
      <c r="R1001" s="38">
        <f t="shared" si="427"/>
        <v>0</v>
      </c>
      <c r="S1001" s="38">
        <f t="shared" si="428"/>
        <v>0</v>
      </c>
      <c r="T1001" s="38">
        <f t="shared" si="429"/>
        <v>0</v>
      </c>
      <c r="U1001" s="38">
        <f t="shared" si="443"/>
        <v>7791634.0027618501</v>
      </c>
      <c r="V1001" s="38">
        <f t="shared" si="430"/>
        <v>0</v>
      </c>
      <c r="W1001" s="38">
        <f t="shared" si="435"/>
        <v>138631.95738000335</v>
      </c>
      <c r="X1001" s="38">
        <f t="shared" si="431"/>
        <v>0</v>
      </c>
      <c r="Y1001" s="38">
        <f t="shared" si="436"/>
        <v>0</v>
      </c>
      <c r="Z1001" s="38">
        <f t="shared" si="422"/>
        <v>5709363.339453022</v>
      </c>
      <c r="AA1001" s="38">
        <f t="shared" si="432"/>
        <v>1585.9343878339137</v>
      </c>
      <c r="AC1001" s="31">
        <f t="shared" si="437"/>
        <v>0</v>
      </c>
      <c r="AD1001" s="14">
        <f t="shared" si="444"/>
        <v>0</v>
      </c>
      <c r="AE1001" s="14">
        <f t="shared" si="445"/>
        <v>0</v>
      </c>
      <c r="AF1001" s="14">
        <f t="shared" si="438"/>
        <v>0</v>
      </c>
      <c r="AG1001" s="14">
        <f t="shared" si="439"/>
        <v>0</v>
      </c>
      <c r="AH1001" s="14">
        <f t="shared" si="440"/>
        <v>0</v>
      </c>
      <c r="AI1001" s="14">
        <f t="shared" si="441"/>
        <v>0</v>
      </c>
      <c r="AJ1001" s="14">
        <f t="shared" si="446"/>
        <v>0</v>
      </c>
      <c r="AK1001" s="14">
        <f t="shared" si="447"/>
        <v>0</v>
      </c>
    </row>
    <row r="1002" spans="2:37" x14ac:dyDescent="0.25">
      <c r="B1002" s="4" t="s">
        <v>71</v>
      </c>
      <c r="C1002" s="4">
        <v>994</v>
      </c>
      <c r="D1002" s="4">
        <v>405</v>
      </c>
      <c r="E1002" s="11">
        <v>0</v>
      </c>
      <c r="F1002" s="14">
        <f t="shared" si="442"/>
        <v>0</v>
      </c>
      <c r="G1002" s="14">
        <f t="shared" si="448"/>
        <v>0</v>
      </c>
      <c r="H1002">
        <f t="shared" si="449"/>
        <v>0</v>
      </c>
      <c r="K1002" s="36">
        <f t="shared" si="423"/>
        <v>0</v>
      </c>
      <c r="L1002" s="37" t="str">
        <f t="shared" si="433"/>
        <v>0</v>
      </c>
      <c r="M1002" s="37">
        <f t="shared" si="434"/>
        <v>139.46877000000001</v>
      </c>
      <c r="N1002" s="38">
        <f>Table2[[#This Row],[Change in KE]]-Table2[[#This Row],[Tractive energy]]*-1</f>
        <v>0</v>
      </c>
      <c r="O1002" s="38">
        <f t="shared" si="424"/>
        <v>0</v>
      </c>
      <c r="P1002" s="38">
        <f t="shared" si="425"/>
        <v>139.46877000000001</v>
      </c>
      <c r="Q1002" s="38">
        <f t="shared" si="426"/>
        <v>0</v>
      </c>
      <c r="R1002" s="38">
        <f t="shared" si="427"/>
        <v>0</v>
      </c>
      <c r="S1002" s="38">
        <f t="shared" si="428"/>
        <v>0</v>
      </c>
      <c r="T1002" s="38">
        <f t="shared" si="429"/>
        <v>0</v>
      </c>
      <c r="U1002" s="38">
        <f t="shared" si="443"/>
        <v>7791634.0027618501</v>
      </c>
      <c r="V1002" s="38">
        <f t="shared" si="430"/>
        <v>0</v>
      </c>
      <c r="W1002" s="38">
        <f t="shared" si="435"/>
        <v>138771.42615000336</v>
      </c>
      <c r="X1002" s="38">
        <f t="shared" si="431"/>
        <v>0</v>
      </c>
      <c r="Y1002" s="38">
        <f t="shared" si="436"/>
        <v>0</v>
      </c>
      <c r="Z1002" s="38">
        <f t="shared" si="422"/>
        <v>5709363.339453022</v>
      </c>
      <c r="AA1002" s="38">
        <f t="shared" si="432"/>
        <v>1585.9343878339137</v>
      </c>
      <c r="AC1002" s="31">
        <f t="shared" si="437"/>
        <v>0</v>
      </c>
      <c r="AD1002" s="14">
        <f t="shared" si="444"/>
        <v>0</v>
      </c>
      <c r="AE1002" s="14">
        <f t="shared" si="445"/>
        <v>0</v>
      </c>
      <c r="AF1002" s="14">
        <f t="shared" si="438"/>
        <v>0</v>
      </c>
      <c r="AG1002" s="14">
        <f t="shared" si="439"/>
        <v>0</v>
      </c>
      <c r="AH1002" s="14">
        <f t="shared" si="440"/>
        <v>0</v>
      </c>
      <c r="AI1002" s="14">
        <f t="shared" si="441"/>
        <v>0</v>
      </c>
      <c r="AJ1002" s="14">
        <f t="shared" si="446"/>
        <v>0</v>
      </c>
      <c r="AK1002" s="14">
        <f t="shared" si="447"/>
        <v>0</v>
      </c>
    </row>
    <row r="1003" spans="2:37" x14ac:dyDescent="0.25">
      <c r="B1003" s="4" t="s">
        <v>71</v>
      </c>
      <c r="C1003" s="4">
        <v>995</v>
      </c>
      <c r="D1003" s="4">
        <v>406</v>
      </c>
      <c r="E1003" s="11">
        <v>0</v>
      </c>
      <c r="F1003" s="14">
        <f t="shared" si="442"/>
        <v>0</v>
      </c>
      <c r="G1003" s="14">
        <f t="shared" si="448"/>
        <v>0</v>
      </c>
      <c r="H1003">
        <f t="shared" si="449"/>
        <v>0</v>
      </c>
      <c r="K1003" s="36">
        <f t="shared" si="423"/>
        <v>0</v>
      </c>
      <c r="L1003" s="37" t="str">
        <f t="shared" si="433"/>
        <v>0</v>
      </c>
      <c r="M1003" s="37">
        <f t="shared" si="434"/>
        <v>139.46877000000001</v>
      </c>
      <c r="N1003" s="38">
        <f>Table2[[#This Row],[Change in KE]]-Table2[[#This Row],[Tractive energy]]*-1</f>
        <v>0</v>
      </c>
      <c r="O1003" s="38">
        <f t="shared" si="424"/>
        <v>0</v>
      </c>
      <c r="P1003" s="38">
        <f t="shared" si="425"/>
        <v>139.46877000000001</v>
      </c>
      <c r="Q1003" s="38">
        <f t="shared" si="426"/>
        <v>0</v>
      </c>
      <c r="R1003" s="38">
        <f t="shared" si="427"/>
        <v>0</v>
      </c>
      <c r="S1003" s="38">
        <f t="shared" si="428"/>
        <v>0</v>
      </c>
      <c r="T1003" s="38">
        <f t="shared" si="429"/>
        <v>0</v>
      </c>
      <c r="U1003" s="38">
        <f t="shared" si="443"/>
        <v>7791634.0027618501</v>
      </c>
      <c r="V1003" s="38">
        <f t="shared" si="430"/>
        <v>0</v>
      </c>
      <c r="W1003" s="38">
        <f t="shared" si="435"/>
        <v>138910.89492000337</v>
      </c>
      <c r="X1003" s="38">
        <f t="shared" si="431"/>
        <v>0</v>
      </c>
      <c r="Y1003" s="38">
        <f t="shared" si="436"/>
        <v>0</v>
      </c>
      <c r="Z1003" s="38">
        <f t="shared" si="422"/>
        <v>5709363.339453022</v>
      </c>
      <c r="AA1003" s="38">
        <f t="shared" si="432"/>
        <v>1585.9343878339137</v>
      </c>
      <c r="AC1003" s="31">
        <f t="shared" si="437"/>
        <v>0</v>
      </c>
      <c r="AD1003" s="14">
        <f t="shared" si="444"/>
        <v>0</v>
      </c>
      <c r="AE1003" s="14">
        <f t="shared" si="445"/>
        <v>0</v>
      </c>
      <c r="AF1003" s="14">
        <f t="shared" si="438"/>
        <v>0</v>
      </c>
      <c r="AG1003" s="14">
        <f t="shared" si="439"/>
        <v>0</v>
      </c>
      <c r="AH1003" s="14">
        <f t="shared" si="440"/>
        <v>0</v>
      </c>
      <c r="AI1003" s="14">
        <f t="shared" si="441"/>
        <v>0</v>
      </c>
      <c r="AJ1003" s="14">
        <f t="shared" si="446"/>
        <v>0</v>
      </c>
      <c r="AK1003" s="14">
        <f t="shared" si="447"/>
        <v>0</v>
      </c>
    </row>
    <row r="1004" spans="2:37" x14ac:dyDescent="0.25">
      <c r="B1004" s="4" t="s">
        <v>71</v>
      </c>
      <c r="C1004" s="4">
        <v>996</v>
      </c>
      <c r="D1004" s="4">
        <v>407</v>
      </c>
      <c r="E1004" s="11">
        <v>0</v>
      </c>
      <c r="F1004" s="14">
        <f t="shared" si="442"/>
        <v>0</v>
      </c>
      <c r="G1004" s="14">
        <f t="shared" si="448"/>
        <v>0</v>
      </c>
      <c r="H1004">
        <f t="shared" si="449"/>
        <v>0</v>
      </c>
      <c r="K1004" s="36">
        <f t="shared" si="423"/>
        <v>0</v>
      </c>
      <c r="L1004" s="37" t="str">
        <f t="shared" si="433"/>
        <v>0</v>
      </c>
      <c r="M1004" s="37">
        <f t="shared" si="434"/>
        <v>139.46877000000001</v>
      </c>
      <c r="N1004" s="38">
        <f>Table2[[#This Row],[Change in KE]]-Table2[[#This Row],[Tractive energy]]*-1</f>
        <v>0</v>
      </c>
      <c r="O1004" s="38">
        <f t="shared" si="424"/>
        <v>0</v>
      </c>
      <c r="P1004" s="38">
        <f t="shared" si="425"/>
        <v>139.46877000000001</v>
      </c>
      <c r="Q1004" s="38">
        <f t="shared" si="426"/>
        <v>0</v>
      </c>
      <c r="R1004" s="38">
        <f t="shared" si="427"/>
        <v>0</v>
      </c>
      <c r="S1004" s="38">
        <f t="shared" si="428"/>
        <v>0</v>
      </c>
      <c r="T1004" s="38">
        <f t="shared" si="429"/>
        <v>0</v>
      </c>
      <c r="U1004" s="38">
        <f t="shared" si="443"/>
        <v>7791634.0027618501</v>
      </c>
      <c r="V1004" s="38">
        <f t="shared" si="430"/>
        <v>0</v>
      </c>
      <c r="W1004" s="38">
        <f t="shared" si="435"/>
        <v>139050.36369000337</v>
      </c>
      <c r="X1004" s="38">
        <f t="shared" si="431"/>
        <v>0</v>
      </c>
      <c r="Y1004" s="38">
        <f t="shared" si="436"/>
        <v>0</v>
      </c>
      <c r="Z1004" s="38">
        <f t="shared" si="422"/>
        <v>5709363.339453022</v>
      </c>
      <c r="AA1004" s="38">
        <f t="shared" si="432"/>
        <v>1585.9343878339137</v>
      </c>
      <c r="AC1004" s="31">
        <f t="shared" si="437"/>
        <v>0</v>
      </c>
      <c r="AD1004" s="14">
        <f t="shared" si="444"/>
        <v>0</v>
      </c>
      <c r="AE1004" s="14">
        <f t="shared" si="445"/>
        <v>0</v>
      </c>
      <c r="AF1004" s="14">
        <f t="shared" si="438"/>
        <v>0</v>
      </c>
      <c r="AG1004" s="14">
        <f t="shared" si="439"/>
        <v>0</v>
      </c>
      <c r="AH1004" s="14">
        <f t="shared" si="440"/>
        <v>0</v>
      </c>
      <c r="AI1004" s="14">
        <f t="shared" si="441"/>
        <v>0</v>
      </c>
      <c r="AJ1004" s="14">
        <f t="shared" si="446"/>
        <v>0</v>
      </c>
      <c r="AK1004" s="14">
        <f t="shared" si="447"/>
        <v>0</v>
      </c>
    </row>
    <row r="1005" spans="2:37" x14ac:dyDescent="0.25">
      <c r="B1005" s="4" t="s">
        <v>71</v>
      </c>
      <c r="C1005" s="4">
        <v>997</v>
      </c>
      <c r="D1005" s="4">
        <v>408</v>
      </c>
      <c r="E1005" s="11">
        <v>0</v>
      </c>
      <c r="F1005" s="14">
        <f t="shared" si="442"/>
        <v>0</v>
      </c>
      <c r="G1005" s="14">
        <f t="shared" si="448"/>
        <v>0</v>
      </c>
      <c r="H1005">
        <f t="shared" si="449"/>
        <v>0</v>
      </c>
      <c r="K1005" s="36">
        <f t="shared" si="423"/>
        <v>0</v>
      </c>
      <c r="L1005" s="37" t="str">
        <f t="shared" si="433"/>
        <v>0</v>
      </c>
      <c r="M1005" s="37">
        <f t="shared" si="434"/>
        <v>139.46877000000001</v>
      </c>
      <c r="N1005" s="38">
        <f>Table2[[#This Row],[Change in KE]]-Table2[[#This Row],[Tractive energy]]*-1</f>
        <v>0</v>
      </c>
      <c r="O1005" s="38">
        <f t="shared" si="424"/>
        <v>0</v>
      </c>
      <c r="P1005" s="38">
        <f t="shared" si="425"/>
        <v>139.46877000000001</v>
      </c>
      <c r="Q1005" s="38">
        <f t="shared" si="426"/>
        <v>0</v>
      </c>
      <c r="R1005" s="38">
        <f t="shared" si="427"/>
        <v>0</v>
      </c>
      <c r="S1005" s="38">
        <f t="shared" si="428"/>
        <v>0</v>
      </c>
      <c r="T1005" s="38">
        <f t="shared" si="429"/>
        <v>0</v>
      </c>
      <c r="U1005" s="38">
        <f t="shared" si="443"/>
        <v>7791634.0027618501</v>
      </c>
      <c r="V1005" s="38">
        <f t="shared" si="430"/>
        <v>0</v>
      </c>
      <c r="W1005" s="38">
        <f t="shared" si="435"/>
        <v>139189.83246000338</v>
      </c>
      <c r="X1005" s="38">
        <f t="shared" si="431"/>
        <v>0</v>
      </c>
      <c r="Y1005" s="38">
        <f t="shared" si="436"/>
        <v>0</v>
      </c>
      <c r="Z1005" s="38">
        <f t="shared" si="422"/>
        <v>5709363.339453022</v>
      </c>
      <c r="AA1005" s="38">
        <f t="shared" si="432"/>
        <v>1585.9343878339137</v>
      </c>
      <c r="AC1005" s="31">
        <f t="shared" si="437"/>
        <v>0</v>
      </c>
      <c r="AD1005" s="14">
        <f t="shared" si="444"/>
        <v>0</v>
      </c>
      <c r="AE1005" s="14">
        <f t="shared" si="445"/>
        <v>0</v>
      </c>
      <c r="AF1005" s="14">
        <f t="shared" si="438"/>
        <v>0</v>
      </c>
      <c r="AG1005" s="14">
        <f t="shared" si="439"/>
        <v>0</v>
      </c>
      <c r="AH1005" s="14">
        <f t="shared" si="440"/>
        <v>0</v>
      </c>
      <c r="AI1005" s="14">
        <f t="shared" si="441"/>
        <v>0</v>
      </c>
      <c r="AJ1005" s="14">
        <f t="shared" si="446"/>
        <v>0</v>
      </c>
      <c r="AK1005" s="14">
        <f t="shared" si="447"/>
        <v>0</v>
      </c>
    </row>
    <row r="1006" spans="2:37" x14ac:dyDescent="0.25">
      <c r="B1006" s="4" t="s">
        <v>71</v>
      </c>
      <c r="C1006" s="4">
        <v>998</v>
      </c>
      <c r="D1006" s="4">
        <v>409</v>
      </c>
      <c r="E1006" s="11">
        <v>0</v>
      </c>
      <c r="F1006" s="14">
        <f t="shared" si="442"/>
        <v>0</v>
      </c>
      <c r="G1006" s="14">
        <f t="shared" si="448"/>
        <v>0</v>
      </c>
      <c r="H1006">
        <f t="shared" si="449"/>
        <v>0</v>
      </c>
      <c r="K1006" s="36">
        <f t="shared" si="423"/>
        <v>0</v>
      </c>
      <c r="L1006" s="37" t="str">
        <f t="shared" si="433"/>
        <v>0</v>
      </c>
      <c r="M1006" s="37">
        <f t="shared" si="434"/>
        <v>139.46877000000001</v>
      </c>
      <c r="N1006" s="38">
        <f>Table2[[#This Row],[Change in KE]]-Table2[[#This Row],[Tractive energy]]*-1</f>
        <v>0</v>
      </c>
      <c r="O1006" s="38">
        <f t="shared" si="424"/>
        <v>0</v>
      </c>
      <c r="P1006" s="38">
        <f t="shared" si="425"/>
        <v>139.46877000000001</v>
      </c>
      <c r="Q1006" s="38">
        <f t="shared" si="426"/>
        <v>0</v>
      </c>
      <c r="R1006" s="38">
        <f t="shared" si="427"/>
        <v>0</v>
      </c>
      <c r="S1006" s="38">
        <f t="shared" si="428"/>
        <v>0</v>
      </c>
      <c r="T1006" s="38">
        <f t="shared" si="429"/>
        <v>0</v>
      </c>
      <c r="U1006" s="38">
        <f t="shared" si="443"/>
        <v>7791634.0027618501</v>
      </c>
      <c r="V1006" s="38">
        <f t="shared" si="430"/>
        <v>0</v>
      </c>
      <c r="W1006" s="38">
        <f t="shared" si="435"/>
        <v>139329.30123000339</v>
      </c>
      <c r="X1006" s="38">
        <f t="shared" si="431"/>
        <v>0</v>
      </c>
      <c r="Y1006" s="38">
        <f t="shared" si="436"/>
        <v>0</v>
      </c>
      <c r="Z1006" s="38">
        <f t="shared" si="422"/>
        <v>5709363.339453022</v>
      </c>
      <c r="AA1006" s="38">
        <f t="shared" si="432"/>
        <v>1585.9343878339137</v>
      </c>
      <c r="AC1006" s="31">
        <f t="shared" si="437"/>
        <v>0</v>
      </c>
      <c r="AD1006" s="14">
        <f t="shared" si="444"/>
        <v>0</v>
      </c>
      <c r="AE1006" s="14">
        <f t="shared" si="445"/>
        <v>0</v>
      </c>
      <c r="AF1006" s="14">
        <f t="shared" si="438"/>
        <v>0</v>
      </c>
      <c r="AG1006" s="14">
        <f t="shared" si="439"/>
        <v>0</v>
      </c>
      <c r="AH1006" s="14">
        <f t="shared" si="440"/>
        <v>0</v>
      </c>
      <c r="AI1006" s="14">
        <f t="shared" si="441"/>
        <v>0</v>
      </c>
      <c r="AJ1006" s="14">
        <f t="shared" si="446"/>
        <v>0</v>
      </c>
      <c r="AK1006" s="14">
        <f t="shared" si="447"/>
        <v>0</v>
      </c>
    </row>
    <row r="1007" spans="2:37" x14ac:dyDescent="0.25">
      <c r="B1007" s="4" t="s">
        <v>71</v>
      </c>
      <c r="C1007" s="4">
        <v>999</v>
      </c>
      <c r="D1007" s="4">
        <v>410</v>
      </c>
      <c r="E1007" s="11">
        <v>0</v>
      </c>
      <c r="F1007" s="14">
        <f t="shared" si="442"/>
        <v>0</v>
      </c>
      <c r="G1007" s="14">
        <f t="shared" si="448"/>
        <v>0</v>
      </c>
      <c r="H1007">
        <f t="shared" si="449"/>
        <v>0</v>
      </c>
      <c r="K1007" s="36">
        <f t="shared" si="423"/>
        <v>0</v>
      </c>
      <c r="L1007" s="37" t="str">
        <f t="shared" si="433"/>
        <v>0</v>
      </c>
      <c r="M1007" s="37">
        <f t="shared" si="434"/>
        <v>139.46877000000001</v>
      </c>
      <c r="N1007" s="38">
        <f>Table2[[#This Row],[Change in KE]]-Table2[[#This Row],[Tractive energy]]*-1</f>
        <v>0</v>
      </c>
      <c r="O1007" s="38">
        <f t="shared" si="424"/>
        <v>0</v>
      </c>
      <c r="P1007" s="38">
        <f t="shared" si="425"/>
        <v>139.46877000000001</v>
      </c>
      <c r="Q1007" s="38">
        <f t="shared" si="426"/>
        <v>0</v>
      </c>
      <c r="R1007" s="38">
        <f t="shared" si="427"/>
        <v>0</v>
      </c>
      <c r="S1007" s="38">
        <f t="shared" si="428"/>
        <v>0</v>
      </c>
      <c r="T1007" s="38">
        <f t="shared" si="429"/>
        <v>0</v>
      </c>
      <c r="U1007" s="38">
        <f t="shared" si="443"/>
        <v>7791634.0027618501</v>
      </c>
      <c r="V1007" s="38">
        <f t="shared" si="430"/>
        <v>0</v>
      </c>
      <c r="W1007" s="38">
        <f t="shared" si="435"/>
        <v>139468.77000000339</v>
      </c>
      <c r="X1007" s="38">
        <f t="shared" si="431"/>
        <v>0</v>
      </c>
      <c r="Y1007" s="38">
        <f t="shared" si="436"/>
        <v>0</v>
      </c>
      <c r="Z1007" s="38">
        <f t="shared" si="422"/>
        <v>5709363.339453022</v>
      </c>
      <c r="AA1007" s="38">
        <f t="shared" si="432"/>
        <v>1585.9343878339137</v>
      </c>
      <c r="AC1007" s="31">
        <f t="shared" si="437"/>
        <v>0</v>
      </c>
      <c r="AD1007" s="14">
        <f t="shared" si="444"/>
        <v>0</v>
      </c>
      <c r="AE1007" s="14">
        <f t="shared" si="445"/>
        <v>0</v>
      </c>
      <c r="AF1007" s="14">
        <f t="shared" si="438"/>
        <v>0</v>
      </c>
      <c r="AG1007" s="14">
        <f t="shared" si="439"/>
        <v>0</v>
      </c>
      <c r="AH1007" s="14">
        <f t="shared" si="440"/>
        <v>0</v>
      </c>
      <c r="AI1007" s="14">
        <f t="shared" si="441"/>
        <v>0</v>
      </c>
      <c r="AJ1007" s="14">
        <f t="shared" si="446"/>
        <v>0</v>
      </c>
      <c r="AK1007" s="14">
        <f t="shared" si="447"/>
        <v>0</v>
      </c>
    </row>
    <row r="1008" spans="2:37" x14ac:dyDescent="0.25">
      <c r="B1008" s="4" t="s">
        <v>71</v>
      </c>
      <c r="C1008" s="4">
        <v>1000</v>
      </c>
      <c r="D1008" s="4">
        <v>411</v>
      </c>
      <c r="E1008" s="11">
        <v>0</v>
      </c>
      <c r="F1008" s="14">
        <f t="shared" si="442"/>
        <v>0</v>
      </c>
      <c r="G1008" s="14">
        <f t="shared" si="448"/>
        <v>0</v>
      </c>
      <c r="H1008">
        <f t="shared" si="449"/>
        <v>0</v>
      </c>
      <c r="K1008" s="36">
        <f t="shared" si="423"/>
        <v>0</v>
      </c>
      <c r="L1008" s="37" t="str">
        <f t="shared" si="433"/>
        <v>0</v>
      </c>
      <c r="M1008" s="37">
        <f t="shared" si="434"/>
        <v>139.46877000000001</v>
      </c>
      <c r="N1008" s="38">
        <f>Table2[[#This Row],[Change in KE]]-Table2[[#This Row],[Tractive energy]]*-1</f>
        <v>0</v>
      </c>
      <c r="O1008" s="38">
        <f t="shared" si="424"/>
        <v>0</v>
      </c>
      <c r="P1008" s="38">
        <f t="shared" si="425"/>
        <v>139.46877000000001</v>
      </c>
      <c r="Q1008" s="38">
        <f t="shared" si="426"/>
        <v>0</v>
      </c>
      <c r="R1008" s="38">
        <f t="shared" si="427"/>
        <v>0</v>
      </c>
      <c r="S1008" s="38">
        <f t="shared" si="428"/>
        <v>0</v>
      </c>
      <c r="T1008" s="38">
        <f t="shared" si="429"/>
        <v>0</v>
      </c>
      <c r="U1008" s="38">
        <f t="shared" si="443"/>
        <v>7791634.0027618501</v>
      </c>
      <c r="V1008" s="38">
        <f t="shared" si="430"/>
        <v>0</v>
      </c>
      <c r="W1008" s="38">
        <f t="shared" si="435"/>
        <v>139608.2387700034</v>
      </c>
      <c r="X1008" s="38">
        <f t="shared" si="431"/>
        <v>0</v>
      </c>
      <c r="Y1008" s="38">
        <f t="shared" si="436"/>
        <v>0</v>
      </c>
      <c r="Z1008" s="38">
        <f t="shared" si="422"/>
        <v>5709363.339453022</v>
      </c>
      <c r="AA1008" s="38">
        <f t="shared" si="432"/>
        <v>1585.9343878339137</v>
      </c>
      <c r="AC1008" s="31">
        <f t="shared" si="437"/>
        <v>0</v>
      </c>
      <c r="AD1008" s="14">
        <f t="shared" si="444"/>
        <v>0</v>
      </c>
      <c r="AE1008" s="14">
        <f t="shared" si="445"/>
        <v>0</v>
      </c>
      <c r="AF1008" s="14">
        <f t="shared" si="438"/>
        <v>0</v>
      </c>
      <c r="AG1008" s="14">
        <f t="shared" si="439"/>
        <v>0</v>
      </c>
      <c r="AH1008" s="14">
        <f t="shared" si="440"/>
        <v>0</v>
      </c>
      <c r="AI1008" s="14">
        <f t="shared" si="441"/>
        <v>0</v>
      </c>
      <c r="AJ1008" s="14">
        <f t="shared" si="446"/>
        <v>0</v>
      </c>
      <c r="AK1008" s="14">
        <f t="shared" si="447"/>
        <v>0</v>
      </c>
    </row>
    <row r="1009" spans="2:37" x14ac:dyDescent="0.25">
      <c r="B1009" s="4" t="s">
        <v>71</v>
      </c>
      <c r="C1009" s="4">
        <v>1001</v>
      </c>
      <c r="D1009" s="4">
        <v>412</v>
      </c>
      <c r="E1009" s="11">
        <v>0</v>
      </c>
      <c r="F1009" s="14">
        <f t="shared" si="442"/>
        <v>0</v>
      </c>
      <c r="G1009" s="14">
        <f t="shared" si="448"/>
        <v>0</v>
      </c>
      <c r="H1009">
        <f t="shared" si="449"/>
        <v>0</v>
      </c>
      <c r="K1009" s="36">
        <f t="shared" si="423"/>
        <v>0</v>
      </c>
      <c r="L1009" s="37" t="str">
        <f t="shared" si="433"/>
        <v>0</v>
      </c>
      <c r="M1009" s="37">
        <f t="shared" si="434"/>
        <v>139.46877000000001</v>
      </c>
      <c r="N1009" s="38">
        <f>Table2[[#This Row],[Change in KE]]-Table2[[#This Row],[Tractive energy]]*-1</f>
        <v>0</v>
      </c>
      <c r="O1009" s="38">
        <f t="shared" si="424"/>
        <v>0</v>
      </c>
      <c r="P1009" s="38">
        <f t="shared" si="425"/>
        <v>139.46877000000001</v>
      </c>
      <c r="Q1009" s="38">
        <f t="shared" si="426"/>
        <v>0</v>
      </c>
      <c r="R1009" s="38">
        <f t="shared" si="427"/>
        <v>0</v>
      </c>
      <c r="S1009" s="38">
        <f t="shared" si="428"/>
        <v>0</v>
      </c>
      <c r="T1009" s="38">
        <f t="shared" si="429"/>
        <v>0</v>
      </c>
      <c r="U1009" s="38">
        <f t="shared" si="443"/>
        <v>7791634.0027618501</v>
      </c>
      <c r="V1009" s="38">
        <f t="shared" si="430"/>
        <v>0</v>
      </c>
      <c r="W1009" s="38">
        <f t="shared" si="435"/>
        <v>139747.70754000341</v>
      </c>
      <c r="X1009" s="38">
        <f t="shared" si="431"/>
        <v>0</v>
      </c>
      <c r="Y1009" s="38">
        <f t="shared" si="436"/>
        <v>0</v>
      </c>
      <c r="Z1009" s="38">
        <f t="shared" si="422"/>
        <v>5709363.339453022</v>
      </c>
      <c r="AA1009" s="38">
        <f t="shared" si="432"/>
        <v>1585.9343878339137</v>
      </c>
      <c r="AC1009" s="31">
        <f t="shared" si="437"/>
        <v>0</v>
      </c>
      <c r="AD1009" s="14">
        <f t="shared" si="444"/>
        <v>0</v>
      </c>
      <c r="AE1009" s="14">
        <f t="shared" si="445"/>
        <v>0</v>
      </c>
      <c r="AF1009" s="14">
        <f t="shared" si="438"/>
        <v>0</v>
      </c>
      <c r="AG1009" s="14">
        <f t="shared" si="439"/>
        <v>0</v>
      </c>
      <c r="AH1009" s="14">
        <f t="shared" si="440"/>
        <v>0</v>
      </c>
      <c r="AI1009" s="14">
        <f t="shared" si="441"/>
        <v>0</v>
      </c>
      <c r="AJ1009" s="14">
        <f t="shared" si="446"/>
        <v>0</v>
      </c>
      <c r="AK1009" s="14">
        <f t="shared" si="447"/>
        <v>0</v>
      </c>
    </row>
    <row r="1010" spans="2:37" x14ac:dyDescent="0.25">
      <c r="B1010" s="4" t="s">
        <v>71</v>
      </c>
      <c r="C1010" s="4">
        <v>1002</v>
      </c>
      <c r="D1010" s="4">
        <v>413</v>
      </c>
      <c r="E1010" s="11">
        <v>0</v>
      </c>
      <c r="F1010" s="14">
        <f t="shared" si="442"/>
        <v>0</v>
      </c>
      <c r="G1010" s="14">
        <f t="shared" si="448"/>
        <v>0</v>
      </c>
      <c r="H1010">
        <f t="shared" si="449"/>
        <v>0</v>
      </c>
      <c r="K1010" s="36">
        <f t="shared" si="423"/>
        <v>0</v>
      </c>
      <c r="L1010" s="37" t="str">
        <f t="shared" si="433"/>
        <v>0</v>
      </c>
      <c r="M1010" s="37">
        <f t="shared" si="434"/>
        <v>139.46877000000001</v>
      </c>
      <c r="N1010" s="38">
        <f>Table2[[#This Row],[Change in KE]]-Table2[[#This Row],[Tractive energy]]*-1</f>
        <v>0</v>
      </c>
      <c r="O1010" s="38">
        <f t="shared" si="424"/>
        <v>0</v>
      </c>
      <c r="P1010" s="38">
        <f t="shared" si="425"/>
        <v>139.46877000000001</v>
      </c>
      <c r="Q1010" s="38">
        <f t="shared" si="426"/>
        <v>0</v>
      </c>
      <c r="R1010" s="38">
        <f t="shared" si="427"/>
        <v>0</v>
      </c>
      <c r="S1010" s="38">
        <f t="shared" si="428"/>
        <v>0</v>
      </c>
      <c r="T1010" s="38">
        <f t="shared" si="429"/>
        <v>0</v>
      </c>
      <c r="U1010" s="38">
        <f t="shared" si="443"/>
        <v>7791634.0027618501</v>
      </c>
      <c r="V1010" s="38">
        <f t="shared" si="430"/>
        <v>0</v>
      </c>
      <c r="W1010" s="38">
        <f t="shared" si="435"/>
        <v>139887.17631000341</v>
      </c>
      <c r="X1010" s="38">
        <f t="shared" si="431"/>
        <v>0</v>
      </c>
      <c r="Y1010" s="38">
        <f t="shared" si="436"/>
        <v>0</v>
      </c>
      <c r="Z1010" s="38">
        <f t="shared" si="422"/>
        <v>5709363.339453022</v>
      </c>
      <c r="AA1010" s="38">
        <f t="shared" si="432"/>
        <v>1585.9343878339137</v>
      </c>
      <c r="AC1010" s="31">
        <f t="shared" si="437"/>
        <v>0</v>
      </c>
      <c r="AD1010" s="14">
        <f t="shared" si="444"/>
        <v>0</v>
      </c>
      <c r="AE1010" s="14">
        <f t="shared" si="445"/>
        <v>0</v>
      </c>
      <c r="AF1010" s="14">
        <f t="shared" si="438"/>
        <v>0</v>
      </c>
      <c r="AG1010" s="14">
        <f t="shared" si="439"/>
        <v>0</v>
      </c>
      <c r="AH1010" s="14">
        <f t="shared" si="440"/>
        <v>0</v>
      </c>
      <c r="AI1010" s="14">
        <f t="shared" si="441"/>
        <v>0</v>
      </c>
      <c r="AJ1010" s="14">
        <f t="shared" si="446"/>
        <v>0</v>
      </c>
      <c r="AK1010" s="14">
        <f t="shared" si="447"/>
        <v>0</v>
      </c>
    </row>
    <row r="1011" spans="2:37" x14ac:dyDescent="0.25">
      <c r="B1011" s="4" t="s">
        <v>71</v>
      </c>
      <c r="C1011" s="4">
        <v>1003</v>
      </c>
      <c r="D1011" s="4">
        <v>414</v>
      </c>
      <c r="E1011" s="11">
        <v>0</v>
      </c>
      <c r="F1011" s="14">
        <f t="shared" si="442"/>
        <v>0</v>
      </c>
      <c r="G1011" s="14">
        <f t="shared" si="448"/>
        <v>0</v>
      </c>
      <c r="H1011">
        <f t="shared" si="449"/>
        <v>0</v>
      </c>
      <c r="K1011" s="36">
        <f t="shared" si="423"/>
        <v>0</v>
      </c>
      <c r="L1011" s="37" t="str">
        <f t="shared" si="433"/>
        <v>0</v>
      </c>
      <c r="M1011" s="37">
        <f t="shared" si="434"/>
        <v>139.46877000000001</v>
      </c>
      <c r="N1011" s="38">
        <f>Table2[[#This Row],[Change in KE]]-Table2[[#This Row],[Tractive energy]]*-1</f>
        <v>0</v>
      </c>
      <c r="O1011" s="38">
        <f t="shared" si="424"/>
        <v>0</v>
      </c>
      <c r="P1011" s="38">
        <f t="shared" si="425"/>
        <v>139.46877000000001</v>
      </c>
      <c r="Q1011" s="38">
        <f t="shared" si="426"/>
        <v>0</v>
      </c>
      <c r="R1011" s="38">
        <f t="shared" si="427"/>
        <v>0</v>
      </c>
      <c r="S1011" s="38">
        <f t="shared" si="428"/>
        <v>0</v>
      </c>
      <c r="T1011" s="38">
        <f t="shared" si="429"/>
        <v>0</v>
      </c>
      <c r="U1011" s="38">
        <f t="shared" si="443"/>
        <v>7791634.0027618501</v>
      </c>
      <c r="V1011" s="38">
        <f t="shared" si="430"/>
        <v>0</v>
      </c>
      <c r="W1011" s="38">
        <f t="shared" si="435"/>
        <v>140026.64508000342</v>
      </c>
      <c r="X1011" s="38">
        <f t="shared" si="431"/>
        <v>0</v>
      </c>
      <c r="Y1011" s="38">
        <f t="shared" si="436"/>
        <v>0</v>
      </c>
      <c r="Z1011" s="38">
        <f t="shared" si="422"/>
        <v>5709363.339453022</v>
      </c>
      <c r="AA1011" s="38">
        <f t="shared" si="432"/>
        <v>1585.9343878339137</v>
      </c>
      <c r="AC1011" s="31">
        <f t="shared" si="437"/>
        <v>0</v>
      </c>
      <c r="AD1011" s="14">
        <f t="shared" si="444"/>
        <v>0</v>
      </c>
      <c r="AE1011" s="14">
        <f t="shared" si="445"/>
        <v>0</v>
      </c>
      <c r="AF1011" s="14">
        <f t="shared" si="438"/>
        <v>0</v>
      </c>
      <c r="AG1011" s="14">
        <f t="shared" si="439"/>
        <v>0</v>
      </c>
      <c r="AH1011" s="14">
        <f t="shared" si="440"/>
        <v>0</v>
      </c>
      <c r="AI1011" s="14">
        <f t="shared" si="441"/>
        <v>0</v>
      </c>
      <c r="AJ1011" s="14">
        <f t="shared" si="446"/>
        <v>0</v>
      </c>
      <c r="AK1011" s="14">
        <f t="shared" si="447"/>
        <v>0</v>
      </c>
    </row>
    <row r="1012" spans="2:37" x14ac:dyDescent="0.25">
      <c r="B1012" s="4" t="s">
        <v>71</v>
      </c>
      <c r="C1012" s="4">
        <v>1004</v>
      </c>
      <c r="D1012" s="4">
        <v>415</v>
      </c>
      <c r="E1012" s="11">
        <v>0</v>
      </c>
      <c r="F1012" s="14">
        <f t="shared" si="442"/>
        <v>0</v>
      </c>
      <c r="G1012" s="14">
        <f t="shared" si="448"/>
        <v>0</v>
      </c>
      <c r="H1012">
        <f t="shared" si="449"/>
        <v>0</v>
      </c>
      <c r="K1012" s="36">
        <f t="shared" si="423"/>
        <v>0</v>
      </c>
      <c r="L1012" s="37" t="str">
        <f t="shared" si="433"/>
        <v>0</v>
      </c>
      <c r="M1012" s="37">
        <f t="shared" si="434"/>
        <v>139.46877000000001</v>
      </c>
      <c r="N1012" s="38">
        <f>Table2[[#This Row],[Change in KE]]-Table2[[#This Row],[Tractive energy]]*-1</f>
        <v>0</v>
      </c>
      <c r="O1012" s="38">
        <f t="shared" si="424"/>
        <v>0</v>
      </c>
      <c r="P1012" s="38">
        <f t="shared" si="425"/>
        <v>139.46877000000001</v>
      </c>
      <c r="Q1012" s="38">
        <f t="shared" si="426"/>
        <v>0</v>
      </c>
      <c r="R1012" s="38">
        <f t="shared" si="427"/>
        <v>0</v>
      </c>
      <c r="S1012" s="38">
        <f t="shared" si="428"/>
        <v>0</v>
      </c>
      <c r="T1012" s="38">
        <f t="shared" si="429"/>
        <v>0</v>
      </c>
      <c r="U1012" s="38">
        <f t="shared" si="443"/>
        <v>7791634.0027618501</v>
      </c>
      <c r="V1012" s="38">
        <f t="shared" si="430"/>
        <v>0</v>
      </c>
      <c r="W1012" s="38">
        <f t="shared" si="435"/>
        <v>140166.11385000343</v>
      </c>
      <c r="X1012" s="38">
        <f t="shared" si="431"/>
        <v>0</v>
      </c>
      <c r="Y1012" s="38">
        <f t="shared" si="436"/>
        <v>0</v>
      </c>
      <c r="Z1012" s="38">
        <f t="shared" si="422"/>
        <v>5709363.339453022</v>
      </c>
      <c r="AA1012" s="38">
        <f t="shared" si="432"/>
        <v>1585.9343878339137</v>
      </c>
      <c r="AC1012" s="31">
        <f t="shared" si="437"/>
        <v>0</v>
      </c>
      <c r="AD1012" s="14">
        <f t="shared" si="444"/>
        <v>0</v>
      </c>
      <c r="AE1012" s="14">
        <f t="shared" si="445"/>
        <v>0</v>
      </c>
      <c r="AF1012" s="14">
        <f t="shared" si="438"/>
        <v>0</v>
      </c>
      <c r="AG1012" s="14">
        <f t="shared" si="439"/>
        <v>0</v>
      </c>
      <c r="AH1012" s="14">
        <f t="shared" si="440"/>
        <v>0</v>
      </c>
      <c r="AI1012" s="14">
        <f t="shared" si="441"/>
        <v>0</v>
      </c>
      <c r="AJ1012" s="14">
        <f t="shared" si="446"/>
        <v>0</v>
      </c>
      <c r="AK1012" s="14">
        <f t="shared" si="447"/>
        <v>0</v>
      </c>
    </row>
    <row r="1013" spans="2:37" x14ac:dyDescent="0.25">
      <c r="B1013" s="4" t="s">
        <v>71</v>
      </c>
      <c r="C1013" s="4">
        <v>1005</v>
      </c>
      <c r="D1013" s="4">
        <v>416</v>
      </c>
      <c r="E1013" s="11">
        <v>0</v>
      </c>
      <c r="F1013" s="14">
        <f t="shared" si="442"/>
        <v>0</v>
      </c>
      <c r="G1013" s="14">
        <f t="shared" si="448"/>
        <v>0</v>
      </c>
      <c r="H1013">
        <f t="shared" si="449"/>
        <v>0</v>
      </c>
      <c r="K1013" s="36">
        <f t="shared" si="423"/>
        <v>0</v>
      </c>
      <c r="L1013" s="37" t="str">
        <f t="shared" si="433"/>
        <v>0</v>
      </c>
      <c r="M1013" s="37">
        <f t="shared" si="434"/>
        <v>139.46877000000001</v>
      </c>
      <c r="N1013" s="38">
        <f>Table2[[#This Row],[Change in KE]]-Table2[[#This Row],[Tractive energy]]*-1</f>
        <v>0</v>
      </c>
      <c r="O1013" s="38">
        <f t="shared" si="424"/>
        <v>0</v>
      </c>
      <c r="P1013" s="38">
        <f t="shared" si="425"/>
        <v>139.46877000000001</v>
      </c>
      <c r="Q1013" s="38">
        <f t="shared" si="426"/>
        <v>0</v>
      </c>
      <c r="R1013" s="38">
        <f t="shared" si="427"/>
        <v>0</v>
      </c>
      <c r="S1013" s="38">
        <f t="shared" si="428"/>
        <v>0</v>
      </c>
      <c r="T1013" s="38">
        <f t="shared" si="429"/>
        <v>0</v>
      </c>
      <c r="U1013" s="38">
        <f t="shared" si="443"/>
        <v>7791634.0027618501</v>
      </c>
      <c r="V1013" s="38">
        <f t="shared" si="430"/>
        <v>0</v>
      </c>
      <c r="W1013" s="38">
        <f t="shared" si="435"/>
        <v>140305.58262000344</v>
      </c>
      <c r="X1013" s="38">
        <f t="shared" si="431"/>
        <v>0</v>
      </c>
      <c r="Y1013" s="38">
        <f t="shared" si="436"/>
        <v>0</v>
      </c>
      <c r="Z1013" s="38">
        <f t="shared" ref="Z1013:Z1076" si="450">N1013+Z1012</f>
        <v>5709363.339453022</v>
      </c>
      <c r="AA1013" s="38">
        <f t="shared" si="432"/>
        <v>1585.9343878339137</v>
      </c>
      <c r="AC1013" s="31">
        <f t="shared" si="437"/>
        <v>0</v>
      </c>
      <c r="AD1013" s="14">
        <f t="shared" si="444"/>
        <v>0</v>
      </c>
      <c r="AE1013" s="14">
        <f t="shared" si="445"/>
        <v>0</v>
      </c>
      <c r="AF1013" s="14">
        <f t="shared" si="438"/>
        <v>0</v>
      </c>
      <c r="AG1013" s="14">
        <f t="shared" si="439"/>
        <v>0</v>
      </c>
      <c r="AH1013" s="14">
        <f t="shared" si="440"/>
        <v>0</v>
      </c>
      <c r="AI1013" s="14">
        <f t="shared" si="441"/>
        <v>0</v>
      </c>
      <c r="AJ1013" s="14">
        <f t="shared" si="446"/>
        <v>0</v>
      </c>
      <c r="AK1013" s="14">
        <f t="shared" si="447"/>
        <v>0</v>
      </c>
    </row>
    <row r="1014" spans="2:37" x14ac:dyDescent="0.25">
      <c r="B1014" s="4" t="s">
        <v>71</v>
      </c>
      <c r="C1014" s="4">
        <v>1006</v>
      </c>
      <c r="D1014" s="4">
        <v>417</v>
      </c>
      <c r="E1014" s="11">
        <v>0</v>
      </c>
      <c r="F1014" s="14">
        <f t="shared" si="442"/>
        <v>0</v>
      </c>
      <c r="G1014" s="14">
        <f t="shared" si="448"/>
        <v>0</v>
      </c>
      <c r="H1014">
        <f t="shared" si="449"/>
        <v>0</v>
      </c>
      <c r="K1014" s="36">
        <f t="shared" si="423"/>
        <v>0</v>
      </c>
      <c r="L1014" s="37" t="str">
        <f t="shared" si="433"/>
        <v>0</v>
      </c>
      <c r="M1014" s="37">
        <f t="shared" si="434"/>
        <v>139.46877000000001</v>
      </c>
      <c r="N1014" s="38">
        <f>Table2[[#This Row],[Change in KE]]-Table2[[#This Row],[Tractive energy]]*-1</f>
        <v>0</v>
      </c>
      <c r="O1014" s="38">
        <f t="shared" si="424"/>
        <v>0</v>
      </c>
      <c r="P1014" s="38">
        <f t="shared" si="425"/>
        <v>139.46877000000001</v>
      </c>
      <c r="Q1014" s="38">
        <f t="shared" si="426"/>
        <v>0</v>
      </c>
      <c r="R1014" s="38">
        <f t="shared" si="427"/>
        <v>0</v>
      </c>
      <c r="S1014" s="38">
        <f t="shared" si="428"/>
        <v>0</v>
      </c>
      <c r="T1014" s="38">
        <f t="shared" si="429"/>
        <v>0</v>
      </c>
      <c r="U1014" s="38">
        <f t="shared" si="443"/>
        <v>7791634.0027618501</v>
      </c>
      <c r="V1014" s="38">
        <f t="shared" si="430"/>
        <v>0</v>
      </c>
      <c r="W1014" s="38">
        <f t="shared" si="435"/>
        <v>140445.05139000344</v>
      </c>
      <c r="X1014" s="38">
        <f t="shared" si="431"/>
        <v>0</v>
      </c>
      <c r="Y1014" s="38">
        <f t="shared" si="436"/>
        <v>0</v>
      </c>
      <c r="Z1014" s="38">
        <f t="shared" si="450"/>
        <v>5709363.339453022</v>
      </c>
      <c r="AA1014" s="38">
        <f t="shared" si="432"/>
        <v>1585.9343878339137</v>
      </c>
      <c r="AC1014" s="31">
        <f t="shared" si="437"/>
        <v>0</v>
      </c>
      <c r="AD1014" s="14">
        <f t="shared" si="444"/>
        <v>0</v>
      </c>
      <c r="AE1014" s="14">
        <f t="shared" si="445"/>
        <v>0</v>
      </c>
      <c r="AF1014" s="14">
        <f t="shared" si="438"/>
        <v>0</v>
      </c>
      <c r="AG1014" s="14">
        <f t="shared" si="439"/>
        <v>0</v>
      </c>
      <c r="AH1014" s="14">
        <f t="shared" si="440"/>
        <v>0</v>
      </c>
      <c r="AI1014" s="14">
        <f t="shared" si="441"/>
        <v>0</v>
      </c>
      <c r="AJ1014" s="14">
        <f t="shared" si="446"/>
        <v>0</v>
      </c>
      <c r="AK1014" s="14">
        <f t="shared" si="447"/>
        <v>0</v>
      </c>
    </row>
    <row r="1015" spans="2:37" x14ac:dyDescent="0.25">
      <c r="B1015" s="4" t="s">
        <v>71</v>
      </c>
      <c r="C1015" s="4">
        <v>1007</v>
      </c>
      <c r="D1015" s="4">
        <v>418</v>
      </c>
      <c r="E1015" s="11">
        <v>0</v>
      </c>
      <c r="F1015" s="14">
        <f t="shared" si="442"/>
        <v>0</v>
      </c>
      <c r="G1015" s="14">
        <f t="shared" si="448"/>
        <v>0</v>
      </c>
      <c r="H1015">
        <f t="shared" si="449"/>
        <v>0</v>
      </c>
      <c r="K1015" s="36">
        <f t="shared" si="423"/>
        <v>0</v>
      </c>
      <c r="L1015" s="37" t="str">
        <f t="shared" si="433"/>
        <v>0</v>
      </c>
      <c r="M1015" s="37">
        <f t="shared" si="434"/>
        <v>139.46877000000001</v>
      </c>
      <c r="N1015" s="38">
        <f>Table2[[#This Row],[Change in KE]]-Table2[[#This Row],[Tractive energy]]*-1</f>
        <v>0</v>
      </c>
      <c r="O1015" s="38">
        <f t="shared" si="424"/>
        <v>0</v>
      </c>
      <c r="P1015" s="38">
        <f t="shared" si="425"/>
        <v>139.46877000000001</v>
      </c>
      <c r="Q1015" s="38">
        <f t="shared" si="426"/>
        <v>0</v>
      </c>
      <c r="R1015" s="38">
        <f t="shared" si="427"/>
        <v>0</v>
      </c>
      <c r="S1015" s="38">
        <f t="shared" si="428"/>
        <v>0</v>
      </c>
      <c r="T1015" s="38">
        <f t="shared" si="429"/>
        <v>0</v>
      </c>
      <c r="U1015" s="38">
        <f t="shared" si="443"/>
        <v>7791634.0027618501</v>
      </c>
      <c r="V1015" s="38">
        <f t="shared" si="430"/>
        <v>0</v>
      </c>
      <c r="W1015" s="38">
        <f t="shared" si="435"/>
        <v>140584.52016000345</v>
      </c>
      <c r="X1015" s="38">
        <f t="shared" si="431"/>
        <v>0</v>
      </c>
      <c r="Y1015" s="38">
        <f t="shared" si="436"/>
        <v>0</v>
      </c>
      <c r="Z1015" s="38">
        <f t="shared" si="450"/>
        <v>5709363.339453022</v>
      </c>
      <c r="AA1015" s="38">
        <f t="shared" si="432"/>
        <v>1585.9343878339137</v>
      </c>
      <c r="AC1015" s="31">
        <f t="shared" si="437"/>
        <v>0</v>
      </c>
      <c r="AD1015" s="14">
        <f t="shared" si="444"/>
        <v>0</v>
      </c>
      <c r="AE1015" s="14">
        <f t="shared" si="445"/>
        <v>0</v>
      </c>
      <c r="AF1015" s="14">
        <f t="shared" si="438"/>
        <v>0</v>
      </c>
      <c r="AG1015" s="14">
        <f t="shared" si="439"/>
        <v>0</v>
      </c>
      <c r="AH1015" s="14">
        <f t="shared" si="440"/>
        <v>0</v>
      </c>
      <c r="AI1015" s="14">
        <f t="shared" si="441"/>
        <v>0</v>
      </c>
      <c r="AJ1015" s="14">
        <f t="shared" si="446"/>
        <v>0</v>
      </c>
      <c r="AK1015" s="14">
        <f t="shared" si="447"/>
        <v>0</v>
      </c>
    </row>
    <row r="1016" spans="2:37" x14ac:dyDescent="0.25">
      <c r="B1016" s="4" t="s">
        <v>71</v>
      </c>
      <c r="C1016" s="4">
        <v>1008</v>
      </c>
      <c r="D1016" s="4">
        <v>419</v>
      </c>
      <c r="E1016" s="11">
        <v>0</v>
      </c>
      <c r="F1016" s="14">
        <f t="shared" si="442"/>
        <v>0</v>
      </c>
      <c r="G1016" s="14">
        <f t="shared" si="448"/>
        <v>0</v>
      </c>
      <c r="H1016">
        <f t="shared" si="449"/>
        <v>0</v>
      </c>
      <c r="K1016" s="36">
        <f t="shared" si="423"/>
        <v>0</v>
      </c>
      <c r="L1016" s="37" t="str">
        <f t="shared" si="433"/>
        <v>0</v>
      </c>
      <c r="M1016" s="37">
        <f t="shared" si="434"/>
        <v>139.46877000000001</v>
      </c>
      <c r="N1016" s="38">
        <f>Table2[[#This Row],[Change in KE]]-Table2[[#This Row],[Tractive energy]]*-1</f>
        <v>0</v>
      </c>
      <c r="O1016" s="38">
        <f t="shared" si="424"/>
        <v>0</v>
      </c>
      <c r="P1016" s="38">
        <f t="shared" si="425"/>
        <v>139.46877000000001</v>
      </c>
      <c r="Q1016" s="38">
        <f t="shared" si="426"/>
        <v>0</v>
      </c>
      <c r="R1016" s="38">
        <f t="shared" si="427"/>
        <v>0</v>
      </c>
      <c r="S1016" s="38">
        <f t="shared" si="428"/>
        <v>0</v>
      </c>
      <c r="T1016" s="38">
        <f t="shared" si="429"/>
        <v>0</v>
      </c>
      <c r="U1016" s="38">
        <f t="shared" si="443"/>
        <v>7791634.0027618501</v>
      </c>
      <c r="V1016" s="38">
        <f t="shared" si="430"/>
        <v>0</v>
      </c>
      <c r="W1016" s="38">
        <f t="shared" si="435"/>
        <v>140723.98893000346</v>
      </c>
      <c r="X1016" s="38">
        <f t="shared" si="431"/>
        <v>0</v>
      </c>
      <c r="Y1016" s="38">
        <f t="shared" si="436"/>
        <v>0</v>
      </c>
      <c r="Z1016" s="38">
        <f t="shared" si="450"/>
        <v>5709363.339453022</v>
      </c>
      <c r="AA1016" s="38">
        <f t="shared" si="432"/>
        <v>1585.9343878339137</v>
      </c>
      <c r="AC1016" s="31">
        <f t="shared" si="437"/>
        <v>0</v>
      </c>
      <c r="AD1016" s="14">
        <f t="shared" si="444"/>
        <v>0</v>
      </c>
      <c r="AE1016" s="14">
        <f t="shared" si="445"/>
        <v>0</v>
      </c>
      <c r="AF1016" s="14">
        <f t="shared" si="438"/>
        <v>0</v>
      </c>
      <c r="AG1016" s="14">
        <f t="shared" si="439"/>
        <v>0</v>
      </c>
      <c r="AH1016" s="14">
        <f t="shared" si="440"/>
        <v>0</v>
      </c>
      <c r="AI1016" s="14">
        <f t="shared" si="441"/>
        <v>0</v>
      </c>
      <c r="AJ1016" s="14">
        <f t="shared" si="446"/>
        <v>0</v>
      </c>
      <c r="AK1016" s="14">
        <f t="shared" si="447"/>
        <v>0</v>
      </c>
    </row>
    <row r="1017" spans="2:37" x14ac:dyDescent="0.25">
      <c r="B1017" s="4" t="s">
        <v>71</v>
      </c>
      <c r="C1017" s="4">
        <v>1009</v>
      </c>
      <c r="D1017" s="4">
        <v>420</v>
      </c>
      <c r="E1017" s="11">
        <v>0</v>
      </c>
      <c r="F1017" s="14">
        <f t="shared" si="442"/>
        <v>0</v>
      </c>
      <c r="G1017" s="14">
        <f t="shared" si="448"/>
        <v>0</v>
      </c>
      <c r="H1017">
        <f t="shared" si="449"/>
        <v>0</v>
      </c>
      <c r="K1017" s="36">
        <f t="shared" si="423"/>
        <v>0</v>
      </c>
      <c r="L1017" s="37" t="str">
        <f t="shared" si="433"/>
        <v>0</v>
      </c>
      <c r="M1017" s="37">
        <f t="shared" si="434"/>
        <v>139.46877000000001</v>
      </c>
      <c r="N1017" s="38">
        <f>Table2[[#This Row],[Change in KE]]-Table2[[#This Row],[Tractive energy]]*-1</f>
        <v>0</v>
      </c>
      <c r="O1017" s="38">
        <f t="shared" si="424"/>
        <v>0</v>
      </c>
      <c r="P1017" s="38">
        <f t="shared" si="425"/>
        <v>139.46877000000001</v>
      </c>
      <c r="Q1017" s="38">
        <f t="shared" si="426"/>
        <v>0</v>
      </c>
      <c r="R1017" s="38">
        <f t="shared" si="427"/>
        <v>0</v>
      </c>
      <c r="S1017" s="38">
        <f t="shared" si="428"/>
        <v>0</v>
      </c>
      <c r="T1017" s="38">
        <f t="shared" si="429"/>
        <v>0</v>
      </c>
      <c r="U1017" s="38">
        <f t="shared" si="443"/>
        <v>7791634.0027618501</v>
      </c>
      <c r="V1017" s="38">
        <f t="shared" si="430"/>
        <v>0</v>
      </c>
      <c r="W1017" s="38">
        <f t="shared" si="435"/>
        <v>140863.45770000346</v>
      </c>
      <c r="X1017" s="38">
        <f t="shared" si="431"/>
        <v>0</v>
      </c>
      <c r="Y1017" s="38">
        <f t="shared" si="436"/>
        <v>0</v>
      </c>
      <c r="Z1017" s="38">
        <f t="shared" si="450"/>
        <v>5709363.339453022</v>
      </c>
      <c r="AA1017" s="38">
        <f t="shared" si="432"/>
        <v>1585.9343878339137</v>
      </c>
      <c r="AC1017" s="31">
        <f t="shared" si="437"/>
        <v>0</v>
      </c>
      <c r="AD1017" s="14">
        <f t="shared" si="444"/>
        <v>0</v>
      </c>
      <c r="AE1017" s="14">
        <f t="shared" si="445"/>
        <v>0</v>
      </c>
      <c r="AF1017" s="14">
        <f t="shared" si="438"/>
        <v>0</v>
      </c>
      <c r="AG1017" s="14">
        <f t="shared" si="439"/>
        <v>0</v>
      </c>
      <c r="AH1017" s="14">
        <f t="shared" si="440"/>
        <v>0</v>
      </c>
      <c r="AI1017" s="14">
        <f t="shared" si="441"/>
        <v>0</v>
      </c>
      <c r="AJ1017" s="14">
        <f t="shared" si="446"/>
        <v>0</v>
      </c>
      <c r="AK1017" s="14">
        <f t="shared" si="447"/>
        <v>0</v>
      </c>
    </row>
    <row r="1018" spans="2:37" x14ac:dyDescent="0.25">
      <c r="B1018" s="4" t="s">
        <v>71</v>
      </c>
      <c r="C1018" s="4">
        <v>1010</v>
      </c>
      <c r="D1018" s="4">
        <v>421</v>
      </c>
      <c r="E1018" s="11">
        <v>0</v>
      </c>
      <c r="F1018" s="14">
        <f t="shared" si="442"/>
        <v>0</v>
      </c>
      <c r="G1018" s="14">
        <f t="shared" si="448"/>
        <v>0</v>
      </c>
      <c r="H1018">
        <f t="shared" si="449"/>
        <v>0</v>
      </c>
      <c r="K1018" s="36">
        <f t="shared" si="423"/>
        <v>0</v>
      </c>
      <c r="L1018" s="37" t="str">
        <f t="shared" si="433"/>
        <v>0</v>
      </c>
      <c r="M1018" s="37">
        <f t="shared" si="434"/>
        <v>139.46877000000001</v>
      </c>
      <c r="N1018" s="38">
        <f>Table2[[#This Row],[Change in KE]]-Table2[[#This Row],[Tractive energy]]*-1</f>
        <v>0</v>
      </c>
      <c r="O1018" s="38">
        <f t="shared" si="424"/>
        <v>0</v>
      </c>
      <c r="P1018" s="38">
        <f t="shared" si="425"/>
        <v>139.46877000000001</v>
      </c>
      <c r="Q1018" s="38">
        <f t="shared" si="426"/>
        <v>0</v>
      </c>
      <c r="R1018" s="38">
        <f t="shared" si="427"/>
        <v>0</v>
      </c>
      <c r="S1018" s="38">
        <f t="shared" si="428"/>
        <v>0</v>
      </c>
      <c r="T1018" s="38">
        <f t="shared" si="429"/>
        <v>0</v>
      </c>
      <c r="U1018" s="38">
        <f t="shared" si="443"/>
        <v>7791634.0027618501</v>
      </c>
      <c r="V1018" s="38">
        <f t="shared" si="430"/>
        <v>0</v>
      </c>
      <c r="W1018" s="38">
        <f t="shared" si="435"/>
        <v>141002.92647000347</v>
      </c>
      <c r="X1018" s="38">
        <f t="shared" si="431"/>
        <v>0</v>
      </c>
      <c r="Y1018" s="38">
        <f t="shared" si="436"/>
        <v>0</v>
      </c>
      <c r="Z1018" s="38">
        <f t="shared" si="450"/>
        <v>5709363.339453022</v>
      </c>
      <c r="AA1018" s="38">
        <f t="shared" si="432"/>
        <v>1585.9343878339137</v>
      </c>
      <c r="AC1018" s="31">
        <f t="shared" si="437"/>
        <v>0</v>
      </c>
      <c r="AD1018" s="14">
        <f t="shared" si="444"/>
        <v>0</v>
      </c>
      <c r="AE1018" s="14">
        <f t="shared" si="445"/>
        <v>0</v>
      </c>
      <c r="AF1018" s="14">
        <f t="shared" si="438"/>
        <v>0</v>
      </c>
      <c r="AG1018" s="14">
        <f t="shared" si="439"/>
        <v>0</v>
      </c>
      <c r="AH1018" s="14">
        <f t="shared" si="440"/>
        <v>0</v>
      </c>
      <c r="AI1018" s="14">
        <f t="shared" si="441"/>
        <v>0</v>
      </c>
      <c r="AJ1018" s="14">
        <f t="shared" si="446"/>
        <v>0</v>
      </c>
      <c r="AK1018" s="14">
        <f t="shared" si="447"/>
        <v>0</v>
      </c>
    </row>
    <row r="1019" spans="2:37" x14ac:dyDescent="0.25">
      <c r="B1019" s="4" t="s">
        <v>71</v>
      </c>
      <c r="C1019" s="4">
        <v>1011</v>
      </c>
      <c r="D1019" s="4">
        <v>422</v>
      </c>
      <c r="E1019" s="11">
        <v>0</v>
      </c>
      <c r="F1019" s="14">
        <f t="shared" si="442"/>
        <v>0</v>
      </c>
      <c r="G1019" s="14">
        <f t="shared" si="448"/>
        <v>0</v>
      </c>
      <c r="H1019">
        <f t="shared" si="449"/>
        <v>0</v>
      </c>
      <c r="K1019" s="36">
        <f t="shared" si="423"/>
        <v>0</v>
      </c>
      <c r="L1019" s="37" t="str">
        <f t="shared" si="433"/>
        <v>0</v>
      </c>
      <c r="M1019" s="37">
        <f t="shared" si="434"/>
        <v>139.46877000000001</v>
      </c>
      <c r="N1019" s="38">
        <f>Table2[[#This Row],[Change in KE]]-Table2[[#This Row],[Tractive energy]]*-1</f>
        <v>0</v>
      </c>
      <c r="O1019" s="38">
        <f t="shared" si="424"/>
        <v>0</v>
      </c>
      <c r="P1019" s="38">
        <f t="shared" si="425"/>
        <v>139.46877000000001</v>
      </c>
      <c r="Q1019" s="38">
        <f t="shared" si="426"/>
        <v>0</v>
      </c>
      <c r="R1019" s="38">
        <f t="shared" si="427"/>
        <v>0</v>
      </c>
      <c r="S1019" s="38">
        <f t="shared" si="428"/>
        <v>0</v>
      </c>
      <c r="T1019" s="38">
        <f t="shared" si="429"/>
        <v>0</v>
      </c>
      <c r="U1019" s="38">
        <f t="shared" si="443"/>
        <v>7791634.0027618501</v>
      </c>
      <c r="V1019" s="38">
        <f t="shared" si="430"/>
        <v>0</v>
      </c>
      <c r="W1019" s="38">
        <f t="shared" si="435"/>
        <v>141142.39524000348</v>
      </c>
      <c r="X1019" s="38">
        <f t="shared" si="431"/>
        <v>0</v>
      </c>
      <c r="Y1019" s="38">
        <f t="shared" si="436"/>
        <v>0</v>
      </c>
      <c r="Z1019" s="38">
        <f t="shared" si="450"/>
        <v>5709363.339453022</v>
      </c>
      <c r="AA1019" s="38">
        <f t="shared" si="432"/>
        <v>1585.9343878339137</v>
      </c>
      <c r="AC1019" s="31">
        <f t="shared" si="437"/>
        <v>0</v>
      </c>
      <c r="AD1019" s="14">
        <f t="shared" si="444"/>
        <v>0</v>
      </c>
      <c r="AE1019" s="14">
        <f t="shared" si="445"/>
        <v>0</v>
      </c>
      <c r="AF1019" s="14">
        <f t="shared" si="438"/>
        <v>0</v>
      </c>
      <c r="AG1019" s="14">
        <f t="shared" si="439"/>
        <v>0</v>
      </c>
      <c r="AH1019" s="14">
        <f t="shared" si="440"/>
        <v>0</v>
      </c>
      <c r="AI1019" s="14">
        <f t="shared" si="441"/>
        <v>0</v>
      </c>
      <c r="AJ1019" s="14">
        <f t="shared" si="446"/>
        <v>0</v>
      </c>
      <c r="AK1019" s="14">
        <f t="shared" si="447"/>
        <v>0</v>
      </c>
    </row>
    <row r="1020" spans="2:37" x14ac:dyDescent="0.25">
      <c r="B1020" s="4" t="s">
        <v>71</v>
      </c>
      <c r="C1020" s="4">
        <v>1012</v>
      </c>
      <c r="D1020" s="4">
        <v>423</v>
      </c>
      <c r="E1020" s="11">
        <v>0</v>
      </c>
      <c r="F1020" s="14">
        <f t="shared" si="442"/>
        <v>0</v>
      </c>
      <c r="G1020" s="14">
        <f t="shared" si="448"/>
        <v>0</v>
      </c>
      <c r="H1020">
        <f t="shared" si="449"/>
        <v>0</v>
      </c>
      <c r="K1020" s="36">
        <f t="shared" si="423"/>
        <v>0</v>
      </c>
      <c r="L1020" s="37" t="str">
        <f t="shared" si="433"/>
        <v>0</v>
      </c>
      <c r="M1020" s="37">
        <f t="shared" si="434"/>
        <v>139.46877000000001</v>
      </c>
      <c r="N1020" s="38">
        <f>Table2[[#This Row],[Change in KE]]-Table2[[#This Row],[Tractive energy]]*-1</f>
        <v>0</v>
      </c>
      <c r="O1020" s="38">
        <f t="shared" si="424"/>
        <v>0</v>
      </c>
      <c r="P1020" s="38">
        <f t="shared" si="425"/>
        <v>139.46877000000001</v>
      </c>
      <c r="Q1020" s="38">
        <f t="shared" si="426"/>
        <v>0</v>
      </c>
      <c r="R1020" s="38">
        <f t="shared" si="427"/>
        <v>0</v>
      </c>
      <c r="S1020" s="38">
        <f t="shared" si="428"/>
        <v>0</v>
      </c>
      <c r="T1020" s="38">
        <f t="shared" si="429"/>
        <v>0</v>
      </c>
      <c r="U1020" s="38">
        <f t="shared" si="443"/>
        <v>7791634.0027618501</v>
      </c>
      <c r="V1020" s="38">
        <f t="shared" si="430"/>
        <v>0</v>
      </c>
      <c r="W1020" s="38">
        <f t="shared" si="435"/>
        <v>141281.86401000348</v>
      </c>
      <c r="X1020" s="38">
        <f t="shared" si="431"/>
        <v>0</v>
      </c>
      <c r="Y1020" s="38">
        <f t="shared" si="436"/>
        <v>0</v>
      </c>
      <c r="Z1020" s="38">
        <f t="shared" si="450"/>
        <v>5709363.339453022</v>
      </c>
      <c r="AA1020" s="38">
        <f t="shared" si="432"/>
        <v>1585.9343878339137</v>
      </c>
      <c r="AC1020" s="31">
        <f t="shared" si="437"/>
        <v>0</v>
      </c>
      <c r="AD1020" s="14">
        <f t="shared" si="444"/>
        <v>0</v>
      </c>
      <c r="AE1020" s="14">
        <f t="shared" si="445"/>
        <v>0</v>
      </c>
      <c r="AF1020" s="14">
        <f t="shared" si="438"/>
        <v>0</v>
      </c>
      <c r="AG1020" s="14">
        <f t="shared" si="439"/>
        <v>0</v>
      </c>
      <c r="AH1020" s="14">
        <f t="shared" si="440"/>
        <v>0</v>
      </c>
      <c r="AI1020" s="14">
        <f t="shared" si="441"/>
        <v>0</v>
      </c>
      <c r="AJ1020" s="14">
        <f t="shared" si="446"/>
        <v>0</v>
      </c>
      <c r="AK1020" s="14">
        <f t="shared" si="447"/>
        <v>0</v>
      </c>
    </row>
    <row r="1021" spans="2:37" x14ac:dyDescent="0.25">
      <c r="B1021" s="4" t="s">
        <v>71</v>
      </c>
      <c r="C1021" s="4">
        <v>1013</v>
      </c>
      <c r="D1021" s="4">
        <v>424</v>
      </c>
      <c r="E1021" s="11">
        <v>0</v>
      </c>
      <c r="F1021" s="14">
        <f t="shared" si="442"/>
        <v>0</v>
      </c>
      <c r="G1021" s="14">
        <f t="shared" si="448"/>
        <v>0</v>
      </c>
      <c r="H1021">
        <f t="shared" si="449"/>
        <v>0</v>
      </c>
      <c r="K1021" s="36">
        <f t="shared" si="423"/>
        <v>0</v>
      </c>
      <c r="L1021" s="37" t="str">
        <f t="shared" si="433"/>
        <v>0</v>
      </c>
      <c r="M1021" s="37">
        <f t="shared" si="434"/>
        <v>139.46877000000001</v>
      </c>
      <c r="N1021" s="38">
        <f>Table2[[#This Row],[Change in KE]]-Table2[[#This Row],[Tractive energy]]*-1</f>
        <v>0</v>
      </c>
      <c r="O1021" s="38">
        <f t="shared" si="424"/>
        <v>0</v>
      </c>
      <c r="P1021" s="38">
        <f t="shared" si="425"/>
        <v>139.46877000000001</v>
      </c>
      <c r="Q1021" s="38">
        <f t="shared" si="426"/>
        <v>0</v>
      </c>
      <c r="R1021" s="38">
        <f t="shared" si="427"/>
        <v>0</v>
      </c>
      <c r="S1021" s="38">
        <f t="shared" si="428"/>
        <v>0</v>
      </c>
      <c r="T1021" s="38">
        <f t="shared" si="429"/>
        <v>0</v>
      </c>
      <c r="U1021" s="38">
        <f t="shared" si="443"/>
        <v>7791634.0027618501</v>
      </c>
      <c r="V1021" s="38">
        <f t="shared" si="430"/>
        <v>0</v>
      </c>
      <c r="W1021" s="38">
        <f t="shared" si="435"/>
        <v>141421.33278000349</v>
      </c>
      <c r="X1021" s="38">
        <f t="shared" si="431"/>
        <v>0</v>
      </c>
      <c r="Y1021" s="38">
        <f t="shared" si="436"/>
        <v>0</v>
      </c>
      <c r="Z1021" s="38">
        <f t="shared" si="450"/>
        <v>5709363.339453022</v>
      </c>
      <c r="AA1021" s="38">
        <f t="shared" si="432"/>
        <v>1585.9343878339137</v>
      </c>
      <c r="AC1021" s="31">
        <f t="shared" si="437"/>
        <v>0</v>
      </c>
      <c r="AD1021" s="14">
        <f t="shared" si="444"/>
        <v>0</v>
      </c>
      <c r="AE1021" s="14">
        <f t="shared" si="445"/>
        <v>0</v>
      </c>
      <c r="AF1021" s="14">
        <f t="shared" si="438"/>
        <v>0</v>
      </c>
      <c r="AG1021" s="14">
        <f t="shared" si="439"/>
        <v>0</v>
      </c>
      <c r="AH1021" s="14">
        <f t="shared" si="440"/>
        <v>0</v>
      </c>
      <c r="AI1021" s="14">
        <f t="shared" si="441"/>
        <v>0</v>
      </c>
      <c r="AJ1021" s="14">
        <f t="shared" si="446"/>
        <v>0</v>
      </c>
      <c r="AK1021" s="14">
        <f t="shared" si="447"/>
        <v>0</v>
      </c>
    </row>
    <row r="1022" spans="2:37" x14ac:dyDescent="0.25">
      <c r="B1022" s="4" t="s">
        <v>71</v>
      </c>
      <c r="C1022" s="4">
        <v>1014</v>
      </c>
      <c r="D1022" s="4">
        <v>425</v>
      </c>
      <c r="E1022" s="11">
        <v>0</v>
      </c>
      <c r="F1022" s="14">
        <f t="shared" si="442"/>
        <v>0</v>
      </c>
      <c r="G1022" s="14">
        <f t="shared" si="448"/>
        <v>0</v>
      </c>
      <c r="H1022">
        <f t="shared" si="449"/>
        <v>0</v>
      </c>
      <c r="K1022" s="36">
        <f t="shared" si="423"/>
        <v>0</v>
      </c>
      <c r="L1022" s="37" t="str">
        <f t="shared" si="433"/>
        <v>0</v>
      </c>
      <c r="M1022" s="37">
        <f t="shared" si="434"/>
        <v>139.46877000000001</v>
      </c>
      <c r="N1022" s="38">
        <f>Table2[[#This Row],[Change in KE]]-Table2[[#This Row],[Tractive energy]]*-1</f>
        <v>0</v>
      </c>
      <c r="O1022" s="38">
        <f t="shared" si="424"/>
        <v>0</v>
      </c>
      <c r="P1022" s="38">
        <f t="shared" si="425"/>
        <v>139.46877000000001</v>
      </c>
      <c r="Q1022" s="38">
        <f t="shared" si="426"/>
        <v>0</v>
      </c>
      <c r="R1022" s="38">
        <f t="shared" si="427"/>
        <v>0</v>
      </c>
      <c r="S1022" s="38">
        <f t="shared" si="428"/>
        <v>0</v>
      </c>
      <c r="T1022" s="38">
        <f t="shared" si="429"/>
        <v>0</v>
      </c>
      <c r="U1022" s="38">
        <f t="shared" si="443"/>
        <v>7791634.0027618501</v>
      </c>
      <c r="V1022" s="38">
        <f t="shared" si="430"/>
        <v>0</v>
      </c>
      <c r="W1022" s="38">
        <f t="shared" si="435"/>
        <v>141560.8015500035</v>
      </c>
      <c r="X1022" s="38">
        <f t="shared" si="431"/>
        <v>0</v>
      </c>
      <c r="Y1022" s="38">
        <f t="shared" si="436"/>
        <v>0</v>
      </c>
      <c r="Z1022" s="38">
        <f t="shared" si="450"/>
        <v>5709363.339453022</v>
      </c>
      <c r="AA1022" s="38">
        <f t="shared" si="432"/>
        <v>1585.9343878339137</v>
      </c>
      <c r="AC1022" s="31">
        <f t="shared" si="437"/>
        <v>0</v>
      </c>
      <c r="AD1022" s="14">
        <f t="shared" si="444"/>
        <v>0</v>
      </c>
      <c r="AE1022" s="14">
        <f t="shared" si="445"/>
        <v>0</v>
      </c>
      <c r="AF1022" s="14">
        <f t="shared" si="438"/>
        <v>0</v>
      </c>
      <c r="AG1022" s="14">
        <f t="shared" si="439"/>
        <v>0</v>
      </c>
      <c r="AH1022" s="14">
        <f t="shared" si="440"/>
        <v>0</v>
      </c>
      <c r="AI1022" s="14">
        <f t="shared" si="441"/>
        <v>0</v>
      </c>
      <c r="AJ1022" s="14">
        <f t="shared" si="446"/>
        <v>0</v>
      </c>
      <c r="AK1022" s="14">
        <f t="shared" si="447"/>
        <v>0</v>
      </c>
    </row>
    <row r="1023" spans="2:37" x14ac:dyDescent="0.25">
      <c r="B1023" s="4" t="s">
        <v>71</v>
      </c>
      <c r="C1023" s="4">
        <v>1015</v>
      </c>
      <c r="D1023" s="4">
        <v>426</v>
      </c>
      <c r="E1023" s="11">
        <v>0</v>
      </c>
      <c r="F1023" s="14">
        <f t="shared" si="442"/>
        <v>0</v>
      </c>
      <c r="G1023" s="14">
        <f t="shared" si="448"/>
        <v>0</v>
      </c>
      <c r="H1023">
        <f t="shared" si="449"/>
        <v>0</v>
      </c>
      <c r="K1023" s="36">
        <f t="shared" si="423"/>
        <v>0</v>
      </c>
      <c r="L1023" s="37" t="str">
        <f t="shared" si="433"/>
        <v>0</v>
      </c>
      <c r="M1023" s="37">
        <f t="shared" si="434"/>
        <v>139.46877000000001</v>
      </c>
      <c r="N1023" s="38">
        <f>Table2[[#This Row],[Change in KE]]-Table2[[#This Row],[Tractive energy]]*-1</f>
        <v>0</v>
      </c>
      <c r="O1023" s="38">
        <f t="shared" si="424"/>
        <v>0</v>
      </c>
      <c r="P1023" s="38">
        <f t="shared" si="425"/>
        <v>139.46877000000001</v>
      </c>
      <c r="Q1023" s="38">
        <f t="shared" si="426"/>
        <v>0</v>
      </c>
      <c r="R1023" s="38">
        <f t="shared" si="427"/>
        <v>0</v>
      </c>
      <c r="S1023" s="38">
        <f t="shared" si="428"/>
        <v>0</v>
      </c>
      <c r="T1023" s="38">
        <f t="shared" si="429"/>
        <v>0</v>
      </c>
      <c r="U1023" s="38">
        <f t="shared" si="443"/>
        <v>7791634.0027618501</v>
      </c>
      <c r="V1023" s="38">
        <f t="shared" si="430"/>
        <v>0</v>
      </c>
      <c r="W1023" s="38">
        <f t="shared" si="435"/>
        <v>141700.2703200035</v>
      </c>
      <c r="X1023" s="38">
        <f t="shared" si="431"/>
        <v>0</v>
      </c>
      <c r="Y1023" s="38">
        <f t="shared" si="436"/>
        <v>0</v>
      </c>
      <c r="Z1023" s="38">
        <f t="shared" si="450"/>
        <v>5709363.339453022</v>
      </c>
      <c r="AA1023" s="38">
        <f t="shared" si="432"/>
        <v>1585.9343878339137</v>
      </c>
      <c r="AC1023" s="31">
        <f t="shared" si="437"/>
        <v>0</v>
      </c>
      <c r="AD1023" s="14">
        <f t="shared" si="444"/>
        <v>0</v>
      </c>
      <c r="AE1023" s="14">
        <f t="shared" si="445"/>
        <v>0</v>
      </c>
      <c r="AF1023" s="14">
        <f t="shared" si="438"/>
        <v>0</v>
      </c>
      <c r="AG1023" s="14">
        <f t="shared" si="439"/>
        <v>0</v>
      </c>
      <c r="AH1023" s="14">
        <f t="shared" si="440"/>
        <v>0</v>
      </c>
      <c r="AI1023" s="14">
        <f t="shared" si="441"/>
        <v>0</v>
      </c>
      <c r="AJ1023" s="14">
        <f t="shared" si="446"/>
        <v>0</v>
      </c>
      <c r="AK1023" s="14">
        <f t="shared" si="447"/>
        <v>0</v>
      </c>
    </row>
    <row r="1024" spans="2:37" x14ac:dyDescent="0.25">
      <c r="B1024" s="4" t="s">
        <v>71</v>
      </c>
      <c r="C1024" s="4">
        <v>1016</v>
      </c>
      <c r="D1024" s="4">
        <v>427</v>
      </c>
      <c r="E1024" s="11">
        <v>0</v>
      </c>
      <c r="F1024" s="14">
        <f t="shared" si="442"/>
        <v>0</v>
      </c>
      <c r="G1024" s="14">
        <f t="shared" si="448"/>
        <v>0</v>
      </c>
      <c r="H1024">
        <f t="shared" si="449"/>
        <v>0</v>
      </c>
      <c r="K1024" s="36">
        <f t="shared" si="423"/>
        <v>0</v>
      </c>
      <c r="L1024" s="37" t="str">
        <f t="shared" si="433"/>
        <v>0</v>
      </c>
      <c r="M1024" s="37">
        <f t="shared" si="434"/>
        <v>139.46877000000001</v>
      </c>
      <c r="N1024" s="38">
        <f>Table2[[#This Row],[Change in KE]]-Table2[[#This Row],[Tractive energy]]*-1</f>
        <v>0</v>
      </c>
      <c r="O1024" s="38">
        <f t="shared" si="424"/>
        <v>0</v>
      </c>
      <c r="P1024" s="38">
        <f t="shared" si="425"/>
        <v>139.46877000000001</v>
      </c>
      <c r="Q1024" s="38">
        <f t="shared" si="426"/>
        <v>0</v>
      </c>
      <c r="R1024" s="38">
        <f t="shared" si="427"/>
        <v>0</v>
      </c>
      <c r="S1024" s="38">
        <f t="shared" si="428"/>
        <v>0</v>
      </c>
      <c r="T1024" s="38">
        <f t="shared" si="429"/>
        <v>0</v>
      </c>
      <c r="U1024" s="38">
        <f t="shared" si="443"/>
        <v>7791634.0027618501</v>
      </c>
      <c r="V1024" s="38">
        <f t="shared" si="430"/>
        <v>0</v>
      </c>
      <c r="W1024" s="38">
        <f t="shared" si="435"/>
        <v>141839.73909000351</v>
      </c>
      <c r="X1024" s="38">
        <f t="shared" si="431"/>
        <v>0</v>
      </c>
      <c r="Y1024" s="38">
        <f t="shared" si="436"/>
        <v>0</v>
      </c>
      <c r="Z1024" s="38">
        <f t="shared" si="450"/>
        <v>5709363.339453022</v>
      </c>
      <c r="AA1024" s="38">
        <f t="shared" si="432"/>
        <v>1585.9343878339137</v>
      </c>
      <c r="AC1024" s="31">
        <f t="shared" si="437"/>
        <v>0</v>
      </c>
      <c r="AD1024" s="14">
        <f t="shared" si="444"/>
        <v>0</v>
      </c>
      <c r="AE1024" s="14">
        <f t="shared" si="445"/>
        <v>0</v>
      </c>
      <c r="AF1024" s="14">
        <f t="shared" si="438"/>
        <v>0</v>
      </c>
      <c r="AG1024" s="14">
        <f t="shared" si="439"/>
        <v>0</v>
      </c>
      <c r="AH1024" s="14">
        <f t="shared" si="440"/>
        <v>0</v>
      </c>
      <c r="AI1024" s="14">
        <f t="shared" si="441"/>
        <v>0</v>
      </c>
      <c r="AJ1024" s="14">
        <f t="shared" si="446"/>
        <v>0</v>
      </c>
      <c r="AK1024" s="14">
        <f t="shared" si="447"/>
        <v>0</v>
      </c>
    </row>
    <row r="1025" spans="2:37" x14ac:dyDescent="0.25">
      <c r="B1025" s="4" t="s">
        <v>71</v>
      </c>
      <c r="C1025" s="4">
        <v>1017</v>
      </c>
      <c r="D1025" s="4">
        <v>428</v>
      </c>
      <c r="E1025" s="11">
        <v>0</v>
      </c>
      <c r="F1025" s="14">
        <f t="shared" si="442"/>
        <v>0</v>
      </c>
      <c r="G1025" s="14">
        <f t="shared" si="448"/>
        <v>0</v>
      </c>
      <c r="H1025">
        <f t="shared" si="449"/>
        <v>0</v>
      </c>
      <c r="K1025" s="36">
        <f t="shared" si="423"/>
        <v>0</v>
      </c>
      <c r="L1025" s="37" t="str">
        <f t="shared" si="433"/>
        <v>0</v>
      </c>
      <c r="M1025" s="37">
        <f t="shared" si="434"/>
        <v>139.46877000000001</v>
      </c>
      <c r="N1025" s="38">
        <f>Table2[[#This Row],[Change in KE]]-Table2[[#This Row],[Tractive energy]]*-1</f>
        <v>0</v>
      </c>
      <c r="O1025" s="38">
        <f t="shared" si="424"/>
        <v>0</v>
      </c>
      <c r="P1025" s="38">
        <f t="shared" si="425"/>
        <v>139.46877000000001</v>
      </c>
      <c r="Q1025" s="38">
        <f t="shared" si="426"/>
        <v>0</v>
      </c>
      <c r="R1025" s="38">
        <f t="shared" si="427"/>
        <v>0</v>
      </c>
      <c r="S1025" s="38">
        <f t="shared" si="428"/>
        <v>0</v>
      </c>
      <c r="T1025" s="38">
        <f t="shared" si="429"/>
        <v>0</v>
      </c>
      <c r="U1025" s="38">
        <f t="shared" si="443"/>
        <v>7791634.0027618501</v>
      </c>
      <c r="V1025" s="38">
        <f t="shared" si="430"/>
        <v>0</v>
      </c>
      <c r="W1025" s="38">
        <f t="shared" si="435"/>
        <v>141979.20786000352</v>
      </c>
      <c r="X1025" s="38">
        <f t="shared" si="431"/>
        <v>0</v>
      </c>
      <c r="Y1025" s="38">
        <f t="shared" si="436"/>
        <v>0</v>
      </c>
      <c r="Z1025" s="38">
        <f t="shared" si="450"/>
        <v>5709363.339453022</v>
      </c>
      <c r="AA1025" s="38">
        <f t="shared" si="432"/>
        <v>1585.9343878339137</v>
      </c>
      <c r="AC1025" s="31">
        <f t="shared" si="437"/>
        <v>0</v>
      </c>
      <c r="AD1025" s="14">
        <f t="shared" si="444"/>
        <v>0</v>
      </c>
      <c r="AE1025" s="14">
        <f t="shared" si="445"/>
        <v>0</v>
      </c>
      <c r="AF1025" s="14">
        <f t="shared" si="438"/>
        <v>0</v>
      </c>
      <c r="AG1025" s="14">
        <f t="shared" si="439"/>
        <v>0</v>
      </c>
      <c r="AH1025" s="14">
        <f t="shared" si="440"/>
        <v>0</v>
      </c>
      <c r="AI1025" s="14">
        <f t="shared" si="441"/>
        <v>0</v>
      </c>
      <c r="AJ1025" s="14">
        <f t="shared" si="446"/>
        <v>0</v>
      </c>
      <c r="AK1025" s="14">
        <f t="shared" si="447"/>
        <v>0</v>
      </c>
    </row>
    <row r="1026" spans="2:37" x14ac:dyDescent="0.25">
      <c r="B1026" s="4" t="s">
        <v>71</v>
      </c>
      <c r="C1026" s="4">
        <v>1018</v>
      </c>
      <c r="D1026" s="4">
        <v>429</v>
      </c>
      <c r="E1026" s="11">
        <v>0</v>
      </c>
      <c r="F1026" s="14">
        <f t="shared" si="442"/>
        <v>0</v>
      </c>
      <c r="G1026" s="14">
        <f t="shared" si="448"/>
        <v>0</v>
      </c>
      <c r="H1026">
        <f t="shared" si="449"/>
        <v>0</v>
      </c>
      <c r="K1026" s="36">
        <f t="shared" si="423"/>
        <v>0</v>
      </c>
      <c r="L1026" s="37" t="str">
        <f t="shared" si="433"/>
        <v>0</v>
      </c>
      <c r="M1026" s="37">
        <f t="shared" si="434"/>
        <v>139.46877000000001</v>
      </c>
      <c r="N1026" s="38">
        <f>Table2[[#This Row],[Change in KE]]-Table2[[#This Row],[Tractive energy]]*-1</f>
        <v>0</v>
      </c>
      <c r="O1026" s="38">
        <f t="shared" si="424"/>
        <v>0</v>
      </c>
      <c r="P1026" s="38">
        <f t="shared" si="425"/>
        <v>139.46877000000001</v>
      </c>
      <c r="Q1026" s="38">
        <f t="shared" si="426"/>
        <v>0</v>
      </c>
      <c r="R1026" s="38">
        <f t="shared" si="427"/>
        <v>0</v>
      </c>
      <c r="S1026" s="38">
        <f t="shared" si="428"/>
        <v>0</v>
      </c>
      <c r="T1026" s="38">
        <f t="shared" si="429"/>
        <v>0</v>
      </c>
      <c r="U1026" s="38">
        <f t="shared" si="443"/>
        <v>7791634.0027618501</v>
      </c>
      <c r="V1026" s="38">
        <f t="shared" si="430"/>
        <v>0</v>
      </c>
      <c r="W1026" s="38">
        <f t="shared" si="435"/>
        <v>142118.67663000352</v>
      </c>
      <c r="X1026" s="38">
        <f t="shared" si="431"/>
        <v>0</v>
      </c>
      <c r="Y1026" s="38">
        <f t="shared" si="436"/>
        <v>0</v>
      </c>
      <c r="Z1026" s="38">
        <f t="shared" si="450"/>
        <v>5709363.339453022</v>
      </c>
      <c r="AA1026" s="38">
        <f t="shared" si="432"/>
        <v>1585.9343878339137</v>
      </c>
      <c r="AC1026" s="31">
        <f t="shared" si="437"/>
        <v>0</v>
      </c>
      <c r="AD1026" s="14">
        <f t="shared" si="444"/>
        <v>0</v>
      </c>
      <c r="AE1026" s="14">
        <f t="shared" si="445"/>
        <v>0</v>
      </c>
      <c r="AF1026" s="14">
        <f t="shared" si="438"/>
        <v>0</v>
      </c>
      <c r="AG1026" s="14">
        <f t="shared" si="439"/>
        <v>0</v>
      </c>
      <c r="AH1026" s="14">
        <f t="shared" si="440"/>
        <v>0</v>
      </c>
      <c r="AI1026" s="14">
        <f t="shared" si="441"/>
        <v>0</v>
      </c>
      <c r="AJ1026" s="14">
        <f t="shared" si="446"/>
        <v>0</v>
      </c>
      <c r="AK1026" s="14">
        <f t="shared" si="447"/>
        <v>0</v>
      </c>
    </row>
    <row r="1027" spans="2:37" x14ac:dyDescent="0.25">
      <c r="B1027" s="4" t="s">
        <v>71</v>
      </c>
      <c r="C1027" s="4">
        <v>1019</v>
      </c>
      <c r="D1027" s="4">
        <v>430</v>
      </c>
      <c r="E1027" s="11">
        <v>0</v>
      </c>
      <c r="F1027" s="14">
        <f t="shared" si="442"/>
        <v>0</v>
      </c>
      <c r="G1027" s="14">
        <f t="shared" si="448"/>
        <v>0</v>
      </c>
      <c r="H1027">
        <f t="shared" si="449"/>
        <v>0</v>
      </c>
      <c r="K1027" s="36">
        <f t="shared" si="423"/>
        <v>0</v>
      </c>
      <c r="L1027" s="37" t="str">
        <f t="shared" si="433"/>
        <v>0</v>
      </c>
      <c r="M1027" s="37">
        <f t="shared" si="434"/>
        <v>139.46877000000001</v>
      </c>
      <c r="N1027" s="38">
        <f>Table2[[#This Row],[Change in KE]]-Table2[[#This Row],[Tractive energy]]*-1</f>
        <v>0</v>
      </c>
      <c r="O1027" s="38">
        <f t="shared" si="424"/>
        <v>0</v>
      </c>
      <c r="P1027" s="38">
        <f t="shared" si="425"/>
        <v>139.46877000000001</v>
      </c>
      <c r="Q1027" s="38">
        <f t="shared" si="426"/>
        <v>0</v>
      </c>
      <c r="R1027" s="38">
        <f t="shared" si="427"/>
        <v>0</v>
      </c>
      <c r="S1027" s="38">
        <f t="shared" si="428"/>
        <v>0</v>
      </c>
      <c r="T1027" s="38">
        <f t="shared" si="429"/>
        <v>0</v>
      </c>
      <c r="U1027" s="38">
        <f t="shared" si="443"/>
        <v>7791634.0027618501</v>
      </c>
      <c r="V1027" s="38">
        <f t="shared" si="430"/>
        <v>0</v>
      </c>
      <c r="W1027" s="38">
        <f t="shared" si="435"/>
        <v>142258.14540000353</v>
      </c>
      <c r="X1027" s="38">
        <f t="shared" si="431"/>
        <v>0</v>
      </c>
      <c r="Y1027" s="38">
        <f t="shared" si="436"/>
        <v>0</v>
      </c>
      <c r="Z1027" s="38">
        <f t="shared" si="450"/>
        <v>5709363.339453022</v>
      </c>
      <c r="AA1027" s="38">
        <f t="shared" si="432"/>
        <v>1585.9343878339137</v>
      </c>
      <c r="AC1027" s="31">
        <f t="shared" si="437"/>
        <v>0</v>
      </c>
      <c r="AD1027" s="14">
        <f t="shared" si="444"/>
        <v>0</v>
      </c>
      <c r="AE1027" s="14">
        <f t="shared" si="445"/>
        <v>0</v>
      </c>
      <c r="AF1027" s="14">
        <f t="shared" si="438"/>
        <v>0</v>
      </c>
      <c r="AG1027" s="14">
        <f t="shared" si="439"/>
        <v>0</v>
      </c>
      <c r="AH1027" s="14">
        <f t="shared" si="440"/>
        <v>0</v>
      </c>
      <c r="AI1027" s="14">
        <f t="shared" si="441"/>
        <v>0</v>
      </c>
      <c r="AJ1027" s="14">
        <f t="shared" si="446"/>
        <v>0</v>
      </c>
      <c r="AK1027" s="14">
        <f t="shared" si="447"/>
        <v>0</v>
      </c>
    </row>
    <row r="1028" spans="2:37" x14ac:dyDescent="0.25">
      <c r="B1028" s="4" t="s">
        <v>71</v>
      </c>
      <c r="C1028" s="4">
        <v>1020</v>
      </c>
      <c r="D1028" s="4">
        <v>431</v>
      </c>
      <c r="E1028" s="11">
        <v>0</v>
      </c>
      <c r="F1028" s="14">
        <f t="shared" si="442"/>
        <v>0</v>
      </c>
      <c r="G1028" s="14">
        <f t="shared" si="448"/>
        <v>0</v>
      </c>
      <c r="H1028">
        <f t="shared" si="449"/>
        <v>0</v>
      </c>
      <c r="K1028" s="36">
        <f t="shared" si="423"/>
        <v>0</v>
      </c>
      <c r="L1028" s="37" t="str">
        <f t="shared" si="433"/>
        <v>0</v>
      </c>
      <c r="M1028" s="37">
        <f t="shared" si="434"/>
        <v>139.46877000000001</v>
      </c>
      <c r="N1028" s="38">
        <f>Table2[[#This Row],[Change in KE]]-Table2[[#This Row],[Tractive energy]]*-1</f>
        <v>0</v>
      </c>
      <c r="O1028" s="38">
        <f t="shared" si="424"/>
        <v>0</v>
      </c>
      <c r="P1028" s="38">
        <f t="shared" si="425"/>
        <v>139.46877000000001</v>
      </c>
      <c r="Q1028" s="38">
        <f t="shared" si="426"/>
        <v>0</v>
      </c>
      <c r="R1028" s="38">
        <f t="shared" si="427"/>
        <v>0</v>
      </c>
      <c r="S1028" s="38">
        <f t="shared" si="428"/>
        <v>0</v>
      </c>
      <c r="T1028" s="38">
        <f t="shared" si="429"/>
        <v>0</v>
      </c>
      <c r="U1028" s="38">
        <f t="shared" si="443"/>
        <v>7791634.0027618501</v>
      </c>
      <c r="V1028" s="38">
        <f t="shared" si="430"/>
        <v>0</v>
      </c>
      <c r="W1028" s="38">
        <f t="shared" si="435"/>
        <v>142397.61417000354</v>
      </c>
      <c r="X1028" s="38">
        <f t="shared" si="431"/>
        <v>0</v>
      </c>
      <c r="Y1028" s="38">
        <f t="shared" si="436"/>
        <v>0</v>
      </c>
      <c r="Z1028" s="38">
        <f t="shared" si="450"/>
        <v>5709363.339453022</v>
      </c>
      <c r="AA1028" s="38">
        <f t="shared" si="432"/>
        <v>1585.9343878339137</v>
      </c>
      <c r="AC1028" s="31">
        <f t="shared" si="437"/>
        <v>0</v>
      </c>
      <c r="AD1028" s="14">
        <f t="shared" si="444"/>
        <v>0</v>
      </c>
      <c r="AE1028" s="14">
        <f t="shared" si="445"/>
        <v>0</v>
      </c>
      <c r="AF1028" s="14">
        <f t="shared" si="438"/>
        <v>0</v>
      </c>
      <c r="AG1028" s="14">
        <f t="shared" si="439"/>
        <v>0</v>
      </c>
      <c r="AH1028" s="14">
        <f t="shared" si="440"/>
        <v>0</v>
      </c>
      <c r="AI1028" s="14">
        <f t="shared" si="441"/>
        <v>0</v>
      </c>
      <c r="AJ1028" s="14">
        <f t="shared" si="446"/>
        <v>0</v>
      </c>
      <c r="AK1028" s="14">
        <f t="shared" si="447"/>
        <v>0</v>
      </c>
    </row>
    <row r="1029" spans="2:37" x14ac:dyDescent="0.25">
      <c r="B1029" s="4" t="s">
        <v>71</v>
      </c>
      <c r="C1029" s="4">
        <v>1021</v>
      </c>
      <c r="D1029" s="4">
        <v>432</v>
      </c>
      <c r="E1029" s="11">
        <v>0</v>
      </c>
      <c r="F1029" s="14">
        <f t="shared" si="442"/>
        <v>0</v>
      </c>
      <c r="G1029" s="14">
        <f t="shared" si="448"/>
        <v>0</v>
      </c>
      <c r="H1029">
        <f t="shared" si="449"/>
        <v>0</v>
      </c>
      <c r="K1029" s="36">
        <f t="shared" si="423"/>
        <v>0</v>
      </c>
      <c r="L1029" s="37" t="str">
        <f t="shared" si="433"/>
        <v>0</v>
      </c>
      <c r="M1029" s="37">
        <f t="shared" si="434"/>
        <v>139.46877000000001</v>
      </c>
      <c r="N1029" s="38">
        <f>Table2[[#This Row],[Change in KE]]-Table2[[#This Row],[Tractive energy]]*-1</f>
        <v>0</v>
      </c>
      <c r="O1029" s="38">
        <f t="shared" si="424"/>
        <v>0</v>
      </c>
      <c r="P1029" s="38">
        <f t="shared" si="425"/>
        <v>139.46877000000001</v>
      </c>
      <c r="Q1029" s="38">
        <f t="shared" si="426"/>
        <v>0</v>
      </c>
      <c r="R1029" s="38">
        <f t="shared" si="427"/>
        <v>0</v>
      </c>
      <c r="S1029" s="38">
        <f t="shared" si="428"/>
        <v>0</v>
      </c>
      <c r="T1029" s="38">
        <f t="shared" si="429"/>
        <v>0</v>
      </c>
      <c r="U1029" s="38">
        <f t="shared" si="443"/>
        <v>7791634.0027618501</v>
      </c>
      <c r="V1029" s="38">
        <f t="shared" si="430"/>
        <v>0</v>
      </c>
      <c r="W1029" s="38">
        <f t="shared" si="435"/>
        <v>142537.08294000354</v>
      </c>
      <c r="X1029" s="38">
        <f t="shared" si="431"/>
        <v>0</v>
      </c>
      <c r="Y1029" s="38">
        <f t="shared" si="436"/>
        <v>0</v>
      </c>
      <c r="Z1029" s="38">
        <f t="shared" si="450"/>
        <v>5709363.339453022</v>
      </c>
      <c r="AA1029" s="38">
        <f t="shared" si="432"/>
        <v>1585.9343878339137</v>
      </c>
      <c r="AC1029" s="31">
        <f t="shared" si="437"/>
        <v>0</v>
      </c>
      <c r="AD1029" s="14">
        <f t="shared" si="444"/>
        <v>0</v>
      </c>
      <c r="AE1029" s="14">
        <f t="shared" si="445"/>
        <v>0</v>
      </c>
      <c r="AF1029" s="14">
        <f t="shared" si="438"/>
        <v>0</v>
      </c>
      <c r="AG1029" s="14">
        <f t="shared" si="439"/>
        <v>0</v>
      </c>
      <c r="AH1029" s="14">
        <f t="shared" si="440"/>
        <v>0</v>
      </c>
      <c r="AI1029" s="14">
        <f t="shared" si="441"/>
        <v>0</v>
      </c>
      <c r="AJ1029" s="14">
        <f t="shared" si="446"/>
        <v>0</v>
      </c>
      <c r="AK1029" s="14">
        <f t="shared" si="447"/>
        <v>0</v>
      </c>
    </row>
    <row r="1030" spans="2:37" x14ac:dyDescent="0.25">
      <c r="B1030" s="4" t="s">
        <v>71</v>
      </c>
      <c r="C1030" s="4">
        <v>1022</v>
      </c>
      <c r="D1030" s="4">
        <v>433</v>
      </c>
      <c r="E1030" s="11">
        <v>0</v>
      </c>
      <c r="F1030" s="14">
        <f t="shared" si="442"/>
        <v>0</v>
      </c>
      <c r="G1030" s="14">
        <f t="shared" si="448"/>
        <v>0</v>
      </c>
      <c r="H1030">
        <f t="shared" si="449"/>
        <v>0</v>
      </c>
      <c r="K1030" s="36">
        <f t="shared" si="423"/>
        <v>0</v>
      </c>
      <c r="L1030" s="37" t="str">
        <f t="shared" si="433"/>
        <v>0</v>
      </c>
      <c r="M1030" s="37">
        <f t="shared" si="434"/>
        <v>139.46877000000001</v>
      </c>
      <c r="N1030" s="38">
        <f>Table2[[#This Row],[Change in KE]]-Table2[[#This Row],[Tractive energy]]*-1</f>
        <v>0</v>
      </c>
      <c r="O1030" s="38">
        <f t="shared" si="424"/>
        <v>0</v>
      </c>
      <c r="P1030" s="38">
        <f t="shared" si="425"/>
        <v>139.46877000000001</v>
      </c>
      <c r="Q1030" s="38">
        <f t="shared" si="426"/>
        <v>0</v>
      </c>
      <c r="R1030" s="38">
        <f t="shared" si="427"/>
        <v>0</v>
      </c>
      <c r="S1030" s="38">
        <f t="shared" si="428"/>
        <v>0</v>
      </c>
      <c r="T1030" s="38">
        <f t="shared" si="429"/>
        <v>0</v>
      </c>
      <c r="U1030" s="38">
        <f t="shared" si="443"/>
        <v>7791634.0027618501</v>
      </c>
      <c r="V1030" s="38">
        <f t="shared" si="430"/>
        <v>0</v>
      </c>
      <c r="W1030" s="38">
        <f t="shared" si="435"/>
        <v>142676.55171000355</v>
      </c>
      <c r="X1030" s="38">
        <f t="shared" si="431"/>
        <v>0</v>
      </c>
      <c r="Y1030" s="38">
        <f t="shared" si="436"/>
        <v>0</v>
      </c>
      <c r="Z1030" s="38">
        <f t="shared" si="450"/>
        <v>5709363.339453022</v>
      </c>
      <c r="AA1030" s="38">
        <f t="shared" si="432"/>
        <v>1585.9343878339137</v>
      </c>
      <c r="AC1030" s="31">
        <f t="shared" si="437"/>
        <v>0</v>
      </c>
      <c r="AD1030" s="14">
        <f t="shared" si="444"/>
        <v>0</v>
      </c>
      <c r="AE1030" s="14">
        <f t="shared" si="445"/>
        <v>0</v>
      </c>
      <c r="AF1030" s="14">
        <f t="shared" si="438"/>
        <v>0</v>
      </c>
      <c r="AG1030" s="14">
        <f t="shared" si="439"/>
        <v>0</v>
      </c>
      <c r="AH1030" s="14">
        <f t="shared" si="440"/>
        <v>0</v>
      </c>
      <c r="AI1030" s="14">
        <f t="shared" si="441"/>
        <v>0</v>
      </c>
      <c r="AJ1030" s="14">
        <f t="shared" si="446"/>
        <v>0</v>
      </c>
      <c r="AK1030" s="14">
        <f t="shared" si="447"/>
        <v>0</v>
      </c>
    </row>
    <row r="1031" spans="2:37" x14ac:dyDescent="0.25">
      <c r="B1031" s="6" t="s">
        <v>72</v>
      </c>
      <c r="C1031" s="6">
        <v>1023</v>
      </c>
      <c r="D1031" s="6">
        <v>1</v>
      </c>
      <c r="E1031" s="12">
        <v>0</v>
      </c>
      <c r="F1031" s="14">
        <f t="shared" si="442"/>
        <v>0</v>
      </c>
      <c r="G1031" s="14">
        <f t="shared" si="448"/>
        <v>0</v>
      </c>
      <c r="H1031">
        <f t="shared" si="449"/>
        <v>0</v>
      </c>
      <c r="K1031" s="36">
        <f t="shared" si="423"/>
        <v>0</v>
      </c>
      <c r="L1031" s="37" t="str">
        <f t="shared" si="433"/>
        <v>0</v>
      </c>
      <c r="M1031" s="37">
        <f t="shared" si="434"/>
        <v>139.46877000000001</v>
      </c>
      <c r="N1031" s="38">
        <f>Table2[[#This Row],[Change in KE]]-Table2[[#This Row],[Tractive energy]]*-1</f>
        <v>0</v>
      </c>
      <c r="O1031" s="38">
        <f t="shared" si="424"/>
        <v>0</v>
      </c>
      <c r="P1031" s="38">
        <f t="shared" si="425"/>
        <v>139.46877000000001</v>
      </c>
      <c r="Q1031" s="38">
        <f t="shared" si="426"/>
        <v>0</v>
      </c>
      <c r="R1031" s="38">
        <f t="shared" si="427"/>
        <v>0</v>
      </c>
      <c r="S1031" s="38">
        <f t="shared" si="428"/>
        <v>0</v>
      </c>
      <c r="T1031" s="38">
        <f t="shared" si="429"/>
        <v>0</v>
      </c>
      <c r="U1031" s="38">
        <f t="shared" si="443"/>
        <v>7791634.0027618501</v>
      </c>
      <c r="V1031" s="38">
        <f t="shared" si="430"/>
        <v>0</v>
      </c>
      <c r="W1031" s="38">
        <f t="shared" si="435"/>
        <v>142816.02048000356</v>
      </c>
      <c r="X1031" s="38">
        <f t="shared" si="431"/>
        <v>0</v>
      </c>
      <c r="Y1031" s="38">
        <f t="shared" si="436"/>
        <v>0</v>
      </c>
      <c r="Z1031" s="38">
        <f t="shared" si="450"/>
        <v>5709363.339453022</v>
      </c>
      <c r="AA1031" s="38">
        <f t="shared" si="432"/>
        <v>1585.9343878339137</v>
      </c>
      <c r="AC1031" s="31">
        <f t="shared" si="437"/>
        <v>0</v>
      </c>
      <c r="AD1031" s="14">
        <f t="shared" si="444"/>
        <v>0</v>
      </c>
      <c r="AE1031" s="14">
        <f t="shared" si="445"/>
        <v>0</v>
      </c>
      <c r="AF1031" s="14">
        <f t="shared" si="438"/>
        <v>0</v>
      </c>
      <c r="AG1031" s="14">
        <f t="shared" si="439"/>
        <v>0</v>
      </c>
      <c r="AH1031" s="14">
        <f t="shared" si="440"/>
        <v>0</v>
      </c>
      <c r="AI1031" s="14">
        <f t="shared" si="441"/>
        <v>0</v>
      </c>
      <c r="AJ1031" s="14">
        <f t="shared" si="446"/>
        <v>0</v>
      </c>
      <c r="AK1031" s="14">
        <f t="shared" si="447"/>
        <v>0</v>
      </c>
    </row>
    <row r="1032" spans="2:37" x14ac:dyDescent="0.25">
      <c r="B1032" s="6" t="s">
        <v>72</v>
      </c>
      <c r="C1032" s="6">
        <v>1024</v>
      </c>
      <c r="D1032" s="6">
        <v>2</v>
      </c>
      <c r="E1032" s="12">
        <v>0</v>
      </c>
      <c r="F1032" s="14">
        <f t="shared" si="442"/>
        <v>0</v>
      </c>
      <c r="G1032" s="14">
        <f t="shared" si="448"/>
        <v>0</v>
      </c>
      <c r="H1032">
        <f t="shared" si="449"/>
        <v>0</v>
      </c>
      <c r="K1032" s="36">
        <f t="shared" ref="K1032:K1095" si="451">0.5*$F$4*$I$2*$I$4*(G1032)^2</f>
        <v>0</v>
      </c>
      <c r="L1032" s="37" t="str">
        <f t="shared" si="433"/>
        <v>0</v>
      </c>
      <c r="M1032" s="37">
        <f t="shared" si="434"/>
        <v>139.46877000000001</v>
      </c>
      <c r="N1032" s="38">
        <f>Table2[[#This Row],[Change in KE]]-Table2[[#This Row],[Tractive energy]]*-1</f>
        <v>0</v>
      </c>
      <c r="O1032" s="38">
        <f t="shared" ref="O1032:O1095" si="452">$C$2*F1032</f>
        <v>0</v>
      </c>
      <c r="P1032" s="38">
        <f t="shared" ref="P1032:P1095" si="453">O1032+M1032+K1032</f>
        <v>139.46877000000001</v>
      </c>
      <c r="Q1032" s="38">
        <f t="shared" ref="Q1032:Q1095" si="454">P1032*G1032</f>
        <v>0</v>
      </c>
      <c r="R1032" s="38">
        <f t="shared" ref="R1032:R1095" si="455">(N1033-N1032)/(C1033-C1032)</f>
        <v>0</v>
      </c>
      <c r="S1032" s="38">
        <f t="shared" ref="S1032:S1095" si="456">Q1032/1000</f>
        <v>0</v>
      </c>
      <c r="T1032" s="38">
        <f t="shared" ref="T1032:T1095" si="457">P1032*G1032</f>
        <v>0</v>
      </c>
      <c r="U1032" s="38">
        <f t="shared" si="443"/>
        <v>7791634.0027618501</v>
      </c>
      <c r="V1032" s="38">
        <f t="shared" ref="V1032:V1095" si="458">T1032*0.0002777778</f>
        <v>0</v>
      </c>
      <c r="W1032" s="38">
        <f t="shared" si="435"/>
        <v>142955.48925000356</v>
      </c>
      <c r="X1032" s="38">
        <f t="shared" ref="X1032:X1095" si="459">0.5*$C$2*F1032^2</f>
        <v>0</v>
      </c>
      <c r="Y1032" s="38">
        <f t="shared" si="436"/>
        <v>0</v>
      </c>
      <c r="Z1032" s="38">
        <f t="shared" si="450"/>
        <v>5709363.339453022</v>
      </c>
      <c r="AA1032" s="38">
        <f t="shared" ref="AA1032:AA1095" si="460">Z1032*0.0002777778</f>
        <v>1585.9343878339137</v>
      </c>
      <c r="AC1032" s="31">
        <f t="shared" si="437"/>
        <v>0</v>
      </c>
      <c r="AD1032" s="14">
        <f t="shared" si="444"/>
        <v>0</v>
      </c>
      <c r="AE1032" s="14">
        <f t="shared" si="445"/>
        <v>0</v>
      </c>
      <c r="AF1032" s="14">
        <f t="shared" si="438"/>
        <v>0</v>
      </c>
      <c r="AG1032" s="14">
        <f t="shared" si="439"/>
        <v>0</v>
      </c>
      <c r="AH1032" s="14">
        <f t="shared" si="440"/>
        <v>0</v>
      </c>
      <c r="AI1032" s="14">
        <f t="shared" si="441"/>
        <v>0</v>
      </c>
      <c r="AJ1032" s="14">
        <f t="shared" si="446"/>
        <v>0</v>
      </c>
      <c r="AK1032" s="14">
        <f t="shared" si="447"/>
        <v>0</v>
      </c>
    </row>
    <row r="1033" spans="2:37" x14ac:dyDescent="0.25">
      <c r="B1033" s="6" t="s">
        <v>72</v>
      </c>
      <c r="C1033" s="6">
        <v>1025</v>
      </c>
      <c r="D1033" s="6">
        <v>3</v>
      </c>
      <c r="E1033" s="12">
        <v>0</v>
      </c>
      <c r="F1033" s="14">
        <f t="shared" si="442"/>
        <v>0</v>
      </c>
      <c r="G1033" s="14">
        <f t="shared" si="448"/>
        <v>0</v>
      </c>
      <c r="H1033">
        <f t="shared" si="449"/>
        <v>0</v>
      </c>
      <c r="K1033" s="36">
        <f t="shared" si="451"/>
        <v>0</v>
      </c>
      <c r="L1033" s="37" t="str">
        <f t="shared" ref="L1033:L1096" si="461">IF((F1033)&lt;0,"1","0")</f>
        <v>0</v>
      </c>
      <c r="M1033" s="37">
        <f t="shared" ref="M1033:M1096" si="462">$C$2*$F$2*$C$4</f>
        <v>139.46877000000001</v>
      </c>
      <c r="N1033" s="38">
        <f>Table2[[#This Row],[Change in KE]]-Table2[[#This Row],[Tractive energy]]*-1</f>
        <v>0</v>
      </c>
      <c r="O1033" s="38">
        <f t="shared" si="452"/>
        <v>0</v>
      </c>
      <c r="P1033" s="38">
        <f t="shared" si="453"/>
        <v>139.46877000000001</v>
      </c>
      <c r="Q1033" s="38">
        <f t="shared" si="454"/>
        <v>0</v>
      </c>
      <c r="R1033" s="38">
        <f t="shared" si="455"/>
        <v>124.34822167713583</v>
      </c>
      <c r="S1033" s="38">
        <f t="shared" si="456"/>
        <v>0</v>
      </c>
      <c r="T1033" s="38">
        <f t="shared" si="457"/>
        <v>0</v>
      </c>
      <c r="U1033" s="38">
        <f t="shared" si="443"/>
        <v>7791634.0027618501</v>
      </c>
      <c r="V1033" s="38">
        <f t="shared" si="458"/>
        <v>0</v>
      </c>
      <c r="W1033" s="38">
        <f t="shared" ref="W1033:W1096" si="463">M1033+W1032</f>
        <v>143094.95802000357</v>
      </c>
      <c r="X1033" s="38">
        <f t="shared" si="459"/>
        <v>0</v>
      </c>
      <c r="Y1033" s="38">
        <f t="shared" ref="Y1033:Y1096" si="464">X1033-X1032</f>
        <v>0</v>
      </c>
      <c r="Z1033" s="38">
        <f t="shared" si="450"/>
        <v>5709363.339453022</v>
      </c>
      <c r="AA1033" s="38">
        <f t="shared" si="460"/>
        <v>1585.9343878339137</v>
      </c>
      <c r="AC1033" s="31">
        <f t="shared" ref="AC1033:AC1096" si="465">N1032*0.75</f>
        <v>0</v>
      </c>
      <c r="AD1033" s="14">
        <f t="shared" si="444"/>
        <v>0</v>
      </c>
      <c r="AE1033" s="14">
        <f t="shared" si="445"/>
        <v>0</v>
      </c>
      <c r="AF1033" s="14">
        <f t="shared" ref="AF1033:AF1096" si="466">AC1033*0.92</f>
        <v>0</v>
      </c>
      <c r="AG1033" s="14">
        <f t="shared" ref="AG1033:AG1096" si="467">AI1033*0.92</f>
        <v>0</v>
      </c>
      <c r="AH1033" s="14">
        <f t="shared" ref="AH1033:AH1096" si="468">AF1033*0.92</f>
        <v>0</v>
      </c>
      <c r="AI1033" s="14">
        <f t="shared" ref="AI1033:AI1096" si="469">AH1033*0.92</f>
        <v>0</v>
      </c>
      <c r="AJ1033" s="14">
        <f t="shared" si="446"/>
        <v>0</v>
      </c>
      <c r="AK1033" s="14">
        <f t="shared" si="447"/>
        <v>0</v>
      </c>
    </row>
    <row r="1034" spans="2:37" x14ac:dyDescent="0.25">
      <c r="B1034" s="6" t="s">
        <v>72</v>
      </c>
      <c r="C1034" s="6">
        <v>1026</v>
      </c>
      <c r="D1034" s="6">
        <v>4</v>
      </c>
      <c r="E1034" s="12">
        <v>0</v>
      </c>
      <c r="F1034" s="14">
        <f t="shared" ref="F1034:F1097" si="470">($E1035-$E1033)/2/3.6</f>
        <v>0.11111111111111112</v>
      </c>
      <c r="G1034" s="14">
        <f t="shared" si="448"/>
        <v>0.4</v>
      </c>
      <c r="H1034">
        <f t="shared" si="449"/>
        <v>0.2</v>
      </c>
      <c r="K1034" s="36">
        <f t="shared" si="451"/>
        <v>6.2278020000000017E-2</v>
      </c>
      <c r="L1034" s="37" t="str">
        <f t="shared" si="461"/>
        <v>0</v>
      </c>
      <c r="M1034" s="37">
        <f t="shared" si="462"/>
        <v>139.46877000000001</v>
      </c>
      <c r="N1034" s="38">
        <f>Table2[[#This Row],[Change in KE]]-Table2[[#This Row],[Tractive energy]]*-1</f>
        <v>124.34822167713583</v>
      </c>
      <c r="O1034" s="38">
        <f t="shared" si="452"/>
        <v>150.44444444444446</v>
      </c>
      <c r="P1034" s="38">
        <f t="shared" si="453"/>
        <v>289.97549246444447</v>
      </c>
      <c r="Q1034" s="38">
        <f t="shared" si="454"/>
        <v>115.9901969857778</v>
      </c>
      <c r="R1034" s="38">
        <f t="shared" si="455"/>
        <v>1508.4575734605062</v>
      </c>
      <c r="S1034" s="38">
        <f t="shared" si="456"/>
        <v>0.1159901969857778</v>
      </c>
      <c r="T1034" s="38">
        <f t="shared" si="457"/>
        <v>115.9901969857778</v>
      </c>
      <c r="U1034" s="38">
        <f t="shared" ref="U1034:U1097" si="471">U1033 + IF(Q1034&gt;0, Q1034, 0)</f>
        <v>7791749.9929588363</v>
      </c>
      <c r="V1034" s="38">
        <f t="shared" si="458"/>
        <v>3.2219501740275991E-2</v>
      </c>
      <c r="W1034" s="38">
        <f t="shared" si="463"/>
        <v>143234.42679000358</v>
      </c>
      <c r="X1034" s="38">
        <f t="shared" si="459"/>
        <v>8.3580246913580254</v>
      </c>
      <c r="Y1034" s="38">
        <f t="shared" si="464"/>
        <v>8.3580246913580254</v>
      </c>
      <c r="Z1034" s="38">
        <f t="shared" si="450"/>
        <v>5709487.6876746994</v>
      </c>
      <c r="AA1034" s="38">
        <f t="shared" si="460"/>
        <v>1585.9689290093652</v>
      </c>
      <c r="AC1034" s="31">
        <f t="shared" si="465"/>
        <v>0</v>
      </c>
      <c r="AD1034" s="14">
        <f t="shared" ref="AD1034:AD1097" si="472">AC1034*0.98</f>
        <v>0</v>
      </c>
      <c r="AE1034" s="14">
        <f t="shared" ref="AE1034:AE1097" si="473">AD1034*0.92</f>
        <v>0</v>
      </c>
      <c r="AF1034" s="14">
        <f t="shared" si="466"/>
        <v>0</v>
      </c>
      <c r="AG1034" s="14">
        <f t="shared" si="467"/>
        <v>0</v>
      </c>
      <c r="AH1034" s="14">
        <f t="shared" si="468"/>
        <v>0</v>
      </c>
      <c r="AI1034" s="14">
        <f t="shared" si="469"/>
        <v>0</v>
      </c>
      <c r="AJ1034" s="14">
        <f t="shared" ref="AJ1034:AJ1097" si="474">AF1034*0.92</f>
        <v>0</v>
      </c>
      <c r="AK1034" s="14">
        <f t="shared" ref="AK1034:AK1097" si="475">N1033*0.75*0.92*0.92*0.92*0.98</f>
        <v>0</v>
      </c>
    </row>
    <row r="1035" spans="2:37" x14ac:dyDescent="0.25">
      <c r="B1035" s="6" t="s">
        <v>72</v>
      </c>
      <c r="C1035" s="6">
        <v>1027</v>
      </c>
      <c r="D1035" s="6">
        <v>5</v>
      </c>
      <c r="E1035" s="12">
        <v>0.8</v>
      </c>
      <c r="F1035" s="14">
        <f t="shared" si="470"/>
        <v>0.5</v>
      </c>
      <c r="G1035" s="14">
        <f t="shared" si="448"/>
        <v>1.8</v>
      </c>
      <c r="H1035">
        <f t="shared" si="449"/>
        <v>0.9</v>
      </c>
      <c r="K1035" s="36">
        <f t="shared" si="451"/>
        <v>1.2611299050000002</v>
      </c>
      <c r="L1035" s="37" t="str">
        <f t="shared" si="461"/>
        <v>0</v>
      </c>
      <c r="M1035" s="37">
        <f t="shared" si="462"/>
        <v>139.46877000000001</v>
      </c>
      <c r="N1035" s="38">
        <f>Table2[[#This Row],[Change in KE]]-Table2[[#This Row],[Tractive energy]]*-1</f>
        <v>1632.805795137642</v>
      </c>
      <c r="O1035" s="38">
        <f t="shared" si="452"/>
        <v>677</v>
      </c>
      <c r="P1035" s="38">
        <f t="shared" si="453"/>
        <v>817.72989990499991</v>
      </c>
      <c r="Q1035" s="38">
        <f t="shared" si="454"/>
        <v>1471.913819829</v>
      </c>
      <c r="R1035" s="38">
        <f t="shared" si="455"/>
        <v>5930.5250872687866</v>
      </c>
      <c r="S1035" s="38">
        <f t="shared" si="456"/>
        <v>1.471913819829</v>
      </c>
      <c r="T1035" s="38">
        <f t="shared" si="457"/>
        <v>1471.913819829</v>
      </c>
      <c r="U1035" s="38">
        <f t="shared" si="471"/>
        <v>7793221.9067786653</v>
      </c>
      <c r="V1035" s="38">
        <f t="shared" si="458"/>
        <v>0.40886498266169596</v>
      </c>
      <c r="W1035" s="38">
        <f t="shared" si="463"/>
        <v>143373.89556000358</v>
      </c>
      <c r="X1035" s="38">
        <f t="shared" si="459"/>
        <v>169.25</v>
      </c>
      <c r="Y1035" s="38">
        <f t="shared" si="464"/>
        <v>160.89197530864197</v>
      </c>
      <c r="Z1035" s="38">
        <f t="shared" si="450"/>
        <v>5711120.4934698371</v>
      </c>
      <c r="AA1035" s="38">
        <f t="shared" si="460"/>
        <v>1586.4224862109656</v>
      </c>
      <c r="AC1035" s="31">
        <f t="shared" si="465"/>
        <v>93.261166257851869</v>
      </c>
      <c r="AD1035" s="14">
        <f t="shared" si="472"/>
        <v>91.395942932694837</v>
      </c>
      <c r="AE1035" s="14">
        <f t="shared" si="473"/>
        <v>84.084267498079257</v>
      </c>
      <c r="AF1035" s="14">
        <f t="shared" si="466"/>
        <v>85.800272957223726</v>
      </c>
      <c r="AG1035" s="14">
        <f t="shared" si="467"/>
        <v>66.811642948514645</v>
      </c>
      <c r="AH1035" s="14">
        <f t="shared" si="468"/>
        <v>78.936251120645835</v>
      </c>
      <c r="AI1035" s="14">
        <f t="shared" si="469"/>
        <v>72.621351030994177</v>
      </c>
      <c r="AJ1035" s="14">
        <f t="shared" si="474"/>
        <v>78.936251120645835</v>
      </c>
      <c r="AK1035" s="14">
        <f t="shared" si="475"/>
        <v>71.168924010374297</v>
      </c>
    </row>
    <row r="1036" spans="2:37" x14ac:dyDescent="0.25">
      <c r="B1036" s="6" t="s">
        <v>72</v>
      </c>
      <c r="C1036" s="6">
        <v>1028</v>
      </c>
      <c r="D1036" s="6">
        <v>6</v>
      </c>
      <c r="E1036" s="12">
        <v>3.6</v>
      </c>
      <c r="F1036" s="14">
        <f t="shared" si="470"/>
        <v>1.0833333333333333</v>
      </c>
      <c r="G1036" s="14">
        <f t="shared" si="448"/>
        <v>4.3</v>
      </c>
      <c r="H1036">
        <f t="shared" si="449"/>
        <v>2.15</v>
      </c>
      <c r="K1036" s="36">
        <f t="shared" si="451"/>
        <v>7.1970036862499995</v>
      </c>
      <c r="L1036" s="37" t="str">
        <f t="shared" si="461"/>
        <v>0</v>
      </c>
      <c r="M1036" s="37">
        <f t="shared" si="462"/>
        <v>139.46877000000001</v>
      </c>
      <c r="N1036" s="38">
        <f>Table2[[#This Row],[Change in KE]]-Table2[[#This Row],[Tractive energy]]*-1</f>
        <v>7563.3308824064288</v>
      </c>
      <c r="O1036" s="38">
        <f t="shared" si="452"/>
        <v>1466.8333333333333</v>
      </c>
      <c r="P1036" s="38">
        <f t="shared" si="453"/>
        <v>1613.4991070195831</v>
      </c>
      <c r="Q1036" s="38">
        <f t="shared" si="454"/>
        <v>6938.0461601842071</v>
      </c>
      <c r="R1036" s="38">
        <f t="shared" si="455"/>
        <v>9492.7266238569573</v>
      </c>
      <c r="S1036" s="38">
        <f t="shared" si="456"/>
        <v>6.9380461601842072</v>
      </c>
      <c r="T1036" s="38">
        <f t="shared" si="457"/>
        <v>6938.0461601842071</v>
      </c>
      <c r="U1036" s="38">
        <f t="shared" si="471"/>
        <v>7800159.9529388491</v>
      </c>
      <c r="V1036" s="38">
        <f t="shared" si="458"/>
        <v>1.9272351986744165</v>
      </c>
      <c r="W1036" s="38">
        <f t="shared" si="463"/>
        <v>143513.36433000359</v>
      </c>
      <c r="X1036" s="38">
        <f t="shared" si="459"/>
        <v>794.53472222222206</v>
      </c>
      <c r="Y1036" s="38">
        <f t="shared" si="464"/>
        <v>625.28472222222206</v>
      </c>
      <c r="Z1036" s="38">
        <f t="shared" si="450"/>
        <v>5718683.8243522439</v>
      </c>
      <c r="AA1036" s="38">
        <f t="shared" si="460"/>
        <v>1588.5234116241527</v>
      </c>
      <c r="AC1036" s="31">
        <f t="shared" si="465"/>
        <v>1224.6043463532314</v>
      </c>
      <c r="AD1036" s="14">
        <f t="shared" si="472"/>
        <v>1200.1122594261667</v>
      </c>
      <c r="AE1036" s="14">
        <f t="shared" si="473"/>
        <v>1104.1032786720734</v>
      </c>
      <c r="AF1036" s="14">
        <f t="shared" si="466"/>
        <v>1126.6359986449729</v>
      </c>
      <c r="AG1036" s="14">
        <f t="shared" si="467"/>
        <v>877.29793251285685</v>
      </c>
      <c r="AH1036" s="14">
        <f t="shared" si="468"/>
        <v>1036.5051187533752</v>
      </c>
      <c r="AI1036" s="14">
        <f t="shared" si="469"/>
        <v>953.58470925310519</v>
      </c>
      <c r="AJ1036" s="14">
        <f t="shared" si="474"/>
        <v>1036.5051187533752</v>
      </c>
      <c r="AK1036" s="14">
        <f t="shared" si="475"/>
        <v>934.51301506804305</v>
      </c>
    </row>
    <row r="1037" spans="2:37" x14ac:dyDescent="0.25">
      <c r="B1037" s="6" t="s">
        <v>72</v>
      </c>
      <c r="C1037" s="6">
        <v>1029</v>
      </c>
      <c r="D1037" s="6">
        <v>7</v>
      </c>
      <c r="E1037" s="12">
        <v>8.6</v>
      </c>
      <c r="F1037" s="14">
        <f t="shared" si="470"/>
        <v>1.5277777777777777</v>
      </c>
      <c r="G1037" s="14">
        <f t="shared" si="448"/>
        <v>7.3</v>
      </c>
      <c r="H1037">
        <f t="shared" si="449"/>
        <v>3.65</v>
      </c>
      <c r="K1037" s="36">
        <f t="shared" si="451"/>
        <v>20.742473036250001</v>
      </c>
      <c r="L1037" s="37" t="str">
        <f t="shared" si="461"/>
        <v>0</v>
      </c>
      <c r="M1037" s="37">
        <f t="shared" si="462"/>
        <v>139.46877000000001</v>
      </c>
      <c r="N1037" s="38">
        <f>Table2[[#This Row],[Change in KE]]-Table2[[#This Row],[Tractive energy]]*-1</f>
        <v>17056.057506263387</v>
      </c>
      <c r="O1037" s="38">
        <f t="shared" si="452"/>
        <v>2068.6111111111109</v>
      </c>
      <c r="P1037" s="38">
        <f t="shared" si="453"/>
        <v>2228.8223541473608</v>
      </c>
      <c r="Q1037" s="38">
        <f t="shared" si="454"/>
        <v>16270.403185275733</v>
      </c>
      <c r="R1037" s="38">
        <f t="shared" si="455"/>
        <v>6283.2134977489586</v>
      </c>
      <c r="S1037" s="38">
        <f t="shared" si="456"/>
        <v>16.270403185275732</v>
      </c>
      <c r="T1037" s="38">
        <f t="shared" si="457"/>
        <v>16270.403185275733</v>
      </c>
      <c r="U1037" s="38">
        <f t="shared" si="471"/>
        <v>7816430.3561241245</v>
      </c>
      <c r="V1037" s="38">
        <f t="shared" si="458"/>
        <v>4.5195568019188856</v>
      </c>
      <c r="W1037" s="38">
        <f t="shared" si="463"/>
        <v>143652.8331000036</v>
      </c>
      <c r="X1037" s="38">
        <f t="shared" si="459"/>
        <v>1580.1890432098764</v>
      </c>
      <c r="Y1037" s="38">
        <f t="shared" si="464"/>
        <v>785.65432098765439</v>
      </c>
      <c r="Z1037" s="38">
        <f t="shared" si="450"/>
        <v>5735739.8818585072</v>
      </c>
      <c r="AA1037" s="38">
        <f t="shared" si="460"/>
        <v>1593.2612057549161</v>
      </c>
      <c r="AC1037" s="31">
        <f t="shared" si="465"/>
        <v>5672.4981618048214</v>
      </c>
      <c r="AD1037" s="14">
        <f t="shared" si="472"/>
        <v>5559.0481985687247</v>
      </c>
      <c r="AE1037" s="14">
        <f t="shared" si="473"/>
        <v>5114.3243426832269</v>
      </c>
      <c r="AF1037" s="14">
        <f t="shared" si="466"/>
        <v>5218.6983088604356</v>
      </c>
      <c r="AG1037" s="14">
        <f t="shared" si="467"/>
        <v>4063.7377487299154</v>
      </c>
      <c r="AH1037" s="14">
        <f t="shared" si="468"/>
        <v>4801.2024441516014</v>
      </c>
      <c r="AI1037" s="14">
        <f t="shared" si="469"/>
        <v>4417.1062486194733</v>
      </c>
      <c r="AJ1037" s="14">
        <f t="shared" si="474"/>
        <v>4801.2024441516014</v>
      </c>
      <c r="AK1037" s="14">
        <f t="shared" si="475"/>
        <v>4328.7641236470836</v>
      </c>
    </row>
    <row r="1038" spans="2:37" x14ac:dyDescent="0.25">
      <c r="B1038" s="6" t="s">
        <v>72</v>
      </c>
      <c r="C1038" s="6">
        <v>1030</v>
      </c>
      <c r="D1038" s="6">
        <v>8</v>
      </c>
      <c r="E1038" s="12">
        <v>14.6</v>
      </c>
      <c r="F1038" s="14">
        <f t="shared" si="470"/>
        <v>1.5833333333333333</v>
      </c>
      <c r="G1038" s="14">
        <f t="shared" si="448"/>
        <v>10</v>
      </c>
      <c r="H1038">
        <f t="shared" si="449"/>
        <v>5</v>
      </c>
      <c r="K1038" s="36">
        <f t="shared" si="451"/>
        <v>38.923762500000002</v>
      </c>
      <c r="L1038" s="37" t="str">
        <f t="shared" si="461"/>
        <v>0</v>
      </c>
      <c r="M1038" s="37">
        <f t="shared" si="462"/>
        <v>139.46877000000001</v>
      </c>
      <c r="N1038" s="38">
        <f>Table2[[#This Row],[Change in KE]]-Table2[[#This Row],[Tractive energy]]*-1</f>
        <v>23339.271004012346</v>
      </c>
      <c r="O1038" s="38">
        <f t="shared" si="452"/>
        <v>2143.833333333333</v>
      </c>
      <c r="P1038" s="38">
        <f t="shared" si="453"/>
        <v>2322.225865833333</v>
      </c>
      <c r="Q1038" s="38">
        <f t="shared" si="454"/>
        <v>23222.258658333332</v>
      </c>
      <c r="R1038" s="38">
        <f t="shared" si="455"/>
        <v>1109.9912664488911</v>
      </c>
      <c r="S1038" s="38">
        <f t="shared" si="456"/>
        <v>23.222258658333331</v>
      </c>
      <c r="T1038" s="38">
        <f t="shared" si="457"/>
        <v>23222.258658333332</v>
      </c>
      <c r="U1038" s="38">
        <f t="shared" si="471"/>
        <v>7839652.6147824582</v>
      </c>
      <c r="V1038" s="38">
        <f t="shared" si="458"/>
        <v>6.4506279211427842</v>
      </c>
      <c r="W1038" s="38">
        <f t="shared" si="463"/>
        <v>143792.3018700036</v>
      </c>
      <c r="X1038" s="38">
        <f t="shared" si="459"/>
        <v>1697.2013888888887</v>
      </c>
      <c r="Y1038" s="38">
        <f t="shared" si="464"/>
        <v>117.01234567901224</v>
      </c>
      <c r="Z1038" s="38">
        <f t="shared" si="450"/>
        <v>5759079.15286252</v>
      </c>
      <c r="AA1038" s="38">
        <f t="shared" si="460"/>
        <v>1599.7443371080144</v>
      </c>
      <c r="AC1038" s="31">
        <f t="shared" si="465"/>
        <v>12792.04312969754</v>
      </c>
      <c r="AD1038" s="14">
        <f t="shared" si="472"/>
        <v>12536.202267103588</v>
      </c>
      <c r="AE1038" s="14">
        <f t="shared" si="473"/>
        <v>11533.306085735301</v>
      </c>
      <c r="AF1038" s="14">
        <f t="shared" si="466"/>
        <v>11768.679679321738</v>
      </c>
      <c r="AG1038" s="14">
        <f t="shared" si="467"/>
        <v>9164.1296421316856</v>
      </c>
      <c r="AH1038" s="14">
        <f t="shared" si="468"/>
        <v>10827.185304975999</v>
      </c>
      <c r="AI1038" s="14">
        <f t="shared" si="469"/>
        <v>9961.0104805779192</v>
      </c>
      <c r="AJ1038" s="14">
        <f t="shared" si="474"/>
        <v>10827.185304975999</v>
      </c>
      <c r="AK1038" s="14">
        <f t="shared" si="475"/>
        <v>9761.7902709663613</v>
      </c>
    </row>
    <row r="1039" spans="2:37" x14ac:dyDescent="0.25">
      <c r="B1039" s="6" t="s">
        <v>72</v>
      </c>
      <c r="C1039" s="6">
        <v>1031</v>
      </c>
      <c r="D1039" s="6">
        <v>9</v>
      </c>
      <c r="E1039" s="12">
        <v>20</v>
      </c>
      <c r="F1039" s="14">
        <f t="shared" si="470"/>
        <v>1.3611111111111109</v>
      </c>
      <c r="G1039" s="14">
        <f t="shared" si="448"/>
        <v>12.2</v>
      </c>
      <c r="H1039">
        <f t="shared" si="449"/>
        <v>6.1</v>
      </c>
      <c r="K1039" s="36">
        <f t="shared" si="451"/>
        <v>57.934128104999992</v>
      </c>
      <c r="L1039" s="37" t="str">
        <f t="shared" si="461"/>
        <v>0</v>
      </c>
      <c r="M1039" s="37">
        <f t="shared" si="462"/>
        <v>139.46877000000001</v>
      </c>
      <c r="N1039" s="38">
        <f>Table2[[#This Row],[Change in KE]]-Table2[[#This Row],[Tractive energy]]*-1</f>
        <v>24449.262270461237</v>
      </c>
      <c r="O1039" s="38">
        <f t="shared" si="452"/>
        <v>1842.9444444444441</v>
      </c>
      <c r="P1039" s="38">
        <f t="shared" si="453"/>
        <v>2040.347342549444</v>
      </c>
      <c r="Q1039" s="38">
        <f t="shared" si="454"/>
        <v>24892.237579103214</v>
      </c>
      <c r="R1039" s="38">
        <f t="shared" si="455"/>
        <v>-24.761306848889944</v>
      </c>
      <c r="S1039" s="38">
        <f t="shared" si="456"/>
        <v>24.892237579103213</v>
      </c>
      <c r="T1039" s="38">
        <f t="shared" si="457"/>
        <v>24892.237579103214</v>
      </c>
      <c r="U1039" s="38">
        <f t="shared" si="471"/>
        <v>7864544.8523615617</v>
      </c>
      <c r="V1039" s="38">
        <f t="shared" si="458"/>
        <v>6.9145109918006167</v>
      </c>
      <c r="W1039" s="38">
        <f t="shared" si="463"/>
        <v>143931.77064000361</v>
      </c>
      <c r="X1039" s="38">
        <f t="shared" si="459"/>
        <v>1254.2260802469132</v>
      </c>
      <c r="Y1039" s="38">
        <f t="shared" si="464"/>
        <v>-442.97530864197552</v>
      </c>
      <c r="Z1039" s="38">
        <f t="shared" si="450"/>
        <v>5783528.4151329808</v>
      </c>
      <c r="AA1039" s="38">
        <f t="shared" si="460"/>
        <v>1606.5357993931261</v>
      </c>
      <c r="AC1039" s="31">
        <f t="shared" si="465"/>
        <v>17504.453253009258</v>
      </c>
      <c r="AD1039" s="14">
        <f t="shared" si="472"/>
        <v>17154.364187949071</v>
      </c>
      <c r="AE1039" s="14">
        <f t="shared" si="473"/>
        <v>15782.015052913146</v>
      </c>
      <c r="AF1039" s="14">
        <f t="shared" si="466"/>
        <v>16104.096992768518</v>
      </c>
      <c r="AG1039" s="14">
        <f t="shared" si="467"/>
        <v>12540.067079104932</v>
      </c>
      <c r="AH1039" s="14">
        <f t="shared" si="468"/>
        <v>14815.769233347037</v>
      </c>
      <c r="AI1039" s="14">
        <f t="shared" si="469"/>
        <v>13630.507694679274</v>
      </c>
      <c r="AJ1039" s="14">
        <f t="shared" si="474"/>
        <v>14815.769233347037</v>
      </c>
      <c r="AK1039" s="14">
        <f t="shared" si="475"/>
        <v>13357.897540785689</v>
      </c>
    </row>
    <row r="1040" spans="2:37" x14ac:dyDescent="0.25">
      <c r="B1040" s="6" t="s">
        <v>72</v>
      </c>
      <c r="C1040" s="6">
        <v>1032</v>
      </c>
      <c r="D1040" s="6">
        <v>10</v>
      </c>
      <c r="E1040" s="12">
        <v>24.4</v>
      </c>
      <c r="F1040" s="14">
        <f t="shared" si="470"/>
        <v>1.1388888888888888</v>
      </c>
      <c r="G1040" s="14">
        <f t="shared" si="448"/>
        <v>14.1</v>
      </c>
      <c r="H1040">
        <f t="shared" si="449"/>
        <v>7.05</v>
      </c>
      <c r="K1040" s="36">
        <f t="shared" si="451"/>
        <v>77.38433222625001</v>
      </c>
      <c r="L1040" s="37" t="str">
        <f t="shared" si="461"/>
        <v>0</v>
      </c>
      <c r="M1040" s="37">
        <f t="shared" si="462"/>
        <v>139.46877000000001</v>
      </c>
      <c r="N1040" s="38">
        <f>Table2[[#This Row],[Change in KE]]-Table2[[#This Row],[Tractive energy]]*-1</f>
        <v>24424.500963612347</v>
      </c>
      <c r="O1040" s="38">
        <f t="shared" si="452"/>
        <v>1542.0555555555554</v>
      </c>
      <c r="P1040" s="38">
        <f t="shared" si="453"/>
        <v>1758.9086577818055</v>
      </c>
      <c r="Q1040" s="38">
        <f t="shared" si="454"/>
        <v>24800.612074723456</v>
      </c>
      <c r="R1040" s="38">
        <f t="shared" si="455"/>
        <v>912.76447755678237</v>
      </c>
      <c r="S1040" s="38">
        <f t="shared" si="456"/>
        <v>24.800612074723457</v>
      </c>
      <c r="T1040" s="38">
        <f t="shared" si="457"/>
        <v>24800.612074723456</v>
      </c>
      <c r="U1040" s="38">
        <f t="shared" si="471"/>
        <v>7889345.4644362852</v>
      </c>
      <c r="V1040" s="38">
        <f t="shared" si="458"/>
        <v>6.8890594607701168</v>
      </c>
      <c r="W1040" s="38">
        <f t="shared" si="463"/>
        <v>144071.23941000362</v>
      </c>
      <c r="X1040" s="38">
        <f t="shared" si="459"/>
        <v>878.11496913580243</v>
      </c>
      <c r="Y1040" s="38">
        <f t="shared" si="464"/>
        <v>-376.11111111111074</v>
      </c>
      <c r="Z1040" s="38">
        <f t="shared" si="450"/>
        <v>5807952.9160965933</v>
      </c>
      <c r="AA1040" s="38">
        <f t="shared" si="460"/>
        <v>1613.3203835368963</v>
      </c>
      <c r="AC1040" s="31">
        <f t="shared" si="465"/>
        <v>18336.946702845926</v>
      </c>
      <c r="AD1040" s="14">
        <f t="shared" si="472"/>
        <v>17970.207768789009</v>
      </c>
      <c r="AE1040" s="14">
        <f t="shared" si="473"/>
        <v>16532.59114728589</v>
      </c>
      <c r="AF1040" s="14">
        <f t="shared" si="466"/>
        <v>16869.990966618254</v>
      </c>
      <c r="AG1040" s="14">
        <f t="shared" si="467"/>
        <v>13136.459525814036</v>
      </c>
      <c r="AH1040" s="14">
        <f t="shared" si="468"/>
        <v>15520.391689288794</v>
      </c>
      <c r="AI1040" s="14">
        <f t="shared" si="469"/>
        <v>14278.76035414569</v>
      </c>
      <c r="AJ1040" s="14">
        <f t="shared" si="474"/>
        <v>15520.391689288794</v>
      </c>
      <c r="AK1040" s="14">
        <f t="shared" si="475"/>
        <v>13993.185147062775</v>
      </c>
    </row>
    <row r="1041" spans="2:37" x14ac:dyDescent="0.25">
      <c r="B1041" s="6" t="s">
        <v>72</v>
      </c>
      <c r="C1041" s="6">
        <v>1033</v>
      </c>
      <c r="D1041" s="6">
        <v>11</v>
      </c>
      <c r="E1041" s="12">
        <v>28.2</v>
      </c>
      <c r="F1041" s="14">
        <f t="shared" si="470"/>
        <v>1.0138888888888891</v>
      </c>
      <c r="G1041" s="14">
        <f t="shared" si="448"/>
        <v>15.85</v>
      </c>
      <c r="H1041">
        <f t="shared" si="449"/>
        <v>7.9249999999999998</v>
      </c>
      <c r="K1041" s="36">
        <f t="shared" si="451"/>
        <v>97.785249246562501</v>
      </c>
      <c r="L1041" s="37" t="str">
        <f t="shared" si="461"/>
        <v>0</v>
      </c>
      <c r="M1041" s="37">
        <f t="shared" si="462"/>
        <v>139.46877000000001</v>
      </c>
      <c r="N1041" s="38">
        <f>Table2[[#This Row],[Change in KE]]-Table2[[#This Row],[Tractive energy]]*-1</f>
        <v>25337.265441169129</v>
      </c>
      <c r="O1041" s="38">
        <f t="shared" si="452"/>
        <v>1372.8055555555559</v>
      </c>
      <c r="P1041" s="38">
        <f t="shared" si="453"/>
        <v>1610.0595748021183</v>
      </c>
      <c r="Q1041" s="38">
        <f t="shared" si="454"/>
        <v>25519.444260613574</v>
      </c>
      <c r="R1041" s="38">
        <f t="shared" si="455"/>
        <v>1476.0506756856157</v>
      </c>
      <c r="S1041" s="38">
        <f t="shared" si="456"/>
        <v>25.519444260613575</v>
      </c>
      <c r="T1041" s="38">
        <f t="shared" si="457"/>
        <v>25519.444260613574</v>
      </c>
      <c r="U1041" s="38">
        <f t="shared" si="471"/>
        <v>7914864.9086968992</v>
      </c>
      <c r="V1041" s="38">
        <f t="shared" si="458"/>
        <v>7.0887350839358652</v>
      </c>
      <c r="W1041" s="38">
        <f t="shared" si="463"/>
        <v>144210.70818000362</v>
      </c>
      <c r="X1041" s="38">
        <f t="shared" si="459"/>
        <v>695.9361496913582</v>
      </c>
      <c r="Y1041" s="38">
        <f t="shared" si="464"/>
        <v>-182.17881944444423</v>
      </c>
      <c r="Z1041" s="38">
        <f t="shared" si="450"/>
        <v>5833290.1815377623</v>
      </c>
      <c r="AA1041" s="38">
        <f t="shared" si="460"/>
        <v>1620.3585133891602</v>
      </c>
      <c r="AC1041" s="31">
        <f t="shared" si="465"/>
        <v>18318.375722709261</v>
      </c>
      <c r="AD1041" s="14">
        <f t="shared" si="472"/>
        <v>17952.008208255076</v>
      </c>
      <c r="AE1041" s="14">
        <f t="shared" si="473"/>
        <v>16515.84755159467</v>
      </c>
      <c r="AF1041" s="14">
        <f t="shared" si="466"/>
        <v>16852.905664892522</v>
      </c>
      <c r="AG1041" s="14">
        <f t="shared" si="467"/>
        <v>13123.155406383828</v>
      </c>
      <c r="AH1041" s="14">
        <f t="shared" si="468"/>
        <v>15504.67321170112</v>
      </c>
      <c r="AI1041" s="14">
        <f t="shared" si="469"/>
        <v>14264.299354765031</v>
      </c>
      <c r="AJ1041" s="14">
        <f t="shared" si="474"/>
        <v>15504.67321170112</v>
      </c>
      <c r="AK1041" s="14">
        <f t="shared" si="475"/>
        <v>13979.01336766973</v>
      </c>
    </row>
    <row r="1042" spans="2:37" x14ac:dyDescent="0.25">
      <c r="B1042" s="6" t="s">
        <v>72</v>
      </c>
      <c r="C1042" s="6">
        <v>1034</v>
      </c>
      <c r="D1042" s="6">
        <v>12</v>
      </c>
      <c r="E1042" s="12">
        <v>31.7</v>
      </c>
      <c r="F1042" s="14">
        <f t="shared" si="470"/>
        <v>0.94444444444444453</v>
      </c>
      <c r="G1042" s="14">
        <f t="shared" si="448"/>
        <v>17.5</v>
      </c>
      <c r="H1042">
        <f t="shared" si="449"/>
        <v>8.75</v>
      </c>
      <c r="K1042" s="36">
        <f t="shared" si="451"/>
        <v>119.20402265625</v>
      </c>
      <c r="L1042" s="37" t="str">
        <f t="shared" si="461"/>
        <v>0</v>
      </c>
      <c r="M1042" s="37">
        <f t="shared" si="462"/>
        <v>139.46877000000001</v>
      </c>
      <c r="N1042" s="38">
        <f>Table2[[#This Row],[Change in KE]]-Table2[[#This Row],[Tractive energy]]*-1</f>
        <v>26813.316116854745</v>
      </c>
      <c r="O1042" s="38">
        <f t="shared" si="452"/>
        <v>1278.7777777777778</v>
      </c>
      <c r="P1042" s="38">
        <f t="shared" si="453"/>
        <v>1537.4505704340277</v>
      </c>
      <c r="Q1042" s="38">
        <f t="shared" si="454"/>
        <v>26905.384982595486</v>
      </c>
      <c r="R1042" s="38">
        <f t="shared" si="455"/>
        <v>-895.09376767073263</v>
      </c>
      <c r="S1042" s="38">
        <f t="shared" si="456"/>
        <v>26.905384982595486</v>
      </c>
      <c r="T1042" s="38">
        <f t="shared" si="457"/>
        <v>26905.384982595486</v>
      </c>
      <c r="U1042" s="38">
        <f t="shared" si="471"/>
        <v>7941770.2936794944</v>
      </c>
      <c r="V1042" s="38">
        <f t="shared" si="458"/>
        <v>7.4737186486184122</v>
      </c>
      <c r="W1042" s="38">
        <f t="shared" si="463"/>
        <v>144350.17695000363</v>
      </c>
      <c r="X1042" s="38">
        <f t="shared" si="459"/>
        <v>603.86728395061743</v>
      </c>
      <c r="Y1042" s="38">
        <f t="shared" si="464"/>
        <v>-92.068865740740762</v>
      </c>
      <c r="Z1042" s="38">
        <f t="shared" si="450"/>
        <v>5860103.4976546168</v>
      </c>
      <c r="AA1042" s="38">
        <f t="shared" si="460"/>
        <v>1627.8066573508047</v>
      </c>
      <c r="AC1042" s="31">
        <f t="shared" si="465"/>
        <v>19002.949080876846</v>
      </c>
      <c r="AD1042" s="14">
        <f t="shared" si="472"/>
        <v>18622.890099259308</v>
      </c>
      <c r="AE1042" s="14">
        <f t="shared" si="473"/>
        <v>17133.058891318564</v>
      </c>
      <c r="AF1042" s="14">
        <f t="shared" si="466"/>
        <v>17482.713154406698</v>
      </c>
      <c r="AG1042" s="14">
        <f t="shared" si="467"/>
        <v>13613.578940778645</v>
      </c>
      <c r="AH1042" s="14">
        <f t="shared" si="468"/>
        <v>16084.096102054164</v>
      </c>
      <c r="AI1042" s="14">
        <f t="shared" si="469"/>
        <v>14797.368413889832</v>
      </c>
      <c r="AJ1042" s="14">
        <f t="shared" si="474"/>
        <v>16084.096102054164</v>
      </c>
      <c r="AK1042" s="14">
        <f t="shared" si="475"/>
        <v>14501.421045612035</v>
      </c>
    </row>
    <row r="1043" spans="2:37" x14ac:dyDescent="0.25">
      <c r="B1043" s="6" t="s">
        <v>72</v>
      </c>
      <c r="C1043" s="6">
        <v>1035</v>
      </c>
      <c r="D1043" s="6">
        <v>13</v>
      </c>
      <c r="E1043" s="12">
        <v>35</v>
      </c>
      <c r="F1043" s="14">
        <f t="shared" si="470"/>
        <v>0.81944444444444475</v>
      </c>
      <c r="G1043" s="14">
        <f t="shared" si="448"/>
        <v>18.8</v>
      </c>
      <c r="H1043">
        <f t="shared" si="449"/>
        <v>9.4</v>
      </c>
      <c r="K1043" s="36">
        <f t="shared" si="451"/>
        <v>137.57214618000003</v>
      </c>
      <c r="L1043" s="37" t="str">
        <f t="shared" si="461"/>
        <v>0</v>
      </c>
      <c r="M1043" s="37">
        <f t="shared" si="462"/>
        <v>139.46877000000001</v>
      </c>
      <c r="N1043" s="38">
        <f>Table2[[#This Row],[Change in KE]]-Table2[[#This Row],[Tractive energy]]*-1</f>
        <v>25918.222349184012</v>
      </c>
      <c r="O1043" s="38">
        <f t="shared" si="452"/>
        <v>1109.5277777777783</v>
      </c>
      <c r="P1043" s="38">
        <f t="shared" si="453"/>
        <v>1386.5686939577784</v>
      </c>
      <c r="Q1043" s="38">
        <f t="shared" si="454"/>
        <v>26067.491446406235</v>
      </c>
      <c r="R1043" s="38">
        <f t="shared" si="455"/>
        <v>-2726.8775652524237</v>
      </c>
      <c r="S1043" s="38">
        <f t="shared" si="456"/>
        <v>26.067491446406233</v>
      </c>
      <c r="T1043" s="38">
        <f t="shared" si="457"/>
        <v>26067.491446406235</v>
      </c>
      <c r="U1043" s="38">
        <f t="shared" si="471"/>
        <v>7967837.785125901</v>
      </c>
      <c r="V1043" s="38">
        <f t="shared" si="458"/>
        <v>7.2409704255015415</v>
      </c>
      <c r="W1043" s="38">
        <f t="shared" si="463"/>
        <v>144489.64572000364</v>
      </c>
      <c r="X1043" s="38">
        <f t="shared" si="459"/>
        <v>454.59818672839538</v>
      </c>
      <c r="Y1043" s="38">
        <f t="shared" si="464"/>
        <v>-149.26909722222206</v>
      </c>
      <c r="Z1043" s="38">
        <f t="shared" si="450"/>
        <v>5886021.7200038005</v>
      </c>
      <c r="AA1043" s="38">
        <f t="shared" si="460"/>
        <v>1635.0061641348716</v>
      </c>
      <c r="AC1043" s="31">
        <f t="shared" si="465"/>
        <v>20109.987087641057</v>
      </c>
      <c r="AD1043" s="14">
        <f t="shared" si="472"/>
        <v>19707.787345888235</v>
      </c>
      <c r="AE1043" s="14">
        <f t="shared" si="473"/>
        <v>18131.164358217178</v>
      </c>
      <c r="AF1043" s="14">
        <f t="shared" si="466"/>
        <v>18501.188120629773</v>
      </c>
      <c r="AG1043" s="14">
        <f t="shared" si="467"/>
        <v>14406.653175276957</v>
      </c>
      <c r="AH1043" s="14">
        <f t="shared" si="468"/>
        <v>17021.09307097939</v>
      </c>
      <c r="AI1043" s="14">
        <f t="shared" si="469"/>
        <v>15659.40562530104</v>
      </c>
      <c r="AJ1043" s="14">
        <f t="shared" si="474"/>
        <v>17021.09307097939</v>
      </c>
      <c r="AK1043" s="14">
        <f t="shared" si="475"/>
        <v>15346.21751279502</v>
      </c>
    </row>
    <row r="1044" spans="2:37" x14ac:dyDescent="0.25">
      <c r="B1044" s="6" t="s">
        <v>72</v>
      </c>
      <c r="C1044" s="6">
        <v>1036</v>
      </c>
      <c r="D1044" s="6">
        <v>14</v>
      </c>
      <c r="E1044" s="12">
        <v>37.6</v>
      </c>
      <c r="F1044" s="14">
        <f t="shared" si="470"/>
        <v>0.65277777777777812</v>
      </c>
      <c r="G1044" s="14">
        <f t="shared" ref="G1044:G1107" si="476">(E1045-0)/2</f>
        <v>19.850000000000001</v>
      </c>
      <c r="H1044">
        <f t="shared" ref="H1044:H1107" si="477">($E1045-0)/2/2</f>
        <v>9.9250000000000007</v>
      </c>
      <c r="K1044" s="36">
        <f t="shared" si="451"/>
        <v>153.36838209656253</v>
      </c>
      <c r="L1044" s="37" t="str">
        <f t="shared" si="461"/>
        <v>0</v>
      </c>
      <c r="M1044" s="37">
        <f t="shared" si="462"/>
        <v>139.46877000000001</v>
      </c>
      <c r="N1044" s="38">
        <f>Table2[[#This Row],[Change in KE]]-Table2[[#This Row],[Tractive energy]]*-1</f>
        <v>23191.344783931589</v>
      </c>
      <c r="O1044" s="38">
        <f t="shared" si="452"/>
        <v>883.86111111111154</v>
      </c>
      <c r="P1044" s="38">
        <f t="shared" si="453"/>
        <v>1176.698263207674</v>
      </c>
      <c r="Q1044" s="38">
        <f t="shared" si="454"/>
        <v>23357.460524672329</v>
      </c>
      <c r="R1044" s="38">
        <f t="shared" si="455"/>
        <v>-1691.304896563568</v>
      </c>
      <c r="S1044" s="38">
        <f t="shared" si="456"/>
        <v>23.35746052467233</v>
      </c>
      <c r="T1044" s="38">
        <f t="shared" si="457"/>
        <v>23357.460524672329</v>
      </c>
      <c r="U1044" s="38">
        <f t="shared" si="471"/>
        <v>7991195.2456505736</v>
      </c>
      <c r="V1044" s="38">
        <f t="shared" si="458"/>
        <v>6.4881839981303253</v>
      </c>
      <c r="W1044" s="38">
        <f t="shared" si="463"/>
        <v>144629.11449000365</v>
      </c>
      <c r="X1044" s="38">
        <f t="shared" si="459"/>
        <v>288.48244598765461</v>
      </c>
      <c r="Y1044" s="38">
        <f t="shared" si="464"/>
        <v>-166.11574074074076</v>
      </c>
      <c r="Z1044" s="38">
        <f t="shared" si="450"/>
        <v>5909213.0647877324</v>
      </c>
      <c r="AA1044" s="38">
        <f t="shared" si="460"/>
        <v>1641.4482048679938</v>
      </c>
      <c r="AC1044" s="31">
        <f t="shared" si="465"/>
        <v>19438.666761888009</v>
      </c>
      <c r="AD1044" s="14">
        <f t="shared" si="472"/>
        <v>19049.893426650247</v>
      </c>
      <c r="AE1044" s="14">
        <f t="shared" si="473"/>
        <v>17525.901952518227</v>
      </c>
      <c r="AF1044" s="14">
        <f t="shared" si="466"/>
        <v>17883.573420936969</v>
      </c>
      <c r="AG1044" s="14">
        <f t="shared" si="467"/>
        <v>13925.72402000257</v>
      </c>
      <c r="AH1044" s="14">
        <f t="shared" si="468"/>
        <v>16452.887547262013</v>
      </c>
      <c r="AI1044" s="14">
        <f t="shared" si="469"/>
        <v>15136.656543481053</v>
      </c>
      <c r="AJ1044" s="14">
        <f t="shared" si="474"/>
        <v>16452.887547262013</v>
      </c>
      <c r="AK1044" s="14">
        <f t="shared" si="475"/>
        <v>14833.923412611432</v>
      </c>
    </row>
    <row r="1045" spans="2:37" x14ac:dyDescent="0.25">
      <c r="B1045" s="6" t="s">
        <v>72</v>
      </c>
      <c r="C1045" s="6">
        <v>1037</v>
      </c>
      <c r="D1045" s="6">
        <v>15</v>
      </c>
      <c r="E1045" s="12">
        <v>39.700000000000003</v>
      </c>
      <c r="F1045" s="14">
        <f t="shared" si="470"/>
        <v>0.54166666666666641</v>
      </c>
      <c r="G1045" s="14">
        <f t="shared" si="476"/>
        <v>20.75</v>
      </c>
      <c r="H1045">
        <f t="shared" si="477"/>
        <v>10.375</v>
      </c>
      <c r="K1045" s="36">
        <f t="shared" si="451"/>
        <v>167.5911249140625</v>
      </c>
      <c r="L1045" s="37" t="str">
        <f t="shared" si="461"/>
        <v>0</v>
      </c>
      <c r="M1045" s="37">
        <f t="shared" si="462"/>
        <v>139.46877000000001</v>
      </c>
      <c r="N1045" s="38">
        <f>Table2[[#This Row],[Change in KE]]-Table2[[#This Row],[Tractive energy]]*-1</f>
        <v>21500.039887368021</v>
      </c>
      <c r="O1045" s="38">
        <f t="shared" si="452"/>
        <v>733.41666666666629</v>
      </c>
      <c r="P1045" s="38">
        <f t="shared" si="453"/>
        <v>1040.4765615807287</v>
      </c>
      <c r="Q1045" s="38">
        <f t="shared" si="454"/>
        <v>21589.88865280012</v>
      </c>
      <c r="R1045" s="38">
        <f t="shared" si="455"/>
        <v>1561.4547300943013</v>
      </c>
      <c r="S1045" s="38">
        <f t="shared" si="456"/>
        <v>21.58988865280012</v>
      </c>
      <c r="T1045" s="38">
        <f t="shared" si="457"/>
        <v>21589.88865280012</v>
      </c>
      <c r="U1045" s="38">
        <f t="shared" si="471"/>
        <v>8012785.1343033742</v>
      </c>
      <c r="V1045" s="38">
        <f t="shared" si="458"/>
        <v>5.9971917722197814</v>
      </c>
      <c r="W1045" s="38">
        <f t="shared" si="463"/>
        <v>144768.58326000365</v>
      </c>
      <c r="X1045" s="38">
        <f t="shared" si="459"/>
        <v>198.63368055555537</v>
      </c>
      <c r="Y1045" s="38">
        <f t="shared" si="464"/>
        <v>-89.848765432099242</v>
      </c>
      <c r="Z1045" s="38">
        <f t="shared" si="450"/>
        <v>5930713.1046751002</v>
      </c>
      <c r="AA1045" s="38">
        <f t="shared" si="460"/>
        <v>1647.4204386478191</v>
      </c>
      <c r="AC1045" s="31">
        <f t="shared" si="465"/>
        <v>17393.508587948691</v>
      </c>
      <c r="AD1045" s="14">
        <f t="shared" si="472"/>
        <v>17045.638416189715</v>
      </c>
      <c r="AE1045" s="14">
        <f t="shared" si="473"/>
        <v>15681.987342894538</v>
      </c>
      <c r="AF1045" s="14">
        <f t="shared" si="466"/>
        <v>16002.027900912795</v>
      </c>
      <c r="AG1045" s="14">
        <f t="shared" si="467"/>
        <v>12460.587102105985</v>
      </c>
      <c r="AH1045" s="14">
        <f t="shared" si="468"/>
        <v>14721.865668839773</v>
      </c>
      <c r="AI1045" s="14">
        <f t="shared" si="469"/>
        <v>13544.116415332592</v>
      </c>
      <c r="AJ1045" s="14">
        <f t="shared" si="474"/>
        <v>14721.865668839773</v>
      </c>
      <c r="AK1045" s="14">
        <f t="shared" si="475"/>
        <v>13273.23408702594</v>
      </c>
    </row>
    <row r="1046" spans="2:37" x14ac:dyDescent="0.25">
      <c r="B1046" s="6" t="s">
        <v>72</v>
      </c>
      <c r="C1046" s="6">
        <v>1038</v>
      </c>
      <c r="D1046" s="6">
        <v>16</v>
      </c>
      <c r="E1046" s="12">
        <v>41.5</v>
      </c>
      <c r="F1046" s="14">
        <f t="shared" si="470"/>
        <v>0.54166666666666641</v>
      </c>
      <c r="G1046" s="14">
        <f t="shared" si="476"/>
        <v>21.8</v>
      </c>
      <c r="H1046">
        <f t="shared" si="477"/>
        <v>10.9</v>
      </c>
      <c r="K1046" s="36">
        <f t="shared" si="451"/>
        <v>184.98128890500001</v>
      </c>
      <c r="L1046" s="37" t="str">
        <f t="shared" si="461"/>
        <v>0</v>
      </c>
      <c r="M1046" s="37">
        <f t="shared" si="462"/>
        <v>139.46877000000001</v>
      </c>
      <c r="N1046" s="38">
        <f>Table2[[#This Row],[Change in KE]]-Table2[[#This Row],[Tractive energy]]*-1</f>
        <v>23061.494617462322</v>
      </c>
      <c r="O1046" s="38">
        <f t="shared" si="452"/>
        <v>733.41666666666629</v>
      </c>
      <c r="P1046" s="38">
        <f t="shared" si="453"/>
        <v>1057.8667255716662</v>
      </c>
      <c r="Q1046" s="38">
        <f t="shared" si="454"/>
        <v>23061.494617462322</v>
      </c>
      <c r="R1046" s="38">
        <f t="shared" si="455"/>
        <v>4411.710720357125</v>
      </c>
      <c r="S1046" s="38">
        <f t="shared" si="456"/>
        <v>23.061494617462323</v>
      </c>
      <c r="T1046" s="38">
        <f t="shared" si="457"/>
        <v>23061.494617462322</v>
      </c>
      <c r="U1046" s="38">
        <f t="shared" si="471"/>
        <v>8035846.6289208364</v>
      </c>
      <c r="V1046" s="38">
        <f t="shared" si="458"/>
        <v>6.4059712395505253</v>
      </c>
      <c r="W1046" s="38">
        <f t="shared" si="463"/>
        <v>144908.05203000366</v>
      </c>
      <c r="X1046" s="38">
        <f t="shared" si="459"/>
        <v>198.63368055555537</v>
      </c>
      <c r="Y1046" s="38">
        <f t="shared" si="464"/>
        <v>0</v>
      </c>
      <c r="Z1046" s="38">
        <f t="shared" si="450"/>
        <v>5953774.5992925623</v>
      </c>
      <c r="AA1046" s="38">
        <f t="shared" si="460"/>
        <v>1653.8264098873694</v>
      </c>
      <c r="AC1046" s="31">
        <f t="shared" si="465"/>
        <v>16125.029915526015</v>
      </c>
      <c r="AD1046" s="14">
        <f t="shared" si="472"/>
        <v>15802.529317215494</v>
      </c>
      <c r="AE1046" s="14">
        <f t="shared" si="473"/>
        <v>14538.326971838256</v>
      </c>
      <c r="AF1046" s="14">
        <f t="shared" si="466"/>
        <v>14835.027522283934</v>
      </c>
      <c r="AG1046" s="14">
        <f t="shared" si="467"/>
        <v>11551.857911272235</v>
      </c>
      <c r="AH1046" s="14">
        <f t="shared" si="468"/>
        <v>13648.22532050122</v>
      </c>
      <c r="AI1046" s="14">
        <f t="shared" si="469"/>
        <v>12556.367294861124</v>
      </c>
      <c r="AJ1046" s="14">
        <f t="shared" si="474"/>
        <v>13648.22532050122</v>
      </c>
      <c r="AK1046" s="14">
        <f t="shared" si="475"/>
        <v>12305.239948963901</v>
      </c>
    </row>
    <row r="1047" spans="2:37" x14ac:dyDescent="0.25">
      <c r="B1047" s="6" t="s">
        <v>72</v>
      </c>
      <c r="C1047" s="6">
        <v>1039</v>
      </c>
      <c r="D1047" s="6">
        <v>17</v>
      </c>
      <c r="E1047" s="12">
        <v>43.6</v>
      </c>
      <c r="F1047" s="14">
        <f t="shared" si="470"/>
        <v>0.625</v>
      </c>
      <c r="G1047" s="14">
        <f t="shared" si="476"/>
        <v>23</v>
      </c>
      <c r="H1047">
        <f t="shared" si="477"/>
        <v>11.5</v>
      </c>
      <c r="K1047" s="36">
        <f t="shared" si="451"/>
        <v>205.90670362500001</v>
      </c>
      <c r="L1047" s="37" t="str">
        <f t="shared" si="461"/>
        <v>0</v>
      </c>
      <c r="M1047" s="37">
        <f t="shared" si="462"/>
        <v>139.46877000000001</v>
      </c>
      <c r="N1047" s="38">
        <f>Table2[[#This Row],[Change in KE]]-Table2[[#This Row],[Tractive energy]]*-1</f>
        <v>27473.205337819447</v>
      </c>
      <c r="O1047" s="38">
        <f t="shared" si="452"/>
        <v>846.25</v>
      </c>
      <c r="P1047" s="38">
        <f t="shared" si="453"/>
        <v>1191.625473625</v>
      </c>
      <c r="Q1047" s="38">
        <f t="shared" si="454"/>
        <v>27407.385893375002</v>
      </c>
      <c r="R1047" s="38">
        <f t="shared" si="455"/>
        <v>3299.3735628637623</v>
      </c>
      <c r="S1047" s="38">
        <f t="shared" si="456"/>
        <v>27.407385893375</v>
      </c>
      <c r="T1047" s="38">
        <f t="shared" si="457"/>
        <v>27407.385893375002</v>
      </c>
      <c r="U1047" s="38">
        <f t="shared" si="471"/>
        <v>8063254.0148142111</v>
      </c>
      <c r="V1047" s="38">
        <f t="shared" si="458"/>
        <v>7.6131633572127422</v>
      </c>
      <c r="W1047" s="38">
        <f t="shared" si="463"/>
        <v>145047.52080000367</v>
      </c>
      <c r="X1047" s="38">
        <f t="shared" si="459"/>
        <v>264.453125</v>
      </c>
      <c r="Y1047" s="38">
        <f t="shared" si="464"/>
        <v>65.819444444444628</v>
      </c>
      <c r="Z1047" s="38">
        <f t="shared" si="450"/>
        <v>5981247.804630382</v>
      </c>
      <c r="AA1047" s="38">
        <f t="shared" si="460"/>
        <v>1661.4578564250573</v>
      </c>
      <c r="AC1047" s="31">
        <f t="shared" si="465"/>
        <v>17296.120963096742</v>
      </c>
      <c r="AD1047" s="14">
        <f t="shared" si="472"/>
        <v>16950.198543834806</v>
      </c>
      <c r="AE1047" s="14">
        <f t="shared" si="473"/>
        <v>15594.182660328022</v>
      </c>
      <c r="AF1047" s="14">
        <f t="shared" si="466"/>
        <v>15912.431286049004</v>
      </c>
      <c r="AG1047" s="14">
        <f t="shared" si="467"/>
        <v>12390.81929327093</v>
      </c>
      <c r="AH1047" s="14">
        <f t="shared" si="468"/>
        <v>14639.436783165085</v>
      </c>
      <c r="AI1047" s="14">
        <f t="shared" si="469"/>
        <v>13468.28184051188</v>
      </c>
      <c r="AJ1047" s="14">
        <f t="shared" si="474"/>
        <v>14639.436783165085</v>
      </c>
      <c r="AK1047" s="14">
        <f t="shared" si="475"/>
        <v>13198.916203701641</v>
      </c>
    </row>
    <row r="1048" spans="2:37" x14ac:dyDescent="0.25">
      <c r="B1048" s="6" t="s">
        <v>72</v>
      </c>
      <c r="C1048" s="6">
        <v>1040</v>
      </c>
      <c r="D1048" s="6">
        <v>18</v>
      </c>
      <c r="E1048" s="12">
        <v>46</v>
      </c>
      <c r="F1048" s="14">
        <f t="shared" si="470"/>
        <v>0.6666666666666663</v>
      </c>
      <c r="G1048" s="14">
        <f t="shared" si="476"/>
        <v>24.2</v>
      </c>
      <c r="H1048">
        <f t="shared" si="477"/>
        <v>12.1</v>
      </c>
      <c r="K1048" s="36">
        <f t="shared" si="451"/>
        <v>227.95312270500003</v>
      </c>
      <c r="L1048" s="37" t="str">
        <f t="shared" si="461"/>
        <v>0</v>
      </c>
      <c r="M1048" s="37">
        <f t="shared" si="462"/>
        <v>139.46877000000001</v>
      </c>
      <c r="N1048" s="38">
        <f>Table2[[#This Row],[Change in KE]]-Table2[[#This Row],[Tractive energy]]*-1</f>
        <v>30772.578900683209</v>
      </c>
      <c r="O1048" s="38">
        <f t="shared" si="452"/>
        <v>902.66666666666617</v>
      </c>
      <c r="P1048" s="38">
        <f t="shared" si="453"/>
        <v>1270.0885593716662</v>
      </c>
      <c r="Q1048" s="38">
        <f t="shared" si="454"/>
        <v>30736.143136794322</v>
      </c>
      <c r="R1048" s="38">
        <f t="shared" si="455"/>
        <v>346.50793847673049</v>
      </c>
      <c r="S1048" s="38">
        <f t="shared" si="456"/>
        <v>30.736143136794322</v>
      </c>
      <c r="T1048" s="38">
        <f t="shared" si="457"/>
        <v>30736.143136794322</v>
      </c>
      <c r="U1048" s="38">
        <f t="shared" si="471"/>
        <v>8093990.1579510057</v>
      </c>
      <c r="V1048" s="38">
        <f t="shared" si="458"/>
        <v>8.5378182210238265</v>
      </c>
      <c r="W1048" s="38">
        <f t="shared" si="463"/>
        <v>145186.98957000367</v>
      </c>
      <c r="X1048" s="38">
        <f t="shared" si="459"/>
        <v>300.88888888888857</v>
      </c>
      <c r="Y1048" s="38">
        <f t="shared" si="464"/>
        <v>36.435763888888573</v>
      </c>
      <c r="Z1048" s="38">
        <f t="shared" si="450"/>
        <v>6012020.3835310657</v>
      </c>
      <c r="AA1048" s="38">
        <f t="shared" si="460"/>
        <v>1670.0057956924156</v>
      </c>
      <c r="AC1048" s="31">
        <f t="shared" si="465"/>
        <v>20604.904003364587</v>
      </c>
      <c r="AD1048" s="14">
        <f t="shared" si="472"/>
        <v>20192.805923297296</v>
      </c>
      <c r="AE1048" s="14">
        <f t="shared" si="473"/>
        <v>18577.381449433513</v>
      </c>
      <c r="AF1048" s="14">
        <f t="shared" si="466"/>
        <v>18956.511683095421</v>
      </c>
      <c r="AG1048" s="14">
        <f t="shared" si="467"/>
        <v>14761.208169486208</v>
      </c>
      <c r="AH1048" s="14">
        <f t="shared" si="468"/>
        <v>17439.990748447788</v>
      </c>
      <c r="AI1048" s="14">
        <f t="shared" si="469"/>
        <v>16044.791488571966</v>
      </c>
      <c r="AJ1048" s="14">
        <f t="shared" si="474"/>
        <v>17439.990748447788</v>
      </c>
      <c r="AK1048" s="14">
        <f t="shared" si="475"/>
        <v>15723.895658800526</v>
      </c>
    </row>
    <row r="1049" spans="2:37" x14ac:dyDescent="0.25">
      <c r="B1049" s="6" t="s">
        <v>72</v>
      </c>
      <c r="C1049" s="6">
        <v>1041</v>
      </c>
      <c r="D1049" s="6">
        <v>19</v>
      </c>
      <c r="E1049" s="12">
        <v>48.4</v>
      </c>
      <c r="F1049" s="14">
        <f t="shared" si="470"/>
        <v>0.625</v>
      </c>
      <c r="G1049" s="14">
        <f t="shared" si="476"/>
        <v>25.25</v>
      </c>
      <c r="H1049">
        <f t="shared" si="477"/>
        <v>12.625</v>
      </c>
      <c r="K1049" s="36">
        <f t="shared" si="451"/>
        <v>248.16331328906253</v>
      </c>
      <c r="L1049" s="37" t="str">
        <f t="shared" si="461"/>
        <v>0</v>
      </c>
      <c r="M1049" s="37">
        <f t="shared" si="462"/>
        <v>139.46877000000001</v>
      </c>
      <c r="N1049" s="38">
        <f>Table2[[#This Row],[Change in KE]]-Table2[[#This Row],[Tractive energy]]*-1</f>
        <v>31119.08683915994</v>
      </c>
      <c r="O1049" s="38">
        <f t="shared" si="452"/>
        <v>846.25</v>
      </c>
      <c r="P1049" s="38">
        <f t="shared" si="453"/>
        <v>1233.8820832890624</v>
      </c>
      <c r="Q1049" s="38">
        <f t="shared" si="454"/>
        <v>31155.522603048827</v>
      </c>
      <c r="R1049" s="38">
        <f t="shared" si="455"/>
        <v>-3722.3540784614052</v>
      </c>
      <c r="S1049" s="38">
        <f t="shared" si="456"/>
        <v>31.155522603048826</v>
      </c>
      <c r="T1049" s="38">
        <f t="shared" si="457"/>
        <v>31155.522603048827</v>
      </c>
      <c r="U1049" s="38">
        <f t="shared" si="471"/>
        <v>8125145.6805540547</v>
      </c>
      <c r="V1049" s="38">
        <f t="shared" si="458"/>
        <v>8.6543125265251764</v>
      </c>
      <c r="W1049" s="38">
        <f t="shared" si="463"/>
        <v>145326.45834000368</v>
      </c>
      <c r="X1049" s="38">
        <f t="shared" si="459"/>
        <v>264.453125</v>
      </c>
      <c r="Y1049" s="38">
        <f t="shared" si="464"/>
        <v>-36.435763888888573</v>
      </c>
      <c r="Z1049" s="38">
        <f t="shared" si="450"/>
        <v>6043139.4703702256</v>
      </c>
      <c r="AA1049" s="38">
        <f t="shared" si="460"/>
        <v>1678.6499871726064</v>
      </c>
      <c r="AC1049" s="31">
        <f t="shared" si="465"/>
        <v>23079.434175512408</v>
      </c>
      <c r="AD1049" s="14">
        <f t="shared" si="472"/>
        <v>22617.845492002158</v>
      </c>
      <c r="AE1049" s="14">
        <f t="shared" si="473"/>
        <v>20808.417852641986</v>
      </c>
      <c r="AF1049" s="14">
        <f t="shared" si="466"/>
        <v>21233.079441471415</v>
      </c>
      <c r="AG1049" s="14">
        <f t="shared" si="467"/>
        <v>16533.944164120494</v>
      </c>
      <c r="AH1049" s="14">
        <f t="shared" si="468"/>
        <v>19534.433086153702</v>
      </c>
      <c r="AI1049" s="14">
        <f t="shared" si="469"/>
        <v>17971.678439261406</v>
      </c>
      <c r="AJ1049" s="14">
        <f t="shared" si="474"/>
        <v>19534.433086153702</v>
      </c>
      <c r="AK1049" s="14">
        <f t="shared" si="475"/>
        <v>17612.244870476177</v>
      </c>
    </row>
    <row r="1050" spans="2:37" x14ac:dyDescent="0.25">
      <c r="B1050" s="6" t="s">
        <v>72</v>
      </c>
      <c r="C1050" s="6">
        <v>1042</v>
      </c>
      <c r="D1050" s="6">
        <v>20</v>
      </c>
      <c r="E1050" s="12">
        <v>50.5</v>
      </c>
      <c r="F1050" s="14">
        <f t="shared" si="470"/>
        <v>0.4861111111111111</v>
      </c>
      <c r="G1050" s="14">
        <f t="shared" si="476"/>
        <v>25.95</v>
      </c>
      <c r="H1050">
        <f t="shared" si="477"/>
        <v>12.975</v>
      </c>
      <c r="K1050" s="36">
        <f t="shared" si="451"/>
        <v>262.11358976906251</v>
      </c>
      <c r="L1050" s="37" t="str">
        <f t="shared" si="461"/>
        <v>0</v>
      </c>
      <c r="M1050" s="37">
        <f t="shared" si="462"/>
        <v>139.46877000000001</v>
      </c>
      <c r="N1050" s="38">
        <f>Table2[[#This Row],[Change in KE]]-Table2[[#This Row],[Tractive energy]]*-1</f>
        <v>27396.732760698535</v>
      </c>
      <c r="O1050" s="38">
        <f t="shared" si="452"/>
        <v>658.19444444444446</v>
      </c>
      <c r="P1050" s="38">
        <f t="shared" si="453"/>
        <v>1059.7768042135071</v>
      </c>
      <c r="Q1050" s="38">
        <f t="shared" si="454"/>
        <v>27501.208069340511</v>
      </c>
      <c r="R1050" s="38">
        <f t="shared" si="455"/>
        <v>-6363.9859532409537</v>
      </c>
      <c r="S1050" s="38">
        <f t="shared" si="456"/>
        <v>27.50120806934051</v>
      </c>
      <c r="T1050" s="38">
        <f t="shared" si="457"/>
        <v>27501.208069340511</v>
      </c>
      <c r="U1050" s="38">
        <f t="shared" si="471"/>
        <v>8152646.888623395</v>
      </c>
      <c r="V1050" s="38">
        <f t="shared" si="458"/>
        <v>7.6392250748436545</v>
      </c>
      <c r="W1050" s="38">
        <f t="shared" si="463"/>
        <v>145465.92711000369</v>
      </c>
      <c r="X1050" s="38">
        <f t="shared" si="459"/>
        <v>159.97781635802468</v>
      </c>
      <c r="Y1050" s="38">
        <f t="shared" si="464"/>
        <v>-104.47530864197532</v>
      </c>
      <c r="Z1050" s="38">
        <f t="shared" si="450"/>
        <v>6070536.2031309241</v>
      </c>
      <c r="AA1050" s="38">
        <f t="shared" si="460"/>
        <v>1686.2601913260612</v>
      </c>
      <c r="AC1050" s="31">
        <f t="shared" si="465"/>
        <v>23339.315129369956</v>
      </c>
      <c r="AD1050" s="14">
        <f t="shared" si="472"/>
        <v>22872.528826782556</v>
      </c>
      <c r="AE1050" s="14">
        <f t="shared" si="473"/>
        <v>21042.726520639953</v>
      </c>
      <c r="AF1050" s="14">
        <f t="shared" si="466"/>
        <v>21472.169919020362</v>
      </c>
      <c r="AG1050" s="14">
        <f t="shared" si="467"/>
        <v>16720.121049902125</v>
      </c>
      <c r="AH1050" s="14">
        <f t="shared" si="468"/>
        <v>19754.396325498732</v>
      </c>
      <c r="AI1050" s="14">
        <f t="shared" si="469"/>
        <v>18174.044619458833</v>
      </c>
      <c r="AJ1050" s="14">
        <f t="shared" si="474"/>
        <v>19754.396325498732</v>
      </c>
      <c r="AK1050" s="14">
        <f t="shared" si="475"/>
        <v>17810.563727069657</v>
      </c>
    </row>
    <row r="1051" spans="2:37" x14ac:dyDescent="0.25">
      <c r="B1051" s="6" t="s">
        <v>72</v>
      </c>
      <c r="C1051" s="6">
        <v>1043</v>
      </c>
      <c r="D1051" s="6">
        <v>21</v>
      </c>
      <c r="E1051" s="12">
        <v>51.9</v>
      </c>
      <c r="F1051" s="14">
        <f t="shared" si="470"/>
        <v>0.29166666666666685</v>
      </c>
      <c r="G1051" s="14">
        <f t="shared" si="476"/>
        <v>26.3</v>
      </c>
      <c r="H1051">
        <f t="shared" si="477"/>
        <v>13.15</v>
      </c>
      <c r="K1051" s="36">
        <f t="shared" si="451"/>
        <v>269.23177283625006</v>
      </c>
      <c r="L1051" s="37" t="str">
        <f t="shared" si="461"/>
        <v>0</v>
      </c>
      <c r="M1051" s="37">
        <f t="shared" si="462"/>
        <v>139.46877000000001</v>
      </c>
      <c r="N1051" s="38">
        <f>Table2[[#This Row],[Change in KE]]-Table2[[#This Row],[Tractive energy]]*-1</f>
        <v>21032.746807457581</v>
      </c>
      <c r="O1051" s="38">
        <f t="shared" si="452"/>
        <v>394.91666666666691</v>
      </c>
      <c r="P1051" s="38">
        <f t="shared" si="453"/>
        <v>803.61720950291692</v>
      </c>
      <c r="Q1051" s="38">
        <f t="shared" si="454"/>
        <v>21135.132609926717</v>
      </c>
      <c r="R1051" s="38">
        <f t="shared" si="455"/>
        <v>-5767.7125131784778</v>
      </c>
      <c r="S1051" s="38">
        <f t="shared" si="456"/>
        <v>21.135132609926718</v>
      </c>
      <c r="T1051" s="38">
        <f t="shared" si="457"/>
        <v>21135.132609926717</v>
      </c>
      <c r="U1051" s="38">
        <f t="shared" si="471"/>
        <v>8173782.0212333221</v>
      </c>
      <c r="V1051" s="38">
        <f t="shared" si="458"/>
        <v>5.8708706390937015</v>
      </c>
      <c r="W1051" s="38">
        <f t="shared" si="463"/>
        <v>145605.39588000369</v>
      </c>
      <c r="X1051" s="38">
        <f t="shared" si="459"/>
        <v>57.592013888888964</v>
      </c>
      <c r="Y1051" s="38">
        <f t="shared" si="464"/>
        <v>-102.38580246913571</v>
      </c>
      <c r="Z1051" s="38">
        <f t="shared" si="450"/>
        <v>6091568.949938382</v>
      </c>
      <c r="AA1051" s="38">
        <f t="shared" si="460"/>
        <v>1692.1026214621938</v>
      </c>
      <c r="AC1051" s="31">
        <f t="shared" si="465"/>
        <v>20547.549570523901</v>
      </c>
      <c r="AD1051" s="14">
        <f t="shared" si="472"/>
        <v>20136.598579113423</v>
      </c>
      <c r="AE1051" s="14">
        <f t="shared" si="473"/>
        <v>18525.670692784348</v>
      </c>
      <c r="AF1051" s="14">
        <f t="shared" si="466"/>
        <v>18903.745604881991</v>
      </c>
      <c r="AG1051" s="14">
        <f t="shared" si="467"/>
        <v>14720.119857574349</v>
      </c>
      <c r="AH1051" s="14">
        <f t="shared" si="468"/>
        <v>17391.445956491432</v>
      </c>
      <c r="AI1051" s="14">
        <f t="shared" si="469"/>
        <v>16000.130279972118</v>
      </c>
      <c r="AJ1051" s="14">
        <f t="shared" si="474"/>
        <v>17391.445956491432</v>
      </c>
      <c r="AK1051" s="14">
        <f t="shared" si="475"/>
        <v>15680.127674372676</v>
      </c>
    </row>
    <row r="1052" spans="2:37" x14ac:dyDescent="0.25">
      <c r="B1052" s="6" t="s">
        <v>72</v>
      </c>
      <c r="C1052" s="6">
        <v>1044</v>
      </c>
      <c r="D1052" s="6">
        <v>22</v>
      </c>
      <c r="E1052" s="12">
        <v>52.6</v>
      </c>
      <c r="F1052" s="14">
        <f t="shared" si="470"/>
        <v>0.12499999999999981</v>
      </c>
      <c r="G1052" s="14">
        <f t="shared" si="476"/>
        <v>26.4</v>
      </c>
      <c r="H1052">
        <f t="shared" si="477"/>
        <v>13.2</v>
      </c>
      <c r="K1052" s="36">
        <f t="shared" si="451"/>
        <v>271.28305511999997</v>
      </c>
      <c r="L1052" s="37" t="str">
        <f t="shared" si="461"/>
        <v>0</v>
      </c>
      <c r="M1052" s="37">
        <f t="shared" si="462"/>
        <v>139.46877000000001</v>
      </c>
      <c r="N1052" s="38">
        <f>Table2[[#This Row],[Change in KE]]-Table2[[#This Row],[Tractive energy]]*-1</f>
        <v>15265.034294279103</v>
      </c>
      <c r="O1052" s="38">
        <f t="shared" si="452"/>
        <v>169.24999999999974</v>
      </c>
      <c r="P1052" s="38">
        <f t="shared" si="453"/>
        <v>580.00182511999969</v>
      </c>
      <c r="Q1052" s="38">
        <f t="shared" si="454"/>
        <v>15312.048183167992</v>
      </c>
      <c r="R1052" s="38">
        <f t="shared" si="455"/>
        <v>-2890.6250410831071</v>
      </c>
      <c r="S1052" s="38">
        <f t="shared" si="456"/>
        <v>15.312048183167992</v>
      </c>
      <c r="T1052" s="38">
        <f t="shared" si="457"/>
        <v>15312.048183167992</v>
      </c>
      <c r="U1052" s="38">
        <f t="shared" si="471"/>
        <v>8189094.0694164904</v>
      </c>
      <c r="V1052" s="38">
        <f t="shared" si="458"/>
        <v>4.2533470578144019</v>
      </c>
      <c r="W1052" s="38">
        <f t="shared" si="463"/>
        <v>145744.8646500037</v>
      </c>
      <c r="X1052" s="38">
        <f t="shared" si="459"/>
        <v>10.578124999999966</v>
      </c>
      <c r="Y1052" s="38">
        <f t="shared" si="464"/>
        <v>-47.013888888888999</v>
      </c>
      <c r="Z1052" s="38">
        <f t="shared" si="450"/>
        <v>6106833.9842326613</v>
      </c>
      <c r="AA1052" s="38">
        <f t="shared" si="460"/>
        <v>1696.3429091053833</v>
      </c>
      <c r="AC1052" s="31">
        <f t="shared" si="465"/>
        <v>15774.560105593186</v>
      </c>
      <c r="AD1052" s="14">
        <f t="shared" si="472"/>
        <v>15459.068903481322</v>
      </c>
      <c r="AE1052" s="14">
        <f t="shared" si="473"/>
        <v>14222.343391202818</v>
      </c>
      <c r="AF1052" s="14">
        <f t="shared" si="466"/>
        <v>14512.595297145732</v>
      </c>
      <c r="AG1052" s="14">
        <f t="shared" si="467"/>
        <v>11300.783806743817</v>
      </c>
      <c r="AH1052" s="14">
        <f t="shared" si="468"/>
        <v>13351.587673374073</v>
      </c>
      <c r="AI1052" s="14">
        <f t="shared" si="469"/>
        <v>12283.460659504148</v>
      </c>
      <c r="AJ1052" s="14">
        <f t="shared" si="474"/>
        <v>13351.587673374073</v>
      </c>
      <c r="AK1052" s="14">
        <f t="shared" si="475"/>
        <v>12037.791446314064</v>
      </c>
    </row>
    <row r="1053" spans="2:37" x14ac:dyDescent="0.25">
      <c r="B1053" s="6" t="s">
        <v>72</v>
      </c>
      <c r="C1053" s="6">
        <v>1045</v>
      </c>
      <c r="D1053" s="6">
        <v>23</v>
      </c>
      <c r="E1053" s="12">
        <v>52.8</v>
      </c>
      <c r="F1053" s="14">
        <f t="shared" si="470"/>
        <v>4.1666666666666269E-2</v>
      </c>
      <c r="G1053" s="14">
        <f t="shared" si="476"/>
        <v>26.45</v>
      </c>
      <c r="H1053">
        <f t="shared" si="477"/>
        <v>13.225</v>
      </c>
      <c r="K1053" s="36">
        <f t="shared" si="451"/>
        <v>272.31161554406253</v>
      </c>
      <c r="L1053" s="37" t="str">
        <f t="shared" si="461"/>
        <v>0</v>
      </c>
      <c r="M1053" s="37">
        <f t="shared" si="462"/>
        <v>139.46877000000001</v>
      </c>
      <c r="N1053" s="38">
        <f>Table2[[#This Row],[Change in KE]]-Table2[[#This Row],[Tractive energy]]*-1</f>
        <v>12374.409253195996</v>
      </c>
      <c r="O1053" s="38">
        <f t="shared" si="452"/>
        <v>56.416666666666131</v>
      </c>
      <c r="P1053" s="38">
        <f t="shared" si="453"/>
        <v>468.19705221072866</v>
      </c>
      <c r="Q1053" s="38">
        <f t="shared" si="454"/>
        <v>12383.812030973773</v>
      </c>
      <c r="R1053" s="38">
        <f t="shared" si="455"/>
        <v>110.99405540076077</v>
      </c>
      <c r="S1053" s="38">
        <f t="shared" si="456"/>
        <v>12.383812030973774</v>
      </c>
      <c r="T1053" s="38">
        <f t="shared" si="457"/>
        <v>12383.812030973773</v>
      </c>
      <c r="U1053" s="38">
        <f t="shared" si="471"/>
        <v>8201477.8814474642</v>
      </c>
      <c r="V1053" s="38">
        <f t="shared" si="458"/>
        <v>3.4399480615774265</v>
      </c>
      <c r="W1053" s="38">
        <f t="shared" si="463"/>
        <v>145884.33342000371</v>
      </c>
      <c r="X1053" s="38">
        <f t="shared" si="459"/>
        <v>1.1753472222221999</v>
      </c>
      <c r="Y1053" s="38">
        <f t="shared" si="464"/>
        <v>-9.4027777777777661</v>
      </c>
      <c r="Z1053" s="38">
        <f t="shared" si="450"/>
        <v>6119208.3934858572</v>
      </c>
      <c r="AA1053" s="38">
        <f t="shared" si="460"/>
        <v>1699.7802452840358</v>
      </c>
      <c r="AC1053" s="31">
        <f t="shared" si="465"/>
        <v>11448.775720709327</v>
      </c>
      <c r="AD1053" s="14">
        <f t="shared" si="472"/>
        <v>11219.80020629514</v>
      </c>
      <c r="AE1053" s="14">
        <f t="shared" si="473"/>
        <v>10322.216189791528</v>
      </c>
      <c r="AF1053" s="14">
        <f t="shared" si="466"/>
        <v>10532.873663052582</v>
      </c>
      <c r="AG1053" s="14">
        <f t="shared" si="467"/>
        <v>8201.8223269350892</v>
      </c>
      <c r="AH1053" s="14">
        <f t="shared" si="468"/>
        <v>9690.2437700083756</v>
      </c>
      <c r="AI1053" s="14">
        <f t="shared" si="469"/>
        <v>8915.0242684077057</v>
      </c>
      <c r="AJ1053" s="14">
        <f t="shared" si="474"/>
        <v>9690.2437700083756</v>
      </c>
      <c r="AK1053" s="14">
        <f t="shared" si="475"/>
        <v>8736.7237830395516</v>
      </c>
    </row>
    <row r="1054" spans="2:37" x14ac:dyDescent="0.25">
      <c r="B1054" s="6" t="s">
        <v>72</v>
      </c>
      <c r="C1054" s="6">
        <v>1046</v>
      </c>
      <c r="D1054" s="6">
        <v>24</v>
      </c>
      <c r="E1054" s="12">
        <v>52.9</v>
      </c>
      <c r="F1054" s="14">
        <f t="shared" si="470"/>
        <v>4.1666666666667261E-2</v>
      </c>
      <c r="G1054" s="14">
        <f t="shared" si="476"/>
        <v>26.55</v>
      </c>
      <c r="H1054">
        <f t="shared" si="477"/>
        <v>13.275</v>
      </c>
      <c r="K1054" s="36">
        <f t="shared" si="451"/>
        <v>274.37457495656253</v>
      </c>
      <c r="L1054" s="37" t="str">
        <f t="shared" si="461"/>
        <v>0</v>
      </c>
      <c r="M1054" s="37">
        <f t="shared" si="462"/>
        <v>139.46877000000001</v>
      </c>
      <c r="N1054" s="38">
        <f>Table2[[#This Row],[Change in KE]]-Table2[[#This Row],[Tractive energy]]*-1</f>
        <v>12485.403308596757</v>
      </c>
      <c r="O1054" s="38">
        <f t="shared" si="452"/>
        <v>56.416666666667474</v>
      </c>
      <c r="P1054" s="38">
        <f t="shared" si="453"/>
        <v>470.26001162323001</v>
      </c>
      <c r="Q1054" s="38">
        <f t="shared" si="454"/>
        <v>12485.403308596757</v>
      </c>
      <c r="R1054" s="38">
        <f t="shared" si="455"/>
        <v>604.29354766571669</v>
      </c>
      <c r="S1054" s="38">
        <f t="shared" si="456"/>
        <v>12.485403308596757</v>
      </c>
      <c r="T1054" s="38">
        <f t="shared" si="457"/>
        <v>12485.403308596757</v>
      </c>
      <c r="U1054" s="38">
        <f t="shared" si="471"/>
        <v>8213963.2847560607</v>
      </c>
      <c r="V1054" s="38">
        <f t="shared" si="458"/>
        <v>3.4681678631747279</v>
      </c>
      <c r="W1054" s="38">
        <f t="shared" si="463"/>
        <v>146023.80219000371</v>
      </c>
      <c r="X1054" s="38">
        <f t="shared" si="459"/>
        <v>1.1753472222222558</v>
      </c>
      <c r="Y1054" s="38">
        <f t="shared" si="464"/>
        <v>5.595524044110789E-14</v>
      </c>
      <c r="Z1054" s="38">
        <f t="shared" si="450"/>
        <v>6131693.7967944536</v>
      </c>
      <c r="AA1054" s="38">
        <f t="shared" si="460"/>
        <v>1703.2484131472104</v>
      </c>
      <c r="AC1054" s="31">
        <f t="shared" si="465"/>
        <v>9280.8069398969965</v>
      </c>
      <c r="AD1054" s="14">
        <f t="shared" si="472"/>
        <v>9095.1908010990555</v>
      </c>
      <c r="AE1054" s="14">
        <f t="shared" si="473"/>
        <v>8367.575537011131</v>
      </c>
      <c r="AF1054" s="14">
        <f t="shared" si="466"/>
        <v>8538.3423847052363</v>
      </c>
      <c r="AG1054" s="14">
        <f t="shared" si="467"/>
        <v>6648.7047548613518</v>
      </c>
      <c r="AH1054" s="14">
        <f t="shared" si="468"/>
        <v>7855.2749939288178</v>
      </c>
      <c r="AI1054" s="14">
        <f t="shared" si="469"/>
        <v>7226.852994414513</v>
      </c>
      <c r="AJ1054" s="14">
        <f t="shared" si="474"/>
        <v>7855.2749939288178</v>
      </c>
      <c r="AK1054" s="14">
        <f t="shared" si="475"/>
        <v>7082.3159345262229</v>
      </c>
    </row>
    <row r="1055" spans="2:37" x14ac:dyDescent="0.25">
      <c r="B1055" s="6" t="s">
        <v>72</v>
      </c>
      <c r="C1055" s="6">
        <v>1047</v>
      </c>
      <c r="D1055" s="6">
        <v>25</v>
      </c>
      <c r="E1055" s="12">
        <v>53.1</v>
      </c>
      <c r="F1055" s="14">
        <f t="shared" si="470"/>
        <v>5.5555555555555358E-2</v>
      </c>
      <c r="G1055" s="14">
        <f t="shared" si="476"/>
        <v>26.65</v>
      </c>
      <c r="H1055">
        <f t="shared" si="477"/>
        <v>13.324999999999999</v>
      </c>
      <c r="K1055" s="36">
        <f t="shared" si="451"/>
        <v>276.44531912156253</v>
      </c>
      <c r="L1055" s="37" t="str">
        <f t="shared" si="461"/>
        <v>0</v>
      </c>
      <c r="M1055" s="37">
        <f t="shared" si="462"/>
        <v>139.46877000000001</v>
      </c>
      <c r="N1055" s="38">
        <f>Table2[[#This Row],[Change in KE]]-Table2[[#This Row],[Tractive energy]]*-1</f>
        <v>13089.696856262473</v>
      </c>
      <c r="O1055" s="38">
        <f t="shared" si="452"/>
        <v>75.222222222221959</v>
      </c>
      <c r="P1055" s="38">
        <f t="shared" si="453"/>
        <v>491.13631134378448</v>
      </c>
      <c r="Q1055" s="38">
        <f t="shared" si="454"/>
        <v>13088.782697311855</v>
      </c>
      <c r="R1055" s="38">
        <f t="shared" si="455"/>
        <v>-2104.2455538385766</v>
      </c>
      <c r="S1055" s="38">
        <f t="shared" si="456"/>
        <v>13.088782697311855</v>
      </c>
      <c r="T1055" s="38">
        <f t="shared" si="457"/>
        <v>13088.782697311855</v>
      </c>
      <c r="U1055" s="38">
        <f t="shared" si="471"/>
        <v>8227052.0674533723</v>
      </c>
      <c r="V1055" s="38">
        <f t="shared" si="458"/>
        <v>3.6357732623373531</v>
      </c>
      <c r="W1055" s="38">
        <f t="shared" si="463"/>
        <v>146163.27096000372</v>
      </c>
      <c r="X1055" s="38">
        <f t="shared" si="459"/>
        <v>2.0895061728394912</v>
      </c>
      <c r="Y1055" s="38">
        <f t="shared" si="464"/>
        <v>0.9141589506172354</v>
      </c>
      <c r="Z1055" s="38">
        <f t="shared" si="450"/>
        <v>6144783.4936507158</v>
      </c>
      <c r="AA1055" s="38">
        <f t="shared" si="460"/>
        <v>1706.8844403426099</v>
      </c>
      <c r="AC1055" s="31">
        <f t="shared" si="465"/>
        <v>9364.0524814475684</v>
      </c>
      <c r="AD1055" s="14">
        <f t="shared" si="472"/>
        <v>9176.7714318186172</v>
      </c>
      <c r="AE1055" s="14">
        <f t="shared" si="473"/>
        <v>8442.6297172731283</v>
      </c>
      <c r="AF1055" s="14">
        <f t="shared" si="466"/>
        <v>8614.9282829317635</v>
      </c>
      <c r="AG1055" s="14">
        <f t="shared" si="467"/>
        <v>6708.3412747795701</v>
      </c>
      <c r="AH1055" s="14">
        <f t="shared" si="468"/>
        <v>7925.7340202972227</v>
      </c>
      <c r="AI1055" s="14">
        <f t="shared" si="469"/>
        <v>7291.6752986734455</v>
      </c>
      <c r="AJ1055" s="14">
        <f t="shared" si="474"/>
        <v>7925.7340202972227</v>
      </c>
      <c r="AK1055" s="14">
        <f t="shared" si="475"/>
        <v>7145.8417926999764</v>
      </c>
    </row>
    <row r="1056" spans="2:37" x14ac:dyDescent="0.25">
      <c r="B1056" s="6" t="s">
        <v>72</v>
      </c>
      <c r="C1056" s="6">
        <v>1048</v>
      </c>
      <c r="D1056" s="6">
        <v>26</v>
      </c>
      <c r="E1056" s="12">
        <v>53.3</v>
      </c>
      <c r="F1056" s="14">
        <f t="shared" si="470"/>
        <v>0</v>
      </c>
      <c r="G1056" s="14">
        <f t="shared" si="476"/>
        <v>26.55</v>
      </c>
      <c r="H1056">
        <f t="shared" si="477"/>
        <v>13.275</v>
      </c>
      <c r="K1056" s="36">
        <f t="shared" si="451"/>
        <v>274.37457495656253</v>
      </c>
      <c r="L1056" s="37" t="str">
        <f t="shared" si="461"/>
        <v>0</v>
      </c>
      <c r="M1056" s="37">
        <f t="shared" si="462"/>
        <v>139.46877000000001</v>
      </c>
      <c r="N1056" s="38">
        <f>Table2[[#This Row],[Change in KE]]-Table2[[#This Row],[Tractive energy]]*-1</f>
        <v>10985.451302423897</v>
      </c>
      <c r="O1056" s="38">
        <f t="shared" si="452"/>
        <v>0</v>
      </c>
      <c r="P1056" s="38">
        <f t="shared" si="453"/>
        <v>413.84334495656253</v>
      </c>
      <c r="Q1056" s="38">
        <f t="shared" si="454"/>
        <v>10987.540808596736</v>
      </c>
      <c r="R1056" s="38">
        <f t="shared" si="455"/>
        <v>-5282.6053228875699</v>
      </c>
      <c r="S1056" s="38">
        <f t="shared" si="456"/>
        <v>10.987540808596735</v>
      </c>
      <c r="T1056" s="38">
        <f t="shared" si="457"/>
        <v>10987.540808596736</v>
      </c>
      <c r="U1056" s="38">
        <f t="shared" si="471"/>
        <v>8238039.6082619689</v>
      </c>
      <c r="V1056" s="38">
        <f t="shared" si="458"/>
        <v>3.0520949132222222</v>
      </c>
      <c r="W1056" s="38">
        <f t="shared" si="463"/>
        <v>146302.73973000373</v>
      </c>
      <c r="X1056" s="38">
        <f t="shared" si="459"/>
        <v>0</v>
      </c>
      <c r="Y1056" s="38">
        <f t="shared" si="464"/>
        <v>-2.0895061728394912</v>
      </c>
      <c r="Z1056" s="38">
        <f t="shared" si="450"/>
        <v>6155768.9449531399</v>
      </c>
      <c r="AA1056" s="38">
        <f t="shared" si="460"/>
        <v>1709.9359548374043</v>
      </c>
      <c r="AC1056" s="31">
        <f t="shared" si="465"/>
        <v>9817.2726421968546</v>
      </c>
      <c r="AD1056" s="14">
        <f t="shared" si="472"/>
        <v>9620.9271893529167</v>
      </c>
      <c r="AE1056" s="14">
        <f t="shared" si="473"/>
        <v>8851.2530142046835</v>
      </c>
      <c r="AF1056" s="14">
        <f t="shared" si="466"/>
        <v>9031.8908308211066</v>
      </c>
      <c r="AG1056" s="14">
        <f t="shared" si="467"/>
        <v>7033.0250072704266</v>
      </c>
      <c r="AH1056" s="14">
        <f t="shared" si="468"/>
        <v>8309.3395643554177</v>
      </c>
      <c r="AI1056" s="14">
        <f t="shared" si="469"/>
        <v>7644.5923992069847</v>
      </c>
      <c r="AJ1056" s="14">
        <f t="shared" si="474"/>
        <v>8309.3395643554177</v>
      </c>
      <c r="AK1056" s="14">
        <f t="shared" si="475"/>
        <v>7491.7005512228452</v>
      </c>
    </row>
    <row r="1057" spans="2:37" x14ac:dyDescent="0.25">
      <c r="B1057" s="6" t="s">
        <v>72</v>
      </c>
      <c r="C1057" s="6">
        <v>1049</v>
      </c>
      <c r="D1057" s="6">
        <v>27</v>
      </c>
      <c r="E1057" s="12">
        <v>53.1</v>
      </c>
      <c r="F1057" s="14">
        <f t="shared" si="470"/>
        <v>-0.1388888888888889</v>
      </c>
      <c r="G1057" s="14">
        <f t="shared" si="476"/>
        <v>26.15</v>
      </c>
      <c r="H1057">
        <f t="shared" si="477"/>
        <v>13.074999999999999</v>
      </c>
      <c r="K1057" s="36">
        <f t="shared" si="451"/>
        <v>266.16944582156248</v>
      </c>
      <c r="L1057" s="37" t="str">
        <f t="shared" si="461"/>
        <v>1</v>
      </c>
      <c r="M1057" s="37">
        <f t="shared" si="462"/>
        <v>139.46877000000001</v>
      </c>
      <c r="N1057" s="38">
        <f>Table2[[#This Row],[Change in KE]]-Table2[[#This Row],[Tractive energy]]*-1</f>
        <v>5702.8459795363269</v>
      </c>
      <c r="O1057" s="38">
        <f t="shared" si="452"/>
        <v>-188.05555555555557</v>
      </c>
      <c r="P1057" s="38">
        <f t="shared" si="453"/>
        <v>217.58266026600691</v>
      </c>
      <c r="Q1057" s="38">
        <f t="shared" si="454"/>
        <v>5689.7865659560803</v>
      </c>
      <c r="R1057" s="38">
        <f t="shared" si="455"/>
        <v>-7205.5819601202347</v>
      </c>
      <c r="S1057" s="38">
        <f t="shared" si="456"/>
        <v>5.68978656595608</v>
      </c>
      <c r="T1057" s="38">
        <f t="shared" si="457"/>
        <v>5689.7865659560803</v>
      </c>
      <c r="U1057" s="38">
        <f t="shared" si="471"/>
        <v>8243729.3948279247</v>
      </c>
      <c r="V1057" s="38">
        <f t="shared" si="458"/>
        <v>1.5804963947608348</v>
      </c>
      <c r="W1057" s="38">
        <f t="shared" si="463"/>
        <v>146442.20850000373</v>
      </c>
      <c r="X1057" s="38">
        <f t="shared" si="459"/>
        <v>13.059413580246915</v>
      </c>
      <c r="Y1057" s="38">
        <f t="shared" si="464"/>
        <v>13.059413580246915</v>
      </c>
      <c r="Z1057" s="38">
        <f t="shared" si="450"/>
        <v>6161471.7909326758</v>
      </c>
      <c r="AA1057" s="38">
        <f t="shared" si="460"/>
        <v>1711.5200788473387</v>
      </c>
      <c r="AC1057" s="31">
        <f t="shared" si="465"/>
        <v>8239.0884768179221</v>
      </c>
      <c r="AD1057" s="14">
        <f t="shared" si="472"/>
        <v>8074.3067072815638</v>
      </c>
      <c r="AE1057" s="14">
        <f t="shared" si="473"/>
        <v>7428.3621706990389</v>
      </c>
      <c r="AF1057" s="14">
        <f t="shared" si="466"/>
        <v>7579.9613986724889</v>
      </c>
      <c r="AG1057" s="14">
        <f t="shared" si="467"/>
        <v>5902.4249816094843</v>
      </c>
      <c r="AH1057" s="14">
        <f t="shared" si="468"/>
        <v>6973.5644867786905</v>
      </c>
      <c r="AI1057" s="14">
        <f t="shared" si="469"/>
        <v>6415.6793278363957</v>
      </c>
      <c r="AJ1057" s="14">
        <f t="shared" si="474"/>
        <v>6973.5644867786905</v>
      </c>
      <c r="AK1057" s="14">
        <f t="shared" si="475"/>
        <v>6287.3657412796674</v>
      </c>
    </row>
    <row r="1058" spans="2:37" x14ac:dyDescent="0.25">
      <c r="B1058" s="6" t="s">
        <v>72</v>
      </c>
      <c r="C1058" s="6">
        <v>1050</v>
      </c>
      <c r="D1058" s="6">
        <v>28</v>
      </c>
      <c r="E1058" s="12">
        <v>52.3</v>
      </c>
      <c r="F1058" s="14">
        <f t="shared" si="470"/>
        <v>-0.33333333333333315</v>
      </c>
      <c r="G1058" s="14">
        <f t="shared" si="476"/>
        <v>25.35</v>
      </c>
      <c r="H1058">
        <f t="shared" si="477"/>
        <v>12.675000000000001</v>
      </c>
      <c r="K1058" s="36">
        <f t="shared" si="451"/>
        <v>250.13285567156254</v>
      </c>
      <c r="L1058" s="37" t="str">
        <f t="shared" si="461"/>
        <v>1</v>
      </c>
      <c r="M1058" s="37">
        <f t="shared" si="462"/>
        <v>139.46877000000001</v>
      </c>
      <c r="N1058" s="38">
        <f>Table2[[#This Row],[Change in KE]]-Table2[[#This Row],[Tractive energy]]*-1</f>
        <v>-1502.735980583908</v>
      </c>
      <c r="O1058" s="38">
        <f t="shared" si="452"/>
        <v>-451.33333333333309</v>
      </c>
      <c r="P1058" s="38">
        <f t="shared" si="453"/>
        <v>-61.731707661770542</v>
      </c>
      <c r="Q1058" s="38">
        <f t="shared" si="454"/>
        <v>-1564.8987892258833</v>
      </c>
      <c r="R1058" s="38">
        <f t="shared" si="455"/>
        <v>-5415.0439786767338</v>
      </c>
      <c r="S1058" s="38">
        <f t="shared" si="456"/>
        <v>-1.5648987892258832</v>
      </c>
      <c r="T1058" s="38">
        <f t="shared" si="457"/>
        <v>-1564.8987892258833</v>
      </c>
      <c r="U1058" s="38">
        <f t="shared" si="471"/>
        <v>8243729.3948279247</v>
      </c>
      <c r="V1058" s="38">
        <f t="shared" si="458"/>
        <v>-0.43469414289382957</v>
      </c>
      <c r="W1058" s="38">
        <f t="shared" si="463"/>
        <v>146581.67727000374</v>
      </c>
      <c r="X1058" s="38">
        <f t="shared" si="459"/>
        <v>75.222222222222143</v>
      </c>
      <c r="Y1058" s="38">
        <f t="shared" si="464"/>
        <v>62.162808641975232</v>
      </c>
      <c r="Z1058" s="38">
        <f t="shared" si="450"/>
        <v>6159969.0549520915</v>
      </c>
      <c r="AA1058" s="38">
        <f t="shared" si="460"/>
        <v>1711.102652152671</v>
      </c>
      <c r="AC1058" s="31">
        <f t="shared" si="465"/>
        <v>4277.1344846522452</v>
      </c>
      <c r="AD1058" s="14">
        <f t="shared" si="472"/>
        <v>4191.5917949592003</v>
      </c>
      <c r="AE1058" s="14">
        <f t="shared" si="473"/>
        <v>3856.2644513624646</v>
      </c>
      <c r="AF1058" s="14">
        <f t="shared" si="466"/>
        <v>3934.9637258800658</v>
      </c>
      <c r="AG1058" s="14">
        <f t="shared" si="467"/>
        <v>3064.1090337780975</v>
      </c>
      <c r="AH1058" s="14">
        <f t="shared" si="468"/>
        <v>3620.1666278096609</v>
      </c>
      <c r="AI1058" s="14">
        <f t="shared" si="469"/>
        <v>3330.5532975848882</v>
      </c>
      <c r="AJ1058" s="14">
        <f t="shared" si="474"/>
        <v>3620.1666278096609</v>
      </c>
      <c r="AK1058" s="14">
        <f t="shared" si="475"/>
        <v>3263.9422316331902</v>
      </c>
    </row>
    <row r="1059" spans="2:37" x14ac:dyDescent="0.25">
      <c r="B1059" s="6" t="s">
        <v>72</v>
      </c>
      <c r="C1059" s="6">
        <v>1051</v>
      </c>
      <c r="D1059" s="6">
        <v>29</v>
      </c>
      <c r="E1059" s="12">
        <v>50.7</v>
      </c>
      <c r="F1059" s="14">
        <f t="shared" si="470"/>
        <v>-0.4861111111111111</v>
      </c>
      <c r="G1059" s="14">
        <f t="shared" si="476"/>
        <v>24.4</v>
      </c>
      <c r="H1059">
        <f t="shared" si="477"/>
        <v>12.2</v>
      </c>
      <c r="K1059" s="36">
        <f t="shared" si="451"/>
        <v>231.73651241999997</v>
      </c>
      <c r="L1059" s="37" t="str">
        <f t="shared" si="461"/>
        <v>1</v>
      </c>
      <c r="M1059" s="37">
        <f t="shared" si="462"/>
        <v>139.46877000000001</v>
      </c>
      <c r="N1059" s="38">
        <f>Table2[[#This Row],[Change in KE]]-Table2[[#This Row],[Tractive energy]]*-1</f>
        <v>-6917.7799592606416</v>
      </c>
      <c r="O1059" s="38">
        <f t="shared" si="452"/>
        <v>-658.19444444444446</v>
      </c>
      <c r="P1059" s="38">
        <f t="shared" si="453"/>
        <v>-286.98916202444445</v>
      </c>
      <c r="Q1059" s="38">
        <f t="shared" si="454"/>
        <v>-7002.5355533964439</v>
      </c>
      <c r="R1059" s="38">
        <f t="shared" si="455"/>
        <v>-3240.8370188523832</v>
      </c>
      <c r="S1059" s="38">
        <f t="shared" si="456"/>
        <v>-7.0025355533964442</v>
      </c>
      <c r="T1059" s="38">
        <f t="shared" si="457"/>
        <v>-7002.5355533964439</v>
      </c>
      <c r="U1059" s="38">
        <f t="shared" si="471"/>
        <v>8243729.3948279247</v>
      </c>
      <c r="V1059" s="38">
        <f t="shared" si="458"/>
        <v>-1.9451489204442467</v>
      </c>
      <c r="W1059" s="38">
        <f t="shared" si="463"/>
        <v>146721.14604000375</v>
      </c>
      <c r="X1059" s="38">
        <f t="shared" si="459"/>
        <v>159.97781635802468</v>
      </c>
      <c r="Y1059" s="38">
        <f t="shared" si="464"/>
        <v>84.755594135802539</v>
      </c>
      <c r="Z1059" s="38">
        <f t="shared" si="450"/>
        <v>6153051.2749928311</v>
      </c>
      <c r="AA1059" s="38">
        <f t="shared" si="460"/>
        <v>1709.1810464547036</v>
      </c>
      <c r="AC1059" s="31">
        <f t="shared" si="465"/>
        <v>-1127.0519854379311</v>
      </c>
      <c r="AD1059" s="14">
        <f t="shared" si="472"/>
        <v>-1104.5109457291724</v>
      </c>
      <c r="AE1059" s="14">
        <f t="shared" si="473"/>
        <v>-1016.1500700708386</v>
      </c>
      <c r="AF1059" s="14">
        <f t="shared" si="466"/>
        <v>-1036.8878266028967</v>
      </c>
      <c r="AG1059" s="14">
        <f t="shared" si="467"/>
        <v>-807.4121079217565</v>
      </c>
      <c r="AH1059" s="14">
        <f t="shared" si="468"/>
        <v>-953.93680047466501</v>
      </c>
      <c r="AI1059" s="14">
        <f t="shared" si="469"/>
        <v>-877.62185643669181</v>
      </c>
      <c r="AJ1059" s="14">
        <f t="shared" si="474"/>
        <v>-953.93680047466501</v>
      </c>
      <c r="AK1059" s="14">
        <f t="shared" si="475"/>
        <v>-860.06941930795801</v>
      </c>
    </row>
    <row r="1060" spans="2:37" x14ac:dyDescent="0.25">
      <c r="B1060" s="6" t="s">
        <v>72</v>
      </c>
      <c r="C1060" s="6">
        <v>1052</v>
      </c>
      <c r="D1060" s="6">
        <v>30</v>
      </c>
      <c r="E1060" s="12">
        <v>48.8</v>
      </c>
      <c r="F1060" s="14">
        <f t="shared" si="470"/>
        <v>-0.5833333333333337</v>
      </c>
      <c r="G1060" s="14">
        <f t="shared" si="476"/>
        <v>23.25</v>
      </c>
      <c r="H1060">
        <f t="shared" si="477"/>
        <v>11.625</v>
      </c>
      <c r="K1060" s="36">
        <f t="shared" si="451"/>
        <v>210.40726366406253</v>
      </c>
      <c r="L1060" s="37" t="str">
        <f t="shared" si="461"/>
        <v>1</v>
      </c>
      <c r="M1060" s="37">
        <f t="shared" si="462"/>
        <v>139.46877000000001</v>
      </c>
      <c r="N1060" s="38">
        <f>Table2[[#This Row],[Change in KE]]-Table2[[#This Row],[Tractive energy]]*-1</f>
        <v>-10158.616978113025</v>
      </c>
      <c r="O1060" s="38">
        <f t="shared" si="452"/>
        <v>-789.83333333333383</v>
      </c>
      <c r="P1060" s="38">
        <f t="shared" si="453"/>
        <v>-439.95729966927126</v>
      </c>
      <c r="Q1060" s="38">
        <f t="shared" si="454"/>
        <v>-10229.007217310556</v>
      </c>
      <c r="R1060" s="38">
        <f t="shared" si="455"/>
        <v>-3194.6415728248139</v>
      </c>
      <c r="S1060" s="38">
        <f t="shared" si="456"/>
        <v>-10.229007217310556</v>
      </c>
      <c r="T1060" s="38">
        <f t="shared" si="457"/>
        <v>-10229.007217310556</v>
      </c>
      <c r="U1060" s="38">
        <f t="shared" si="471"/>
        <v>8243729.3948279247</v>
      </c>
      <c r="V1060" s="38">
        <f t="shared" si="458"/>
        <v>-2.8413911210086482</v>
      </c>
      <c r="W1060" s="38">
        <f t="shared" si="463"/>
        <v>146860.61481000375</v>
      </c>
      <c r="X1060" s="38">
        <f t="shared" si="459"/>
        <v>230.36805555555586</v>
      </c>
      <c r="Y1060" s="38">
        <f t="shared" si="464"/>
        <v>70.390239197531173</v>
      </c>
      <c r="Z1060" s="38">
        <f t="shared" si="450"/>
        <v>6142892.6580147184</v>
      </c>
      <c r="AA1060" s="38">
        <f t="shared" si="460"/>
        <v>1706.3592081794809</v>
      </c>
      <c r="AC1060" s="31">
        <f t="shared" si="465"/>
        <v>-5188.334969445481</v>
      </c>
      <c r="AD1060" s="14">
        <f t="shared" si="472"/>
        <v>-5084.5682700565712</v>
      </c>
      <c r="AE1060" s="14">
        <f t="shared" si="473"/>
        <v>-4677.8028084520456</v>
      </c>
      <c r="AF1060" s="14">
        <f t="shared" si="466"/>
        <v>-4773.268171889843</v>
      </c>
      <c r="AG1060" s="14">
        <f t="shared" si="467"/>
        <v>-3716.8866462325582</v>
      </c>
      <c r="AH1060" s="14">
        <f t="shared" si="468"/>
        <v>-4391.4067181386554</v>
      </c>
      <c r="AI1060" s="14">
        <f t="shared" si="469"/>
        <v>-4040.094180687563</v>
      </c>
      <c r="AJ1060" s="14">
        <f t="shared" si="474"/>
        <v>-4391.4067181386554</v>
      </c>
      <c r="AK1060" s="14">
        <f t="shared" si="475"/>
        <v>-3959.2922970738118</v>
      </c>
    </row>
    <row r="1061" spans="2:37" x14ac:dyDescent="0.25">
      <c r="B1061" s="6" t="s">
        <v>72</v>
      </c>
      <c r="C1061" s="6">
        <v>1053</v>
      </c>
      <c r="D1061" s="6">
        <v>31</v>
      </c>
      <c r="E1061" s="12">
        <v>46.5</v>
      </c>
      <c r="F1061" s="14">
        <f t="shared" si="470"/>
        <v>-0.69444444444444442</v>
      </c>
      <c r="G1061" s="14">
        <f t="shared" si="476"/>
        <v>21.9</v>
      </c>
      <c r="H1061">
        <f t="shared" si="477"/>
        <v>10.95</v>
      </c>
      <c r="K1061" s="36">
        <f t="shared" si="451"/>
        <v>186.68225732625001</v>
      </c>
      <c r="L1061" s="37" t="str">
        <f t="shared" si="461"/>
        <v>1</v>
      </c>
      <c r="M1061" s="37">
        <f t="shared" si="462"/>
        <v>139.46877000000001</v>
      </c>
      <c r="N1061" s="38">
        <f>Table2[[#This Row],[Change in KE]]-Table2[[#This Row],[Tractive energy]]*-1</f>
        <v>-13353.258550937839</v>
      </c>
      <c r="O1061" s="38">
        <f t="shared" si="452"/>
        <v>-940.27777777777771</v>
      </c>
      <c r="P1061" s="38">
        <f t="shared" si="453"/>
        <v>-614.12675045152764</v>
      </c>
      <c r="Q1061" s="38">
        <f t="shared" si="454"/>
        <v>-13449.375834888455</v>
      </c>
      <c r="R1061" s="38">
        <f t="shared" si="455"/>
        <v>-3970.2172136284735</v>
      </c>
      <c r="S1061" s="38">
        <f t="shared" si="456"/>
        <v>-13.449375834888455</v>
      </c>
      <c r="T1061" s="38">
        <f t="shared" si="457"/>
        <v>-13449.375834888455</v>
      </c>
      <c r="U1061" s="38">
        <f t="shared" si="471"/>
        <v>8243729.3948279247</v>
      </c>
      <c r="V1061" s="38">
        <f t="shared" si="458"/>
        <v>-3.735938030788478</v>
      </c>
      <c r="W1061" s="38">
        <f t="shared" si="463"/>
        <v>147000.08358000376</v>
      </c>
      <c r="X1061" s="38">
        <f t="shared" si="459"/>
        <v>326.48533950617281</v>
      </c>
      <c r="Y1061" s="38">
        <f t="shared" si="464"/>
        <v>96.117283950616951</v>
      </c>
      <c r="Z1061" s="38">
        <f t="shared" si="450"/>
        <v>6129539.3994637802</v>
      </c>
      <c r="AA1061" s="38">
        <f t="shared" si="460"/>
        <v>1702.6499693963701</v>
      </c>
      <c r="AC1061" s="31">
        <f t="shared" si="465"/>
        <v>-7618.962733584769</v>
      </c>
      <c r="AD1061" s="14">
        <f t="shared" si="472"/>
        <v>-7466.5834789130731</v>
      </c>
      <c r="AE1061" s="14">
        <f t="shared" si="473"/>
        <v>-6869.2568006000274</v>
      </c>
      <c r="AF1061" s="14">
        <f t="shared" si="466"/>
        <v>-7009.4457148979882</v>
      </c>
      <c r="AG1061" s="14">
        <f t="shared" si="467"/>
        <v>-5458.1712648424855</v>
      </c>
      <c r="AH1061" s="14">
        <f t="shared" si="468"/>
        <v>-6448.6900577061497</v>
      </c>
      <c r="AI1061" s="14">
        <f t="shared" si="469"/>
        <v>-5932.7948530896583</v>
      </c>
      <c r="AJ1061" s="14">
        <f t="shared" si="474"/>
        <v>-6448.6900577061497</v>
      </c>
      <c r="AK1061" s="14">
        <f t="shared" si="475"/>
        <v>-5814.1389560278649</v>
      </c>
    </row>
    <row r="1062" spans="2:37" x14ac:dyDescent="0.25">
      <c r="B1062" s="6" t="s">
        <v>72</v>
      </c>
      <c r="C1062" s="6">
        <v>1054</v>
      </c>
      <c r="D1062" s="6">
        <v>32</v>
      </c>
      <c r="E1062" s="12">
        <v>43.8</v>
      </c>
      <c r="F1062" s="14">
        <f t="shared" si="470"/>
        <v>-0.86111111111111149</v>
      </c>
      <c r="G1062" s="14">
        <f t="shared" si="476"/>
        <v>20.149999999999999</v>
      </c>
      <c r="H1062">
        <f t="shared" si="477"/>
        <v>10.074999999999999</v>
      </c>
      <c r="K1062" s="36">
        <f t="shared" si="451"/>
        <v>158.0392335965625</v>
      </c>
      <c r="L1062" s="37" t="str">
        <f t="shared" si="461"/>
        <v>1</v>
      </c>
      <c r="M1062" s="37">
        <f t="shared" si="462"/>
        <v>139.46877000000001</v>
      </c>
      <c r="N1062" s="38">
        <f>Table2[[#This Row],[Change in KE]]-Table2[[#This Row],[Tractive energy]]*-1</f>
        <v>-17323.475764566312</v>
      </c>
      <c r="O1062" s="38">
        <f t="shared" si="452"/>
        <v>-1165.944444444445</v>
      </c>
      <c r="P1062" s="38">
        <f t="shared" si="453"/>
        <v>-868.43644084788252</v>
      </c>
      <c r="Q1062" s="38">
        <f t="shared" si="454"/>
        <v>-17498.99428308483</v>
      </c>
      <c r="R1062" s="38">
        <f t="shared" si="455"/>
        <v>-4006.5216822361472</v>
      </c>
      <c r="S1062" s="38">
        <f t="shared" si="456"/>
        <v>-17.49899428308483</v>
      </c>
      <c r="T1062" s="38">
        <f t="shared" si="457"/>
        <v>-17498.99428308483</v>
      </c>
      <c r="U1062" s="38">
        <f t="shared" si="471"/>
        <v>8243729.3948279247</v>
      </c>
      <c r="V1062" s="38">
        <f t="shared" si="458"/>
        <v>-4.8608321341678815</v>
      </c>
      <c r="W1062" s="38">
        <f t="shared" si="463"/>
        <v>147139.55235000377</v>
      </c>
      <c r="X1062" s="38">
        <f t="shared" si="459"/>
        <v>502.00385802469179</v>
      </c>
      <c r="Y1062" s="38">
        <f t="shared" si="464"/>
        <v>175.51851851851899</v>
      </c>
      <c r="Z1062" s="38">
        <f t="shared" si="450"/>
        <v>6112215.9236992141</v>
      </c>
      <c r="AA1062" s="38">
        <f t="shared" si="460"/>
        <v>1697.8378924101355</v>
      </c>
      <c r="AC1062" s="31">
        <f t="shared" si="465"/>
        <v>-10014.943913203379</v>
      </c>
      <c r="AD1062" s="14">
        <f t="shared" si="472"/>
        <v>-9814.6450349393108</v>
      </c>
      <c r="AE1062" s="14">
        <f t="shared" si="473"/>
        <v>-9029.4734321441665</v>
      </c>
      <c r="AF1062" s="14">
        <f t="shared" si="466"/>
        <v>-9213.7484001471094</v>
      </c>
      <c r="AG1062" s="14">
        <f t="shared" si="467"/>
        <v>-7174.6353142137532</v>
      </c>
      <c r="AH1062" s="14">
        <f t="shared" si="468"/>
        <v>-8476.6485281353416</v>
      </c>
      <c r="AI1062" s="14">
        <f t="shared" si="469"/>
        <v>-7798.5166458845142</v>
      </c>
      <c r="AJ1062" s="14">
        <f t="shared" si="474"/>
        <v>-8476.6485281353416</v>
      </c>
      <c r="AK1062" s="14">
        <f t="shared" si="475"/>
        <v>-7642.5463129668242</v>
      </c>
    </row>
    <row r="1063" spans="2:37" x14ac:dyDescent="0.25">
      <c r="B1063" s="6" t="s">
        <v>72</v>
      </c>
      <c r="C1063" s="6">
        <v>1055</v>
      </c>
      <c r="D1063" s="6">
        <v>33</v>
      </c>
      <c r="E1063" s="12">
        <v>40.299999999999997</v>
      </c>
      <c r="F1063" s="14">
        <f t="shared" si="470"/>
        <v>-1.0833333333333328</v>
      </c>
      <c r="G1063" s="14">
        <f t="shared" si="476"/>
        <v>18</v>
      </c>
      <c r="H1063">
        <f t="shared" si="477"/>
        <v>9</v>
      </c>
      <c r="K1063" s="36">
        <f t="shared" si="451"/>
        <v>126.11299050000001</v>
      </c>
      <c r="L1063" s="37" t="str">
        <f t="shared" si="461"/>
        <v>1</v>
      </c>
      <c r="M1063" s="37">
        <f t="shared" si="462"/>
        <v>139.46877000000001</v>
      </c>
      <c r="N1063" s="38">
        <f>Table2[[#This Row],[Change in KE]]-Table2[[#This Row],[Tractive energy]]*-1</f>
        <v>-21329.997446802459</v>
      </c>
      <c r="O1063" s="38">
        <f t="shared" si="452"/>
        <v>-1466.8333333333326</v>
      </c>
      <c r="P1063" s="38">
        <f t="shared" si="453"/>
        <v>-1201.2515728333326</v>
      </c>
      <c r="Q1063" s="38">
        <f t="shared" si="454"/>
        <v>-21622.528310999987</v>
      </c>
      <c r="R1063" s="38">
        <f t="shared" si="455"/>
        <v>-2424.2060327786385</v>
      </c>
      <c r="S1063" s="38">
        <f t="shared" si="456"/>
        <v>-21.622528310999986</v>
      </c>
      <c r="T1063" s="38">
        <f t="shared" si="457"/>
        <v>-21622.528310999987</v>
      </c>
      <c r="U1063" s="38">
        <f t="shared" si="471"/>
        <v>8243729.3948279247</v>
      </c>
      <c r="V1063" s="38">
        <f t="shared" si="458"/>
        <v>-6.0062583446672919</v>
      </c>
      <c r="W1063" s="38">
        <f t="shared" si="463"/>
        <v>147279.02112000377</v>
      </c>
      <c r="X1063" s="38">
        <f t="shared" si="459"/>
        <v>794.53472222222149</v>
      </c>
      <c r="Y1063" s="38">
        <f t="shared" si="464"/>
        <v>292.5308641975297</v>
      </c>
      <c r="Z1063" s="38">
        <f t="shared" si="450"/>
        <v>6090885.9262524117</v>
      </c>
      <c r="AA1063" s="38">
        <f t="shared" si="460"/>
        <v>1691.912892645357</v>
      </c>
      <c r="AC1063" s="31">
        <f t="shared" si="465"/>
        <v>-12992.606823424734</v>
      </c>
      <c r="AD1063" s="14">
        <f t="shared" si="472"/>
        <v>-12732.754686956239</v>
      </c>
      <c r="AE1063" s="14">
        <f t="shared" si="473"/>
        <v>-11714.13431199974</v>
      </c>
      <c r="AF1063" s="14">
        <f t="shared" si="466"/>
        <v>-11953.198277550757</v>
      </c>
      <c r="AG1063" s="14">
        <f t="shared" si="467"/>
        <v>-9307.8120603494463</v>
      </c>
      <c r="AH1063" s="14">
        <f t="shared" si="468"/>
        <v>-10996.942415346697</v>
      </c>
      <c r="AI1063" s="14">
        <f t="shared" si="469"/>
        <v>-10117.187022118962</v>
      </c>
      <c r="AJ1063" s="14">
        <f t="shared" si="474"/>
        <v>-10996.942415346697</v>
      </c>
      <c r="AK1063" s="14">
        <f t="shared" si="475"/>
        <v>-9914.8432816765817</v>
      </c>
    </row>
    <row r="1064" spans="2:37" x14ac:dyDescent="0.25">
      <c r="B1064" s="6" t="s">
        <v>72</v>
      </c>
      <c r="C1064" s="6">
        <v>1056</v>
      </c>
      <c r="D1064" s="6">
        <v>34</v>
      </c>
      <c r="E1064" s="12">
        <v>36</v>
      </c>
      <c r="F1064" s="14">
        <f t="shared" si="470"/>
        <v>-1.333333333333333</v>
      </c>
      <c r="G1064" s="14">
        <f t="shared" si="476"/>
        <v>15.35</v>
      </c>
      <c r="H1064">
        <f t="shared" si="477"/>
        <v>7.6749999999999998</v>
      </c>
      <c r="K1064" s="36">
        <f t="shared" si="451"/>
        <v>91.713142296562509</v>
      </c>
      <c r="L1064" s="37" t="str">
        <f t="shared" si="461"/>
        <v>1</v>
      </c>
      <c r="M1064" s="37">
        <f t="shared" si="462"/>
        <v>139.46877000000001</v>
      </c>
      <c r="N1064" s="38">
        <f>Table2[[#This Row],[Change in KE]]-Table2[[#This Row],[Tractive energy]]*-1</f>
        <v>-23754.203479581098</v>
      </c>
      <c r="O1064" s="38">
        <f t="shared" si="452"/>
        <v>-1805.333333333333</v>
      </c>
      <c r="P1064" s="38">
        <f t="shared" si="453"/>
        <v>-1574.1514210367707</v>
      </c>
      <c r="Q1064" s="38">
        <f t="shared" si="454"/>
        <v>-24163.22431291443</v>
      </c>
      <c r="R1064" s="38">
        <f t="shared" si="455"/>
        <v>1270.525858023575</v>
      </c>
      <c r="S1064" s="38">
        <f t="shared" si="456"/>
        <v>-24.16322431291443</v>
      </c>
      <c r="T1064" s="38">
        <f t="shared" si="457"/>
        <v>-24163.22431291443</v>
      </c>
      <c r="U1064" s="38">
        <f t="shared" si="471"/>
        <v>8243729.3948279247</v>
      </c>
      <c r="V1064" s="38">
        <f t="shared" si="458"/>
        <v>-6.7120072905478816</v>
      </c>
      <c r="W1064" s="38">
        <f t="shared" si="463"/>
        <v>147418.48989000378</v>
      </c>
      <c r="X1064" s="38">
        <f t="shared" si="459"/>
        <v>1203.555555555555</v>
      </c>
      <c r="Y1064" s="38">
        <f t="shared" si="464"/>
        <v>409.02083333333348</v>
      </c>
      <c r="Z1064" s="38">
        <f t="shared" si="450"/>
        <v>6067131.7227728302</v>
      </c>
      <c r="AA1064" s="38">
        <f t="shared" si="460"/>
        <v>1685.3145022620467</v>
      </c>
      <c r="AC1064" s="31">
        <f t="shared" si="465"/>
        <v>-15997.498085101844</v>
      </c>
      <c r="AD1064" s="14">
        <f t="shared" si="472"/>
        <v>-15677.548123399807</v>
      </c>
      <c r="AE1064" s="14">
        <f t="shared" si="473"/>
        <v>-14423.344273527824</v>
      </c>
      <c r="AF1064" s="14">
        <f t="shared" si="466"/>
        <v>-14717.698238293697</v>
      </c>
      <c r="AG1064" s="14">
        <f t="shared" si="467"/>
        <v>-11460.495005780445</v>
      </c>
      <c r="AH1064" s="14">
        <f t="shared" si="468"/>
        <v>-13540.282379230202</v>
      </c>
      <c r="AI1064" s="14">
        <f t="shared" si="469"/>
        <v>-12457.059788891787</v>
      </c>
      <c r="AJ1064" s="14">
        <f t="shared" si="474"/>
        <v>-13540.282379230202</v>
      </c>
      <c r="AK1064" s="14">
        <f t="shared" si="475"/>
        <v>-12207.918593113951</v>
      </c>
    </row>
    <row r="1065" spans="2:37" x14ac:dyDescent="0.25">
      <c r="B1065" s="6" t="s">
        <v>72</v>
      </c>
      <c r="C1065" s="6">
        <v>1057</v>
      </c>
      <c r="D1065" s="6">
        <v>35</v>
      </c>
      <c r="E1065" s="12">
        <v>30.7</v>
      </c>
      <c r="F1065" s="14">
        <f t="shared" si="470"/>
        <v>-1.4722222222222223</v>
      </c>
      <c r="G1065" s="14">
        <f t="shared" si="476"/>
        <v>12.7</v>
      </c>
      <c r="H1065">
        <f t="shared" si="477"/>
        <v>6.35</v>
      </c>
      <c r="K1065" s="36">
        <f t="shared" si="451"/>
        <v>62.780136536250005</v>
      </c>
      <c r="L1065" s="37" t="str">
        <f t="shared" si="461"/>
        <v>1</v>
      </c>
      <c r="M1065" s="37">
        <f t="shared" si="462"/>
        <v>139.46877000000001</v>
      </c>
      <c r="N1065" s="38">
        <f>Table2[[#This Row],[Change in KE]]-Table2[[#This Row],[Tractive energy]]*-1</f>
        <v>-22483.677621557523</v>
      </c>
      <c r="O1065" s="38">
        <f t="shared" si="452"/>
        <v>-1993.3888888888889</v>
      </c>
      <c r="P1065" s="38">
        <f t="shared" si="453"/>
        <v>-1791.139982352639</v>
      </c>
      <c r="Q1065" s="38">
        <f t="shared" si="454"/>
        <v>-22747.477775878513</v>
      </c>
      <c r="R1065" s="38">
        <f t="shared" si="455"/>
        <v>5006.6370927537027</v>
      </c>
      <c r="S1065" s="38">
        <f t="shared" si="456"/>
        <v>-22.747477775878512</v>
      </c>
      <c r="T1065" s="38">
        <f t="shared" si="457"/>
        <v>-22747.477775878513</v>
      </c>
      <c r="U1065" s="38">
        <f t="shared" si="471"/>
        <v>8243729.3948279247</v>
      </c>
      <c r="V1065" s="38">
        <f t="shared" si="458"/>
        <v>-6.3187443321324261</v>
      </c>
      <c r="W1065" s="38">
        <f t="shared" si="463"/>
        <v>147557.95866000379</v>
      </c>
      <c r="X1065" s="38">
        <f t="shared" si="459"/>
        <v>1467.3557098765434</v>
      </c>
      <c r="Y1065" s="38">
        <f t="shared" si="464"/>
        <v>263.80015432098844</v>
      </c>
      <c r="Z1065" s="38">
        <f t="shared" si="450"/>
        <v>6044648.0451512728</v>
      </c>
      <c r="AA1065" s="38">
        <f t="shared" si="460"/>
        <v>1679.0690357564213</v>
      </c>
      <c r="AC1065" s="31">
        <f t="shared" si="465"/>
        <v>-17815.652609685822</v>
      </c>
      <c r="AD1065" s="14">
        <f t="shared" si="472"/>
        <v>-17459.339557492105</v>
      </c>
      <c r="AE1065" s="14">
        <f t="shared" si="473"/>
        <v>-16062.592392892737</v>
      </c>
      <c r="AF1065" s="14">
        <f t="shared" si="466"/>
        <v>-16390.400400910956</v>
      </c>
      <c r="AG1065" s="14">
        <f t="shared" si="467"/>
        <v>-12763.008107384552</v>
      </c>
      <c r="AH1065" s="14">
        <f t="shared" si="468"/>
        <v>-15079.16836883808</v>
      </c>
      <c r="AI1065" s="14">
        <f t="shared" si="469"/>
        <v>-13872.834899331034</v>
      </c>
      <c r="AJ1065" s="14">
        <f t="shared" si="474"/>
        <v>-15079.16836883808</v>
      </c>
      <c r="AK1065" s="14">
        <f t="shared" si="475"/>
        <v>-13595.378201344412</v>
      </c>
    </row>
    <row r="1066" spans="2:37" x14ac:dyDescent="0.25">
      <c r="B1066" s="6" t="s">
        <v>72</v>
      </c>
      <c r="C1066" s="6">
        <v>1058</v>
      </c>
      <c r="D1066" s="6">
        <v>36</v>
      </c>
      <c r="E1066" s="12">
        <v>25.4</v>
      </c>
      <c r="F1066" s="14">
        <f t="shared" si="470"/>
        <v>-1.3472222222222221</v>
      </c>
      <c r="G1066" s="14">
        <f t="shared" si="476"/>
        <v>10.5</v>
      </c>
      <c r="H1066">
        <f t="shared" si="477"/>
        <v>5.25</v>
      </c>
      <c r="K1066" s="36">
        <f t="shared" si="451"/>
        <v>42.913448156250006</v>
      </c>
      <c r="L1066" s="37" t="str">
        <f t="shared" si="461"/>
        <v>1</v>
      </c>
      <c r="M1066" s="37">
        <f t="shared" si="462"/>
        <v>139.46877000000001</v>
      </c>
      <c r="N1066" s="38">
        <f>Table2[[#This Row],[Change in KE]]-Table2[[#This Row],[Tractive energy]]*-1</f>
        <v>-17477.04052880382</v>
      </c>
      <c r="O1066" s="38">
        <f t="shared" si="452"/>
        <v>-1824.1388888888887</v>
      </c>
      <c r="P1066" s="38">
        <f t="shared" si="453"/>
        <v>-1641.7566707326387</v>
      </c>
      <c r="Q1066" s="38">
        <f t="shared" si="454"/>
        <v>-17238.445042692707</v>
      </c>
      <c r="R1066" s="38">
        <f t="shared" si="455"/>
        <v>4966.6231946746157</v>
      </c>
      <c r="S1066" s="38">
        <f t="shared" si="456"/>
        <v>-17.238445042692707</v>
      </c>
      <c r="T1066" s="38">
        <f t="shared" si="457"/>
        <v>-17238.445042692707</v>
      </c>
      <c r="U1066" s="38">
        <f t="shared" si="471"/>
        <v>8243729.3948279247</v>
      </c>
      <c r="V1066" s="38">
        <f t="shared" si="458"/>
        <v>-4.788457339380086</v>
      </c>
      <c r="W1066" s="38">
        <f t="shared" si="463"/>
        <v>147697.42743000379</v>
      </c>
      <c r="X1066" s="38">
        <f t="shared" si="459"/>
        <v>1228.7602237654319</v>
      </c>
      <c r="Y1066" s="38">
        <f t="shared" si="464"/>
        <v>-238.59548611111154</v>
      </c>
      <c r="Z1066" s="38">
        <f t="shared" si="450"/>
        <v>6027171.0046224687</v>
      </c>
      <c r="AA1066" s="38">
        <f t="shared" si="460"/>
        <v>1674.2143018878191</v>
      </c>
      <c r="AC1066" s="31">
        <f t="shared" si="465"/>
        <v>-16862.758216168142</v>
      </c>
      <c r="AD1066" s="14">
        <f t="shared" si="472"/>
        <v>-16525.503051844778</v>
      </c>
      <c r="AE1066" s="14">
        <f t="shared" si="473"/>
        <v>-15203.462807697197</v>
      </c>
      <c r="AF1066" s="14">
        <f t="shared" si="466"/>
        <v>-15513.737558874691</v>
      </c>
      <c r="AG1066" s="14">
        <f t="shared" si="467"/>
        <v>-12080.361272245018</v>
      </c>
      <c r="AH1066" s="14">
        <f t="shared" si="468"/>
        <v>-14272.638554164716</v>
      </c>
      <c r="AI1066" s="14">
        <f t="shared" si="469"/>
        <v>-13130.82746983154</v>
      </c>
      <c r="AJ1066" s="14">
        <f t="shared" si="474"/>
        <v>-14272.638554164716</v>
      </c>
      <c r="AK1066" s="14">
        <f t="shared" si="475"/>
        <v>-12868.210920434909</v>
      </c>
    </row>
    <row r="1067" spans="2:37" x14ac:dyDescent="0.25">
      <c r="B1067" s="6" t="s">
        <v>72</v>
      </c>
      <c r="C1067" s="6">
        <v>1059</v>
      </c>
      <c r="D1067" s="6">
        <v>37</v>
      </c>
      <c r="E1067" s="12">
        <v>21</v>
      </c>
      <c r="F1067" s="14">
        <f t="shared" si="470"/>
        <v>-1.2083333333333333</v>
      </c>
      <c r="G1067" s="14">
        <f t="shared" si="476"/>
        <v>8.35</v>
      </c>
      <c r="H1067">
        <f t="shared" si="477"/>
        <v>4.1749999999999998</v>
      </c>
      <c r="K1067" s="36">
        <f t="shared" si="451"/>
        <v>27.1386203090625</v>
      </c>
      <c r="L1067" s="37" t="str">
        <f t="shared" si="461"/>
        <v>1</v>
      </c>
      <c r="M1067" s="37">
        <f t="shared" si="462"/>
        <v>139.46877000000001</v>
      </c>
      <c r="N1067" s="38">
        <f>Table2[[#This Row],[Change in KE]]-Table2[[#This Row],[Tractive energy]]*-1</f>
        <v>-12510.417334129204</v>
      </c>
      <c r="O1067" s="38">
        <f t="shared" si="452"/>
        <v>-1636.0833333333333</v>
      </c>
      <c r="P1067" s="38">
        <f t="shared" si="453"/>
        <v>-1469.4759430242709</v>
      </c>
      <c r="Q1067" s="38">
        <f t="shared" si="454"/>
        <v>-12270.124124252661</v>
      </c>
      <c r="R1067" s="38">
        <f t="shared" si="455"/>
        <v>3751.9821945543626</v>
      </c>
      <c r="S1067" s="38">
        <f t="shared" si="456"/>
        <v>-12.270124124252661</v>
      </c>
      <c r="T1067" s="38">
        <f t="shared" si="457"/>
        <v>-12270.124124252661</v>
      </c>
      <c r="U1067" s="38">
        <f t="shared" si="471"/>
        <v>8243729.3948279247</v>
      </c>
      <c r="V1067" s="38">
        <f t="shared" si="458"/>
        <v>-3.4083680849618307</v>
      </c>
      <c r="W1067" s="38">
        <f t="shared" si="463"/>
        <v>147836.8962000038</v>
      </c>
      <c r="X1067" s="38">
        <f t="shared" si="459"/>
        <v>988.46701388888869</v>
      </c>
      <c r="Y1067" s="38">
        <f t="shared" si="464"/>
        <v>-240.29320987654319</v>
      </c>
      <c r="Z1067" s="38">
        <f t="shared" si="450"/>
        <v>6014660.5872883396</v>
      </c>
      <c r="AA1067" s="38">
        <f t="shared" si="460"/>
        <v>1670.739185683663</v>
      </c>
      <c r="AC1067" s="31">
        <f t="shared" si="465"/>
        <v>-13107.780396602866</v>
      </c>
      <c r="AD1067" s="14">
        <f t="shared" si="472"/>
        <v>-12845.624788670808</v>
      </c>
      <c r="AE1067" s="14">
        <f t="shared" si="473"/>
        <v>-11817.974805577143</v>
      </c>
      <c r="AF1067" s="14">
        <f t="shared" si="466"/>
        <v>-12059.157964874637</v>
      </c>
      <c r="AG1067" s="14">
        <f t="shared" si="467"/>
        <v>-9390.321597352302</v>
      </c>
      <c r="AH1067" s="14">
        <f t="shared" si="468"/>
        <v>-11094.425327684667</v>
      </c>
      <c r="AI1067" s="14">
        <f t="shared" si="469"/>
        <v>-10206.871301469893</v>
      </c>
      <c r="AJ1067" s="14">
        <f t="shared" si="474"/>
        <v>-11094.425327684667</v>
      </c>
      <c r="AK1067" s="14">
        <f t="shared" si="475"/>
        <v>-10002.733875440495</v>
      </c>
    </row>
    <row r="1068" spans="2:37" x14ac:dyDescent="0.25">
      <c r="B1068" s="6" t="s">
        <v>72</v>
      </c>
      <c r="C1068" s="6">
        <v>1060</v>
      </c>
      <c r="D1068" s="6">
        <v>38</v>
      </c>
      <c r="E1068" s="12">
        <v>16.7</v>
      </c>
      <c r="F1068" s="14">
        <f t="shared" si="470"/>
        <v>-1.0555555555555556</v>
      </c>
      <c r="G1068" s="14">
        <f t="shared" si="476"/>
        <v>6.7</v>
      </c>
      <c r="H1068">
        <f t="shared" si="477"/>
        <v>3.35</v>
      </c>
      <c r="K1068" s="36">
        <f t="shared" si="451"/>
        <v>17.47287698625</v>
      </c>
      <c r="L1068" s="37" t="str">
        <f t="shared" si="461"/>
        <v>1</v>
      </c>
      <c r="M1068" s="37">
        <f t="shared" si="462"/>
        <v>139.46877000000001</v>
      </c>
      <c r="N1068" s="38">
        <f>Table2[[#This Row],[Change in KE]]-Table2[[#This Row],[Tractive energy]]*-1</f>
        <v>-8758.4351395748417</v>
      </c>
      <c r="O1068" s="38">
        <f t="shared" si="452"/>
        <v>-1429.2222222222222</v>
      </c>
      <c r="P1068" s="38">
        <f t="shared" si="453"/>
        <v>-1272.2805752359723</v>
      </c>
      <c r="Q1068" s="38">
        <f t="shared" si="454"/>
        <v>-8524.2798540810145</v>
      </c>
      <c r="R1068" s="38">
        <f t="shared" si="455"/>
        <v>3910.327137500768</v>
      </c>
      <c r="S1068" s="38">
        <f t="shared" si="456"/>
        <v>-8.5242798540810139</v>
      </c>
      <c r="T1068" s="38">
        <f t="shared" si="457"/>
        <v>-8524.2798540810145</v>
      </c>
      <c r="U1068" s="38">
        <f t="shared" si="471"/>
        <v>8243729.3948279247</v>
      </c>
      <c r="V1068" s="38">
        <f t="shared" si="458"/>
        <v>-2.3678557044509452</v>
      </c>
      <c r="W1068" s="38">
        <f t="shared" si="463"/>
        <v>147976.36497000381</v>
      </c>
      <c r="X1068" s="38">
        <f t="shared" si="459"/>
        <v>754.31172839506178</v>
      </c>
      <c r="Y1068" s="38">
        <f t="shared" si="464"/>
        <v>-234.15528549382691</v>
      </c>
      <c r="Z1068" s="38">
        <f t="shared" si="450"/>
        <v>6005902.1521487646</v>
      </c>
      <c r="AA1068" s="38">
        <f t="shared" si="460"/>
        <v>1668.3062868391492</v>
      </c>
      <c r="AC1068" s="31">
        <f t="shared" si="465"/>
        <v>-9382.8130005969033</v>
      </c>
      <c r="AD1068" s="14">
        <f t="shared" si="472"/>
        <v>-9195.1567405849655</v>
      </c>
      <c r="AE1068" s="14">
        <f t="shared" si="473"/>
        <v>-8459.5442013381689</v>
      </c>
      <c r="AF1068" s="14">
        <f t="shared" si="466"/>
        <v>-8632.1879605491522</v>
      </c>
      <c r="AG1068" s="14">
        <f t="shared" si="467"/>
        <v>-6721.7811786240991</v>
      </c>
      <c r="AH1068" s="14">
        <f t="shared" si="468"/>
        <v>-7941.6129237052201</v>
      </c>
      <c r="AI1068" s="14">
        <f t="shared" si="469"/>
        <v>-7306.283889808803</v>
      </c>
      <c r="AJ1068" s="14">
        <f t="shared" si="474"/>
        <v>-7941.6129237052201</v>
      </c>
      <c r="AK1068" s="14">
        <f t="shared" si="475"/>
        <v>-7160.1582120126268</v>
      </c>
    </row>
    <row r="1069" spans="2:37" x14ac:dyDescent="0.25">
      <c r="B1069" s="6" t="s">
        <v>72</v>
      </c>
      <c r="C1069" s="6">
        <v>1061</v>
      </c>
      <c r="D1069" s="6">
        <v>39</v>
      </c>
      <c r="E1069" s="12">
        <v>13.4</v>
      </c>
      <c r="F1069" s="14">
        <f t="shared" si="470"/>
        <v>-0.65277777777777768</v>
      </c>
      <c r="G1069" s="14">
        <f t="shared" si="476"/>
        <v>6</v>
      </c>
      <c r="H1069">
        <f t="shared" si="477"/>
        <v>3</v>
      </c>
      <c r="K1069" s="36">
        <f t="shared" si="451"/>
        <v>14.0125545</v>
      </c>
      <c r="L1069" s="37" t="str">
        <f t="shared" si="461"/>
        <v>1</v>
      </c>
      <c r="M1069" s="37">
        <f t="shared" si="462"/>
        <v>139.46877000000001</v>
      </c>
      <c r="N1069" s="38">
        <f>Table2[[#This Row],[Change in KE]]-Table2[[#This Row],[Tractive energy]]*-1</f>
        <v>-4848.1080020740737</v>
      </c>
      <c r="O1069" s="38">
        <f t="shared" si="452"/>
        <v>-883.86111111111097</v>
      </c>
      <c r="P1069" s="38">
        <f t="shared" si="453"/>
        <v>-730.37978661111094</v>
      </c>
      <c r="Q1069" s="38">
        <f t="shared" si="454"/>
        <v>-4382.2787196666659</v>
      </c>
      <c r="R1069" s="38">
        <f t="shared" si="455"/>
        <v>4032.6198536154197</v>
      </c>
      <c r="S1069" s="38">
        <f t="shared" si="456"/>
        <v>-4.3822787196666662</v>
      </c>
      <c r="T1069" s="38">
        <f t="shared" si="457"/>
        <v>-4382.2787196666659</v>
      </c>
      <c r="U1069" s="38">
        <f t="shared" si="471"/>
        <v>8243729.3948279247</v>
      </c>
      <c r="V1069" s="38">
        <f t="shared" si="458"/>
        <v>-1.2172997417358231</v>
      </c>
      <c r="W1069" s="38">
        <f t="shared" si="463"/>
        <v>148115.83374000381</v>
      </c>
      <c r="X1069" s="38">
        <f t="shared" si="459"/>
        <v>288.48244598765422</v>
      </c>
      <c r="Y1069" s="38">
        <f t="shared" si="464"/>
        <v>-465.82928240740756</v>
      </c>
      <c r="Z1069" s="38">
        <f t="shared" si="450"/>
        <v>6001054.0441466905</v>
      </c>
      <c r="AA1069" s="38">
        <f t="shared" si="460"/>
        <v>1666.9595900641705</v>
      </c>
      <c r="AC1069" s="31">
        <f t="shared" si="465"/>
        <v>-6568.8263546811313</v>
      </c>
      <c r="AD1069" s="14">
        <f t="shared" si="472"/>
        <v>-6437.4498275875085</v>
      </c>
      <c r="AE1069" s="14">
        <f t="shared" si="473"/>
        <v>-5922.4538413805085</v>
      </c>
      <c r="AF1069" s="14">
        <f t="shared" si="466"/>
        <v>-6043.3202463066409</v>
      </c>
      <c r="AG1069" s="14">
        <f t="shared" si="467"/>
        <v>-4705.8609559560264</v>
      </c>
      <c r="AH1069" s="14">
        <f t="shared" si="468"/>
        <v>-5559.8546266021103</v>
      </c>
      <c r="AI1069" s="14">
        <f t="shared" si="469"/>
        <v>-5115.0662564739414</v>
      </c>
      <c r="AJ1069" s="14">
        <f t="shared" si="474"/>
        <v>-5559.8546266021103</v>
      </c>
      <c r="AK1069" s="14">
        <f t="shared" si="475"/>
        <v>-5012.7649313444626</v>
      </c>
    </row>
    <row r="1070" spans="2:37" x14ac:dyDescent="0.25">
      <c r="B1070" s="6" t="s">
        <v>72</v>
      </c>
      <c r="C1070" s="6">
        <v>1062</v>
      </c>
      <c r="D1070" s="6">
        <v>40</v>
      </c>
      <c r="E1070" s="12">
        <v>12</v>
      </c>
      <c r="F1070" s="14">
        <f t="shared" si="470"/>
        <v>-0.18055555555555566</v>
      </c>
      <c r="G1070" s="14">
        <f t="shared" si="476"/>
        <v>6.05</v>
      </c>
      <c r="H1070">
        <f t="shared" si="477"/>
        <v>3.0249999999999999</v>
      </c>
      <c r="K1070" s="36">
        <f t="shared" si="451"/>
        <v>14.247070169062502</v>
      </c>
      <c r="L1070" s="37" t="str">
        <f t="shared" si="461"/>
        <v>1</v>
      </c>
      <c r="M1070" s="37">
        <f t="shared" si="462"/>
        <v>139.46877000000001</v>
      </c>
      <c r="N1070" s="38">
        <f>Table2[[#This Row],[Change in KE]]-Table2[[#This Row],[Tractive energy]]*-1</f>
        <v>-815.488148458654</v>
      </c>
      <c r="O1070" s="38">
        <f t="shared" si="452"/>
        <v>-244.47222222222237</v>
      </c>
      <c r="P1070" s="38">
        <f t="shared" si="453"/>
        <v>-90.756382053159868</v>
      </c>
      <c r="Q1070" s="38">
        <f t="shared" si="454"/>
        <v>-549.07611142161716</v>
      </c>
      <c r="R1070" s="38">
        <f t="shared" si="455"/>
        <v>2759.2566446118399</v>
      </c>
      <c r="S1070" s="38">
        <f t="shared" si="456"/>
        <v>-0.54907611142161716</v>
      </c>
      <c r="T1070" s="38">
        <f t="shared" si="457"/>
        <v>-549.07611142161716</v>
      </c>
      <c r="U1070" s="38">
        <f t="shared" si="471"/>
        <v>8243729.3948279247</v>
      </c>
      <c r="V1070" s="38">
        <f t="shared" si="458"/>
        <v>-0.15252115426325169</v>
      </c>
      <c r="W1070" s="38">
        <f t="shared" si="463"/>
        <v>148255.30251000382</v>
      </c>
      <c r="X1070" s="38">
        <f t="shared" si="459"/>
        <v>22.07040895061731</v>
      </c>
      <c r="Y1070" s="38">
        <f t="shared" si="464"/>
        <v>-266.4120370370369</v>
      </c>
      <c r="Z1070" s="38">
        <f t="shared" si="450"/>
        <v>6000238.5559982322</v>
      </c>
      <c r="AA1070" s="38">
        <f t="shared" si="460"/>
        <v>1666.7330655603657</v>
      </c>
      <c r="AC1070" s="31">
        <f t="shared" si="465"/>
        <v>-3636.0810015555553</v>
      </c>
      <c r="AD1070" s="14">
        <f t="shared" si="472"/>
        <v>-3563.359381524444</v>
      </c>
      <c r="AE1070" s="14">
        <f t="shared" si="473"/>
        <v>-3278.2906310024887</v>
      </c>
      <c r="AF1070" s="14">
        <f t="shared" si="466"/>
        <v>-3345.1945214311108</v>
      </c>
      <c r="AG1070" s="14">
        <f t="shared" si="467"/>
        <v>-2604.8628315041497</v>
      </c>
      <c r="AH1070" s="14">
        <f t="shared" si="468"/>
        <v>-3077.5789597166222</v>
      </c>
      <c r="AI1070" s="14">
        <f t="shared" si="469"/>
        <v>-2831.3726429392927</v>
      </c>
      <c r="AJ1070" s="14">
        <f t="shared" si="474"/>
        <v>-3077.5789597166222</v>
      </c>
      <c r="AK1070" s="14">
        <f t="shared" si="475"/>
        <v>-2774.7451900805067</v>
      </c>
    </row>
    <row r="1071" spans="2:37" x14ac:dyDescent="0.25">
      <c r="B1071" s="6" t="s">
        <v>72</v>
      </c>
      <c r="C1071" s="6">
        <v>1063</v>
      </c>
      <c r="D1071" s="6">
        <v>41</v>
      </c>
      <c r="E1071" s="12">
        <v>12.1</v>
      </c>
      <c r="F1071" s="14">
        <f t="shared" si="470"/>
        <v>0.1111111111111112</v>
      </c>
      <c r="G1071" s="14">
        <f t="shared" si="476"/>
        <v>6.4</v>
      </c>
      <c r="H1071">
        <f t="shared" si="477"/>
        <v>3.2</v>
      </c>
      <c r="K1071" s="36">
        <f t="shared" si="451"/>
        <v>15.943173120000004</v>
      </c>
      <c r="L1071" s="37" t="str">
        <f t="shared" si="461"/>
        <v>0</v>
      </c>
      <c r="M1071" s="37">
        <f t="shared" si="462"/>
        <v>139.46877000000001</v>
      </c>
      <c r="N1071" s="38">
        <f>Table2[[#This Row],[Change in KE]]-Table2[[#This Row],[Tractive energy]]*-1</f>
        <v>1943.7684961531859</v>
      </c>
      <c r="O1071" s="38">
        <f t="shared" si="452"/>
        <v>150.44444444444457</v>
      </c>
      <c r="P1071" s="38">
        <f t="shared" si="453"/>
        <v>305.85638756444456</v>
      </c>
      <c r="Q1071" s="38">
        <f t="shared" si="454"/>
        <v>1957.4808804124452</v>
      </c>
      <c r="R1071" s="38">
        <f t="shared" si="455"/>
        <v>4614.3378615991478</v>
      </c>
      <c r="S1071" s="38">
        <f t="shared" si="456"/>
        <v>1.9574808804124453</v>
      </c>
      <c r="T1071" s="38">
        <f t="shared" si="457"/>
        <v>1957.4808804124452</v>
      </c>
      <c r="U1071" s="38">
        <f t="shared" si="471"/>
        <v>8245686.8757083369</v>
      </c>
      <c r="V1071" s="38">
        <f t="shared" si="458"/>
        <v>0.54374473250303212</v>
      </c>
      <c r="W1071" s="38">
        <f t="shared" si="463"/>
        <v>148394.77128000383</v>
      </c>
      <c r="X1071" s="38">
        <f t="shared" si="459"/>
        <v>8.3580246913580378</v>
      </c>
      <c r="Y1071" s="38">
        <f t="shared" si="464"/>
        <v>-13.712384259259272</v>
      </c>
      <c r="Z1071" s="38">
        <f t="shared" si="450"/>
        <v>6002182.3244943852</v>
      </c>
      <c r="AA1071" s="38">
        <f t="shared" si="460"/>
        <v>1667.2730012969364</v>
      </c>
      <c r="AC1071" s="31">
        <f t="shared" si="465"/>
        <v>-611.6161113439905</v>
      </c>
      <c r="AD1071" s="14">
        <f t="shared" si="472"/>
        <v>-599.38378911711072</v>
      </c>
      <c r="AE1071" s="14">
        <f t="shared" si="473"/>
        <v>-551.43308598774183</v>
      </c>
      <c r="AF1071" s="14">
        <f t="shared" si="466"/>
        <v>-562.68682243647129</v>
      </c>
      <c r="AG1071" s="14">
        <f t="shared" si="467"/>
        <v>-438.15747638941099</v>
      </c>
      <c r="AH1071" s="14">
        <f t="shared" si="468"/>
        <v>-517.67187664155358</v>
      </c>
      <c r="AI1071" s="14">
        <f t="shared" si="469"/>
        <v>-476.25812651022932</v>
      </c>
      <c r="AJ1071" s="14">
        <f t="shared" si="474"/>
        <v>-517.67187664155358</v>
      </c>
      <c r="AK1071" s="14">
        <f t="shared" si="475"/>
        <v>-466.73296398002475</v>
      </c>
    </row>
    <row r="1072" spans="2:37" x14ac:dyDescent="0.25">
      <c r="B1072" s="6" t="s">
        <v>72</v>
      </c>
      <c r="C1072" s="6">
        <v>1064</v>
      </c>
      <c r="D1072" s="6">
        <v>42</v>
      </c>
      <c r="E1072" s="12">
        <v>12.8</v>
      </c>
      <c r="F1072" s="14">
        <f t="shared" si="470"/>
        <v>0.4861111111111111</v>
      </c>
      <c r="G1072" s="14">
        <f t="shared" si="476"/>
        <v>7.8</v>
      </c>
      <c r="H1072">
        <f t="shared" si="477"/>
        <v>3.9</v>
      </c>
      <c r="K1072" s="36">
        <f t="shared" si="451"/>
        <v>23.681217105000002</v>
      </c>
      <c r="L1072" s="37" t="str">
        <f t="shared" si="461"/>
        <v>0</v>
      </c>
      <c r="M1072" s="37">
        <f t="shared" si="462"/>
        <v>139.46877000000001</v>
      </c>
      <c r="N1072" s="38">
        <f>Table2[[#This Row],[Change in KE]]-Table2[[#This Row],[Tractive energy]]*-1</f>
        <v>6558.1063577523337</v>
      </c>
      <c r="O1072" s="38">
        <f t="shared" si="452"/>
        <v>658.19444444444446</v>
      </c>
      <c r="P1072" s="38">
        <f t="shared" si="453"/>
        <v>821.34443154944449</v>
      </c>
      <c r="Q1072" s="38">
        <f t="shared" si="454"/>
        <v>6406.4865660856667</v>
      </c>
      <c r="R1072" s="38">
        <f t="shared" si="455"/>
        <v>8996.5680529842793</v>
      </c>
      <c r="S1072" s="38">
        <f t="shared" si="456"/>
        <v>6.4064865660856665</v>
      </c>
      <c r="T1072" s="38">
        <f t="shared" si="457"/>
        <v>6406.4865660856667</v>
      </c>
      <c r="U1072" s="38">
        <f t="shared" si="471"/>
        <v>8252093.3622744223</v>
      </c>
      <c r="V1072" s="38">
        <f t="shared" si="458"/>
        <v>1.7795797440568311</v>
      </c>
      <c r="W1072" s="38">
        <f t="shared" si="463"/>
        <v>148534.24005000383</v>
      </c>
      <c r="X1072" s="38">
        <f t="shared" si="459"/>
        <v>159.97781635802468</v>
      </c>
      <c r="Y1072" s="38">
        <f t="shared" si="464"/>
        <v>151.61979166666666</v>
      </c>
      <c r="Z1072" s="38">
        <f t="shared" si="450"/>
        <v>6008740.4308521375</v>
      </c>
      <c r="AA1072" s="38">
        <f t="shared" si="460"/>
        <v>1669.0946976531588</v>
      </c>
      <c r="AC1072" s="31">
        <f t="shared" si="465"/>
        <v>1457.8263721148894</v>
      </c>
      <c r="AD1072" s="14">
        <f t="shared" si="472"/>
        <v>1428.6698446725916</v>
      </c>
      <c r="AE1072" s="14">
        <f t="shared" si="473"/>
        <v>1314.3762570987842</v>
      </c>
      <c r="AF1072" s="14">
        <f t="shared" si="466"/>
        <v>1341.2002623456983</v>
      </c>
      <c r="AG1072" s="14">
        <f t="shared" si="467"/>
        <v>1044.3765498854473</v>
      </c>
      <c r="AH1072" s="14">
        <f t="shared" si="468"/>
        <v>1233.9042413580426</v>
      </c>
      <c r="AI1072" s="14">
        <f t="shared" si="469"/>
        <v>1135.1919020493992</v>
      </c>
      <c r="AJ1072" s="14">
        <f t="shared" si="474"/>
        <v>1233.9042413580426</v>
      </c>
      <c r="AK1072" s="14">
        <f t="shared" si="475"/>
        <v>1112.4880640084111</v>
      </c>
    </row>
    <row r="1073" spans="2:37" x14ac:dyDescent="0.25">
      <c r="B1073" s="6" t="s">
        <v>72</v>
      </c>
      <c r="C1073" s="6">
        <v>1065</v>
      </c>
      <c r="D1073" s="6">
        <v>43</v>
      </c>
      <c r="E1073" s="12">
        <v>15.6</v>
      </c>
      <c r="F1073" s="14">
        <f t="shared" si="470"/>
        <v>0.98611111111111083</v>
      </c>
      <c r="G1073" s="14">
        <f t="shared" si="476"/>
        <v>9.9499999999999993</v>
      </c>
      <c r="H1073">
        <f t="shared" si="477"/>
        <v>4.9749999999999996</v>
      </c>
      <c r="K1073" s="36">
        <f t="shared" si="451"/>
        <v>38.535497969062497</v>
      </c>
      <c r="L1073" s="37" t="str">
        <f t="shared" si="461"/>
        <v>0</v>
      </c>
      <c r="M1073" s="37">
        <f t="shared" si="462"/>
        <v>139.46877000000001</v>
      </c>
      <c r="N1073" s="38">
        <f>Table2[[#This Row],[Change in KE]]-Table2[[#This Row],[Tractive energy]]*-1</f>
        <v>15554.674410736612</v>
      </c>
      <c r="O1073" s="38">
        <f t="shared" si="452"/>
        <v>1335.1944444444441</v>
      </c>
      <c r="P1073" s="38">
        <f t="shared" si="453"/>
        <v>1513.1987124135067</v>
      </c>
      <c r="Q1073" s="38">
        <f t="shared" si="454"/>
        <v>15056.327188514389</v>
      </c>
      <c r="R1073" s="38">
        <f t="shared" si="455"/>
        <v>3998.6779221944871</v>
      </c>
      <c r="S1073" s="38">
        <f t="shared" si="456"/>
        <v>15.056327188514389</v>
      </c>
      <c r="T1073" s="38">
        <f t="shared" si="457"/>
        <v>15056.327188514389</v>
      </c>
      <c r="U1073" s="38">
        <f t="shared" si="471"/>
        <v>8267149.6894629365</v>
      </c>
      <c r="V1073" s="38">
        <f t="shared" si="458"/>
        <v>4.1823134425057127</v>
      </c>
      <c r="W1073" s="38">
        <f t="shared" si="463"/>
        <v>148673.70882000384</v>
      </c>
      <c r="X1073" s="38">
        <f t="shared" si="459"/>
        <v>658.32503858024654</v>
      </c>
      <c r="Y1073" s="38">
        <f t="shared" si="464"/>
        <v>498.34722222222183</v>
      </c>
      <c r="Z1073" s="38">
        <f t="shared" si="450"/>
        <v>6024295.1052628737</v>
      </c>
      <c r="AA1073" s="38">
        <f t="shared" si="460"/>
        <v>1673.4154408906895</v>
      </c>
      <c r="AC1073" s="31">
        <f t="shared" si="465"/>
        <v>4918.57976831425</v>
      </c>
      <c r="AD1073" s="14">
        <f t="shared" si="472"/>
        <v>4820.2081729479651</v>
      </c>
      <c r="AE1073" s="14">
        <f t="shared" si="473"/>
        <v>4434.5915191121285</v>
      </c>
      <c r="AF1073" s="14">
        <f t="shared" si="466"/>
        <v>4525.0933868491102</v>
      </c>
      <c r="AG1073" s="14">
        <f t="shared" si="467"/>
        <v>3523.6359192187606</v>
      </c>
      <c r="AH1073" s="14">
        <f t="shared" si="468"/>
        <v>4163.0859159011816</v>
      </c>
      <c r="AI1073" s="14">
        <f t="shared" si="469"/>
        <v>3830.0390426290874</v>
      </c>
      <c r="AJ1073" s="14">
        <f t="shared" si="474"/>
        <v>4163.0859159011816</v>
      </c>
      <c r="AK1073" s="14">
        <f t="shared" si="475"/>
        <v>3753.4382617765054</v>
      </c>
    </row>
    <row r="1074" spans="2:37" x14ac:dyDescent="0.25">
      <c r="B1074" s="6" t="s">
        <v>72</v>
      </c>
      <c r="C1074" s="6">
        <v>1066</v>
      </c>
      <c r="D1074" s="6">
        <v>44</v>
      </c>
      <c r="E1074" s="12">
        <v>19.899999999999999</v>
      </c>
      <c r="F1074" s="14">
        <f t="shared" si="470"/>
        <v>1.0833333333333333</v>
      </c>
      <c r="G1074" s="14">
        <f t="shared" si="476"/>
        <v>11.7</v>
      </c>
      <c r="H1074">
        <f t="shared" si="477"/>
        <v>5.85</v>
      </c>
      <c r="K1074" s="36">
        <f t="shared" si="451"/>
        <v>53.282738486249997</v>
      </c>
      <c r="L1074" s="37" t="str">
        <f t="shared" si="461"/>
        <v>0</v>
      </c>
      <c r="M1074" s="37">
        <f t="shared" si="462"/>
        <v>139.46877000000001</v>
      </c>
      <c r="N1074" s="38">
        <f>Table2[[#This Row],[Change in KE]]-Table2[[#This Row],[Tractive energy]]*-1</f>
        <v>19553.352332931099</v>
      </c>
      <c r="O1074" s="38">
        <f t="shared" si="452"/>
        <v>1466.8333333333333</v>
      </c>
      <c r="P1074" s="38">
        <f t="shared" si="453"/>
        <v>1659.5848418195833</v>
      </c>
      <c r="Q1074" s="38">
        <f t="shared" si="454"/>
        <v>19417.142649289122</v>
      </c>
      <c r="R1074" s="38">
        <f t="shared" si="455"/>
        <v>-6748.1276199781187</v>
      </c>
      <c r="S1074" s="38">
        <f t="shared" si="456"/>
        <v>19.417142649289122</v>
      </c>
      <c r="T1074" s="38">
        <f t="shared" si="457"/>
        <v>19417.142649289122</v>
      </c>
      <c r="U1074" s="38">
        <f t="shared" si="471"/>
        <v>8286566.8321122257</v>
      </c>
      <c r="V1074" s="38">
        <f t="shared" si="458"/>
        <v>5.3936511674057037</v>
      </c>
      <c r="W1074" s="38">
        <f t="shared" si="463"/>
        <v>148813.17759000385</v>
      </c>
      <c r="X1074" s="38">
        <f t="shared" si="459"/>
        <v>794.53472222222206</v>
      </c>
      <c r="Y1074" s="38">
        <f t="shared" si="464"/>
        <v>136.20968364197552</v>
      </c>
      <c r="Z1074" s="38">
        <f t="shared" si="450"/>
        <v>6043848.4575958047</v>
      </c>
      <c r="AA1074" s="38">
        <f t="shared" si="460"/>
        <v>1678.8469280843558</v>
      </c>
      <c r="AC1074" s="31">
        <f t="shared" si="465"/>
        <v>11666.00580805246</v>
      </c>
      <c r="AD1074" s="14">
        <f t="shared" si="472"/>
        <v>11432.685691891411</v>
      </c>
      <c r="AE1074" s="14">
        <f t="shared" si="473"/>
        <v>10518.070836540099</v>
      </c>
      <c r="AF1074" s="14">
        <f t="shared" si="466"/>
        <v>10732.725343408263</v>
      </c>
      <c r="AG1074" s="14">
        <f t="shared" si="467"/>
        <v>8357.4444322078944</v>
      </c>
      <c r="AH1074" s="14">
        <f t="shared" si="468"/>
        <v>9874.1073159356019</v>
      </c>
      <c r="AI1074" s="14">
        <f t="shared" si="469"/>
        <v>9084.1787306607548</v>
      </c>
      <c r="AJ1074" s="14">
        <f t="shared" si="474"/>
        <v>9874.1073159356019</v>
      </c>
      <c r="AK1074" s="14">
        <f t="shared" si="475"/>
        <v>8902.4951560475401</v>
      </c>
    </row>
    <row r="1075" spans="2:37" x14ac:dyDescent="0.25">
      <c r="B1075" s="6" t="s">
        <v>72</v>
      </c>
      <c r="C1075" s="6">
        <v>1067</v>
      </c>
      <c r="D1075" s="6">
        <v>45</v>
      </c>
      <c r="E1075" s="12">
        <v>23.4</v>
      </c>
      <c r="F1075" s="14">
        <f t="shared" si="470"/>
        <v>0.65277777777777812</v>
      </c>
      <c r="G1075" s="14">
        <f t="shared" si="476"/>
        <v>12.3</v>
      </c>
      <c r="H1075">
        <f t="shared" si="477"/>
        <v>6.15</v>
      </c>
      <c r="K1075" s="36">
        <f t="shared" si="451"/>
        <v>58.887760286250014</v>
      </c>
      <c r="L1075" s="37" t="str">
        <f t="shared" si="461"/>
        <v>0</v>
      </c>
      <c r="M1075" s="37">
        <f t="shared" si="462"/>
        <v>139.46877000000001</v>
      </c>
      <c r="N1075" s="38">
        <f>Table2[[#This Row],[Change in KE]]-Table2[[#This Row],[Tractive energy]]*-1</f>
        <v>12805.224712952981</v>
      </c>
      <c r="O1075" s="38">
        <f t="shared" si="452"/>
        <v>883.86111111111154</v>
      </c>
      <c r="P1075" s="38">
        <f t="shared" si="453"/>
        <v>1082.2176413973616</v>
      </c>
      <c r="Q1075" s="38">
        <f t="shared" si="454"/>
        <v>13311.276989187549</v>
      </c>
      <c r="R1075" s="38">
        <f t="shared" si="455"/>
        <v>-6250.3665535936325</v>
      </c>
      <c r="S1075" s="38">
        <f t="shared" si="456"/>
        <v>13.311276989187549</v>
      </c>
      <c r="T1075" s="38">
        <f t="shared" si="457"/>
        <v>13311.276989187549</v>
      </c>
      <c r="U1075" s="38">
        <f t="shared" si="471"/>
        <v>8299878.1091014128</v>
      </c>
      <c r="V1075" s="38">
        <f t="shared" si="458"/>
        <v>3.6975772372471409</v>
      </c>
      <c r="W1075" s="38">
        <f t="shared" si="463"/>
        <v>148952.64636000386</v>
      </c>
      <c r="X1075" s="38">
        <f t="shared" si="459"/>
        <v>288.48244598765461</v>
      </c>
      <c r="Y1075" s="38">
        <f t="shared" si="464"/>
        <v>-506.05227623456744</v>
      </c>
      <c r="Z1075" s="38">
        <f t="shared" si="450"/>
        <v>6056653.6823087577</v>
      </c>
      <c r="AA1075" s="38">
        <f t="shared" si="460"/>
        <v>1682.4039352336256</v>
      </c>
      <c r="AC1075" s="31">
        <f t="shared" si="465"/>
        <v>14665.014249698324</v>
      </c>
      <c r="AD1075" s="14">
        <f t="shared" si="472"/>
        <v>14371.713964704357</v>
      </c>
      <c r="AE1075" s="14">
        <f t="shared" si="473"/>
        <v>13221.976847528009</v>
      </c>
      <c r="AF1075" s="14">
        <f t="shared" si="466"/>
        <v>13491.81310972246</v>
      </c>
      <c r="AG1075" s="14">
        <f t="shared" si="467"/>
        <v>10505.912966783564</v>
      </c>
      <c r="AH1075" s="14">
        <f t="shared" si="468"/>
        <v>12412.468060944664</v>
      </c>
      <c r="AI1075" s="14">
        <f t="shared" si="469"/>
        <v>11419.470616069091</v>
      </c>
      <c r="AJ1075" s="14">
        <f t="shared" si="474"/>
        <v>12412.468060944664</v>
      </c>
      <c r="AK1075" s="14">
        <f t="shared" si="475"/>
        <v>11191.08120374771</v>
      </c>
    </row>
    <row r="1076" spans="2:37" x14ac:dyDescent="0.25">
      <c r="B1076" s="6" t="s">
        <v>72</v>
      </c>
      <c r="C1076" s="6">
        <v>1068</v>
      </c>
      <c r="D1076" s="6">
        <v>46</v>
      </c>
      <c r="E1076" s="12">
        <v>24.6</v>
      </c>
      <c r="F1076" s="14">
        <f t="shared" si="470"/>
        <v>0.25000000000000011</v>
      </c>
      <c r="G1076" s="14">
        <f t="shared" si="476"/>
        <v>12.6</v>
      </c>
      <c r="H1076">
        <f t="shared" si="477"/>
        <v>6.3</v>
      </c>
      <c r="K1076" s="36">
        <f t="shared" si="451"/>
        <v>61.795365345</v>
      </c>
      <c r="L1076" s="37" t="str">
        <f t="shared" si="461"/>
        <v>0</v>
      </c>
      <c r="M1076" s="37">
        <f t="shared" si="462"/>
        <v>139.46877000000001</v>
      </c>
      <c r="N1076" s="38">
        <f>Table2[[#This Row],[Change in KE]]-Table2[[#This Row],[Tractive energy]]*-1</f>
        <v>6554.8581593593481</v>
      </c>
      <c r="O1076" s="38">
        <f t="shared" si="452"/>
        <v>338.50000000000017</v>
      </c>
      <c r="P1076" s="38">
        <f t="shared" si="453"/>
        <v>539.76413534500023</v>
      </c>
      <c r="Q1076" s="38">
        <f t="shared" si="454"/>
        <v>6801.0281053470026</v>
      </c>
      <c r="R1076" s="38">
        <f t="shared" si="455"/>
        <v>649.56368653664504</v>
      </c>
      <c r="S1076" s="38">
        <f t="shared" si="456"/>
        <v>6.8010281053470028</v>
      </c>
      <c r="T1076" s="38">
        <f t="shared" si="457"/>
        <v>6801.0281053470026</v>
      </c>
      <c r="U1076" s="38">
        <f t="shared" si="471"/>
        <v>8306679.1372067602</v>
      </c>
      <c r="V1076" s="38">
        <f t="shared" si="458"/>
        <v>1.8891746248414585</v>
      </c>
      <c r="W1076" s="38">
        <f t="shared" si="463"/>
        <v>149092.11513000386</v>
      </c>
      <c r="X1076" s="38">
        <f t="shared" si="459"/>
        <v>42.312500000000036</v>
      </c>
      <c r="Y1076" s="38">
        <f t="shared" si="464"/>
        <v>-246.16994598765459</v>
      </c>
      <c r="Z1076" s="38">
        <f t="shared" si="450"/>
        <v>6063208.5404681172</v>
      </c>
      <c r="AA1076" s="38">
        <f t="shared" si="460"/>
        <v>1684.2247293124447</v>
      </c>
      <c r="AC1076" s="31">
        <f t="shared" si="465"/>
        <v>9603.9185347147359</v>
      </c>
      <c r="AD1076" s="14">
        <f t="shared" si="472"/>
        <v>9411.8401640204411</v>
      </c>
      <c r="AE1076" s="14">
        <f t="shared" si="473"/>
        <v>8658.8929508988058</v>
      </c>
      <c r="AF1076" s="14">
        <f t="shared" si="466"/>
        <v>8835.6050519375567</v>
      </c>
      <c r="AG1076" s="14">
        <f t="shared" si="467"/>
        <v>6880.1796266831525</v>
      </c>
      <c r="AH1076" s="14">
        <f t="shared" si="468"/>
        <v>8128.7566477825521</v>
      </c>
      <c r="AI1076" s="14">
        <f t="shared" si="469"/>
        <v>7478.456115959948</v>
      </c>
      <c r="AJ1076" s="14">
        <f t="shared" si="474"/>
        <v>8128.7566477825521</v>
      </c>
      <c r="AK1076" s="14">
        <f t="shared" si="475"/>
        <v>7328.8869936407491</v>
      </c>
    </row>
    <row r="1077" spans="2:37" x14ac:dyDescent="0.25">
      <c r="B1077" s="6" t="s">
        <v>72</v>
      </c>
      <c r="C1077" s="6">
        <v>1069</v>
      </c>
      <c r="D1077" s="6">
        <v>47</v>
      </c>
      <c r="E1077" s="12">
        <v>25.2</v>
      </c>
      <c r="F1077" s="14">
        <f t="shared" si="470"/>
        <v>0.24999999999999961</v>
      </c>
      <c r="G1077" s="14">
        <f t="shared" si="476"/>
        <v>13.2</v>
      </c>
      <c r="H1077">
        <f t="shared" si="477"/>
        <v>6.6</v>
      </c>
      <c r="K1077" s="36">
        <f t="shared" si="451"/>
        <v>67.820763779999993</v>
      </c>
      <c r="L1077" s="37" t="str">
        <f t="shared" si="461"/>
        <v>0</v>
      </c>
      <c r="M1077" s="37">
        <f t="shared" si="462"/>
        <v>139.46877000000001</v>
      </c>
      <c r="N1077" s="38">
        <f>Table2[[#This Row],[Change in KE]]-Table2[[#This Row],[Tractive energy]]*-1</f>
        <v>7204.4218458959931</v>
      </c>
      <c r="O1077" s="38">
        <f t="shared" si="452"/>
        <v>338.49999999999949</v>
      </c>
      <c r="P1077" s="38">
        <f t="shared" si="453"/>
        <v>545.78953377999949</v>
      </c>
      <c r="Q1077" s="38">
        <f t="shared" si="454"/>
        <v>7204.4218458959931</v>
      </c>
      <c r="R1077" s="38">
        <f t="shared" si="455"/>
        <v>5841.9232625520144</v>
      </c>
      <c r="S1077" s="38">
        <f t="shared" si="456"/>
        <v>7.2044218458959932</v>
      </c>
      <c r="T1077" s="38">
        <f t="shared" si="457"/>
        <v>7204.4218458959931</v>
      </c>
      <c r="U1077" s="38">
        <f t="shared" si="471"/>
        <v>8313883.5590526564</v>
      </c>
      <c r="V1077" s="38">
        <f t="shared" si="458"/>
        <v>2.0012284506249278</v>
      </c>
      <c r="W1077" s="38">
        <f t="shared" si="463"/>
        <v>149231.58390000387</v>
      </c>
      <c r="X1077" s="38">
        <f t="shared" si="459"/>
        <v>42.312499999999865</v>
      </c>
      <c r="Y1077" s="38">
        <f t="shared" si="464"/>
        <v>-1.7053025658242404E-13</v>
      </c>
      <c r="Z1077" s="38">
        <f t="shared" ref="Z1077:Z1140" si="478">N1077+Z1076</f>
        <v>6070412.9623140134</v>
      </c>
      <c r="AA1077" s="38">
        <f t="shared" si="460"/>
        <v>1686.2259577630696</v>
      </c>
      <c r="AC1077" s="31">
        <f t="shared" si="465"/>
        <v>4916.143619519511</v>
      </c>
      <c r="AD1077" s="14">
        <f t="shared" si="472"/>
        <v>4817.8207471291207</v>
      </c>
      <c r="AE1077" s="14">
        <f t="shared" si="473"/>
        <v>4432.395087358791</v>
      </c>
      <c r="AF1077" s="14">
        <f t="shared" si="466"/>
        <v>4522.8521299579506</v>
      </c>
      <c r="AG1077" s="14">
        <f t="shared" si="467"/>
        <v>3521.8906793726974</v>
      </c>
      <c r="AH1077" s="14">
        <f t="shared" si="468"/>
        <v>4161.0239595613148</v>
      </c>
      <c r="AI1077" s="14">
        <f t="shared" si="469"/>
        <v>3828.1420427964099</v>
      </c>
      <c r="AJ1077" s="14">
        <f t="shared" si="474"/>
        <v>4161.0239595613148</v>
      </c>
      <c r="AK1077" s="14">
        <f t="shared" si="475"/>
        <v>3751.5792019404817</v>
      </c>
    </row>
    <row r="1078" spans="2:37" x14ac:dyDescent="0.25">
      <c r="B1078" s="6" t="s">
        <v>72</v>
      </c>
      <c r="C1078" s="6">
        <v>1070</v>
      </c>
      <c r="D1078" s="6">
        <v>48</v>
      </c>
      <c r="E1078" s="12">
        <v>26.4</v>
      </c>
      <c r="F1078" s="14">
        <f t="shared" si="470"/>
        <v>0.50000000000000022</v>
      </c>
      <c r="G1078" s="14">
        <f t="shared" si="476"/>
        <v>14.4</v>
      </c>
      <c r="H1078">
        <f t="shared" si="477"/>
        <v>7.2</v>
      </c>
      <c r="K1078" s="36">
        <f t="shared" si="451"/>
        <v>80.712313920000014</v>
      </c>
      <c r="L1078" s="37" t="str">
        <f t="shared" si="461"/>
        <v>0</v>
      </c>
      <c r="M1078" s="37">
        <f t="shared" si="462"/>
        <v>139.46877000000001</v>
      </c>
      <c r="N1078" s="38">
        <f>Table2[[#This Row],[Change in KE]]-Table2[[#This Row],[Tractive energy]]*-1</f>
        <v>13046.345108448008</v>
      </c>
      <c r="O1078" s="38">
        <f t="shared" si="452"/>
        <v>677.00000000000034</v>
      </c>
      <c r="P1078" s="38">
        <f t="shared" si="453"/>
        <v>897.18108392000045</v>
      </c>
      <c r="Q1078" s="38">
        <f t="shared" si="454"/>
        <v>12919.407608448008</v>
      </c>
      <c r="R1078" s="38">
        <f t="shared" si="455"/>
        <v>7093.8311417743753</v>
      </c>
      <c r="S1078" s="38">
        <f t="shared" si="456"/>
        <v>12.919407608448008</v>
      </c>
      <c r="T1078" s="38">
        <f t="shared" si="457"/>
        <v>12919.407608448008</v>
      </c>
      <c r="U1078" s="38">
        <f t="shared" si="471"/>
        <v>8326802.966661104</v>
      </c>
      <c r="V1078" s="38">
        <f t="shared" si="458"/>
        <v>3.5887246227779488</v>
      </c>
      <c r="W1078" s="38">
        <f t="shared" si="463"/>
        <v>149371.05267000388</v>
      </c>
      <c r="X1078" s="38">
        <f t="shared" si="459"/>
        <v>169.25000000000014</v>
      </c>
      <c r="Y1078" s="38">
        <f t="shared" si="464"/>
        <v>126.93750000000028</v>
      </c>
      <c r="Z1078" s="38">
        <f t="shared" si="478"/>
        <v>6083459.307422461</v>
      </c>
      <c r="AA1078" s="38">
        <f t="shared" si="460"/>
        <v>1689.8499428053349</v>
      </c>
      <c r="AC1078" s="31">
        <f t="shared" si="465"/>
        <v>5403.3163844219944</v>
      </c>
      <c r="AD1078" s="14">
        <f t="shared" si="472"/>
        <v>5295.2500567335546</v>
      </c>
      <c r="AE1078" s="14">
        <f t="shared" si="473"/>
        <v>4871.6300521948706</v>
      </c>
      <c r="AF1078" s="14">
        <f t="shared" si="466"/>
        <v>4971.0510736682354</v>
      </c>
      <c r="AG1078" s="14">
        <f t="shared" si="467"/>
        <v>3870.8978184525718</v>
      </c>
      <c r="AH1078" s="14">
        <f t="shared" si="468"/>
        <v>4573.366987774777</v>
      </c>
      <c r="AI1078" s="14">
        <f t="shared" si="469"/>
        <v>4207.4976287527952</v>
      </c>
      <c r="AJ1078" s="14">
        <f t="shared" si="474"/>
        <v>4573.366987774777</v>
      </c>
      <c r="AK1078" s="14">
        <f t="shared" si="475"/>
        <v>4123.3476761777392</v>
      </c>
    </row>
    <row r="1079" spans="2:37" x14ac:dyDescent="0.25">
      <c r="B1079" s="6" t="s">
        <v>72</v>
      </c>
      <c r="C1079" s="6">
        <v>1071</v>
      </c>
      <c r="D1079" s="6">
        <v>49</v>
      </c>
      <c r="E1079" s="12">
        <v>28.8</v>
      </c>
      <c r="F1079" s="14">
        <f t="shared" si="470"/>
        <v>0.75000000000000022</v>
      </c>
      <c r="G1079" s="14">
        <f t="shared" si="476"/>
        <v>15.9</v>
      </c>
      <c r="H1079">
        <f t="shared" si="477"/>
        <v>7.95</v>
      </c>
      <c r="K1079" s="36">
        <f t="shared" si="451"/>
        <v>98.403163976250013</v>
      </c>
      <c r="L1079" s="37" t="str">
        <f t="shared" si="461"/>
        <v>0</v>
      </c>
      <c r="M1079" s="37">
        <f t="shared" si="462"/>
        <v>139.46877000000001</v>
      </c>
      <c r="N1079" s="38">
        <f>Table2[[#This Row],[Change in KE]]-Table2[[#This Row],[Tractive energy]]*-1</f>
        <v>20140.176250222383</v>
      </c>
      <c r="O1079" s="38">
        <f t="shared" si="452"/>
        <v>1015.5000000000003</v>
      </c>
      <c r="P1079" s="38">
        <f t="shared" si="453"/>
        <v>1253.3719339762504</v>
      </c>
      <c r="Q1079" s="38">
        <f t="shared" si="454"/>
        <v>19928.613750222383</v>
      </c>
      <c r="R1079" s="38">
        <f t="shared" si="455"/>
        <v>6207.2421824553458</v>
      </c>
      <c r="S1079" s="38">
        <f t="shared" si="456"/>
        <v>19.928613750222382</v>
      </c>
      <c r="T1079" s="38">
        <f t="shared" si="457"/>
        <v>19928.613750222383</v>
      </c>
      <c r="U1079" s="38">
        <f t="shared" si="471"/>
        <v>8346731.5804113261</v>
      </c>
      <c r="V1079" s="38">
        <f t="shared" si="458"/>
        <v>5.5357264845865233</v>
      </c>
      <c r="W1079" s="38">
        <f t="shared" si="463"/>
        <v>149510.52144000388</v>
      </c>
      <c r="X1079" s="38">
        <f t="shared" si="459"/>
        <v>380.81250000000023</v>
      </c>
      <c r="Y1079" s="38">
        <f t="shared" si="464"/>
        <v>211.56250000000009</v>
      </c>
      <c r="Z1079" s="38">
        <f t="shared" si="478"/>
        <v>6103599.4836726831</v>
      </c>
      <c r="AA1079" s="38">
        <f t="shared" si="460"/>
        <v>1695.4444366557339</v>
      </c>
      <c r="AC1079" s="31">
        <f t="shared" si="465"/>
        <v>9784.7588313360066</v>
      </c>
      <c r="AD1079" s="14">
        <f t="shared" si="472"/>
        <v>9589.0636547092854</v>
      </c>
      <c r="AE1079" s="14">
        <f t="shared" si="473"/>
        <v>8821.9385623325434</v>
      </c>
      <c r="AF1079" s="14">
        <f t="shared" si="466"/>
        <v>9001.9781248291256</v>
      </c>
      <c r="AG1079" s="14">
        <f t="shared" si="467"/>
        <v>7009.7323420669436</v>
      </c>
      <c r="AH1079" s="14">
        <f t="shared" si="468"/>
        <v>8281.8198748427967</v>
      </c>
      <c r="AI1079" s="14">
        <f t="shared" si="469"/>
        <v>7619.2742848553735</v>
      </c>
      <c r="AJ1079" s="14">
        <f t="shared" si="474"/>
        <v>8281.8198748427967</v>
      </c>
      <c r="AK1079" s="14">
        <f t="shared" si="475"/>
        <v>7466.888799158266</v>
      </c>
    </row>
    <row r="1080" spans="2:37" x14ac:dyDescent="0.25">
      <c r="B1080" s="6" t="s">
        <v>72</v>
      </c>
      <c r="C1080" s="6">
        <v>1072</v>
      </c>
      <c r="D1080" s="6">
        <v>50</v>
      </c>
      <c r="E1080" s="12">
        <v>31.8</v>
      </c>
      <c r="F1080" s="14">
        <f t="shared" si="470"/>
        <v>0.90277777777777724</v>
      </c>
      <c r="G1080" s="14">
        <f t="shared" si="476"/>
        <v>17.649999999999999</v>
      </c>
      <c r="H1080">
        <f t="shared" si="477"/>
        <v>8.8249999999999993</v>
      </c>
      <c r="K1080" s="36">
        <f t="shared" si="451"/>
        <v>121.25627803406248</v>
      </c>
      <c r="L1080" s="37" t="str">
        <f t="shared" si="461"/>
        <v>0</v>
      </c>
      <c r="M1080" s="37">
        <f t="shared" si="462"/>
        <v>139.46877000000001</v>
      </c>
      <c r="N1080" s="38">
        <f>Table2[[#This Row],[Change in KE]]-Table2[[#This Row],[Tractive energy]]*-1</f>
        <v>26347.418432677729</v>
      </c>
      <c r="O1080" s="38">
        <f t="shared" si="452"/>
        <v>1222.3611111111104</v>
      </c>
      <c r="P1080" s="38">
        <f t="shared" si="453"/>
        <v>1483.0861591451728</v>
      </c>
      <c r="Q1080" s="38">
        <f t="shared" si="454"/>
        <v>26176.470708912297</v>
      </c>
      <c r="R1080" s="38">
        <f t="shared" si="455"/>
        <v>8226.7540650966512</v>
      </c>
      <c r="S1080" s="38">
        <f t="shared" si="456"/>
        <v>26.176470708912298</v>
      </c>
      <c r="T1080" s="38">
        <f t="shared" si="457"/>
        <v>26176.470708912297</v>
      </c>
      <c r="U1080" s="38">
        <f t="shared" si="471"/>
        <v>8372908.0511202384</v>
      </c>
      <c r="V1080" s="38">
        <f t="shared" si="458"/>
        <v>7.2712424452860978</v>
      </c>
      <c r="W1080" s="38">
        <f t="shared" si="463"/>
        <v>149649.99021000389</v>
      </c>
      <c r="X1080" s="38">
        <f t="shared" si="459"/>
        <v>551.76022376543142</v>
      </c>
      <c r="Y1080" s="38">
        <f t="shared" si="464"/>
        <v>170.94772376543119</v>
      </c>
      <c r="Z1080" s="38">
        <f t="shared" si="478"/>
        <v>6129946.9021053612</v>
      </c>
      <c r="AA1080" s="38">
        <f t="shared" si="460"/>
        <v>1702.7631645836425</v>
      </c>
      <c r="AC1080" s="31">
        <f t="shared" si="465"/>
        <v>15105.132187666786</v>
      </c>
      <c r="AD1080" s="14">
        <f t="shared" si="472"/>
        <v>14803.02954391345</v>
      </c>
      <c r="AE1080" s="14">
        <f t="shared" si="473"/>
        <v>13618.787180400373</v>
      </c>
      <c r="AF1080" s="14">
        <f t="shared" si="466"/>
        <v>13896.721612653444</v>
      </c>
      <c r="AG1080" s="14">
        <f t="shared" si="467"/>
        <v>10821.210359113886</v>
      </c>
      <c r="AH1080" s="14">
        <f t="shared" si="468"/>
        <v>12784.983883641169</v>
      </c>
      <c r="AI1080" s="14">
        <f t="shared" si="469"/>
        <v>11762.185172949876</v>
      </c>
      <c r="AJ1080" s="14">
        <f t="shared" si="474"/>
        <v>12784.983883641169</v>
      </c>
      <c r="AK1080" s="14">
        <f t="shared" si="475"/>
        <v>11526.941469490877</v>
      </c>
    </row>
    <row r="1081" spans="2:37" x14ac:dyDescent="0.25">
      <c r="B1081" s="6" t="s">
        <v>72</v>
      </c>
      <c r="C1081" s="6">
        <v>1073</v>
      </c>
      <c r="D1081" s="6">
        <v>51</v>
      </c>
      <c r="E1081" s="12">
        <v>35.299999999999997</v>
      </c>
      <c r="F1081" s="14">
        <f t="shared" si="470"/>
        <v>1.0694444444444444</v>
      </c>
      <c r="G1081" s="14">
        <f t="shared" si="476"/>
        <v>19.75</v>
      </c>
      <c r="H1081">
        <f t="shared" si="477"/>
        <v>9.875</v>
      </c>
      <c r="K1081" s="36">
        <f t="shared" si="451"/>
        <v>151.8270011015625</v>
      </c>
      <c r="L1081" s="37" t="str">
        <f t="shared" si="461"/>
        <v>0</v>
      </c>
      <c r="M1081" s="37">
        <f t="shared" si="462"/>
        <v>139.46877000000001</v>
      </c>
      <c r="N1081" s="38">
        <f>Table2[[#This Row],[Change in KE]]-Table2[[#This Row],[Tractive energy]]*-1</f>
        <v>34574.17249777438</v>
      </c>
      <c r="O1081" s="38">
        <f t="shared" si="452"/>
        <v>1448.0277777777778</v>
      </c>
      <c r="P1081" s="38">
        <f t="shared" si="453"/>
        <v>1739.3235488793403</v>
      </c>
      <c r="Q1081" s="38">
        <f t="shared" si="454"/>
        <v>34351.640090366971</v>
      </c>
      <c r="R1081" s="38">
        <f t="shared" si="455"/>
        <v>11642.543167123134</v>
      </c>
      <c r="S1081" s="38">
        <f t="shared" si="456"/>
        <v>34.351640090366971</v>
      </c>
      <c r="T1081" s="38">
        <f t="shared" si="457"/>
        <v>34351.640090366971</v>
      </c>
      <c r="U1081" s="38">
        <f t="shared" si="471"/>
        <v>8407259.6912106052</v>
      </c>
      <c r="V1081" s="38">
        <f t="shared" si="458"/>
        <v>9.5421230106939383</v>
      </c>
      <c r="W1081" s="38">
        <f t="shared" si="463"/>
        <v>149789.4589800039</v>
      </c>
      <c r="X1081" s="38">
        <f t="shared" si="459"/>
        <v>774.29263117283949</v>
      </c>
      <c r="Y1081" s="38">
        <f t="shared" si="464"/>
        <v>222.53240740740807</v>
      </c>
      <c r="Z1081" s="38">
        <f t="shared" si="478"/>
        <v>6164521.0746031357</v>
      </c>
      <c r="AA1081" s="38">
        <f t="shared" si="460"/>
        <v>1712.3671021568948</v>
      </c>
      <c r="AC1081" s="31">
        <f t="shared" si="465"/>
        <v>19760.563824508296</v>
      </c>
      <c r="AD1081" s="14">
        <f t="shared" si="472"/>
        <v>19365.352548018131</v>
      </c>
      <c r="AE1081" s="14">
        <f t="shared" si="473"/>
        <v>17816.124344176682</v>
      </c>
      <c r="AF1081" s="14">
        <f t="shared" si="466"/>
        <v>18179.718718547632</v>
      </c>
      <c r="AG1081" s="14">
        <f t="shared" si="467"/>
        <v>14156.328809508423</v>
      </c>
      <c r="AH1081" s="14">
        <f t="shared" si="468"/>
        <v>16725.341221063823</v>
      </c>
      <c r="AI1081" s="14">
        <f t="shared" si="469"/>
        <v>15387.313923378719</v>
      </c>
      <c r="AJ1081" s="14">
        <f t="shared" si="474"/>
        <v>16725.341221063823</v>
      </c>
      <c r="AK1081" s="14">
        <f t="shared" si="475"/>
        <v>15079.567644911143</v>
      </c>
    </row>
    <row r="1082" spans="2:37" x14ac:dyDescent="0.25">
      <c r="B1082" s="6" t="s">
        <v>72</v>
      </c>
      <c r="C1082" s="6">
        <v>1074</v>
      </c>
      <c r="D1082" s="6">
        <v>52</v>
      </c>
      <c r="E1082" s="12">
        <v>39.5</v>
      </c>
      <c r="F1082" s="14">
        <f t="shared" si="470"/>
        <v>1.2777777777777781</v>
      </c>
      <c r="G1082" s="14">
        <f t="shared" si="476"/>
        <v>22.25</v>
      </c>
      <c r="H1082">
        <f t="shared" si="477"/>
        <v>11.125</v>
      </c>
      <c r="K1082" s="36">
        <f t="shared" si="451"/>
        <v>192.6969517265625</v>
      </c>
      <c r="L1082" s="37" t="str">
        <f t="shared" si="461"/>
        <v>0</v>
      </c>
      <c r="M1082" s="37">
        <f t="shared" si="462"/>
        <v>139.46877000000001</v>
      </c>
      <c r="N1082" s="38">
        <f>Table2[[#This Row],[Change in KE]]-Table2[[#This Row],[Tractive energy]]*-1</f>
        <v>46216.715664897514</v>
      </c>
      <c r="O1082" s="38">
        <f t="shared" si="452"/>
        <v>1730.1111111111115</v>
      </c>
      <c r="P1082" s="38">
        <f t="shared" si="453"/>
        <v>2062.2768328376742</v>
      </c>
      <c r="Q1082" s="38">
        <f t="shared" si="454"/>
        <v>45885.659530638251</v>
      </c>
      <c r="R1082" s="38">
        <f t="shared" si="455"/>
        <v>8628.6075173080972</v>
      </c>
      <c r="S1082" s="38">
        <f t="shared" si="456"/>
        <v>45.88565953063825</v>
      </c>
      <c r="T1082" s="38">
        <f t="shared" si="457"/>
        <v>45885.659530638251</v>
      </c>
      <c r="U1082" s="38">
        <f t="shared" si="471"/>
        <v>8453145.350741243</v>
      </c>
      <c r="V1082" s="38">
        <f t="shared" si="458"/>
        <v>12.746017555969726</v>
      </c>
      <c r="W1082" s="38">
        <f t="shared" si="463"/>
        <v>149928.9277500039</v>
      </c>
      <c r="X1082" s="38">
        <f t="shared" si="459"/>
        <v>1105.3487654320993</v>
      </c>
      <c r="Y1082" s="38">
        <f t="shared" si="464"/>
        <v>331.05613425925981</v>
      </c>
      <c r="Z1082" s="38">
        <f t="shared" si="478"/>
        <v>6210737.7902680328</v>
      </c>
      <c r="AA1082" s="38">
        <f t="shared" si="460"/>
        <v>1725.2050797575155</v>
      </c>
      <c r="AC1082" s="31">
        <f t="shared" si="465"/>
        <v>25930.629373330783</v>
      </c>
      <c r="AD1082" s="14">
        <f t="shared" si="472"/>
        <v>25412.016785864165</v>
      </c>
      <c r="AE1082" s="14">
        <f t="shared" si="473"/>
        <v>23379.055442995032</v>
      </c>
      <c r="AF1082" s="14">
        <f t="shared" si="466"/>
        <v>23856.179023464323</v>
      </c>
      <c r="AG1082" s="14">
        <f t="shared" si="467"/>
        <v>18576.520331423391</v>
      </c>
      <c r="AH1082" s="14">
        <f t="shared" si="468"/>
        <v>21947.684701587179</v>
      </c>
      <c r="AI1082" s="14">
        <f t="shared" si="469"/>
        <v>20191.869925460207</v>
      </c>
      <c r="AJ1082" s="14">
        <f t="shared" si="474"/>
        <v>21947.684701587179</v>
      </c>
      <c r="AK1082" s="14">
        <f t="shared" si="475"/>
        <v>19788.032526951003</v>
      </c>
    </row>
    <row r="1083" spans="2:37" x14ac:dyDescent="0.25">
      <c r="B1083" s="6" t="s">
        <v>72</v>
      </c>
      <c r="C1083" s="6">
        <v>1075</v>
      </c>
      <c r="D1083" s="6">
        <v>53</v>
      </c>
      <c r="E1083" s="12">
        <v>44.5</v>
      </c>
      <c r="F1083" s="14">
        <f t="shared" si="470"/>
        <v>1.3611111111111107</v>
      </c>
      <c r="G1083" s="14">
        <f t="shared" si="476"/>
        <v>24.65</v>
      </c>
      <c r="H1083">
        <f t="shared" si="477"/>
        <v>12.324999999999999</v>
      </c>
      <c r="K1083" s="36">
        <f t="shared" si="451"/>
        <v>236.50953879656251</v>
      </c>
      <c r="L1083" s="37" t="str">
        <f t="shared" si="461"/>
        <v>0</v>
      </c>
      <c r="M1083" s="37">
        <f t="shared" si="462"/>
        <v>139.46877000000001</v>
      </c>
      <c r="N1083" s="38">
        <f>Table2[[#This Row],[Change in KE]]-Table2[[#This Row],[Tractive energy]]*-1</f>
        <v>54845.323182205611</v>
      </c>
      <c r="O1083" s="38">
        <f t="shared" si="452"/>
        <v>1842.9444444444439</v>
      </c>
      <c r="P1083" s="38">
        <f t="shared" si="453"/>
        <v>2218.9227532410064</v>
      </c>
      <c r="Q1083" s="38">
        <f t="shared" si="454"/>
        <v>54696.445867390801</v>
      </c>
      <c r="R1083" s="38">
        <f t="shared" si="455"/>
        <v>98.671089180308627</v>
      </c>
      <c r="S1083" s="38">
        <f t="shared" si="456"/>
        <v>54.6964458673908</v>
      </c>
      <c r="T1083" s="38">
        <f t="shared" si="457"/>
        <v>54696.445867390801</v>
      </c>
      <c r="U1083" s="38">
        <f t="shared" si="471"/>
        <v>8507841.7966086343</v>
      </c>
      <c r="V1083" s="38">
        <f t="shared" si="458"/>
        <v>15.193458400862909</v>
      </c>
      <c r="W1083" s="38">
        <f t="shared" si="463"/>
        <v>150068.39652000391</v>
      </c>
      <c r="X1083" s="38">
        <f t="shared" si="459"/>
        <v>1254.2260802469127</v>
      </c>
      <c r="Y1083" s="38">
        <f t="shared" si="464"/>
        <v>148.87731481481342</v>
      </c>
      <c r="Z1083" s="38">
        <f t="shared" si="478"/>
        <v>6265583.1134502385</v>
      </c>
      <c r="AA1083" s="38">
        <f t="shared" si="460"/>
        <v>1740.4398929713577</v>
      </c>
      <c r="AC1083" s="31">
        <f t="shared" si="465"/>
        <v>34662.536748673134</v>
      </c>
      <c r="AD1083" s="14">
        <f t="shared" si="472"/>
        <v>33969.286013699668</v>
      </c>
      <c r="AE1083" s="14">
        <f t="shared" si="473"/>
        <v>31251.743132603697</v>
      </c>
      <c r="AF1083" s="14">
        <f t="shared" si="466"/>
        <v>31889.533808779284</v>
      </c>
      <c r="AG1083" s="14">
        <f t="shared" si="467"/>
        <v>24831.997302490723</v>
      </c>
      <c r="AH1083" s="14">
        <f t="shared" si="468"/>
        <v>29338.371104076941</v>
      </c>
      <c r="AI1083" s="14">
        <f t="shared" si="469"/>
        <v>26991.301415750786</v>
      </c>
      <c r="AJ1083" s="14">
        <f t="shared" si="474"/>
        <v>29338.371104076941</v>
      </c>
      <c r="AK1083" s="14">
        <f t="shared" si="475"/>
        <v>26451.47538743577</v>
      </c>
    </row>
    <row r="1084" spans="2:37" x14ac:dyDescent="0.25">
      <c r="B1084" s="6" t="s">
        <v>72</v>
      </c>
      <c r="C1084" s="6">
        <v>1076</v>
      </c>
      <c r="D1084" s="6">
        <v>54</v>
      </c>
      <c r="E1084" s="12">
        <v>49.3</v>
      </c>
      <c r="F1084" s="14">
        <f t="shared" si="470"/>
        <v>1.2222222222222219</v>
      </c>
      <c r="G1084" s="14">
        <f t="shared" si="476"/>
        <v>26.65</v>
      </c>
      <c r="H1084">
        <f t="shared" si="477"/>
        <v>13.324999999999999</v>
      </c>
      <c r="K1084" s="36">
        <f t="shared" si="451"/>
        <v>276.44531912156253</v>
      </c>
      <c r="L1084" s="37" t="str">
        <f t="shared" si="461"/>
        <v>0</v>
      </c>
      <c r="M1084" s="37">
        <f t="shared" si="462"/>
        <v>139.46877000000001</v>
      </c>
      <c r="N1084" s="38">
        <f>Table2[[#This Row],[Change in KE]]-Table2[[#This Row],[Tractive energy]]*-1</f>
        <v>54943.99427138592</v>
      </c>
      <c r="O1084" s="38">
        <f t="shared" si="452"/>
        <v>1654.8888888888885</v>
      </c>
      <c r="P1084" s="38">
        <f t="shared" si="453"/>
        <v>2070.8029780104507</v>
      </c>
      <c r="Q1084" s="38">
        <f t="shared" si="454"/>
        <v>55186.899363978511</v>
      </c>
      <c r="R1084" s="38">
        <f t="shared" si="455"/>
        <v>-4982.5348980056588</v>
      </c>
      <c r="S1084" s="38">
        <f t="shared" si="456"/>
        <v>55.186899363978512</v>
      </c>
      <c r="T1084" s="38">
        <f t="shared" si="457"/>
        <v>55186.899363978511</v>
      </c>
      <c r="U1084" s="38">
        <f t="shared" si="471"/>
        <v>8563028.6959726121</v>
      </c>
      <c r="V1084" s="38">
        <f t="shared" si="458"/>
        <v>15.32969549414735</v>
      </c>
      <c r="W1084" s="38">
        <f t="shared" si="463"/>
        <v>150207.86529000392</v>
      </c>
      <c r="X1084" s="38">
        <f t="shared" si="459"/>
        <v>1011.3209876543203</v>
      </c>
      <c r="Y1084" s="38">
        <f t="shared" si="464"/>
        <v>-242.90509259259238</v>
      </c>
      <c r="Z1084" s="38">
        <f t="shared" si="478"/>
        <v>6320527.107721624</v>
      </c>
      <c r="AA1084" s="38">
        <f t="shared" si="460"/>
        <v>1755.7021148232757</v>
      </c>
      <c r="AC1084" s="31">
        <f t="shared" si="465"/>
        <v>41133.992386654209</v>
      </c>
      <c r="AD1084" s="14">
        <f t="shared" si="472"/>
        <v>40311.31253892112</v>
      </c>
      <c r="AE1084" s="14">
        <f t="shared" si="473"/>
        <v>37086.407535807433</v>
      </c>
      <c r="AF1084" s="14">
        <f t="shared" si="466"/>
        <v>37843.272995721876</v>
      </c>
      <c r="AG1084" s="14">
        <f t="shared" si="467"/>
        <v>29468.102562492681</v>
      </c>
      <c r="AH1084" s="14">
        <f t="shared" si="468"/>
        <v>34815.811156064126</v>
      </c>
      <c r="AI1084" s="14">
        <f t="shared" si="469"/>
        <v>32030.546263578999</v>
      </c>
      <c r="AJ1084" s="14">
        <f t="shared" si="474"/>
        <v>34815.811156064126</v>
      </c>
      <c r="AK1084" s="14">
        <f t="shared" si="475"/>
        <v>31389.935338307419</v>
      </c>
    </row>
    <row r="1085" spans="2:37" x14ac:dyDescent="0.25">
      <c r="B1085" s="6" t="s">
        <v>72</v>
      </c>
      <c r="C1085" s="6">
        <v>1077</v>
      </c>
      <c r="D1085" s="6">
        <v>55</v>
      </c>
      <c r="E1085" s="12">
        <v>53.3</v>
      </c>
      <c r="F1085" s="14">
        <f t="shared" si="470"/>
        <v>0.98611111111111127</v>
      </c>
      <c r="G1085" s="14">
        <f t="shared" si="476"/>
        <v>28.2</v>
      </c>
      <c r="H1085">
        <f t="shared" si="477"/>
        <v>14.1</v>
      </c>
      <c r="K1085" s="36">
        <f t="shared" si="451"/>
        <v>309.53732890500004</v>
      </c>
      <c r="L1085" s="37" t="str">
        <f t="shared" si="461"/>
        <v>0</v>
      </c>
      <c r="M1085" s="37">
        <f t="shared" si="462"/>
        <v>139.46877000000001</v>
      </c>
      <c r="N1085" s="38">
        <f>Table2[[#This Row],[Change in KE]]-Table2[[#This Row],[Tractive energy]]*-1</f>
        <v>49961.459373380261</v>
      </c>
      <c r="O1085" s="38">
        <f t="shared" si="452"/>
        <v>1335.1944444444446</v>
      </c>
      <c r="P1085" s="38">
        <f t="shared" si="453"/>
        <v>1784.2005433494446</v>
      </c>
      <c r="Q1085" s="38">
        <f t="shared" si="454"/>
        <v>50314.455322454334</v>
      </c>
      <c r="R1085" s="38">
        <f t="shared" si="455"/>
        <v>-5146.8334665559669</v>
      </c>
      <c r="S1085" s="38">
        <f t="shared" si="456"/>
        <v>50.314455322454336</v>
      </c>
      <c r="T1085" s="38">
        <f t="shared" si="457"/>
        <v>50314.455322454334</v>
      </c>
      <c r="U1085" s="38">
        <f t="shared" si="471"/>
        <v>8613343.1512950659</v>
      </c>
      <c r="V1085" s="38">
        <f t="shared" si="458"/>
        <v>13.976238707669655</v>
      </c>
      <c r="W1085" s="38">
        <f t="shared" si="463"/>
        <v>150347.33406000392</v>
      </c>
      <c r="X1085" s="38">
        <f t="shared" si="459"/>
        <v>658.32503858024711</v>
      </c>
      <c r="Y1085" s="38">
        <f t="shared" si="464"/>
        <v>-352.99594907407322</v>
      </c>
      <c r="Z1085" s="38">
        <f t="shared" si="478"/>
        <v>6370488.567095004</v>
      </c>
      <c r="AA1085" s="38">
        <f t="shared" si="460"/>
        <v>1769.5802990928025</v>
      </c>
      <c r="AC1085" s="31">
        <f t="shared" si="465"/>
        <v>41207.99570353944</v>
      </c>
      <c r="AD1085" s="14">
        <f t="shared" si="472"/>
        <v>40383.835789468649</v>
      </c>
      <c r="AE1085" s="14">
        <f t="shared" si="473"/>
        <v>37153.128926311161</v>
      </c>
      <c r="AF1085" s="14">
        <f t="shared" si="466"/>
        <v>37911.356047256289</v>
      </c>
      <c r="AG1085" s="14">
        <f t="shared" si="467"/>
        <v>29521.118017725912</v>
      </c>
      <c r="AH1085" s="14">
        <f t="shared" si="468"/>
        <v>34878.447563475791</v>
      </c>
      <c r="AI1085" s="14">
        <f t="shared" si="469"/>
        <v>32088.17175839773</v>
      </c>
      <c r="AJ1085" s="14">
        <f t="shared" si="474"/>
        <v>34878.447563475791</v>
      </c>
      <c r="AK1085" s="14">
        <f t="shared" si="475"/>
        <v>31446.408323229774</v>
      </c>
    </row>
    <row r="1086" spans="2:37" x14ac:dyDescent="0.25">
      <c r="B1086" s="6" t="s">
        <v>72</v>
      </c>
      <c r="C1086" s="6">
        <v>1078</v>
      </c>
      <c r="D1086" s="6">
        <v>56</v>
      </c>
      <c r="E1086" s="12">
        <v>56.4</v>
      </c>
      <c r="F1086" s="14">
        <f t="shared" si="470"/>
        <v>0.7777777777777779</v>
      </c>
      <c r="G1086" s="14">
        <f t="shared" si="476"/>
        <v>29.45</v>
      </c>
      <c r="H1086">
        <f t="shared" si="477"/>
        <v>14.725</v>
      </c>
      <c r="K1086" s="36">
        <f t="shared" si="451"/>
        <v>337.58676525656256</v>
      </c>
      <c r="L1086" s="37" t="str">
        <f t="shared" si="461"/>
        <v>0</v>
      </c>
      <c r="M1086" s="37">
        <f t="shared" si="462"/>
        <v>139.46877000000001</v>
      </c>
      <c r="N1086" s="38">
        <f>Table2[[#This Row],[Change in KE]]-Table2[[#This Row],[Tractive energy]]*-1</f>
        <v>44814.625906824294</v>
      </c>
      <c r="O1086" s="38">
        <f t="shared" si="452"/>
        <v>1053.1111111111113</v>
      </c>
      <c r="P1086" s="38">
        <f t="shared" si="453"/>
        <v>1530.1666463676738</v>
      </c>
      <c r="Q1086" s="38">
        <f t="shared" si="454"/>
        <v>45063.407735527995</v>
      </c>
      <c r="R1086" s="38">
        <f t="shared" si="455"/>
        <v>-1881.259663934914</v>
      </c>
      <c r="S1086" s="38">
        <f t="shared" si="456"/>
        <v>45.063407735527996</v>
      </c>
      <c r="T1086" s="38">
        <f t="shared" si="457"/>
        <v>45063.407735527995</v>
      </c>
      <c r="U1086" s="38">
        <f t="shared" si="471"/>
        <v>8658406.5590305943</v>
      </c>
      <c r="V1086" s="38">
        <f t="shared" si="458"/>
        <v>12.517614261277949</v>
      </c>
      <c r="W1086" s="38">
        <f t="shared" si="463"/>
        <v>150486.80283000393</v>
      </c>
      <c r="X1086" s="38">
        <f t="shared" si="459"/>
        <v>409.54320987654336</v>
      </c>
      <c r="Y1086" s="38">
        <f t="shared" si="464"/>
        <v>-248.78182870370375</v>
      </c>
      <c r="Z1086" s="38">
        <f t="shared" si="478"/>
        <v>6415303.1930018282</v>
      </c>
      <c r="AA1086" s="38">
        <f t="shared" si="460"/>
        <v>1782.0288072850233</v>
      </c>
      <c r="AC1086" s="31">
        <f t="shared" si="465"/>
        <v>37471.094530035196</v>
      </c>
      <c r="AD1086" s="14">
        <f t="shared" si="472"/>
        <v>36721.672639434488</v>
      </c>
      <c r="AE1086" s="14">
        <f t="shared" si="473"/>
        <v>33783.93882827973</v>
      </c>
      <c r="AF1086" s="14">
        <f t="shared" si="466"/>
        <v>34473.406967632385</v>
      </c>
      <c r="AG1086" s="14">
        <f t="shared" si="467"/>
        <v>26844.02832481173</v>
      </c>
      <c r="AH1086" s="14">
        <f t="shared" si="468"/>
        <v>31715.534410221797</v>
      </c>
      <c r="AI1086" s="14">
        <f t="shared" si="469"/>
        <v>29178.291657404054</v>
      </c>
      <c r="AJ1086" s="14">
        <f t="shared" si="474"/>
        <v>31715.534410221797</v>
      </c>
      <c r="AK1086" s="14">
        <f t="shared" si="475"/>
        <v>28594.725824255973</v>
      </c>
    </row>
    <row r="1087" spans="2:37" x14ac:dyDescent="0.25">
      <c r="B1087" s="6" t="s">
        <v>72</v>
      </c>
      <c r="C1087" s="6">
        <v>1079</v>
      </c>
      <c r="D1087" s="6">
        <v>57</v>
      </c>
      <c r="E1087" s="12">
        <v>58.9</v>
      </c>
      <c r="F1087" s="14">
        <f t="shared" si="470"/>
        <v>0.6666666666666673</v>
      </c>
      <c r="G1087" s="14">
        <f t="shared" si="476"/>
        <v>30.6</v>
      </c>
      <c r="H1087">
        <f t="shared" si="477"/>
        <v>15.3</v>
      </c>
      <c r="K1087" s="36">
        <f t="shared" si="451"/>
        <v>364.4665425450001</v>
      </c>
      <c r="L1087" s="37" t="str">
        <f t="shared" si="461"/>
        <v>0</v>
      </c>
      <c r="M1087" s="37">
        <f t="shared" si="462"/>
        <v>139.46877000000001</v>
      </c>
      <c r="N1087" s="38">
        <f>Table2[[#This Row],[Change in KE]]-Table2[[#This Row],[Tractive energy]]*-1</f>
        <v>42933.36624288938</v>
      </c>
      <c r="O1087" s="38">
        <f t="shared" si="452"/>
        <v>902.66666666666754</v>
      </c>
      <c r="P1087" s="38">
        <f t="shared" si="453"/>
        <v>1406.6019792116676</v>
      </c>
      <c r="Q1087" s="38">
        <f t="shared" si="454"/>
        <v>43042.020563877035</v>
      </c>
      <c r="R1087" s="38">
        <f t="shared" si="455"/>
        <v>-4975.6872334011568</v>
      </c>
      <c r="S1087" s="38">
        <f t="shared" si="456"/>
        <v>43.042020563877038</v>
      </c>
      <c r="T1087" s="38">
        <f t="shared" si="457"/>
        <v>43042.020563877035</v>
      </c>
      <c r="U1087" s="38">
        <f t="shared" si="471"/>
        <v>8701448.5795944706</v>
      </c>
      <c r="V1087" s="38">
        <f t="shared" si="458"/>
        <v>11.956117779788523</v>
      </c>
      <c r="W1087" s="38">
        <f t="shared" si="463"/>
        <v>150626.27160000394</v>
      </c>
      <c r="X1087" s="38">
        <f t="shared" si="459"/>
        <v>300.88888888888948</v>
      </c>
      <c r="Y1087" s="38">
        <f t="shared" si="464"/>
        <v>-108.65432098765388</v>
      </c>
      <c r="Z1087" s="38">
        <f t="shared" si="478"/>
        <v>6458236.5592447175</v>
      </c>
      <c r="AA1087" s="38">
        <f t="shared" si="460"/>
        <v>1793.9547433065673</v>
      </c>
      <c r="AC1087" s="31">
        <f t="shared" si="465"/>
        <v>33610.969430118217</v>
      </c>
      <c r="AD1087" s="14">
        <f t="shared" si="472"/>
        <v>32938.75004151585</v>
      </c>
      <c r="AE1087" s="14">
        <f t="shared" si="473"/>
        <v>30303.650038194584</v>
      </c>
      <c r="AF1087" s="14">
        <f t="shared" si="466"/>
        <v>30922.09187570876</v>
      </c>
      <c r="AG1087" s="14">
        <f t="shared" si="467"/>
        <v>24078.661878511906</v>
      </c>
      <c r="AH1087" s="14">
        <f t="shared" si="468"/>
        <v>28448.32452565206</v>
      </c>
      <c r="AI1087" s="14">
        <f t="shared" si="469"/>
        <v>26172.458563599896</v>
      </c>
      <c r="AJ1087" s="14">
        <f t="shared" si="474"/>
        <v>28448.32452565206</v>
      </c>
      <c r="AK1087" s="14">
        <f t="shared" si="475"/>
        <v>25649.009392327898</v>
      </c>
    </row>
    <row r="1088" spans="2:37" x14ac:dyDescent="0.25">
      <c r="B1088" s="6" t="s">
        <v>72</v>
      </c>
      <c r="C1088" s="6">
        <v>1080</v>
      </c>
      <c r="D1088" s="6">
        <v>58</v>
      </c>
      <c r="E1088" s="12">
        <v>61.2</v>
      </c>
      <c r="F1088" s="14">
        <f t="shared" si="470"/>
        <v>0.51388888888888928</v>
      </c>
      <c r="G1088" s="14">
        <f t="shared" si="476"/>
        <v>31.3</v>
      </c>
      <c r="H1088">
        <f t="shared" si="477"/>
        <v>15.65</v>
      </c>
      <c r="K1088" s="36">
        <f t="shared" si="451"/>
        <v>381.33220883625006</v>
      </c>
      <c r="L1088" s="37" t="str">
        <f t="shared" si="461"/>
        <v>0</v>
      </c>
      <c r="M1088" s="37">
        <f t="shared" si="462"/>
        <v>139.46877000000001</v>
      </c>
      <c r="N1088" s="38">
        <f>Table2[[#This Row],[Change in KE]]-Table2[[#This Row],[Tractive energy]]*-1</f>
        <v>37957.679009488224</v>
      </c>
      <c r="O1088" s="38">
        <f t="shared" si="452"/>
        <v>695.80555555555611</v>
      </c>
      <c r="P1088" s="38">
        <f t="shared" si="453"/>
        <v>1216.6065343918062</v>
      </c>
      <c r="Q1088" s="38">
        <f t="shared" si="454"/>
        <v>38079.784526463533</v>
      </c>
      <c r="R1088" s="38">
        <f t="shared" si="455"/>
        <v>-10872.171074104943</v>
      </c>
      <c r="S1088" s="38">
        <f t="shared" si="456"/>
        <v>38.079784526463534</v>
      </c>
      <c r="T1088" s="38">
        <f t="shared" si="457"/>
        <v>38079.784526463533</v>
      </c>
      <c r="U1088" s="38">
        <f t="shared" si="471"/>
        <v>8739528.3641209342</v>
      </c>
      <c r="V1088" s="38">
        <f t="shared" si="458"/>
        <v>10.577718770235082</v>
      </c>
      <c r="W1088" s="38">
        <f t="shared" si="463"/>
        <v>150765.74037000394</v>
      </c>
      <c r="X1088" s="38">
        <f t="shared" si="459"/>
        <v>178.78337191358051</v>
      </c>
      <c r="Y1088" s="38">
        <f t="shared" si="464"/>
        <v>-122.10551697530897</v>
      </c>
      <c r="Z1088" s="38">
        <f t="shared" si="478"/>
        <v>6496194.2382542053</v>
      </c>
      <c r="AA1088" s="38">
        <f t="shared" si="460"/>
        <v>1804.4985438749291</v>
      </c>
      <c r="AC1088" s="31">
        <f t="shared" si="465"/>
        <v>32200.024682167037</v>
      </c>
      <c r="AD1088" s="14">
        <f t="shared" si="472"/>
        <v>31556.024188523697</v>
      </c>
      <c r="AE1088" s="14">
        <f t="shared" si="473"/>
        <v>29031.542253441803</v>
      </c>
      <c r="AF1088" s="14">
        <f t="shared" si="466"/>
        <v>29624.022707593675</v>
      </c>
      <c r="AG1088" s="14">
        <f t="shared" si="467"/>
        <v>23067.870994130706</v>
      </c>
      <c r="AH1088" s="14">
        <f t="shared" si="468"/>
        <v>27254.100890986181</v>
      </c>
      <c r="AI1088" s="14">
        <f t="shared" si="469"/>
        <v>25073.772819707287</v>
      </c>
      <c r="AJ1088" s="14">
        <f t="shared" si="474"/>
        <v>27254.100890986181</v>
      </c>
      <c r="AK1088" s="14">
        <f t="shared" si="475"/>
        <v>24572.297363313141</v>
      </c>
    </row>
    <row r="1089" spans="2:37" x14ac:dyDescent="0.25">
      <c r="B1089" s="6" t="s">
        <v>72</v>
      </c>
      <c r="C1089" s="6">
        <v>1081</v>
      </c>
      <c r="D1089" s="6">
        <v>59</v>
      </c>
      <c r="E1089" s="12">
        <v>62.6</v>
      </c>
      <c r="F1089" s="14">
        <f t="shared" si="470"/>
        <v>0.24999999999999961</v>
      </c>
      <c r="G1089" s="14">
        <f t="shared" si="476"/>
        <v>31.5</v>
      </c>
      <c r="H1089">
        <f t="shared" si="477"/>
        <v>15.75</v>
      </c>
      <c r="K1089" s="36">
        <f t="shared" si="451"/>
        <v>386.22103340625006</v>
      </c>
      <c r="L1089" s="37" t="str">
        <f t="shared" si="461"/>
        <v>0</v>
      </c>
      <c r="M1089" s="37">
        <f t="shared" si="462"/>
        <v>139.46877000000001</v>
      </c>
      <c r="N1089" s="38">
        <f>Table2[[#This Row],[Change in KE]]-Table2[[#This Row],[Tractive energy]]*-1</f>
        <v>27085.507935383281</v>
      </c>
      <c r="O1089" s="38">
        <f t="shared" si="452"/>
        <v>338.49999999999949</v>
      </c>
      <c r="P1089" s="38">
        <f t="shared" si="453"/>
        <v>864.18980340624955</v>
      </c>
      <c r="Q1089" s="38">
        <f t="shared" si="454"/>
        <v>27221.978807296862</v>
      </c>
      <c r="R1089" s="38">
        <f t="shared" si="455"/>
        <v>-11478.374759731643</v>
      </c>
      <c r="S1089" s="38">
        <f t="shared" si="456"/>
        <v>27.22197880729686</v>
      </c>
      <c r="T1089" s="38">
        <f t="shared" si="457"/>
        <v>27221.978807296862</v>
      </c>
      <c r="U1089" s="38">
        <f t="shared" si="471"/>
        <v>8766750.3429282308</v>
      </c>
      <c r="V1089" s="38">
        <f t="shared" si="458"/>
        <v>7.5616613847375458</v>
      </c>
      <c r="W1089" s="38">
        <f t="shared" si="463"/>
        <v>150905.20914000395</v>
      </c>
      <c r="X1089" s="38">
        <f t="shared" si="459"/>
        <v>42.312499999999865</v>
      </c>
      <c r="Y1089" s="38">
        <f t="shared" si="464"/>
        <v>-136.47087191358065</v>
      </c>
      <c r="Z1089" s="38">
        <f t="shared" si="478"/>
        <v>6523279.7461895887</v>
      </c>
      <c r="AA1089" s="38">
        <f t="shared" si="460"/>
        <v>1812.0222966811023</v>
      </c>
      <c r="AC1089" s="31">
        <f t="shared" si="465"/>
        <v>28468.259257116166</v>
      </c>
      <c r="AD1089" s="14">
        <f t="shared" si="472"/>
        <v>27898.894071973842</v>
      </c>
      <c r="AE1089" s="14">
        <f t="shared" si="473"/>
        <v>25666.982546215935</v>
      </c>
      <c r="AF1089" s="14">
        <f t="shared" si="466"/>
        <v>26190.798516546874</v>
      </c>
      <c r="AG1089" s="14">
        <f t="shared" si="467"/>
        <v>20394.460515252853</v>
      </c>
      <c r="AH1089" s="14">
        <f t="shared" si="468"/>
        <v>24095.534635223124</v>
      </c>
      <c r="AI1089" s="14">
        <f t="shared" si="469"/>
        <v>22167.891864405276</v>
      </c>
      <c r="AJ1089" s="14">
        <f t="shared" si="474"/>
        <v>24095.534635223124</v>
      </c>
      <c r="AK1089" s="14">
        <f t="shared" si="475"/>
        <v>21724.53402711717</v>
      </c>
    </row>
    <row r="1090" spans="2:37" x14ac:dyDescent="0.25">
      <c r="B1090" s="6" t="s">
        <v>72</v>
      </c>
      <c r="C1090" s="6">
        <v>1082</v>
      </c>
      <c r="D1090" s="6">
        <v>60</v>
      </c>
      <c r="E1090" s="12">
        <v>63</v>
      </c>
      <c r="F1090" s="14">
        <f t="shared" si="470"/>
        <v>-1.3888888888889086E-2</v>
      </c>
      <c r="G1090" s="14">
        <f t="shared" si="476"/>
        <v>31.25</v>
      </c>
      <c r="H1090">
        <f t="shared" si="477"/>
        <v>15.625</v>
      </c>
      <c r="K1090" s="36">
        <f t="shared" si="451"/>
        <v>380.11486816406256</v>
      </c>
      <c r="L1090" s="37" t="str">
        <f t="shared" si="461"/>
        <v>1</v>
      </c>
      <c r="M1090" s="37">
        <f t="shared" si="462"/>
        <v>139.46877000000001</v>
      </c>
      <c r="N1090" s="38">
        <f>Table2[[#This Row],[Change in KE]]-Table2[[#This Row],[Tractive energy]]*-1</f>
        <v>15607.133175651637</v>
      </c>
      <c r="O1090" s="38">
        <f t="shared" si="452"/>
        <v>-18.805555555555824</v>
      </c>
      <c r="P1090" s="38">
        <f t="shared" si="453"/>
        <v>500.77808260850674</v>
      </c>
      <c r="Q1090" s="38">
        <f t="shared" si="454"/>
        <v>15649.315081515835</v>
      </c>
      <c r="R1090" s="38">
        <f t="shared" si="455"/>
        <v>-12338.591295029355</v>
      </c>
      <c r="S1090" s="38">
        <f t="shared" si="456"/>
        <v>15.649315081515836</v>
      </c>
      <c r="T1090" s="38">
        <f t="shared" si="457"/>
        <v>15649.315081515835</v>
      </c>
      <c r="U1090" s="38">
        <f t="shared" si="471"/>
        <v>8782399.658009747</v>
      </c>
      <c r="V1090" s="38">
        <f t="shared" si="458"/>
        <v>4.3470323148502894</v>
      </c>
      <c r="W1090" s="38">
        <f t="shared" si="463"/>
        <v>151044.67791000396</v>
      </c>
      <c r="X1090" s="38">
        <f t="shared" si="459"/>
        <v>0.13059413580247284</v>
      </c>
      <c r="Y1090" s="38">
        <f t="shared" si="464"/>
        <v>-42.18190586419739</v>
      </c>
      <c r="Z1090" s="38">
        <f t="shared" si="478"/>
        <v>6538886.8793652402</v>
      </c>
      <c r="AA1090" s="38">
        <f t="shared" si="460"/>
        <v>1816.3576117989419</v>
      </c>
      <c r="AC1090" s="31">
        <f t="shared" si="465"/>
        <v>20314.13095153746</v>
      </c>
      <c r="AD1090" s="14">
        <f t="shared" si="472"/>
        <v>19907.84833250671</v>
      </c>
      <c r="AE1090" s="14">
        <f t="shared" si="473"/>
        <v>18315.220465906175</v>
      </c>
      <c r="AF1090" s="14">
        <f t="shared" si="466"/>
        <v>18689.000475414465</v>
      </c>
      <c r="AG1090" s="14">
        <f t="shared" si="467"/>
        <v>14552.900402199541</v>
      </c>
      <c r="AH1090" s="14">
        <f t="shared" si="468"/>
        <v>17193.880437381307</v>
      </c>
      <c r="AI1090" s="14">
        <f t="shared" si="469"/>
        <v>15818.370002390804</v>
      </c>
      <c r="AJ1090" s="14">
        <f t="shared" si="474"/>
        <v>17193.880437381307</v>
      </c>
      <c r="AK1090" s="14">
        <f t="shared" si="475"/>
        <v>15502.002602342987</v>
      </c>
    </row>
    <row r="1091" spans="2:37" x14ac:dyDescent="0.25">
      <c r="B1091" s="6" t="s">
        <v>72</v>
      </c>
      <c r="C1091" s="6">
        <v>1083</v>
      </c>
      <c r="D1091" s="6">
        <v>61</v>
      </c>
      <c r="E1091" s="12">
        <v>62.5</v>
      </c>
      <c r="F1091" s="14">
        <f t="shared" si="470"/>
        <v>-0.29166666666666685</v>
      </c>
      <c r="G1091" s="14">
        <f t="shared" si="476"/>
        <v>30.45</v>
      </c>
      <c r="H1091">
        <f t="shared" si="477"/>
        <v>15.225</v>
      </c>
      <c r="K1091" s="36">
        <f t="shared" si="451"/>
        <v>360.9020989940625</v>
      </c>
      <c r="L1091" s="37" t="str">
        <f t="shared" si="461"/>
        <v>1</v>
      </c>
      <c r="M1091" s="37">
        <f t="shared" si="462"/>
        <v>139.46877000000001</v>
      </c>
      <c r="N1091" s="38">
        <f>Table2[[#This Row],[Change in KE]]-Table2[[#This Row],[Tractive energy]]*-1</f>
        <v>3268.541880622282</v>
      </c>
      <c r="O1091" s="38">
        <f t="shared" si="452"/>
        <v>-394.91666666666691</v>
      </c>
      <c r="P1091" s="38">
        <f t="shared" si="453"/>
        <v>105.45420232739559</v>
      </c>
      <c r="Q1091" s="38">
        <f t="shared" si="454"/>
        <v>3211.0804608691956</v>
      </c>
      <c r="R1091" s="38">
        <f t="shared" si="455"/>
        <v>-6754.0066044331143</v>
      </c>
      <c r="S1091" s="38">
        <f t="shared" si="456"/>
        <v>3.2110804608691956</v>
      </c>
      <c r="T1091" s="38">
        <f t="shared" si="457"/>
        <v>3211.0804608691956</v>
      </c>
      <c r="U1091" s="38">
        <f t="shared" si="471"/>
        <v>8785610.7384706158</v>
      </c>
      <c r="V1091" s="38">
        <f t="shared" si="458"/>
        <v>0.89196686604323117</v>
      </c>
      <c r="W1091" s="38">
        <f t="shared" si="463"/>
        <v>151184.14668000396</v>
      </c>
      <c r="X1091" s="38">
        <f t="shared" si="459"/>
        <v>57.592013888888964</v>
      </c>
      <c r="Y1091" s="38">
        <f t="shared" si="464"/>
        <v>57.461419753086489</v>
      </c>
      <c r="Z1091" s="38">
        <f t="shared" si="478"/>
        <v>6542155.4212458627</v>
      </c>
      <c r="AA1091" s="38">
        <f t="shared" si="460"/>
        <v>1817.2655401717491</v>
      </c>
      <c r="AC1091" s="31">
        <f t="shared" si="465"/>
        <v>11705.349881738728</v>
      </c>
      <c r="AD1091" s="14">
        <f t="shared" si="472"/>
        <v>11471.242884103953</v>
      </c>
      <c r="AE1091" s="14">
        <f t="shared" si="473"/>
        <v>10553.543453375636</v>
      </c>
      <c r="AF1091" s="14">
        <f t="shared" si="466"/>
        <v>10768.92189119963</v>
      </c>
      <c r="AG1091" s="14">
        <f t="shared" si="467"/>
        <v>8385.6302496144599</v>
      </c>
      <c r="AH1091" s="14">
        <f t="shared" si="468"/>
        <v>9907.4081399036604</v>
      </c>
      <c r="AI1091" s="14">
        <f t="shared" si="469"/>
        <v>9114.8154887113687</v>
      </c>
      <c r="AJ1091" s="14">
        <f t="shared" si="474"/>
        <v>9907.4081399036604</v>
      </c>
      <c r="AK1091" s="14">
        <f t="shared" si="475"/>
        <v>8932.519178937142</v>
      </c>
    </row>
    <row r="1092" spans="2:37" x14ac:dyDescent="0.25">
      <c r="B1092" s="6" t="s">
        <v>72</v>
      </c>
      <c r="C1092" s="6">
        <v>1084</v>
      </c>
      <c r="D1092" s="6">
        <v>62</v>
      </c>
      <c r="E1092" s="12">
        <v>60.9</v>
      </c>
      <c r="F1092" s="14">
        <f t="shared" si="470"/>
        <v>-0.44444444444444481</v>
      </c>
      <c r="G1092" s="14">
        <f t="shared" si="476"/>
        <v>29.65</v>
      </c>
      <c r="H1092">
        <f t="shared" si="477"/>
        <v>14.824999999999999</v>
      </c>
      <c r="K1092" s="36">
        <f t="shared" si="451"/>
        <v>342.1875539840625</v>
      </c>
      <c r="L1092" s="37" t="str">
        <f t="shared" si="461"/>
        <v>1</v>
      </c>
      <c r="M1092" s="37">
        <f t="shared" si="462"/>
        <v>139.46877000000001</v>
      </c>
      <c r="N1092" s="38">
        <f>Table2[[#This Row],[Change in KE]]-Table2[[#This Row],[Tractive energy]]*-1</f>
        <v>-3485.4647238108328</v>
      </c>
      <c r="O1092" s="38">
        <f t="shared" si="452"/>
        <v>-601.77777777777828</v>
      </c>
      <c r="P1092" s="38">
        <f t="shared" si="453"/>
        <v>-120.12145379371577</v>
      </c>
      <c r="Q1092" s="38">
        <f t="shared" si="454"/>
        <v>-3561.6011049836725</v>
      </c>
      <c r="R1092" s="38">
        <f t="shared" si="455"/>
        <v>4624.9803332068641</v>
      </c>
      <c r="S1092" s="38">
        <f t="shared" si="456"/>
        <v>-3.5616011049836724</v>
      </c>
      <c r="T1092" s="38">
        <f t="shared" si="457"/>
        <v>-3561.6011049836725</v>
      </c>
      <c r="U1092" s="38">
        <f t="shared" si="471"/>
        <v>8785610.7384706158</v>
      </c>
      <c r="V1092" s="38">
        <f t="shared" si="458"/>
        <v>-0.98933371941993353</v>
      </c>
      <c r="W1092" s="38">
        <f t="shared" si="463"/>
        <v>151323.61545000397</v>
      </c>
      <c r="X1092" s="38">
        <f t="shared" si="459"/>
        <v>133.72839506172861</v>
      </c>
      <c r="Y1092" s="38">
        <f t="shared" si="464"/>
        <v>76.136381172839634</v>
      </c>
      <c r="Z1092" s="38">
        <f t="shared" si="478"/>
        <v>6538669.9565220522</v>
      </c>
      <c r="AA1092" s="38">
        <f t="shared" si="460"/>
        <v>1816.2973554487912</v>
      </c>
      <c r="AC1092" s="31">
        <f t="shared" si="465"/>
        <v>2451.4064104667113</v>
      </c>
      <c r="AD1092" s="14">
        <f t="shared" si="472"/>
        <v>2402.3782822573771</v>
      </c>
      <c r="AE1092" s="14">
        <f t="shared" si="473"/>
        <v>2210.188019676787</v>
      </c>
      <c r="AF1092" s="14">
        <f t="shared" si="466"/>
        <v>2255.2938976293744</v>
      </c>
      <c r="AG1092" s="14">
        <f t="shared" si="467"/>
        <v>1756.1702945572226</v>
      </c>
      <c r="AH1092" s="14">
        <f t="shared" si="468"/>
        <v>2074.8703858190247</v>
      </c>
      <c r="AI1092" s="14">
        <f t="shared" si="469"/>
        <v>1908.8807549535029</v>
      </c>
      <c r="AJ1092" s="14">
        <f t="shared" si="474"/>
        <v>2074.8703858190247</v>
      </c>
      <c r="AK1092" s="14">
        <f t="shared" si="475"/>
        <v>1870.7031398544327</v>
      </c>
    </row>
    <row r="1093" spans="2:37" x14ac:dyDescent="0.25">
      <c r="B1093" s="6" t="s">
        <v>72</v>
      </c>
      <c r="C1093" s="6">
        <v>1085</v>
      </c>
      <c r="D1093" s="6">
        <v>63</v>
      </c>
      <c r="E1093" s="12">
        <v>59.3</v>
      </c>
      <c r="F1093" s="14">
        <f t="shared" si="470"/>
        <v>-0.31944444444444403</v>
      </c>
      <c r="G1093" s="14">
        <f t="shared" si="476"/>
        <v>29.3</v>
      </c>
      <c r="H1093">
        <f t="shared" si="477"/>
        <v>14.65</v>
      </c>
      <c r="K1093" s="36">
        <f t="shared" si="451"/>
        <v>334.15660868625002</v>
      </c>
      <c r="L1093" s="37" t="str">
        <f t="shared" si="461"/>
        <v>1</v>
      </c>
      <c r="M1093" s="37">
        <f t="shared" si="462"/>
        <v>139.46877000000001</v>
      </c>
      <c r="N1093" s="38">
        <f>Table2[[#This Row],[Change in KE]]-Table2[[#This Row],[Tractive energy]]*-1</f>
        <v>1139.5156093960313</v>
      </c>
      <c r="O1093" s="38">
        <f t="shared" si="452"/>
        <v>-432.5277777777772</v>
      </c>
      <c r="P1093" s="38">
        <f t="shared" si="453"/>
        <v>41.097600908472828</v>
      </c>
      <c r="Q1093" s="38">
        <f t="shared" si="454"/>
        <v>1204.1597066182539</v>
      </c>
      <c r="R1093" s="38">
        <f t="shared" si="455"/>
        <v>8818.0033564814912</v>
      </c>
      <c r="S1093" s="38">
        <f t="shared" si="456"/>
        <v>1.2041597066182539</v>
      </c>
      <c r="T1093" s="38">
        <f t="shared" si="457"/>
        <v>1204.1597066182539</v>
      </c>
      <c r="U1093" s="38">
        <f t="shared" si="471"/>
        <v>8786814.8981772345</v>
      </c>
      <c r="V1093" s="38">
        <f t="shared" si="458"/>
        <v>0.33448883415306402</v>
      </c>
      <c r="W1093" s="38">
        <f t="shared" si="463"/>
        <v>151463.08422000398</v>
      </c>
      <c r="X1093" s="38">
        <f t="shared" si="459"/>
        <v>69.084297839505993</v>
      </c>
      <c r="Y1093" s="38">
        <f t="shared" si="464"/>
        <v>-64.644097222222612</v>
      </c>
      <c r="Z1093" s="38">
        <f t="shared" si="478"/>
        <v>6539809.4721314479</v>
      </c>
      <c r="AA1093" s="38">
        <f t="shared" si="460"/>
        <v>1816.6138875878348</v>
      </c>
      <c r="AC1093" s="31">
        <f t="shared" si="465"/>
        <v>-2614.0985428581243</v>
      </c>
      <c r="AD1093" s="14">
        <f t="shared" si="472"/>
        <v>-2561.816572000962</v>
      </c>
      <c r="AE1093" s="14">
        <f t="shared" si="473"/>
        <v>-2356.8712462408853</v>
      </c>
      <c r="AF1093" s="14">
        <f t="shared" si="466"/>
        <v>-2404.9706594294744</v>
      </c>
      <c r="AG1093" s="14">
        <f t="shared" si="467"/>
        <v>-1872.7217928498189</v>
      </c>
      <c r="AH1093" s="14">
        <f t="shared" si="468"/>
        <v>-2212.5730066751166</v>
      </c>
      <c r="AI1093" s="14">
        <f t="shared" si="469"/>
        <v>-2035.5671661411075</v>
      </c>
      <c r="AJ1093" s="14">
        <f t="shared" si="474"/>
        <v>-2212.5730066751166</v>
      </c>
      <c r="AK1093" s="14">
        <f t="shared" si="475"/>
        <v>-1994.8558228182853</v>
      </c>
    </row>
    <row r="1094" spans="2:37" x14ac:dyDescent="0.25">
      <c r="B1094" s="6" t="s">
        <v>72</v>
      </c>
      <c r="C1094" s="6">
        <v>1086</v>
      </c>
      <c r="D1094" s="6">
        <v>64</v>
      </c>
      <c r="E1094" s="12">
        <v>58.6</v>
      </c>
      <c r="F1094" s="14">
        <f t="shared" si="470"/>
        <v>-9.7222222222221627E-2</v>
      </c>
      <c r="G1094" s="14">
        <f t="shared" si="476"/>
        <v>29.3</v>
      </c>
      <c r="H1094">
        <f t="shared" si="477"/>
        <v>14.65</v>
      </c>
      <c r="K1094" s="36">
        <f t="shared" si="451"/>
        <v>334.15660868625002</v>
      </c>
      <c r="L1094" s="37" t="str">
        <f t="shared" si="461"/>
        <v>1</v>
      </c>
      <c r="M1094" s="37">
        <f t="shared" si="462"/>
        <v>139.46877000000001</v>
      </c>
      <c r="N1094" s="38">
        <f>Table2[[#This Row],[Change in KE]]-Table2[[#This Row],[Tractive energy]]*-1</f>
        <v>9957.5189658775216</v>
      </c>
      <c r="O1094" s="38">
        <f t="shared" si="452"/>
        <v>-131.63888888888809</v>
      </c>
      <c r="P1094" s="38">
        <f t="shared" si="453"/>
        <v>341.98648979736197</v>
      </c>
      <c r="Q1094" s="38">
        <f t="shared" si="454"/>
        <v>10020.204151062706</v>
      </c>
      <c r="R1094" s="38">
        <f t="shared" si="455"/>
        <v>4522.5616800923854</v>
      </c>
      <c r="S1094" s="38">
        <f t="shared" si="456"/>
        <v>10.020204151062705</v>
      </c>
      <c r="T1094" s="38">
        <f t="shared" si="457"/>
        <v>10020.204151062706</v>
      </c>
      <c r="U1094" s="38">
        <f t="shared" si="471"/>
        <v>8796835.1023282968</v>
      </c>
      <c r="V1094" s="38">
        <f t="shared" si="458"/>
        <v>2.7833902646330659</v>
      </c>
      <c r="W1094" s="38">
        <f t="shared" si="463"/>
        <v>151602.55299000398</v>
      </c>
      <c r="X1094" s="38">
        <f t="shared" si="459"/>
        <v>6.3991126543209091</v>
      </c>
      <c r="Y1094" s="38">
        <f t="shared" si="464"/>
        <v>-62.685185185185084</v>
      </c>
      <c r="Z1094" s="38">
        <f t="shared" si="478"/>
        <v>6549766.9910973255</v>
      </c>
      <c r="AA1094" s="38">
        <f t="shared" si="460"/>
        <v>1819.3798652996347</v>
      </c>
      <c r="AC1094" s="31">
        <f t="shared" si="465"/>
        <v>854.63670704702349</v>
      </c>
      <c r="AD1094" s="14">
        <f t="shared" si="472"/>
        <v>837.54397290608301</v>
      </c>
      <c r="AE1094" s="14">
        <f t="shared" si="473"/>
        <v>770.54045507359638</v>
      </c>
      <c r="AF1094" s="14">
        <f t="shared" si="466"/>
        <v>786.26577048326169</v>
      </c>
      <c r="AG1094" s="14">
        <f t="shared" si="467"/>
        <v>612.25572028607007</v>
      </c>
      <c r="AH1094" s="14">
        <f t="shared" si="468"/>
        <v>723.36450884460078</v>
      </c>
      <c r="AI1094" s="14">
        <f t="shared" si="469"/>
        <v>665.49534813703269</v>
      </c>
      <c r="AJ1094" s="14">
        <f t="shared" si="474"/>
        <v>723.36450884460078</v>
      </c>
      <c r="AK1094" s="14">
        <f t="shared" si="475"/>
        <v>652.18544117429201</v>
      </c>
    </row>
    <row r="1095" spans="2:37" x14ac:dyDescent="0.25">
      <c r="B1095" s="6" t="s">
        <v>72</v>
      </c>
      <c r="C1095" s="6">
        <v>1087</v>
      </c>
      <c r="D1095" s="6">
        <v>65</v>
      </c>
      <c r="E1095" s="12">
        <v>58.6</v>
      </c>
      <c r="F1095" s="14">
        <f t="shared" si="470"/>
        <v>1.3888888888889086E-2</v>
      </c>
      <c r="G1095" s="14">
        <f t="shared" si="476"/>
        <v>29.35</v>
      </c>
      <c r="H1095">
        <f t="shared" si="477"/>
        <v>14.675000000000001</v>
      </c>
      <c r="K1095" s="36">
        <f t="shared" si="451"/>
        <v>335.29804802156258</v>
      </c>
      <c r="L1095" s="37" t="str">
        <f t="shared" si="461"/>
        <v>0</v>
      </c>
      <c r="M1095" s="37">
        <f t="shared" si="462"/>
        <v>139.46877000000001</v>
      </c>
      <c r="N1095" s="38">
        <f>Table2[[#This Row],[Change in KE]]-Table2[[#This Row],[Tractive energy]]*-1</f>
        <v>14480.080645969907</v>
      </c>
      <c r="O1095" s="38">
        <f t="shared" si="452"/>
        <v>18.805555555555824</v>
      </c>
      <c r="P1095" s="38">
        <f t="shared" si="453"/>
        <v>493.57237357711841</v>
      </c>
      <c r="Q1095" s="38">
        <f t="shared" si="454"/>
        <v>14486.349164488425</v>
      </c>
      <c r="R1095" s="38">
        <f t="shared" si="455"/>
        <v>617.83778732714381</v>
      </c>
      <c r="S1095" s="38">
        <f t="shared" si="456"/>
        <v>14.486349164488425</v>
      </c>
      <c r="T1095" s="38">
        <f t="shared" si="457"/>
        <v>14486.349164488425</v>
      </c>
      <c r="U1095" s="38">
        <f t="shared" si="471"/>
        <v>8811321.4514927845</v>
      </c>
      <c r="V1095" s="38">
        <f t="shared" si="458"/>
        <v>4.0239862009434324</v>
      </c>
      <c r="W1095" s="38">
        <f t="shared" si="463"/>
        <v>151742.02176000399</v>
      </c>
      <c r="X1095" s="38">
        <f t="shared" si="459"/>
        <v>0.13059413580247284</v>
      </c>
      <c r="Y1095" s="38">
        <f t="shared" si="464"/>
        <v>-6.2685185185184364</v>
      </c>
      <c r="Z1095" s="38">
        <f t="shared" si="478"/>
        <v>6564247.0717432955</v>
      </c>
      <c r="AA1095" s="38">
        <f t="shared" si="460"/>
        <v>1823.4021102452948</v>
      </c>
      <c r="AC1095" s="31">
        <f t="shared" si="465"/>
        <v>7468.1392244081417</v>
      </c>
      <c r="AD1095" s="14">
        <f t="shared" si="472"/>
        <v>7318.7764399199787</v>
      </c>
      <c r="AE1095" s="14">
        <f t="shared" si="473"/>
        <v>6733.2743247263807</v>
      </c>
      <c r="AF1095" s="14">
        <f t="shared" si="466"/>
        <v>6870.6880864554905</v>
      </c>
      <c r="AG1095" s="14">
        <f t="shared" si="467"/>
        <v>5350.1223646658536</v>
      </c>
      <c r="AH1095" s="14">
        <f t="shared" si="468"/>
        <v>6321.033039539052</v>
      </c>
      <c r="AI1095" s="14">
        <f t="shared" si="469"/>
        <v>5815.3503963759276</v>
      </c>
      <c r="AJ1095" s="14">
        <f t="shared" si="474"/>
        <v>6321.033039539052</v>
      </c>
      <c r="AK1095" s="14">
        <f t="shared" si="475"/>
        <v>5699.0433884484091</v>
      </c>
    </row>
    <row r="1096" spans="2:37" x14ac:dyDescent="0.25">
      <c r="B1096" s="6" t="s">
        <v>72</v>
      </c>
      <c r="C1096" s="6">
        <v>1088</v>
      </c>
      <c r="D1096" s="6">
        <v>66</v>
      </c>
      <c r="E1096" s="12">
        <v>58.7</v>
      </c>
      <c r="F1096" s="14">
        <f t="shared" si="470"/>
        <v>2.7777777777777186E-2</v>
      </c>
      <c r="G1096" s="14">
        <f t="shared" si="476"/>
        <v>29.4</v>
      </c>
      <c r="H1096">
        <f t="shared" si="477"/>
        <v>14.7</v>
      </c>
      <c r="K1096" s="36">
        <f t="shared" ref="K1096:K1159" si="479">0.5*$F$4*$I$2*$I$4*(G1096)^2</f>
        <v>336.441433545</v>
      </c>
      <c r="L1096" s="37" t="str">
        <f t="shared" si="461"/>
        <v>0</v>
      </c>
      <c r="M1096" s="37">
        <f t="shared" si="462"/>
        <v>139.46877000000001</v>
      </c>
      <c r="N1096" s="38">
        <f>Table2[[#This Row],[Change in KE]]-Table2[[#This Row],[Tractive energy]]*-1</f>
        <v>15097.918433297051</v>
      </c>
      <c r="O1096" s="38">
        <f t="shared" ref="O1096:O1159" si="480">$C$2*F1096</f>
        <v>37.611111111110311</v>
      </c>
      <c r="P1096" s="38">
        <f t="shared" ref="P1096:P1159" si="481">O1096+M1096+K1096</f>
        <v>513.52131465611035</v>
      </c>
      <c r="Q1096" s="38">
        <f t="shared" ref="Q1096:Q1159" si="482">P1096*G1096</f>
        <v>15097.526650889644</v>
      </c>
      <c r="R1096" s="38">
        <f t="shared" ref="R1096:R1159" si="483">(N1097-N1096)/(C1097-C1096)</f>
        <v>-553.666898148158</v>
      </c>
      <c r="S1096" s="38">
        <f t="shared" ref="S1096:S1159" si="484">Q1096/1000</f>
        <v>15.097526650889645</v>
      </c>
      <c r="T1096" s="38">
        <f t="shared" ref="T1096:T1159" si="485">P1096*G1096</f>
        <v>15097.526650889644</v>
      </c>
      <c r="U1096" s="38">
        <f t="shared" si="471"/>
        <v>8826418.9781436734</v>
      </c>
      <c r="V1096" s="38">
        <f t="shared" ref="V1096:V1159" si="486">T1096*0.0002777778</f>
        <v>4.1937577385254929</v>
      </c>
      <c r="W1096" s="38">
        <f t="shared" si="463"/>
        <v>151881.490530004</v>
      </c>
      <c r="X1096" s="38">
        <f t="shared" ref="X1096:X1159" si="487">0.5*$C$2*F1096^2</f>
        <v>0.52237654320985427</v>
      </c>
      <c r="Y1096" s="38">
        <f t="shared" si="464"/>
        <v>0.39178240740738146</v>
      </c>
      <c r="Z1096" s="38">
        <f t="shared" si="478"/>
        <v>6579344.990176593</v>
      </c>
      <c r="AA1096" s="38">
        <f t="shared" ref="AA1096:AA1159" si="488">Z1096*0.0002777778</f>
        <v>1827.5959768122755</v>
      </c>
      <c r="AC1096" s="31">
        <f t="shared" si="465"/>
        <v>10860.06048447743</v>
      </c>
      <c r="AD1096" s="14">
        <f t="shared" si="472"/>
        <v>10642.859274787881</v>
      </c>
      <c r="AE1096" s="14">
        <f t="shared" si="473"/>
        <v>9791.4305328048504</v>
      </c>
      <c r="AF1096" s="14">
        <f t="shared" si="466"/>
        <v>9991.255645719235</v>
      </c>
      <c r="AG1096" s="14">
        <f t="shared" si="467"/>
        <v>7780.0708762538206</v>
      </c>
      <c r="AH1096" s="14">
        <f t="shared" si="468"/>
        <v>9191.9551940616966</v>
      </c>
      <c r="AI1096" s="14">
        <f t="shared" si="469"/>
        <v>8456.5987785367615</v>
      </c>
      <c r="AJ1096" s="14">
        <f t="shared" si="474"/>
        <v>9191.9551940616966</v>
      </c>
      <c r="AK1096" s="14">
        <f t="shared" si="475"/>
        <v>8287.4668029660261</v>
      </c>
    </row>
    <row r="1097" spans="2:37" x14ac:dyDescent="0.25">
      <c r="B1097" s="6" t="s">
        <v>72</v>
      </c>
      <c r="C1097" s="6">
        <v>1089</v>
      </c>
      <c r="D1097" s="6">
        <v>67</v>
      </c>
      <c r="E1097" s="12">
        <v>58.8</v>
      </c>
      <c r="F1097" s="14">
        <f t="shared" si="470"/>
        <v>1.3888888888888099E-2</v>
      </c>
      <c r="G1097" s="14">
        <f t="shared" si="476"/>
        <v>29.4</v>
      </c>
      <c r="H1097">
        <f t="shared" si="477"/>
        <v>14.7</v>
      </c>
      <c r="K1097" s="36">
        <f t="shared" si="479"/>
        <v>336.441433545</v>
      </c>
      <c r="L1097" s="37" t="str">
        <f t="shared" ref="L1097:L1160" si="489">IF((F1097)&lt;0,"1","0")</f>
        <v>0</v>
      </c>
      <c r="M1097" s="37">
        <f t="shared" ref="M1097:M1160" si="490">$C$2*$F$2*$C$4</f>
        <v>139.46877000000001</v>
      </c>
      <c r="N1097" s="38">
        <f>Table2[[#This Row],[Change in KE]]-Table2[[#This Row],[Tractive energy]]*-1</f>
        <v>14544.251535148893</v>
      </c>
      <c r="O1097" s="38">
        <f t="shared" si="480"/>
        <v>18.805555555554484</v>
      </c>
      <c r="P1097" s="38">
        <f t="shared" si="481"/>
        <v>494.71575910055446</v>
      </c>
      <c r="Q1097" s="38">
        <f t="shared" si="482"/>
        <v>14544.6433175563</v>
      </c>
      <c r="R1097" s="38">
        <f t="shared" si="483"/>
        <v>-552.62214506169585</v>
      </c>
      <c r="S1097" s="38">
        <f t="shared" si="484"/>
        <v>14.5446433175563</v>
      </c>
      <c r="T1097" s="38">
        <f t="shared" si="485"/>
        <v>14544.6433175563</v>
      </c>
      <c r="U1097" s="38">
        <f t="shared" si="471"/>
        <v>8840963.6214612294</v>
      </c>
      <c r="V1097" s="38">
        <f t="shared" si="486"/>
        <v>4.0401790225354901</v>
      </c>
      <c r="W1097" s="38">
        <f t="shared" ref="W1097:W1160" si="491">M1097+W1096</f>
        <v>152020.959300004</v>
      </c>
      <c r="X1097" s="38">
        <f t="shared" si="487"/>
        <v>0.13059413580245427</v>
      </c>
      <c r="Y1097" s="38">
        <f t="shared" ref="Y1097:Y1160" si="492">X1097-X1096</f>
        <v>-0.3917824074074</v>
      </c>
      <c r="Z1097" s="38">
        <f t="shared" si="478"/>
        <v>6593889.2417117422</v>
      </c>
      <c r="AA1097" s="38">
        <f t="shared" si="488"/>
        <v>1831.636047006356</v>
      </c>
      <c r="AC1097" s="31">
        <f t="shared" ref="AC1097:AC1160" si="493">N1096*0.75</f>
        <v>11323.438824972789</v>
      </c>
      <c r="AD1097" s="14">
        <f t="shared" si="472"/>
        <v>11096.970048473333</v>
      </c>
      <c r="AE1097" s="14">
        <f t="shared" si="473"/>
        <v>10209.212444595467</v>
      </c>
      <c r="AF1097" s="14">
        <f t="shared" ref="AF1097:AF1160" si="494">AC1097*0.92</f>
        <v>10417.563718974967</v>
      </c>
      <c r="AG1097" s="14">
        <f t="shared" ref="AG1097:AG1160" si="495">AI1097*0.92</f>
        <v>8112.0318572011811</v>
      </c>
      <c r="AH1097" s="14">
        <f t="shared" ref="AH1097:AH1160" si="496">AF1097*0.92</f>
        <v>9584.1586214569706</v>
      </c>
      <c r="AI1097" s="14">
        <f t="shared" ref="AI1097:AI1160" si="497">AH1097*0.92</f>
        <v>8817.4259317404139</v>
      </c>
      <c r="AJ1097" s="14">
        <f t="shared" si="474"/>
        <v>9584.1586214569706</v>
      </c>
      <c r="AK1097" s="14">
        <f t="shared" si="475"/>
        <v>8641.077413105606</v>
      </c>
    </row>
    <row r="1098" spans="2:37" x14ac:dyDescent="0.25">
      <c r="B1098" s="6" t="s">
        <v>72</v>
      </c>
      <c r="C1098" s="6">
        <v>1090</v>
      </c>
      <c r="D1098" s="6">
        <v>68</v>
      </c>
      <c r="E1098" s="12">
        <v>58.8</v>
      </c>
      <c r="F1098" s="14">
        <f t="shared" ref="F1098:F1161" si="498">($E1099-$E1097)/2/3.6</f>
        <v>0</v>
      </c>
      <c r="G1098" s="14">
        <f t="shared" si="476"/>
        <v>29.4</v>
      </c>
      <c r="H1098">
        <f t="shared" si="477"/>
        <v>14.7</v>
      </c>
      <c r="K1098" s="36">
        <f t="shared" si="479"/>
        <v>336.441433545</v>
      </c>
      <c r="L1098" s="37" t="str">
        <f t="shared" si="489"/>
        <v>0</v>
      </c>
      <c r="M1098" s="37">
        <f t="shared" si="490"/>
        <v>139.46877000000001</v>
      </c>
      <c r="N1098" s="38">
        <f>Table2[[#This Row],[Change in KE]]-Table2[[#This Row],[Tractive energy]]*-1</f>
        <v>13991.629390087197</v>
      </c>
      <c r="O1098" s="38">
        <f t="shared" si="480"/>
        <v>0</v>
      </c>
      <c r="P1098" s="38">
        <f t="shared" si="481"/>
        <v>475.910203545</v>
      </c>
      <c r="Q1098" s="38">
        <f t="shared" si="482"/>
        <v>13991.759984222999</v>
      </c>
      <c r="R1098" s="38">
        <f t="shared" si="483"/>
        <v>1841.5111576970976</v>
      </c>
      <c r="S1098" s="38">
        <f t="shared" si="484"/>
        <v>13.991759984223</v>
      </c>
      <c r="T1098" s="38">
        <f t="shared" si="485"/>
        <v>13991.759984222999</v>
      </c>
      <c r="U1098" s="38">
        <f t="shared" ref="U1098:U1161" si="499">U1097 + IF(Q1098&gt;0, Q1098, 0)</f>
        <v>8854955.3814454526</v>
      </c>
      <c r="V1098" s="38">
        <f t="shared" si="486"/>
        <v>3.8866003065454993</v>
      </c>
      <c r="W1098" s="38">
        <f t="shared" si="491"/>
        <v>152160.42807000401</v>
      </c>
      <c r="X1098" s="38">
        <f t="shared" si="487"/>
        <v>0</v>
      </c>
      <c r="Y1098" s="38">
        <f t="shared" si="492"/>
        <v>-0.13059413580245427</v>
      </c>
      <c r="Z1098" s="38">
        <f t="shared" si="478"/>
        <v>6607880.8711018292</v>
      </c>
      <c r="AA1098" s="38">
        <f t="shared" si="488"/>
        <v>1835.5226110367496</v>
      </c>
      <c r="AC1098" s="31">
        <f t="shared" si="493"/>
        <v>10908.18865136167</v>
      </c>
      <c r="AD1098" s="14">
        <f t="shared" ref="AD1098:AD1161" si="500">AC1098*0.98</f>
        <v>10690.024878334436</v>
      </c>
      <c r="AE1098" s="14">
        <f t="shared" ref="AE1098:AE1161" si="501">AD1098*0.92</f>
        <v>9834.8228880676816</v>
      </c>
      <c r="AF1098" s="14">
        <f t="shared" si="494"/>
        <v>10035.533559252737</v>
      </c>
      <c r="AG1098" s="14">
        <f t="shared" si="495"/>
        <v>7814.5495561873959</v>
      </c>
      <c r="AH1098" s="14">
        <f t="shared" si="496"/>
        <v>9232.6908745125183</v>
      </c>
      <c r="AI1098" s="14">
        <f t="shared" si="497"/>
        <v>8494.0756045515172</v>
      </c>
      <c r="AJ1098" s="14">
        <f t="shared" ref="AJ1098:AJ1161" si="502">AF1098*0.92</f>
        <v>9232.6908745125183</v>
      </c>
      <c r="AK1098" s="14">
        <f t="shared" ref="AK1098:AK1161" si="503">N1097*0.75*0.92*0.92*0.92*0.98</f>
        <v>8324.194092460486</v>
      </c>
    </row>
    <row r="1099" spans="2:37" x14ac:dyDescent="0.25">
      <c r="B1099" s="6" t="s">
        <v>72</v>
      </c>
      <c r="C1099" s="6">
        <v>1091</v>
      </c>
      <c r="D1099" s="6">
        <v>69</v>
      </c>
      <c r="E1099" s="12">
        <v>58.8</v>
      </c>
      <c r="F1099" s="14">
        <f t="shared" si="498"/>
        <v>4.1666666666667261E-2</v>
      </c>
      <c r="G1099" s="14">
        <f t="shared" si="476"/>
        <v>29.55</v>
      </c>
      <c r="H1099">
        <f t="shared" si="477"/>
        <v>14.775</v>
      </c>
      <c r="K1099" s="36">
        <f t="shared" si="479"/>
        <v>339.88326724406249</v>
      </c>
      <c r="L1099" s="37" t="str">
        <f t="shared" si="489"/>
        <v>0</v>
      </c>
      <c r="M1099" s="37">
        <f t="shared" si="490"/>
        <v>139.46877000000001</v>
      </c>
      <c r="N1099" s="38">
        <f>Table2[[#This Row],[Change in KE]]-Table2[[#This Row],[Tractive energy]]*-1</f>
        <v>15833.140547784295</v>
      </c>
      <c r="O1099" s="38">
        <f t="shared" si="480"/>
        <v>56.416666666667474</v>
      </c>
      <c r="P1099" s="38">
        <f t="shared" si="481"/>
        <v>535.76870391072998</v>
      </c>
      <c r="Q1099" s="38">
        <f t="shared" si="482"/>
        <v>15831.965200562072</v>
      </c>
      <c r="R1099" s="38">
        <f t="shared" si="483"/>
        <v>6287.2319117172319</v>
      </c>
      <c r="S1099" s="38">
        <f t="shared" si="484"/>
        <v>15.831965200562072</v>
      </c>
      <c r="T1099" s="38">
        <f t="shared" si="485"/>
        <v>15831.965200562072</v>
      </c>
      <c r="U1099" s="38">
        <f t="shared" si="499"/>
        <v>8870787.3466460146</v>
      </c>
      <c r="V1099" s="38">
        <f t="shared" si="486"/>
        <v>4.3977684630886911</v>
      </c>
      <c r="W1099" s="38">
        <f t="shared" si="491"/>
        <v>152299.89684000402</v>
      </c>
      <c r="X1099" s="38">
        <f t="shared" si="487"/>
        <v>1.1753472222222558</v>
      </c>
      <c r="Y1099" s="38">
        <f t="shared" si="492"/>
        <v>1.1753472222222558</v>
      </c>
      <c r="Z1099" s="38">
        <f t="shared" si="478"/>
        <v>6623714.0116496133</v>
      </c>
      <c r="AA1099" s="38">
        <f t="shared" si="488"/>
        <v>1839.920705985204</v>
      </c>
      <c r="AC1099" s="31">
        <f t="shared" si="493"/>
        <v>10493.722042565398</v>
      </c>
      <c r="AD1099" s="14">
        <f t="shared" si="500"/>
        <v>10283.847601714089</v>
      </c>
      <c r="AE1099" s="14">
        <f t="shared" si="501"/>
        <v>9461.1397935769619</v>
      </c>
      <c r="AF1099" s="14">
        <f t="shared" si="494"/>
        <v>9654.2242791601657</v>
      </c>
      <c r="AG1099" s="14">
        <f t="shared" si="495"/>
        <v>7517.6285954906716</v>
      </c>
      <c r="AH1099" s="14">
        <f t="shared" si="496"/>
        <v>8881.8863368273524</v>
      </c>
      <c r="AI1099" s="14">
        <f t="shared" si="497"/>
        <v>8171.3354298811646</v>
      </c>
      <c r="AJ1099" s="14">
        <f t="shared" si="502"/>
        <v>8881.8863368273524</v>
      </c>
      <c r="AK1099" s="14">
        <f t="shared" si="503"/>
        <v>8007.9087212835411</v>
      </c>
    </row>
    <row r="1100" spans="2:37" x14ac:dyDescent="0.25">
      <c r="B1100" s="6" t="s">
        <v>72</v>
      </c>
      <c r="C1100" s="6">
        <v>1092</v>
      </c>
      <c r="D1100" s="6">
        <v>70</v>
      </c>
      <c r="E1100" s="12">
        <v>59.1</v>
      </c>
      <c r="F1100" s="14">
        <f t="shared" si="498"/>
        <v>0.18055555555555614</v>
      </c>
      <c r="G1100" s="14">
        <f t="shared" si="476"/>
        <v>30.05</v>
      </c>
      <c r="H1100">
        <f t="shared" si="477"/>
        <v>15.025</v>
      </c>
      <c r="K1100" s="36">
        <f t="shared" si="479"/>
        <v>351.48254846906252</v>
      </c>
      <c r="L1100" s="37" t="str">
        <f t="shared" si="489"/>
        <v>0</v>
      </c>
      <c r="M1100" s="37">
        <f t="shared" si="490"/>
        <v>139.46877000000001</v>
      </c>
      <c r="N1100" s="38">
        <f>Table2[[#This Row],[Change in KE]]-Table2[[#This Row],[Tractive energy]]*-1</f>
        <v>22120.372459501526</v>
      </c>
      <c r="O1100" s="38">
        <f t="shared" si="480"/>
        <v>244.472222222223</v>
      </c>
      <c r="P1100" s="38">
        <f t="shared" si="481"/>
        <v>735.42354069128555</v>
      </c>
      <c r="Q1100" s="38">
        <f t="shared" si="482"/>
        <v>22099.477397773131</v>
      </c>
      <c r="R1100" s="38">
        <f t="shared" si="483"/>
        <v>8760.6518744585228</v>
      </c>
      <c r="S1100" s="38">
        <f t="shared" si="484"/>
        <v>22.099477397773132</v>
      </c>
      <c r="T1100" s="38">
        <f t="shared" si="485"/>
        <v>22099.477397773131</v>
      </c>
      <c r="U1100" s="38">
        <f t="shared" si="499"/>
        <v>8892886.824043788</v>
      </c>
      <c r="V1100" s="38">
        <f t="shared" si="486"/>
        <v>6.1387442127031449</v>
      </c>
      <c r="W1100" s="38">
        <f t="shared" si="491"/>
        <v>152439.36561000402</v>
      </c>
      <c r="X1100" s="38">
        <f t="shared" si="487"/>
        <v>22.070408950617423</v>
      </c>
      <c r="Y1100" s="38">
        <f t="shared" si="492"/>
        <v>20.895061728395167</v>
      </c>
      <c r="Z1100" s="38">
        <f t="shared" si="478"/>
        <v>6645834.3841091152</v>
      </c>
      <c r="AA1100" s="38">
        <f t="shared" si="488"/>
        <v>1846.065254382185</v>
      </c>
      <c r="AC1100" s="31">
        <f t="shared" si="493"/>
        <v>11874.855410838221</v>
      </c>
      <c r="AD1100" s="14">
        <f t="shared" si="500"/>
        <v>11637.358302621456</v>
      </c>
      <c r="AE1100" s="14">
        <f t="shared" si="501"/>
        <v>10706.369638411741</v>
      </c>
      <c r="AF1100" s="14">
        <f t="shared" si="494"/>
        <v>10924.866977971164</v>
      </c>
      <c r="AG1100" s="14">
        <f t="shared" si="495"/>
        <v>8507.0628173424102</v>
      </c>
      <c r="AH1100" s="14">
        <f t="shared" si="496"/>
        <v>10050.87761973347</v>
      </c>
      <c r="AI1100" s="14">
        <f t="shared" si="497"/>
        <v>9246.8074101547936</v>
      </c>
      <c r="AJ1100" s="14">
        <f t="shared" si="502"/>
        <v>10050.87761973347</v>
      </c>
      <c r="AK1100" s="14">
        <f t="shared" si="503"/>
        <v>9061.8712619516973</v>
      </c>
    </row>
    <row r="1101" spans="2:37" x14ac:dyDescent="0.25">
      <c r="B1101" s="6" t="s">
        <v>72</v>
      </c>
      <c r="C1101" s="6">
        <v>1093</v>
      </c>
      <c r="D1101" s="6">
        <v>71</v>
      </c>
      <c r="E1101" s="12">
        <v>60.1</v>
      </c>
      <c r="F1101" s="14">
        <f t="shared" si="498"/>
        <v>0.36111111111111133</v>
      </c>
      <c r="G1101" s="14">
        <f t="shared" si="476"/>
        <v>30.85</v>
      </c>
      <c r="H1101">
        <f t="shared" si="477"/>
        <v>15.425000000000001</v>
      </c>
      <c r="K1101" s="36">
        <f t="shared" si="479"/>
        <v>370.44620555906255</v>
      </c>
      <c r="L1101" s="37" t="str">
        <f t="shared" si="489"/>
        <v>0</v>
      </c>
      <c r="M1101" s="37">
        <f t="shared" si="490"/>
        <v>139.46877000000001</v>
      </c>
      <c r="N1101" s="38">
        <f>Table2[[#This Row],[Change in KE]]-Table2[[#This Row],[Tractive energy]]*-1</f>
        <v>30881.024333960049</v>
      </c>
      <c r="O1101" s="38">
        <f t="shared" si="480"/>
        <v>488.94444444444474</v>
      </c>
      <c r="P1101" s="38">
        <f t="shared" si="481"/>
        <v>998.85942000350724</v>
      </c>
      <c r="Q1101" s="38">
        <f t="shared" si="482"/>
        <v>30814.813107108199</v>
      </c>
      <c r="R1101" s="38">
        <f t="shared" si="483"/>
        <v>2878.6275057442326</v>
      </c>
      <c r="S1101" s="38">
        <f t="shared" si="484"/>
        <v>30.814813107108201</v>
      </c>
      <c r="T1101" s="38">
        <f t="shared" si="485"/>
        <v>30814.813107108199</v>
      </c>
      <c r="U1101" s="38">
        <f t="shared" si="499"/>
        <v>8923701.6371508967</v>
      </c>
      <c r="V1101" s="38">
        <f t="shared" si="486"/>
        <v>8.5596709923036798</v>
      </c>
      <c r="W1101" s="38">
        <f t="shared" si="491"/>
        <v>152578.83438000403</v>
      </c>
      <c r="X1101" s="38">
        <f t="shared" si="487"/>
        <v>88.281635802469239</v>
      </c>
      <c r="Y1101" s="38">
        <f t="shared" si="492"/>
        <v>66.211226851851819</v>
      </c>
      <c r="Z1101" s="38">
        <f t="shared" si="478"/>
        <v>6676715.4084430756</v>
      </c>
      <c r="AA1101" s="38">
        <f t="shared" si="488"/>
        <v>1854.6433173834189</v>
      </c>
      <c r="AC1101" s="31">
        <f t="shared" si="493"/>
        <v>16590.279344626146</v>
      </c>
      <c r="AD1101" s="14">
        <f t="shared" si="500"/>
        <v>16258.473757733622</v>
      </c>
      <c r="AE1101" s="14">
        <f t="shared" si="501"/>
        <v>14957.795857114932</v>
      </c>
      <c r="AF1101" s="14">
        <f t="shared" si="494"/>
        <v>15263.056997056055</v>
      </c>
      <c r="AG1101" s="14">
        <f t="shared" si="495"/>
        <v>11885.159326923589</v>
      </c>
      <c r="AH1101" s="14">
        <f t="shared" si="496"/>
        <v>14042.012437291572</v>
      </c>
      <c r="AI1101" s="14">
        <f t="shared" si="497"/>
        <v>12918.651442308248</v>
      </c>
      <c r="AJ1101" s="14">
        <f t="shared" si="502"/>
        <v>14042.012437291572</v>
      </c>
      <c r="AK1101" s="14">
        <f t="shared" si="503"/>
        <v>12660.278413462083</v>
      </c>
    </row>
    <row r="1102" spans="2:37" x14ac:dyDescent="0.25">
      <c r="B1102" s="6" t="s">
        <v>72</v>
      </c>
      <c r="C1102" s="6">
        <v>1094</v>
      </c>
      <c r="D1102" s="6">
        <v>72</v>
      </c>
      <c r="E1102" s="12">
        <v>61.7</v>
      </c>
      <c r="F1102" s="14">
        <f t="shared" si="498"/>
        <v>0.40277777777777757</v>
      </c>
      <c r="G1102" s="14">
        <f t="shared" si="476"/>
        <v>31.5</v>
      </c>
      <c r="H1102">
        <f t="shared" si="477"/>
        <v>15.75</v>
      </c>
      <c r="K1102" s="36">
        <f t="shared" si="479"/>
        <v>386.22103340625006</v>
      </c>
      <c r="L1102" s="37" t="str">
        <f t="shared" si="489"/>
        <v>0</v>
      </c>
      <c r="M1102" s="37">
        <f t="shared" si="490"/>
        <v>139.46877000000001</v>
      </c>
      <c r="N1102" s="38">
        <f>Table2[[#This Row],[Change in KE]]-Table2[[#This Row],[Tractive energy]]*-1</f>
        <v>33759.651839704282</v>
      </c>
      <c r="O1102" s="38">
        <f t="shared" si="480"/>
        <v>545.36111111111086</v>
      </c>
      <c r="P1102" s="38">
        <f t="shared" si="481"/>
        <v>1071.050914517361</v>
      </c>
      <c r="Q1102" s="38">
        <f t="shared" si="482"/>
        <v>33738.103807296873</v>
      </c>
      <c r="R1102" s="38">
        <f t="shared" si="483"/>
        <v>-4820.0074022112603</v>
      </c>
      <c r="S1102" s="38">
        <f t="shared" si="484"/>
        <v>33.738103807296874</v>
      </c>
      <c r="T1102" s="38">
        <f t="shared" si="485"/>
        <v>33738.103807296873</v>
      </c>
      <c r="U1102" s="38">
        <f t="shared" si="499"/>
        <v>8957439.7409581933</v>
      </c>
      <c r="V1102" s="38">
        <f t="shared" si="486"/>
        <v>9.3716962517625486</v>
      </c>
      <c r="W1102" s="38">
        <f t="shared" si="491"/>
        <v>152718.30315000404</v>
      </c>
      <c r="X1102" s="38">
        <f t="shared" si="487"/>
        <v>109.82966820987642</v>
      </c>
      <c r="Y1102" s="38">
        <f t="shared" si="492"/>
        <v>21.548032407407177</v>
      </c>
      <c r="Z1102" s="38">
        <f t="shared" si="478"/>
        <v>6710475.0602827799</v>
      </c>
      <c r="AA1102" s="38">
        <f t="shared" si="488"/>
        <v>1864.0209992002178</v>
      </c>
      <c r="AC1102" s="31">
        <f t="shared" si="493"/>
        <v>23160.768250470035</v>
      </c>
      <c r="AD1102" s="14">
        <f t="shared" si="500"/>
        <v>22697.552885460635</v>
      </c>
      <c r="AE1102" s="14">
        <f t="shared" si="501"/>
        <v>20881.748654623785</v>
      </c>
      <c r="AF1102" s="14">
        <f t="shared" si="494"/>
        <v>21307.906790432433</v>
      </c>
      <c r="AG1102" s="14">
        <f t="shared" si="495"/>
        <v>16592.211322828251</v>
      </c>
      <c r="AH1102" s="14">
        <f t="shared" si="496"/>
        <v>19603.274247197838</v>
      </c>
      <c r="AI1102" s="14">
        <f t="shared" si="497"/>
        <v>18035.01230742201</v>
      </c>
      <c r="AJ1102" s="14">
        <f t="shared" si="502"/>
        <v>19603.274247197838</v>
      </c>
      <c r="AK1102" s="14">
        <f t="shared" si="503"/>
        <v>17674.312061273569</v>
      </c>
    </row>
    <row r="1103" spans="2:37" x14ac:dyDescent="0.25">
      <c r="B1103" s="6" t="s">
        <v>72</v>
      </c>
      <c r="C1103" s="6">
        <v>1095</v>
      </c>
      <c r="D1103" s="6">
        <v>73</v>
      </c>
      <c r="E1103" s="12">
        <v>63</v>
      </c>
      <c r="F1103" s="14">
        <f t="shared" si="498"/>
        <v>0.27777777777777779</v>
      </c>
      <c r="G1103" s="14">
        <f t="shared" si="476"/>
        <v>31.85</v>
      </c>
      <c r="H1103">
        <f t="shared" si="477"/>
        <v>15.925000000000001</v>
      </c>
      <c r="K1103" s="36">
        <f t="shared" si="479"/>
        <v>394.85140464656257</v>
      </c>
      <c r="L1103" s="37" t="str">
        <f t="shared" si="489"/>
        <v>0</v>
      </c>
      <c r="M1103" s="37">
        <f t="shared" si="490"/>
        <v>139.46877000000001</v>
      </c>
      <c r="N1103" s="38">
        <f>Table2[[#This Row],[Change in KE]]-Table2[[#This Row],[Tractive energy]]*-1</f>
        <v>28939.644437493022</v>
      </c>
      <c r="O1103" s="38">
        <f t="shared" si="480"/>
        <v>376.11111111111114</v>
      </c>
      <c r="P1103" s="38">
        <f t="shared" si="481"/>
        <v>910.43128575767378</v>
      </c>
      <c r="Q1103" s="38">
        <f t="shared" si="482"/>
        <v>28997.236451381912</v>
      </c>
      <c r="R1103" s="38">
        <f t="shared" si="483"/>
        <v>-6422.8943001387197</v>
      </c>
      <c r="S1103" s="38">
        <f t="shared" si="484"/>
        <v>28.997236451381912</v>
      </c>
      <c r="T1103" s="38">
        <f t="shared" si="485"/>
        <v>28997.236451381912</v>
      </c>
      <c r="U1103" s="38">
        <f t="shared" si="499"/>
        <v>8986436.9774095751</v>
      </c>
      <c r="V1103" s="38">
        <f t="shared" si="486"/>
        <v>8.0547885475446748</v>
      </c>
      <c r="W1103" s="38">
        <f t="shared" si="491"/>
        <v>152857.77192000404</v>
      </c>
      <c r="X1103" s="38">
        <f t="shared" si="487"/>
        <v>52.237654320987659</v>
      </c>
      <c r="Y1103" s="38">
        <f t="shared" si="492"/>
        <v>-57.592013888888758</v>
      </c>
      <c r="Z1103" s="38">
        <f t="shared" si="478"/>
        <v>6739414.7047202727</v>
      </c>
      <c r="AA1103" s="38">
        <f t="shared" si="488"/>
        <v>1872.0597899648469</v>
      </c>
      <c r="AC1103" s="31">
        <f t="shared" si="493"/>
        <v>25319.738879778211</v>
      </c>
      <c r="AD1103" s="14">
        <f t="shared" si="500"/>
        <v>24813.344102182647</v>
      </c>
      <c r="AE1103" s="14">
        <f t="shared" si="501"/>
        <v>22828.276574008036</v>
      </c>
      <c r="AF1103" s="14">
        <f t="shared" si="494"/>
        <v>23294.159769395956</v>
      </c>
      <c r="AG1103" s="14">
        <f t="shared" si="495"/>
        <v>18138.882682511397</v>
      </c>
      <c r="AH1103" s="14">
        <f t="shared" si="496"/>
        <v>21430.62698784428</v>
      </c>
      <c r="AI1103" s="14">
        <f t="shared" si="497"/>
        <v>19716.176828816737</v>
      </c>
      <c r="AJ1103" s="14">
        <f t="shared" si="502"/>
        <v>21430.62698784428</v>
      </c>
      <c r="AK1103" s="14">
        <f t="shared" si="503"/>
        <v>19321.853292240401</v>
      </c>
    </row>
    <row r="1104" spans="2:37" x14ac:dyDescent="0.25">
      <c r="B1104" s="6" t="s">
        <v>72</v>
      </c>
      <c r="C1104" s="6">
        <v>1096</v>
      </c>
      <c r="D1104" s="6">
        <v>74</v>
      </c>
      <c r="E1104" s="12">
        <v>63.7</v>
      </c>
      <c r="F1104" s="14">
        <f t="shared" si="498"/>
        <v>0.12499999999999981</v>
      </c>
      <c r="G1104" s="14">
        <f t="shared" si="476"/>
        <v>31.95</v>
      </c>
      <c r="H1104">
        <f t="shared" si="477"/>
        <v>15.975</v>
      </c>
      <c r="K1104" s="36">
        <f t="shared" si="479"/>
        <v>397.33474069406253</v>
      </c>
      <c r="L1104" s="37" t="str">
        <f t="shared" si="489"/>
        <v>0</v>
      </c>
      <c r="M1104" s="37">
        <f t="shared" si="490"/>
        <v>139.46877000000001</v>
      </c>
      <c r="N1104" s="38">
        <f>Table2[[#This Row],[Change in KE]]-Table2[[#This Row],[Tractive energy]]*-1</f>
        <v>22516.750137354302</v>
      </c>
      <c r="O1104" s="38">
        <f t="shared" si="480"/>
        <v>169.24999999999974</v>
      </c>
      <c r="P1104" s="38">
        <f t="shared" si="481"/>
        <v>706.0535106940622</v>
      </c>
      <c r="Q1104" s="38">
        <f t="shared" si="482"/>
        <v>22558.409666675288</v>
      </c>
      <c r="R1104" s="38">
        <f t="shared" si="483"/>
        <v>-6834.8918721767768</v>
      </c>
      <c r="S1104" s="38">
        <f t="shared" si="484"/>
        <v>22.558409666675288</v>
      </c>
      <c r="T1104" s="38">
        <f t="shared" si="485"/>
        <v>22558.409666675288</v>
      </c>
      <c r="U1104" s="38">
        <f t="shared" si="499"/>
        <v>9008995.3870762512</v>
      </c>
      <c r="V1104" s="38">
        <f t="shared" si="486"/>
        <v>6.2662254087077951</v>
      </c>
      <c r="W1104" s="38">
        <f t="shared" si="491"/>
        <v>152997.24069000405</v>
      </c>
      <c r="X1104" s="38">
        <f t="shared" si="487"/>
        <v>10.578124999999966</v>
      </c>
      <c r="Y1104" s="38">
        <f t="shared" si="492"/>
        <v>-41.659529320987694</v>
      </c>
      <c r="Z1104" s="38">
        <f t="shared" si="478"/>
        <v>6761931.4548576269</v>
      </c>
      <c r="AA1104" s="38">
        <f t="shared" si="488"/>
        <v>1878.3144432811509</v>
      </c>
      <c r="AC1104" s="31">
        <f t="shared" si="493"/>
        <v>21704.733328119764</v>
      </c>
      <c r="AD1104" s="14">
        <f t="shared" si="500"/>
        <v>21270.638661557368</v>
      </c>
      <c r="AE1104" s="14">
        <f t="shared" si="501"/>
        <v>19568.98756863278</v>
      </c>
      <c r="AF1104" s="14">
        <f t="shared" si="494"/>
        <v>19968.354661870184</v>
      </c>
      <c r="AG1104" s="14">
        <f t="shared" si="495"/>
        <v>15549.118154942371</v>
      </c>
      <c r="AH1104" s="14">
        <f t="shared" si="496"/>
        <v>18370.88628892057</v>
      </c>
      <c r="AI1104" s="14">
        <f t="shared" si="497"/>
        <v>16901.215385806925</v>
      </c>
      <c r="AJ1104" s="14">
        <f t="shared" si="502"/>
        <v>18370.88628892057</v>
      </c>
      <c r="AK1104" s="14">
        <f t="shared" si="503"/>
        <v>16563.191078090786</v>
      </c>
    </row>
    <row r="1105" spans="2:37" x14ac:dyDescent="0.25">
      <c r="B1105" s="6" t="s">
        <v>72</v>
      </c>
      <c r="C1105" s="6">
        <v>1097</v>
      </c>
      <c r="D1105" s="6">
        <v>75</v>
      </c>
      <c r="E1105" s="12">
        <v>63.9</v>
      </c>
      <c r="F1105" s="14">
        <f t="shared" si="498"/>
        <v>-2.7777777777778172E-2</v>
      </c>
      <c r="G1105" s="14">
        <f t="shared" si="476"/>
        <v>31.75</v>
      </c>
      <c r="H1105">
        <f t="shared" si="477"/>
        <v>15.875</v>
      </c>
      <c r="K1105" s="36">
        <f t="shared" si="479"/>
        <v>392.37585335156251</v>
      </c>
      <c r="L1105" s="37" t="str">
        <f t="shared" si="489"/>
        <v>1</v>
      </c>
      <c r="M1105" s="37">
        <f t="shared" si="490"/>
        <v>139.46877000000001</v>
      </c>
      <c r="N1105" s="38">
        <f>Table2[[#This Row],[Change in KE]]-Table2[[#This Row],[Tractive energy]]*-1</f>
        <v>15681.858265177525</v>
      </c>
      <c r="O1105" s="38">
        <f t="shared" si="480"/>
        <v>-37.611111111111647</v>
      </c>
      <c r="P1105" s="38">
        <f t="shared" si="481"/>
        <v>494.23351224045086</v>
      </c>
      <c r="Q1105" s="38">
        <f t="shared" si="482"/>
        <v>15691.914013634316</v>
      </c>
      <c r="R1105" s="38">
        <f t="shared" si="483"/>
        <v>-8912.2655556306527</v>
      </c>
      <c r="S1105" s="38">
        <f t="shared" si="484"/>
        <v>15.691914013634316</v>
      </c>
      <c r="T1105" s="38">
        <f t="shared" si="485"/>
        <v>15691.914013634316</v>
      </c>
      <c r="U1105" s="38">
        <f t="shared" si="499"/>
        <v>9024687.3010898847</v>
      </c>
      <c r="V1105" s="38">
        <f t="shared" si="486"/>
        <v>4.35886535249651</v>
      </c>
      <c r="W1105" s="38">
        <f t="shared" si="491"/>
        <v>153136.70946000406</v>
      </c>
      <c r="X1105" s="38">
        <f t="shared" si="487"/>
        <v>0.52237654320989135</v>
      </c>
      <c r="Y1105" s="38">
        <f t="shared" si="492"/>
        <v>-10.055748456790075</v>
      </c>
      <c r="Z1105" s="38">
        <f t="shared" si="478"/>
        <v>6777613.3131228043</v>
      </c>
      <c r="AA1105" s="38">
        <f t="shared" si="488"/>
        <v>1882.6705153699636</v>
      </c>
      <c r="AC1105" s="31">
        <f t="shared" si="493"/>
        <v>16887.562603015725</v>
      </c>
      <c r="AD1105" s="14">
        <f t="shared" si="500"/>
        <v>16549.81135095541</v>
      </c>
      <c r="AE1105" s="14">
        <f t="shared" si="501"/>
        <v>15225.826442878977</v>
      </c>
      <c r="AF1105" s="14">
        <f t="shared" si="494"/>
        <v>15536.557594774467</v>
      </c>
      <c r="AG1105" s="14">
        <f t="shared" si="495"/>
        <v>12098.130960359742</v>
      </c>
      <c r="AH1105" s="14">
        <f t="shared" si="496"/>
        <v>14293.63298719251</v>
      </c>
      <c r="AI1105" s="14">
        <f t="shared" si="497"/>
        <v>13150.14234821711</v>
      </c>
      <c r="AJ1105" s="14">
        <f t="shared" si="502"/>
        <v>14293.63298719251</v>
      </c>
      <c r="AK1105" s="14">
        <f t="shared" si="503"/>
        <v>12887.139501252768</v>
      </c>
    </row>
    <row r="1106" spans="2:37" x14ac:dyDescent="0.25">
      <c r="B1106" s="6" t="s">
        <v>72</v>
      </c>
      <c r="C1106" s="6">
        <v>1098</v>
      </c>
      <c r="D1106" s="6">
        <v>76</v>
      </c>
      <c r="E1106" s="12">
        <v>63.5</v>
      </c>
      <c r="F1106" s="14">
        <f t="shared" si="498"/>
        <v>-0.2222222222222224</v>
      </c>
      <c r="G1106" s="14">
        <f t="shared" si="476"/>
        <v>31.15</v>
      </c>
      <c r="H1106">
        <f t="shared" si="477"/>
        <v>15.574999999999999</v>
      </c>
      <c r="K1106" s="36">
        <f t="shared" si="479"/>
        <v>377.68602538406248</v>
      </c>
      <c r="L1106" s="37" t="str">
        <f t="shared" si="489"/>
        <v>1</v>
      </c>
      <c r="M1106" s="37">
        <f t="shared" si="490"/>
        <v>139.46877000000001</v>
      </c>
      <c r="N1106" s="38">
        <f>Table2[[#This Row],[Change in KE]]-Table2[[#This Row],[Tractive energy]]*-1</f>
        <v>6769.5927095468714</v>
      </c>
      <c r="O1106" s="38">
        <f t="shared" si="480"/>
        <v>-300.88888888888914</v>
      </c>
      <c r="P1106" s="38">
        <f t="shared" si="481"/>
        <v>216.26590649517334</v>
      </c>
      <c r="Q1106" s="38">
        <f t="shared" si="482"/>
        <v>6736.6829873246488</v>
      </c>
      <c r="R1106" s="38">
        <f t="shared" si="483"/>
        <v>-9940.0663647579804</v>
      </c>
      <c r="S1106" s="38">
        <f t="shared" si="484"/>
        <v>6.7366829873246488</v>
      </c>
      <c r="T1106" s="38">
        <f t="shared" si="485"/>
        <v>6736.6829873246488</v>
      </c>
      <c r="U1106" s="38">
        <f t="shared" si="499"/>
        <v>9031423.9840772096</v>
      </c>
      <c r="V1106" s="38">
        <f t="shared" si="486"/>
        <v>1.8713009795164688</v>
      </c>
      <c r="W1106" s="38">
        <f t="shared" si="491"/>
        <v>153276.17823000406</v>
      </c>
      <c r="X1106" s="38">
        <f t="shared" si="487"/>
        <v>33.432098765432151</v>
      </c>
      <c r="Y1106" s="38">
        <f t="shared" si="492"/>
        <v>32.909722222222257</v>
      </c>
      <c r="Z1106" s="38">
        <f t="shared" si="478"/>
        <v>6784382.9058323512</v>
      </c>
      <c r="AA1106" s="38">
        <f t="shared" si="488"/>
        <v>1884.5509579397176</v>
      </c>
      <c r="AC1106" s="31">
        <f t="shared" si="493"/>
        <v>11761.393698883145</v>
      </c>
      <c r="AD1106" s="14">
        <f t="shared" si="500"/>
        <v>11526.165824905482</v>
      </c>
      <c r="AE1106" s="14">
        <f t="shared" si="501"/>
        <v>10604.072558913043</v>
      </c>
      <c r="AF1106" s="14">
        <f t="shared" si="494"/>
        <v>10820.482202972493</v>
      </c>
      <c r="AG1106" s="14">
        <f t="shared" si="495"/>
        <v>8425.7796456682445</v>
      </c>
      <c r="AH1106" s="14">
        <f t="shared" si="496"/>
        <v>9954.8436267346933</v>
      </c>
      <c r="AI1106" s="14">
        <f t="shared" si="497"/>
        <v>9158.456136595918</v>
      </c>
      <c r="AJ1106" s="14">
        <f t="shared" si="502"/>
        <v>9954.8436267346933</v>
      </c>
      <c r="AK1106" s="14">
        <f t="shared" si="503"/>
        <v>8975.2870138639992</v>
      </c>
    </row>
    <row r="1107" spans="2:37" x14ac:dyDescent="0.25">
      <c r="B1107" s="6" t="s">
        <v>72</v>
      </c>
      <c r="C1107" s="6">
        <v>1099</v>
      </c>
      <c r="D1107" s="6">
        <v>77</v>
      </c>
      <c r="E1107" s="12">
        <v>62.3</v>
      </c>
      <c r="F1107" s="14">
        <f t="shared" si="498"/>
        <v>-0.44444444444444481</v>
      </c>
      <c r="G1107" s="14">
        <f t="shared" si="476"/>
        <v>30.15</v>
      </c>
      <c r="H1107">
        <f t="shared" si="477"/>
        <v>15.074999999999999</v>
      </c>
      <c r="K1107" s="36">
        <f t="shared" si="479"/>
        <v>353.82575897156249</v>
      </c>
      <c r="L1107" s="37" t="str">
        <f t="shared" si="489"/>
        <v>1</v>
      </c>
      <c r="M1107" s="37">
        <f t="shared" si="490"/>
        <v>139.46877000000001</v>
      </c>
      <c r="N1107" s="38">
        <f>Table2[[#This Row],[Change in KE]]-Table2[[#This Row],[Tractive energy]]*-1</f>
        <v>-3170.473655211109</v>
      </c>
      <c r="O1107" s="38">
        <f t="shared" si="480"/>
        <v>-601.77777777777828</v>
      </c>
      <c r="P1107" s="38">
        <f t="shared" si="481"/>
        <v>-108.48324880621578</v>
      </c>
      <c r="Q1107" s="38">
        <f t="shared" si="482"/>
        <v>-3270.7699515074055</v>
      </c>
      <c r="R1107" s="38">
        <f t="shared" si="483"/>
        <v>-1593.0051833349671</v>
      </c>
      <c r="S1107" s="38">
        <f t="shared" si="484"/>
        <v>-3.2707699515074053</v>
      </c>
      <c r="T1107" s="38">
        <f t="shared" si="485"/>
        <v>-3270.7699515074055</v>
      </c>
      <c r="U1107" s="38">
        <f t="shared" si="499"/>
        <v>9031423.9840772096</v>
      </c>
      <c r="V1107" s="38">
        <f t="shared" si="486"/>
        <v>-0.90854728143583374</v>
      </c>
      <c r="W1107" s="38">
        <f t="shared" si="491"/>
        <v>153415.64700000407</v>
      </c>
      <c r="X1107" s="38">
        <f t="shared" si="487"/>
        <v>133.72839506172861</v>
      </c>
      <c r="Y1107" s="38">
        <f t="shared" si="492"/>
        <v>100.29629629629645</v>
      </c>
      <c r="Z1107" s="38">
        <f t="shared" si="478"/>
        <v>6781212.4321771404</v>
      </c>
      <c r="AA1107" s="38">
        <f t="shared" si="488"/>
        <v>1883.6702707428153</v>
      </c>
      <c r="AC1107" s="31">
        <f t="shared" si="493"/>
        <v>5077.1945321601534</v>
      </c>
      <c r="AD1107" s="14">
        <f t="shared" si="500"/>
        <v>4975.6506415169506</v>
      </c>
      <c r="AE1107" s="14">
        <f t="shared" si="501"/>
        <v>4577.5985901955946</v>
      </c>
      <c r="AF1107" s="14">
        <f t="shared" si="494"/>
        <v>4671.0189695873414</v>
      </c>
      <c r="AG1107" s="14">
        <f t="shared" si="495"/>
        <v>3637.2664193900277</v>
      </c>
      <c r="AH1107" s="14">
        <f t="shared" si="496"/>
        <v>4297.3374520203542</v>
      </c>
      <c r="AI1107" s="14">
        <f t="shared" si="497"/>
        <v>3953.5504558587259</v>
      </c>
      <c r="AJ1107" s="14">
        <f t="shared" si="502"/>
        <v>4297.3374520203542</v>
      </c>
      <c r="AK1107" s="14">
        <f t="shared" si="503"/>
        <v>3874.4794467415513</v>
      </c>
    </row>
    <row r="1108" spans="2:37" x14ac:dyDescent="0.25">
      <c r="B1108" s="6" t="s">
        <v>72</v>
      </c>
      <c r="C1108" s="6">
        <v>1100</v>
      </c>
      <c r="D1108" s="6">
        <v>78</v>
      </c>
      <c r="E1108" s="12">
        <v>60.3</v>
      </c>
      <c r="F1108" s="14">
        <f t="shared" si="498"/>
        <v>-0.47222222222222199</v>
      </c>
      <c r="G1108" s="14">
        <f t="shared" ref="G1108:G1171" si="504">(E1109-0)/2</f>
        <v>29.45</v>
      </c>
      <c r="H1108">
        <f t="shared" ref="H1108:H1171" si="505">($E1109-0)/2/2</f>
        <v>14.725</v>
      </c>
      <c r="K1108" s="36">
        <f t="shared" si="479"/>
        <v>337.58676525656256</v>
      </c>
      <c r="L1108" s="37" t="str">
        <f t="shared" si="489"/>
        <v>1</v>
      </c>
      <c r="M1108" s="37">
        <f t="shared" si="490"/>
        <v>139.46877000000001</v>
      </c>
      <c r="N1108" s="38">
        <f>Table2[[#This Row],[Change in KE]]-Table2[[#This Row],[Tractive energy]]*-1</f>
        <v>-4763.4788385460761</v>
      </c>
      <c r="O1108" s="38">
        <f t="shared" si="480"/>
        <v>-639.38888888888857</v>
      </c>
      <c r="P1108" s="38">
        <f t="shared" si="481"/>
        <v>-162.33335363232601</v>
      </c>
      <c r="Q1108" s="38">
        <f t="shared" si="482"/>
        <v>-4780.7172644720013</v>
      </c>
      <c r="R1108" s="38">
        <f t="shared" si="483"/>
        <v>7989.7057648969003</v>
      </c>
      <c r="S1108" s="38">
        <f t="shared" si="484"/>
        <v>-4.7807172644720008</v>
      </c>
      <c r="T1108" s="38">
        <f t="shared" si="485"/>
        <v>-4780.7172644720013</v>
      </c>
      <c r="U1108" s="38">
        <f t="shared" si="499"/>
        <v>9031423.9840772096</v>
      </c>
      <c r="V1108" s="38">
        <f t="shared" si="486"/>
        <v>-1.3279771241470506</v>
      </c>
      <c r="W1108" s="38">
        <f t="shared" si="491"/>
        <v>153555.11577000408</v>
      </c>
      <c r="X1108" s="38">
        <f t="shared" si="487"/>
        <v>150.96682098765416</v>
      </c>
      <c r="Y1108" s="38">
        <f t="shared" si="492"/>
        <v>17.238425925925554</v>
      </c>
      <c r="Z1108" s="38">
        <f t="shared" si="478"/>
        <v>6776448.9533385942</v>
      </c>
      <c r="AA1108" s="38">
        <f t="shared" si="488"/>
        <v>1882.3470820706973</v>
      </c>
      <c r="AC1108" s="31">
        <f t="shared" si="493"/>
        <v>-2377.8552414083315</v>
      </c>
      <c r="AD1108" s="14">
        <f t="shared" si="500"/>
        <v>-2330.2981365801647</v>
      </c>
      <c r="AE1108" s="14">
        <f t="shared" si="501"/>
        <v>-2143.8742856537515</v>
      </c>
      <c r="AF1108" s="14">
        <f t="shared" si="494"/>
        <v>-2187.6268220956649</v>
      </c>
      <c r="AG1108" s="14">
        <f t="shared" si="495"/>
        <v>-1703.4787548440295</v>
      </c>
      <c r="AH1108" s="14">
        <f t="shared" si="496"/>
        <v>-2012.6166763280119</v>
      </c>
      <c r="AI1108" s="14">
        <f t="shared" si="497"/>
        <v>-1851.607342221771</v>
      </c>
      <c r="AJ1108" s="14">
        <f t="shared" si="502"/>
        <v>-2012.6166763280119</v>
      </c>
      <c r="AK1108" s="14">
        <f t="shared" si="503"/>
        <v>-1814.5751953773356</v>
      </c>
    </row>
    <row r="1109" spans="2:37" x14ac:dyDescent="0.25">
      <c r="B1109" s="6" t="s">
        <v>72</v>
      </c>
      <c r="C1109" s="6">
        <v>1101</v>
      </c>
      <c r="D1109" s="6">
        <v>79</v>
      </c>
      <c r="E1109" s="12">
        <v>58.9</v>
      </c>
      <c r="F1109" s="14">
        <f t="shared" si="498"/>
        <v>-0.26388888888888867</v>
      </c>
      <c r="G1109" s="14">
        <f t="shared" si="504"/>
        <v>29.2</v>
      </c>
      <c r="H1109">
        <f t="shared" si="505"/>
        <v>14.6</v>
      </c>
      <c r="K1109" s="36">
        <f t="shared" si="479"/>
        <v>331.87956858000001</v>
      </c>
      <c r="L1109" s="37" t="str">
        <f t="shared" si="489"/>
        <v>1</v>
      </c>
      <c r="M1109" s="37">
        <f t="shared" si="490"/>
        <v>139.46877000000001</v>
      </c>
      <c r="N1109" s="38">
        <f>Table2[[#This Row],[Change in KE]]-Table2[[#This Row],[Tractive energy]]*-1</f>
        <v>3226.2269263508238</v>
      </c>
      <c r="O1109" s="38">
        <f t="shared" si="480"/>
        <v>-357.30555555555526</v>
      </c>
      <c r="P1109" s="38">
        <f t="shared" si="481"/>
        <v>114.04278302444476</v>
      </c>
      <c r="Q1109" s="38">
        <f t="shared" si="482"/>
        <v>3330.0492643137868</v>
      </c>
      <c r="R1109" s="38">
        <f t="shared" si="483"/>
        <v>10165.635835649946</v>
      </c>
      <c r="S1109" s="38">
        <f t="shared" si="484"/>
        <v>3.3300492643137867</v>
      </c>
      <c r="T1109" s="38">
        <f t="shared" si="485"/>
        <v>3330.0492643137868</v>
      </c>
      <c r="U1109" s="38">
        <f t="shared" si="499"/>
        <v>9034754.0333415233</v>
      </c>
      <c r="V1109" s="38">
        <f t="shared" si="486"/>
        <v>0.92501375853270218</v>
      </c>
      <c r="W1109" s="38">
        <f t="shared" si="491"/>
        <v>153694.58454000409</v>
      </c>
      <c r="X1109" s="38">
        <f t="shared" si="487"/>
        <v>47.144483024691283</v>
      </c>
      <c r="Y1109" s="38">
        <f t="shared" si="492"/>
        <v>-103.82233796296288</v>
      </c>
      <c r="Z1109" s="38">
        <f t="shared" si="478"/>
        <v>6779675.1802649451</v>
      </c>
      <c r="AA1109" s="38">
        <f t="shared" si="488"/>
        <v>1883.2432562885999</v>
      </c>
      <c r="AC1109" s="31">
        <f t="shared" si="493"/>
        <v>-3572.6091289095571</v>
      </c>
      <c r="AD1109" s="14">
        <f t="shared" si="500"/>
        <v>-3501.1569463313658</v>
      </c>
      <c r="AE1109" s="14">
        <f t="shared" si="501"/>
        <v>-3221.0643906248565</v>
      </c>
      <c r="AF1109" s="14">
        <f t="shared" si="494"/>
        <v>-3286.8003985967925</v>
      </c>
      <c r="AG1109" s="14">
        <f t="shared" si="495"/>
        <v>-2559.3920287825395</v>
      </c>
      <c r="AH1109" s="14">
        <f t="shared" si="496"/>
        <v>-3023.8563667090493</v>
      </c>
      <c r="AI1109" s="14">
        <f t="shared" si="497"/>
        <v>-2781.9478573723254</v>
      </c>
      <c r="AJ1109" s="14">
        <f t="shared" si="502"/>
        <v>-3023.8563667090493</v>
      </c>
      <c r="AK1109" s="14">
        <f t="shared" si="503"/>
        <v>-2726.3089002248789</v>
      </c>
    </row>
    <row r="1110" spans="2:37" x14ac:dyDescent="0.25">
      <c r="B1110" s="6" t="s">
        <v>72</v>
      </c>
      <c r="C1110" s="6">
        <v>1102</v>
      </c>
      <c r="D1110" s="6">
        <v>80</v>
      </c>
      <c r="E1110" s="12">
        <v>58.4</v>
      </c>
      <c r="F1110" s="14">
        <f t="shared" si="498"/>
        <v>-1.3888888888889086E-2</v>
      </c>
      <c r="G1110" s="14">
        <f t="shared" si="504"/>
        <v>29.4</v>
      </c>
      <c r="H1110">
        <f t="shared" si="505"/>
        <v>14.7</v>
      </c>
      <c r="K1110" s="36">
        <f t="shared" si="479"/>
        <v>336.441433545</v>
      </c>
      <c r="L1110" s="37" t="str">
        <f t="shared" si="489"/>
        <v>1</v>
      </c>
      <c r="M1110" s="37">
        <f t="shared" si="490"/>
        <v>139.46877000000001</v>
      </c>
      <c r="N1110" s="38">
        <f>Table2[[#This Row],[Change in KE]]-Table2[[#This Row],[Tractive energy]]*-1</f>
        <v>13391.86276200077</v>
      </c>
      <c r="O1110" s="38">
        <f t="shared" si="480"/>
        <v>-18.805555555555824</v>
      </c>
      <c r="P1110" s="38">
        <f t="shared" si="481"/>
        <v>457.10464798944417</v>
      </c>
      <c r="Q1110" s="38">
        <f t="shared" si="482"/>
        <v>13438.876650889659</v>
      </c>
      <c r="R1110" s="38">
        <f t="shared" si="483"/>
        <v>11652.039857713584</v>
      </c>
      <c r="S1110" s="38">
        <f t="shared" si="484"/>
        <v>13.438876650889659</v>
      </c>
      <c r="T1110" s="38">
        <f t="shared" si="485"/>
        <v>13438.876650889659</v>
      </c>
      <c r="U1110" s="38">
        <f t="shared" si="499"/>
        <v>9048192.9099924136</v>
      </c>
      <c r="V1110" s="38">
        <f t="shared" si="486"/>
        <v>3.7330215905554973</v>
      </c>
      <c r="W1110" s="38">
        <f t="shared" si="491"/>
        <v>153834.05331000409</v>
      </c>
      <c r="X1110" s="38">
        <f t="shared" si="487"/>
        <v>0.13059413580247284</v>
      </c>
      <c r="Y1110" s="38">
        <f t="shared" si="492"/>
        <v>-47.013888888888808</v>
      </c>
      <c r="Z1110" s="38">
        <f t="shared" si="478"/>
        <v>6793067.0430269456</v>
      </c>
      <c r="AA1110" s="38">
        <f t="shared" si="488"/>
        <v>1886.9632184645302</v>
      </c>
      <c r="AC1110" s="31">
        <f t="shared" si="493"/>
        <v>2419.6701947631177</v>
      </c>
      <c r="AD1110" s="14">
        <f t="shared" si="500"/>
        <v>2371.2767908678552</v>
      </c>
      <c r="AE1110" s="14">
        <f t="shared" si="501"/>
        <v>2181.574647598427</v>
      </c>
      <c r="AF1110" s="14">
        <f t="shared" si="494"/>
        <v>2226.0965791820686</v>
      </c>
      <c r="AG1110" s="14">
        <f t="shared" si="495"/>
        <v>1733.4346930501267</v>
      </c>
      <c r="AH1110" s="14">
        <f t="shared" si="496"/>
        <v>2048.008852847503</v>
      </c>
      <c r="AI1110" s="14">
        <f t="shared" si="497"/>
        <v>1884.1681446197028</v>
      </c>
      <c r="AJ1110" s="14">
        <f t="shared" si="502"/>
        <v>2048.008852847503</v>
      </c>
      <c r="AK1110" s="14">
        <f t="shared" si="503"/>
        <v>1846.4847817273087</v>
      </c>
    </row>
    <row r="1111" spans="2:37" x14ac:dyDescent="0.25">
      <c r="B1111" s="6" t="s">
        <v>72</v>
      </c>
      <c r="C1111" s="6">
        <v>1103</v>
      </c>
      <c r="D1111" s="6">
        <v>81</v>
      </c>
      <c r="E1111" s="12">
        <v>58.8</v>
      </c>
      <c r="F1111" s="14">
        <f t="shared" si="498"/>
        <v>0.25000000000000061</v>
      </c>
      <c r="G1111" s="14">
        <f t="shared" si="504"/>
        <v>30.1</v>
      </c>
      <c r="H1111">
        <f t="shared" si="505"/>
        <v>15.05</v>
      </c>
      <c r="K1111" s="36">
        <f t="shared" si="479"/>
        <v>352.65318062625005</v>
      </c>
      <c r="L1111" s="37" t="str">
        <f t="shared" si="489"/>
        <v>0</v>
      </c>
      <c r="M1111" s="37">
        <f t="shared" si="490"/>
        <v>139.46877000000001</v>
      </c>
      <c r="N1111" s="38">
        <f>Table2[[#This Row],[Change in KE]]-Table2[[#This Row],[Tractive energy]]*-1</f>
        <v>25043.902619714354</v>
      </c>
      <c r="O1111" s="38">
        <f t="shared" si="480"/>
        <v>338.50000000000085</v>
      </c>
      <c r="P1111" s="38">
        <f t="shared" si="481"/>
        <v>830.62195062625096</v>
      </c>
      <c r="Q1111" s="38">
        <f t="shared" si="482"/>
        <v>25001.720713850154</v>
      </c>
      <c r="R1111" s="38">
        <f t="shared" si="483"/>
        <v>11685.891517301665</v>
      </c>
      <c r="S1111" s="38">
        <f t="shared" si="484"/>
        <v>25.001720713850155</v>
      </c>
      <c r="T1111" s="38">
        <f t="shared" si="485"/>
        <v>25001.720713850154</v>
      </c>
      <c r="U1111" s="38">
        <f t="shared" si="499"/>
        <v>9073194.6307062637</v>
      </c>
      <c r="V1111" s="38">
        <f t="shared" si="486"/>
        <v>6.9449229761077254</v>
      </c>
      <c r="W1111" s="38">
        <f t="shared" si="491"/>
        <v>153973.5220800041</v>
      </c>
      <c r="X1111" s="38">
        <f t="shared" si="487"/>
        <v>42.312500000000206</v>
      </c>
      <c r="Y1111" s="38">
        <f t="shared" si="492"/>
        <v>42.181905864197731</v>
      </c>
      <c r="Z1111" s="38">
        <f t="shared" si="478"/>
        <v>6818110.9456466595</v>
      </c>
      <c r="AA1111" s="38">
        <f t="shared" si="488"/>
        <v>1893.9198586376485</v>
      </c>
      <c r="AC1111" s="31">
        <f t="shared" si="493"/>
        <v>10043.897071500578</v>
      </c>
      <c r="AD1111" s="14">
        <f t="shared" si="500"/>
        <v>9843.0191300705665</v>
      </c>
      <c r="AE1111" s="14">
        <f t="shared" si="501"/>
        <v>9055.5775996649209</v>
      </c>
      <c r="AF1111" s="14">
        <f t="shared" si="494"/>
        <v>9240.3853057805318</v>
      </c>
      <c r="AG1111" s="14">
        <f t="shared" si="495"/>
        <v>7195.3771529876321</v>
      </c>
      <c r="AH1111" s="14">
        <f t="shared" si="496"/>
        <v>8501.1544813180899</v>
      </c>
      <c r="AI1111" s="14">
        <f t="shared" si="497"/>
        <v>7821.0621228126429</v>
      </c>
      <c r="AJ1111" s="14">
        <f t="shared" si="502"/>
        <v>8501.1544813180899</v>
      </c>
      <c r="AK1111" s="14">
        <f t="shared" si="503"/>
        <v>7664.64088035639</v>
      </c>
    </row>
    <row r="1112" spans="2:37" x14ac:dyDescent="0.25">
      <c r="B1112" s="6" t="s">
        <v>72</v>
      </c>
      <c r="C1112" s="6">
        <v>1104</v>
      </c>
      <c r="D1112" s="6">
        <v>82</v>
      </c>
      <c r="E1112" s="12">
        <v>60.2</v>
      </c>
      <c r="F1112" s="14">
        <f t="shared" si="498"/>
        <v>0.4861111111111111</v>
      </c>
      <c r="G1112" s="14">
        <f t="shared" si="504"/>
        <v>31.15</v>
      </c>
      <c r="H1112">
        <f t="shared" si="505"/>
        <v>15.574999999999999</v>
      </c>
      <c r="K1112" s="36">
        <f t="shared" si="479"/>
        <v>377.68602538406248</v>
      </c>
      <c r="L1112" s="37" t="str">
        <f t="shared" si="489"/>
        <v>0</v>
      </c>
      <c r="M1112" s="37">
        <f t="shared" si="490"/>
        <v>139.46877000000001</v>
      </c>
      <c r="N1112" s="38">
        <f>Table2[[#This Row],[Change in KE]]-Table2[[#This Row],[Tractive energy]]*-1</f>
        <v>36729.794137016019</v>
      </c>
      <c r="O1112" s="38">
        <f t="shared" si="480"/>
        <v>658.19444444444446</v>
      </c>
      <c r="P1112" s="38">
        <f t="shared" si="481"/>
        <v>1175.3492398285071</v>
      </c>
      <c r="Q1112" s="38">
        <f t="shared" si="482"/>
        <v>36612.128820657992</v>
      </c>
      <c r="R1112" s="38">
        <f t="shared" si="483"/>
        <v>2670.871085214807</v>
      </c>
      <c r="S1112" s="38">
        <f t="shared" si="484"/>
        <v>36.612128820657993</v>
      </c>
      <c r="T1112" s="38">
        <f t="shared" si="485"/>
        <v>36612.128820657992</v>
      </c>
      <c r="U1112" s="38">
        <f t="shared" si="499"/>
        <v>9109806.7595269214</v>
      </c>
      <c r="V1112" s="38">
        <f t="shared" si="486"/>
        <v>10.170036597118971</v>
      </c>
      <c r="W1112" s="38">
        <f t="shared" si="491"/>
        <v>154112.99085000411</v>
      </c>
      <c r="X1112" s="38">
        <f t="shared" si="487"/>
        <v>159.97781635802468</v>
      </c>
      <c r="Y1112" s="38">
        <f t="shared" si="492"/>
        <v>117.66531635802448</v>
      </c>
      <c r="Z1112" s="38">
        <f t="shared" si="478"/>
        <v>6854840.7397836754</v>
      </c>
      <c r="AA1112" s="38">
        <f t="shared" si="488"/>
        <v>1904.1225800474817</v>
      </c>
      <c r="AC1112" s="31">
        <f t="shared" si="493"/>
        <v>18782.926964785765</v>
      </c>
      <c r="AD1112" s="14">
        <f t="shared" si="500"/>
        <v>18407.268425490049</v>
      </c>
      <c r="AE1112" s="14">
        <f t="shared" si="501"/>
        <v>16934.686951450847</v>
      </c>
      <c r="AF1112" s="14">
        <f t="shared" si="494"/>
        <v>17280.292807602906</v>
      </c>
      <c r="AG1112" s="14">
        <f t="shared" si="495"/>
        <v>13455.956645766693</v>
      </c>
      <c r="AH1112" s="14">
        <f t="shared" si="496"/>
        <v>15897.869382994673</v>
      </c>
      <c r="AI1112" s="14">
        <f t="shared" si="497"/>
        <v>14626.0398323551</v>
      </c>
      <c r="AJ1112" s="14">
        <f t="shared" si="502"/>
        <v>15897.869382994673</v>
      </c>
      <c r="AK1112" s="14">
        <f t="shared" si="503"/>
        <v>14333.519035707997</v>
      </c>
    </row>
    <row r="1113" spans="2:37" x14ac:dyDescent="0.25">
      <c r="B1113" s="6" t="s">
        <v>72</v>
      </c>
      <c r="C1113" s="6">
        <v>1105</v>
      </c>
      <c r="D1113" s="6">
        <v>83</v>
      </c>
      <c r="E1113" s="12">
        <v>62.3</v>
      </c>
      <c r="F1113" s="14">
        <f t="shared" si="498"/>
        <v>0.51388888888888828</v>
      </c>
      <c r="G1113" s="14">
        <f t="shared" si="504"/>
        <v>31.95</v>
      </c>
      <c r="H1113">
        <f t="shared" si="505"/>
        <v>15.975</v>
      </c>
      <c r="K1113" s="36">
        <f t="shared" si="479"/>
        <v>397.33474069406253</v>
      </c>
      <c r="L1113" s="37" t="str">
        <f t="shared" si="489"/>
        <v>0</v>
      </c>
      <c r="M1113" s="37">
        <f t="shared" si="490"/>
        <v>139.46877000000001</v>
      </c>
      <c r="N1113" s="38">
        <f>Table2[[#This Row],[Change in KE]]-Table2[[#This Row],[Tractive energy]]*-1</f>
        <v>39400.665222230826</v>
      </c>
      <c r="O1113" s="38">
        <f t="shared" si="480"/>
        <v>695.80555555555475</v>
      </c>
      <c r="P1113" s="38">
        <f t="shared" si="481"/>
        <v>1232.6090662496172</v>
      </c>
      <c r="Q1113" s="38">
        <f t="shared" si="482"/>
        <v>39381.859666675271</v>
      </c>
      <c r="R1113" s="38">
        <f t="shared" si="483"/>
        <v>-8620.0170336614392</v>
      </c>
      <c r="S1113" s="38">
        <f t="shared" si="484"/>
        <v>39.381859666675268</v>
      </c>
      <c r="T1113" s="38">
        <f t="shared" si="485"/>
        <v>39381.859666675271</v>
      </c>
      <c r="U1113" s="38">
        <f t="shared" si="499"/>
        <v>9149188.6191935968</v>
      </c>
      <c r="V1113" s="38">
        <f t="shared" si="486"/>
        <v>10.93940633811779</v>
      </c>
      <c r="W1113" s="38">
        <f t="shared" si="491"/>
        <v>154252.45962000411</v>
      </c>
      <c r="X1113" s="38">
        <f t="shared" si="487"/>
        <v>178.78337191357983</v>
      </c>
      <c r="Y1113" s="38">
        <f t="shared" si="492"/>
        <v>18.805555555555145</v>
      </c>
      <c r="Z1113" s="38">
        <f t="shared" si="478"/>
        <v>6894241.4050059058</v>
      </c>
      <c r="AA1113" s="38">
        <f t="shared" si="488"/>
        <v>1915.0672101514494</v>
      </c>
      <c r="AC1113" s="31">
        <f t="shared" si="493"/>
        <v>27547.345602762012</v>
      </c>
      <c r="AD1113" s="14">
        <f t="shared" si="500"/>
        <v>26996.39869070677</v>
      </c>
      <c r="AE1113" s="14">
        <f t="shared" si="501"/>
        <v>24836.68679545023</v>
      </c>
      <c r="AF1113" s="14">
        <f t="shared" si="494"/>
        <v>25343.557954541051</v>
      </c>
      <c r="AG1113" s="14">
        <f t="shared" si="495"/>
        <v>19734.724456505664</v>
      </c>
      <c r="AH1113" s="14">
        <f t="shared" si="496"/>
        <v>23316.073318177769</v>
      </c>
      <c r="AI1113" s="14">
        <f t="shared" si="497"/>
        <v>21450.787452723547</v>
      </c>
      <c r="AJ1113" s="14">
        <f t="shared" si="502"/>
        <v>23316.073318177769</v>
      </c>
      <c r="AK1113" s="14">
        <f t="shared" si="503"/>
        <v>21021.771703669077</v>
      </c>
    </row>
    <row r="1114" spans="2:37" x14ac:dyDescent="0.25">
      <c r="B1114" s="6" t="s">
        <v>72</v>
      </c>
      <c r="C1114" s="6">
        <v>1106</v>
      </c>
      <c r="D1114" s="6">
        <v>84</v>
      </c>
      <c r="E1114" s="12">
        <v>63.9</v>
      </c>
      <c r="F1114" s="14">
        <f t="shared" si="498"/>
        <v>0.30555555555555597</v>
      </c>
      <c r="G1114" s="14">
        <f t="shared" si="504"/>
        <v>32.25</v>
      </c>
      <c r="H1114">
        <f t="shared" si="505"/>
        <v>16.125</v>
      </c>
      <c r="K1114" s="36">
        <f t="shared" si="479"/>
        <v>404.83145735156251</v>
      </c>
      <c r="L1114" s="37" t="str">
        <f t="shared" si="489"/>
        <v>0</v>
      </c>
      <c r="M1114" s="37">
        <f t="shared" si="490"/>
        <v>139.46877000000001</v>
      </c>
      <c r="N1114" s="38">
        <f>Table2[[#This Row],[Change in KE]]-Table2[[#This Row],[Tractive energy]]*-1</f>
        <v>30780.648188569387</v>
      </c>
      <c r="O1114" s="38">
        <f t="shared" si="480"/>
        <v>413.7222222222228</v>
      </c>
      <c r="P1114" s="38">
        <f t="shared" si="481"/>
        <v>958.02244957378525</v>
      </c>
      <c r="Q1114" s="38">
        <f t="shared" si="482"/>
        <v>30896.223998754573</v>
      </c>
      <c r="R1114" s="38">
        <f t="shared" si="483"/>
        <v>-10326.818179277227</v>
      </c>
      <c r="S1114" s="38">
        <f t="shared" si="484"/>
        <v>30.896223998754571</v>
      </c>
      <c r="T1114" s="38">
        <f t="shared" si="485"/>
        <v>30896.223998754573</v>
      </c>
      <c r="U1114" s="38">
        <f t="shared" si="499"/>
        <v>9180084.843192352</v>
      </c>
      <c r="V1114" s="38">
        <f t="shared" si="486"/>
        <v>8.5822851306812478</v>
      </c>
      <c r="W1114" s="38">
        <f t="shared" si="491"/>
        <v>154391.92839000412</v>
      </c>
      <c r="X1114" s="38">
        <f t="shared" si="487"/>
        <v>63.207561728395227</v>
      </c>
      <c r="Y1114" s="38">
        <f t="shared" si="492"/>
        <v>-115.57581018518459</v>
      </c>
      <c r="Z1114" s="38">
        <f t="shared" si="478"/>
        <v>6925022.0531944754</v>
      </c>
      <c r="AA1114" s="38">
        <f t="shared" si="488"/>
        <v>1923.6173908878443</v>
      </c>
      <c r="AC1114" s="31">
        <f t="shared" si="493"/>
        <v>29550.498916673117</v>
      </c>
      <c r="AD1114" s="14">
        <f t="shared" si="500"/>
        <v>28959.488938339655</v>
      </c>
      <c r="AE1114" s="14">
        <f t="shared" si="501"/>
        <v>26642.729823272482</v>
      </c>
      <c r="AF1114" s="14">
        <f t="shared" si="494"/>
        <v>27186.459003339271</v>
      </c>
      <c r="AG1114" s="14">
        <f t="shared" si="495"/>
        <v>21169.769388392255</v>
      </c>
      <c r="AH1114" s="14">
        <f t="shared" si="496"/>
        <v>25011.542283072129</v>
      </c>
      <c r="AI1114" s="14">
        <f t="shared" si="497"/>
        <v>23010.618900426362</v>
      </c>
      <c r="AJ1114" s="14">
        <f t="shared" si="502"/>
        <v>25011.542283072129</v>
      </c>
      <c r="AK1114" s="14">
        <f t="shared" si="503"/>
        <v>22550.406522417834</v>
      </c>
    </row>
    <row r="1115" spans="2:37" x14ac:dyDescent="0.25">
      <c r="B1115" s="6" t="s">
        <v>72</v>
      </c>
      <c r="C1115" s="6">
        <v>1107</v>
      </c>
      <c r="D1115" s="6">
        <v>85</v>
      </c>
      <c r="E1115" s="12">
        <v>64.5</v>
      </c>
      <c r="F1115" s="14">
        <f t="shared" si="498"/>
        <v>6.9444444444445433E-2</v>
      </c>
      <c r="G1115" s="14">
        <f t="shared" si="504"/>
        <v>32.200000000000003</v>
      </c>
      <c r="H1115">
        <f t="shared" si="505"/>
        <v>16.100000000000001</v>
      </c>
      <c r="K1115" s="36">
        <f t="shared" si="479"/>
        <v>403.57713910500007</v>
      </c>
      <c r="L1115" s="37" t="str">
        <f t="shared" si="489"/>
        <v>0</v>
      </c>
      <c r="M1115" s="37">
        <f t="shared" si="490"/>
        <v>139.46877000000001</v>
      </c>
      <c r="N1115" s="38">
        <f>Table2[[#This Row],[Change in KE]]-Table2[[#This Row],[Tractive energy]]*-1</f>
        <v>20453.83000929216</v>
      </c>
      <c r="O1115" s="38">
        <f t="shared" si="480"/>
        <v>94.027777777779121</v>
      </c>
      <c r="P1115" s="38">
        <f t="shared" si="481"/>
        <v>637.07368688277916</v>
      </c>
      <c r="Q1115" s="38">
        <f t="shared" si="482"/>
        <v>20513.772717625492</v>
      </c>
      <c r="R1115" s="38">
        <f t="shared" si="483"/>
        <v>-9528.7325465837548</v>
      </c>
      <c r="S1115" s="38">
        <f t="shared" si="484"/>
        <v>20.513772717625493</v>
      </c>
      <c r="T1115" s="38">
        <f t="shared" si="485"/>
        <v>20513.772717625492</v>
      </c>
      <c r="U1115" s="38">
        <f t="shared" si="499"/>
        <v>9200598.6159099769</v>
      </c>
      <c r="V1115" s="38">
        <f t="shared" si="486"/>
        <v>5.6982706552020304</v>
      </c>
      <c r="W1115" s="38">
        <f t="shared" si="491"/>
        <v>154531.39716000413</v>
      </c>
      <c r="X1115" s="38">
        <f t="shared" si="487"/>
        <v>3.2648533950618215</v>
      </c>
      <c r="Y1115" s="38">
        <f t="shared" si="492"/>
        <v>-59.942708333333407</v>
      </c>
      <c r="Z1115" s="38">
        <f t="shared" si="478"/>
        <v>6945475.8832037672</v>
      </c>
      <c r="AA1115" s="38">
        <f t="shared" si="488"/>
        <v>1929.2990107893993</v>
      </c>
      <c r="AC1115" s="31">
        <f t="shared" si="493"/>
        <v>23085.486141427042</v>
      </c>
      <c r="AD1115" s="14">
        <f t="shared" si="500"/>
        <v>22623.7764185985</v>
      </c>
      <c r="AE1115" s="14">
        <f t="shared" si="501"/>
        <v>20813.874305110621</v>
      </c>
      <c r="AF1115" s="14">
        <f t="shared" si="494"/>
        <v>21238.647250112881</v>
      </c>
      <c r="AG1115" s="14">
        <f t="shared" si="495"/>
        <v>16538.279749895904</v>
      </c>
      <c r="AH1115" s="14">
        <f t="shared" si="496"/>
        <v>19539.555470103853</v>
      </c>
      <c r="AI1115" s="14">
        <f t="shared" si="497"/>
        <v>17976.391032495547</v>
      </c>
      <c r="AJ1115" s="14">
        <f t="shared" si="502"/>
        <v>19539.555470103853</v>
      </c>
      <c r="AK1115" s="14">
        <f t="shared" si="503"/>
        <v>17616.863211845637</v>
      </c>
    </row>
    <row r="1116" spans="2:37" x14ac:dyDescent="0.25">
      <c r="B1116" s="6" t="s">
        <v>72</v>
      </c>
      <c r="C1116" s="6">
        <v>1108</v>
      </c>
      <c r="D1116" s="6">
        <v>86</v>
      </c>
      <c r="E1116" s="12">
        <v>64.400000000000006</v>
      </c>
      <c r="F1116" s="14">
        <f t="shared" si="498"/>
        <v>-0.1388888888888889</v>
      </c>
      <c r="G1116" s="14">
        <f t="shared" si="504"/>
        <v>31.75</v>
      </c>
      <c r="H1116">
        <f t="shared" si="505"/>
        <v>15.875</v>
      </c>
      <c r="K1116" s="36">
        <f t="shared" si="479"/>
        <v>392.37585335156251</v>
      </c>
      <c r="L1116" s="37" t="str">
        <f t="shared" si="489"/>
        <v>1</v>
      </c>
      <c r="M1116" s="37">
        <f t="shared" si="490"/>
        <v>139.46877000000001</v>
      </c>
      <c r="N1116" s="38">
        <f>Table2[[#This Row],[Change in KE]]-Table2[[#This Row],[Tractive energy]]*-1</f>
        <v>10925.097462708405</v>
      </c>
      <c r="O1116" s="38">
        <f t="shared" si="480"/>
        <v>-188.05555555555557</v>
      </c>
      <c r="P1116" s="38">
        <f t="shared" si="481"/>
        <v>343.78906779600698</v>
      </c>
      <c r="Q1116" s="38">
        <f t="shared" si="482"/>
        <v>10915.302902523221</v>
      </c>
      <c r="R1116" s="38">
        <f t="shared" si="483"/>
        <v>-8934.9580310247929</v>
      </c>
      <c r="S1116" s="38">
        <f t="shared" si="484"/>
        <v>10.915302902523221</v>
      </c>
      <c r="T1116" s="38">
        <f t="shared" si="485"/>
        <v>10915.302902523221</v>
      </c>
      <c r="U1116" s="38">
        <f t="shared" si="499"/>
        <v>9211513.9188125003</v>
      </c>
      <c r="V1116" s="38">
        <f t="shared" si="486"/>
        <v>3.0320288265965147</v>
      </c>
      <c r="W1116" s="38">
        <f t="shared" si="491"/>
        <v>154670.86593000413</v>
      </c>
      <c r="X1116" s="38">
        <f t="shared" si="487"/>
        <v>13.059413580246915</v>
      </c>
      <c r="Y1116" s="38">
        <f t="shared" si="492"/>
        <v>9.7945601851850927</v>
      </c>
      <c r="Z1116" s="38">
        <f t="shared" si="478"/>
        <v>6956400.9806664754</v>
      </c>
      <c r="AA1116" s="38">
        <f t="shared" si="488"/>
        <v>1932.333760327376</v>
      </c>
      <c r="AC1116" s="31">
        <f t="shared" si="493"/>
        <v>15340.372506969121</v>
      </c>
      <c r="AD1116" s="14">
        <f t="shared" si="500"/>
        <v>15033.565056829739</v>
      </c>
      <c r="AE1116" s="14">
        <f t="shared" si="501"/>
        <v>13830.87985228336</v>
      </c>
      <c r="AF1116" s="14">
        <f t="shared" si="494"/>
        <v>14113.142706411592</v>
      </c>
      <c r="AG1116" s="14">
        <f t="shared" si="495"/>
        <v>10989.734867770232</v>
      </c>
      <c r="AH1116" s="14">
        <f t="shared" si="496"/>
        <v>12984.091289898666</v>
      </c>
      <c r="AI1116" s="14">
        <f t="shared" si="497"/>
        <v>11945.363986706774</v>
      </c>
      <c r="AJ1116" s="14">
        <f t="shared" si="502"/>
        <v>12984.091289898666</v>
      </c>
      <c r="AK1116" s="14">
        <f t="shared" si="503"/>
        <v>11706.456706972638</v>
      </c>
    </row>
    <row r="1117" spans="2:37" x14ac:dyDescent="0.25">
      <c r="B1117" s="6" t="s">
        <v>72</v>
      </c>
      <c r="C1117" s="6">
        <v>1109</v>
      </c>
      <c r="D1117" s="6">
        <v>87</v>
      </c>
      <c r="E1117" s="12">
        <v>63.5</v>
      </c>
      <c r="F1117" s="14">
        <f t="shared" si="498"/>
        <v>-0.33333333333333409</v>
      </c>
      <c r="G1117" s="14">
        <f t="shared" si="504"/>
        <v>31</v>
      </c>
      <c r="H1117">
        <f t="shared" si="505"/>
        <v>15.5</v>
      </c>
      <c r="K1117" s="36">
        <f t="shared" si="479"/>
        <v>374.05735762500001</v>
      </c>
      <c r="L1117" s="37" t="str">
        <f t="shared" si="489"/>
        <v>1</v>
      </c>
      <c r="M1117" s="37">
        <f t="shared" si="490"/>
        <v>139.46877000000001</v>
      </c>
      <c r="N1117" s="38">
        <f>Table2[[#This Row],[Change in KE]]-Table2[[#This Row],[Tractive energy]]*-1</f>
        <v>1990.1394316836117</v>
      </c>
      <c r="O1117" s="38">
        <f t="shared" si="480"/>
        <v>-451.33333333333434</v>
      </c>
      <c r="P1117" s="38">
        <f t="shared" si="481"/>
        <v>62.192794291665678</v>
      </c>
      <c r="Q1117" s="38">
        <f t="shared" si="482"/>
        <v>1927.976623041636</v>
      </c>
      <c r="R1117" s="38">
        <f t="shared" si="483"/>
        <v>188.79320781069282</v>
      </c>
      <c r="S1117" s="38">
        <f t="shared" si="484"/>
        <v>1.927976623041636</v>
      </c>
      <c r="T1117" s="38">
        <f t="shared" si="485"/>
        <v>1927.976623041636</v>
      </c>
      <c r="U1117" s="38">
        <f t="shared" si="499"/>
        <v>9213441.8954355419</v>
      </c>
      <c r="V1117" s="38">
        <f t="shared" si="486"/>
        <v>0.53554910479993489</v>
      </c>
      <c r="W1117" s="38">
        <f t="shared" si="491"/>
        <v>154810.33470000414</v>
      </c>
      <c r="X1117" s="38">
        <f t="shared" si="487"/>
        <v>75.22222222222257</v>
      </c>
      <c r="Y1117" s="38">
        <f t="shared" si="492"/>
        <v>62.162808641975658</v>
      </c>
      <c r="Z1117" s="38">
        <f t="shared" si="478"/>
        <v>6958391.1200981587</v>
      </c>
      <c r="AA1117" s="38">
        <f t="shared" si="488"/>
        <v>1932.8865768804023</v>
      </c>
      <c r="AC1117" s="31">
        <f t="shared" si="493"/>
        <v>8193.8230970313034</v>
      </c>
      <c r="AD1117" s="14">
        <f t="shared" si="500"/>
        <v>8029.9466350906769</v>
      </c>
      <c r="AE1117" s="14">
        <f t="shared" si="501"/>
        <v>7387.5509042834228</v>
      </c>
      <c r="AF1117" s="14">
        <f t="shared" si="494"/>
        <v>7538.3172492687991</v>
      </c>
      <c r="AG1117" s="14">
        <f t="shared" si="495"/>
        <v>5869.9971821986228</v>
      </c>
      <c r="AH1117" s="14">
        <f t="shared" si="496"/>
        <v>6935.251869327295</v>
      </c>
      <c r="AI1117" s="14">
        <f t="shared" si="497"/>
        <v>6380.4317197811115</v>
      </c>
      <c r="AJ1117" s="14">
        <f t="shared" si="502"/>
        <v>6935.251869327295</v>
      </c>
      <c r="AK1117" s="14">
        <f t="shared" si="503"/>
        <v>6252.8230853854893</v>
      </c>
    </row>
    <row r="1118" spans="2:37" x14ac:dyDescent="0.25">
      <c r="B1118" s="6" t="s">
        <v>72</v>
      </c>
      <c r="C1118" s="6">
        <v>1110</v>
      </c>
      <c r="D1118" s="6">
        <v>88</v>
      </c>
      <c r="E1118" s="12">
        <v>62</v>
      </c>
      <c r="F1118" s="14">
        <f t="shared" si="498"/>
        <v>-0.31944444444444403</v>
      </c>
      <c r="G1118" s="14">
        <f t="shared" si="504"/>
        <v>30.6</v>
      </c>
      <c r="H1118">
        <f t="shared" si="505"/>
        <v>15.3</v>
      </c>
      <c r="K1118" s="36">
        <f t="shared" si="479"/>
        <v>364.4665425450001</v>
      </c>
      <c r="L1118" s="37" t="str">
        <f t="shared" si="489"/>
        <v>1</v>
      </c>
      <c r="M1118" s="37">
        <f t="shared" si="490"/>
        <v>139.46877000000001</v>
      </c>
      <c r="N1118" s="38">
        <f>Table2[[#This Row],[Change in KE]]-Table2[[#This Row],[Tractive energy]]*-1</f>
        <v>2178.9326394943046</v>
      </c>
      <c r="O1118" s="38">
        <f t="shared" si="480"/>
        <v>-432.5277777777772</v>
      </c>
      <c r="P1118" s="38">
        <f t="shared" si="481"/>
        <v>71.407534767222899</v>
      </c>
      <c r="Q1118" s="38">
        <f t="shared" si="482"/>
        <v>2185.070563877021</v>
      </c>
      <c r="R1118" s="38">
        <f t="shared" si="483"/>
        <v>9205.8035933244391</v>
      </c>
      <c r="S1118" s="38">
        <f t="shared" si="484"/>
        <v>2.1850705638770211</v>
      </c>
      <c r="T1118" s="38">
        <f t="shared" si="485"/>
        <v>2185.070563877021</v>
      </c>
      <c r="U1118" s="38">
        <f t="shared" si="499"/>
        <v>9215626.9659994189</v>
      </c>
      <c r="V1118" s="38">
        <f t="shared" si="486"/>
        <v>0.60696409407851837</v>
      </c>
      <c r="W1118" s="38">
        <f t="shared" si="491"/>
        <v>154949.80347000415</v>
      </c>
      <c r="X1118" s="38">
        <f t="shared" si="487"/>
        <v>69.084297839505993</v>
      </c>
      <c r="Y1118" s="38">
        <f t="shared" si="492"/>
        <v>-6.1379243827165766</v>
      </c>
      <c r="Z1118" s="38">
        <f t="shared" si="478"/>
        <v>6960570.0527376533</v>
      </c>
      <c r="AA1118" s="38">
        <f t="shared" si="488"/>
        <v>1933.4918359953492</v>
      </c>
      <c r="AC1118" s="31">
        <f t="shared" si="493"/>
        <v>1492.6045737627087</v>
      </c>
      <c r="AD1118" s="14">
        <f t="shared" si="500"/>
        <v>1462.7524822874545</v>
      </c>
      <c r="AE1118" s="14">
        <f t="shared" si="501"/>
        <v>1345.7322837044583</v>
      </c>
      <c r="AF1118" s="14">
        <f t="shared" si="494"/>
        <v>1373.1962078616921</v>
      </c>
      <c r="AG1118" s="14">
        <f t="shared" si="495"/>
        <v>1069.2914087074055</v>
      </c>
      <c r="AH1118" s="14">
        <f t="shared" si="496"/>
        <v>1263.3405112327569</v>
      </c>
      <c r="AI1118" s="14">
        <f t="shared" si="497"/>
        <v>1162.2732703341364</v>
      </c>
      <c r="AJ1118" s="14">
        <f t="shared" si="502"/>
        <v>1263.3405112327569</v>
      </c>
      <c r="AK1118" s="14">
        <f t="shared" si="503"/>
        <v>1139.0278049274536</v>
      </c>
    </row>
    <row r="1119" spans="2:37" x14ac:dyDescent="0.25">
      <c r="B1119" s="6" t="s">
        <v>72</v>
      </c>
      <c r="C1119" s="6">
        <v>1111</v>
      </c>
      <c r="D1119" s="6">
        <v>89</v>
      </c>
      <c r="E1119" s="12">
        <v>61.2</v>
      </c>
      <c r="F1119" s="14">
        <f t="shared" si="498"/>
        <v>-9.7222222222222612E-2</v>
      </c>
      <c r="G1119" s="14">
        <f t="shared" si="504"/>
        <v>30.65</v>
      </c>
      <c r="H1119">
        <f t="shared" si="505"/>
        <v>15.324999999999999</v>
      </c>
      <c r="K1119" s="36">
        <f t="shared" si="479"/>
        <v>365.65858277156246</v>
      </c>
      <c r="L1119" s="37" t="str">
        <f t="shared" si="489"/>
        <v>1</v>
      </c>
      <c r="M1119" s="37">
        <f t="shared" si="490"/>
        <v>139.46877000000001</v>
      </c>
      <c r="N1119" s="38">
        <f>Table2[[#This Row],[Change in KE]]-Table2[[#This Row],[Tractive energy]]*-1</f>
        <v>11384.736232818745</v>
      </c>
      <c r="O1119" s="38">
        <f t="shared" si="480"/>
        <v>-131.63888888888943</v>
      </c>
      <c r="P1119" s="38">
        <f t="shared" si="481"/>
        <v>373.48846388267305</v>
      </c>
      <c r="Q1119" s="38">
        <f t="shared" si="482"/>
        <v>11447.421418003929</v>
      </c>
      <c r="R1119" s="38">
        <f t="shared" si="483"/>
        <v>13176.126187163285</v>
      </c>
      <c r="S1119" s="38">
        <f t="shared" si="484"/>
        <v>11.447421418003929</v>
      </c>
      <c r="T1119" s="38">
        <f t="shared" si="485"/>
        <v>11447.421418003929</v>
      </c>
      <c r="U1119" s="38">
        <f t="shared" si="499"/>
        <v>9227074.3874174226</v>
      </c>
      <c r="V1119" s="38">
        <f t="shared" si="486"/>
        <v>3.1798395371660115</v>
      </c>
      <c r="W1119" s="38">
        <f t="shared" si="491"/>
        <v>155089.27224000415</v>
      </c>
      <c r="X1119" s="38">
        <f t="shared" si="487"/>
        <v>6.3991126543210397</v>
      </c>
      <c r="Y1119" s="38">
        <f t="shared" si="492"/>
        <v>-62.685185185184956</v>
      </c>
      <c r="Z1119" s="38">
        <f t="shared" si="478"/>
        <v>6971954.7889704723</v>
      </c>
      <c r="AA1119" s="38">
        <f t="shared" si="488"/>
        <v>1936.654262979682</v>
      </c>
      <c r="AC1119" s="31">
        <f t="shared" si="493"/>
        <v>1634.1994796207284</v>
      </c>
      <c r="AD1119" s="14">
        <f t="shared" si="500"/>
        <v>1601.5154900283139</v>
      </c>
      <c r="AE1119" s="14">
        <f t="shared" si="501"/>
        <v>1473.3942508260488</v>
      </c>
      <c r="AF1119" s="14">
        <f t="shared" si="494"/>
        <v>1503.4635212510702</v>
      </c>
      <c r="AG1119" s="14">
        <f t="shared" si="495"/>
        <v>1170.7290024359534</v>
      </c>
      <c r="AH1119" s="14">
        <f t="shared" si="496"/>
        <v>1383.1864395509847</v>
      </c>
      <c r="AI1119" s="14">
        <f t="shared" si="497"/>
        <v>1272.5315243869059</v>
      </c>
      <c r="AJ1119" s="14">
        <f t="shared" si="502"/>
        <v>1383.1864395509847</v>
      </c>
      <c r="AK1119" s="14">
        <f t="shared" si="503"/>
        <v>1247.0808938991677</v>
      </c>
    </row>
    <row r="1120" spans="2:37" x14ac:dyDescent="0.25">
      <c r="B1120" s="6" t="s">
        <v>72</v>
      </c>
      <c r="C1120" s="6">
        <v>1112</v>
      </c>
      <c r="D1120" s="6">
        <v>90</v>
      </c>
      <c r="E1120" s="12">
        <v>61.3</v>
      </c>
      <c r="F1120" s="14">
        <f t="shared" si="498"/>
        <v>0.19444444444444425</v>
      </c>
      <c r="G1120" s="14">
        <f t="shared" si="504"/>
        <v>31.3</v>
      </c>
      <c r="H1120">
        <f t="shared" si="505"/>
        <v>15.65</v>
      </c>
      <c r="K1120" s="36">
        <f t="shared" si="479"/>
        <v>381.33220883625006</v>
      </c>
      <c r="L1120" s="37" t="str">
        <f t="shared" si="489"/>
        <v>0</v>
      </c>
      <c r="M1120" s="37">
        <f t="shared" si="490"/>
        <v>139.46877000000001</v>
      </c>
      <c r="N1120" s="38">
        <f>Table2[[#This Row],[Change in KE]]-Table2[[#This Row],[Tractive energy]]*-1</f>
        <v>24560.86241998203</v>
      </c>
      <c r="O1120" s="38">
        <f t="shared" si="480"/>
        <v>263.27777777777754</v>
      </c>
      <c r="P1120" s="38">
        <f t="shared" si="481"/>
        <v>784.07875661402761</v>
      </c>
      <c r="Q1120" s="38">
        <f t="shared" si="482"/>
        <v>24541.665082019066</v>
      </c>
      <c r="R1120" s="38">
        <f t="shared" si="483"/>
        <v>18283.865200792952</v>
      </c>
      <c r="S1120" s="38">
        <f t="shared" si="484"/>
        <v>24.541665082019065</v>
      </c>
      <c r="T1120" s="38">
        <f t="shared" si="485"/>
        <v>24541.665082019066</v>
      </c>
      <c r="U1120" s="38">
        <f t="shared" si="499"/>
        <v>9251616.0524994414</v>
      </c>
      <c r="V1120" s="38">
        <f t="shared" si="486"/>
        <v>6.8171297348200754</v>
      </c>
      <c r="W1120" s="38">
        <f t="shared" si="491"/>
        <v>155228.74101000416</v>
      </c>
      <c r="X1120" s="38">
        <f t="shared" si="487"/>
        <v>25.596450617283899</v>
      </c>
      <c r="Y1120" s="38">
        <f t="shared" si="492"/>
        <v>19.197337962962859</v>
      </c>
      <c r="Z1120" s="38">
        <f t="shared" si="478"/>
        <v>6996515.6513904547</v>
      </c>
      <c r="AA1120" s="38">
        <f t="shared" si="488"/>
        <v>1943.4767253088073</v>
      </c>
      <c r="AC1120" s="31">
        <f t="shared" si="493"/>
        <v>8538.5521746140585</v>
      </c>
      <c r="AD1120" s="14">
        <f t="shared" si="500"/>
        <v>8367.7811311217774</v>
      </c>
      <c r="AE1120" s="14">
        <f t="shared" si="501"/>
        <v>7698.3586406320355</v>
      </c>
      <c r="AF1120" s="14">
        <f t="shared" si="494"/>
        <v>7855.4680006449344</v>
      </c>
      <c r="AG1120" s="14">
        <f t="shared" si="495"/>
        <v>6116.9586664862036</v>
      </c>
      <c r="AH1120" s="14">
        <f t="shared" si="496"/>
        <v>7227.0305605933399</v>
      </c>
      <c r="AI1120" s="14">
        <f t="shared" si="497"/>
        <v>6648.8681157458732</v>
      </c>
      <c r="AJ1120" s="14">
        <f t="shared" si="502"/>
        <v>7227.0305605933399</v>
      </c>
      <c r="AK1120" s="14">
        <f t="shared" si="503"/>
        <v>6515.8907534309556</v>
      </c>
    </row>
    <row r="1121" spans="2:37" x14ac:dyDescent="0.25">
      <c r="B1121" s="6" t="s">
        <v>72</v>
      </c>
      <c r="C1121" s="6">
        <v>1113</v>
      </c>
      <c r="D1121" s="6">
        <v>91</v>
      </c>
      <c r="E1121" s="12">
        <v>62.6</v>
      </c>
      <c r="F1121" s="14">
        <f t="shared" si="498"/>
        <v>0.55555555555555558</v>
      </c>
      <c r="G1121" s="14">
        <f t="shared" si="504"/>
        <v>32.65</v>
      </c>
      <c r="H1121">
        <f t="shared" si="505"/>
        <v>16.324999999999999</v>
      </c>
      <c r="K1121" s="36">
        <f t="shared" si="479"/>
        <v>414.93606609656246</v>
      </c>
      <c r="L1121" s="37" t="str">
        <f t="shared" si="489"/>
        <v>0</v>
      </c>
      <c r="M1121" s="37">
        <f t="shared" si="490"/>
        <v>139.46877000000001</v>
      </c>
      <c r="N1121" s="38">
        <f>Table2[[#This Row],[Change in KE]]-Table2[[#This Row],[Tractive energy]]*-1</f>
        <v>42844.727620774982</v>
      </c>
      <c r="O1121" s="38">
        <f t="shared" si="480"/>
        <v>752.22222222222229</v>
      </c>
      <c r="P1121" s="38">
        <f t="shared" si="481"/>
        <v>1306.6270583187847</v>
      </c>
      <c r="Q1121" s="38">
        <f t="shared" si="482"/>
        <v>42661.373454108318</v>
      </c>
      <c r="R1121" s="38">
        <f t="shared" si="483"/>
        <v>11894.668054941059</v>
      </c>
      <c r="S1121" s="38">
        <f t="shared" si="484"/>
        <v>42.661373454108315</v>
      </c>
      <c r="T1121" s="38">
        <f t="shared" si="485"/>
        <v>42661.373454108318</v>
      </c>
      <c r="U1121" s="38">
        <f t="shared" si="499"/>
        <v>9294277.4259535503</v>
      </c>
      <c r="V1121" s="38">
        <f t="shared" si="486"/>
        <v>11.85038246306061</v>
      </c>
      <c r="W1121" s="38">
        <f t="shared" si="491"/>
        <v>155368.20978000417</v>
      </c>
      <c r="X1121" s="38">
        <f t="shared" si="487"/>
        <v>208.95061728395063</v>
      </c>
      <c r="Y1121" s="38">
        <f t="shared" si="492"/>
        <v>183.35416666666674</v>
      </c>
      <c r="Z1121" s="38">
        <f t="shared" si="478"/>
        <v>7039360.3790112296</v>
      </c>
      <c r="AA1121" s="38">
        <f t="shared" si="488"/>
        <v>1955.3780394889054</v>
      </c>
      <c r="AC1121" s="31">
        <f t="shared" si="493"/>
        <v>18420.646814986521</v>
      </c>
      <c r="AD1121" s="14">
        <f t="shared" si="500"/>
        <v>18052.233878686791</v>
      </c>
      <c r="AE1121" s="14">
        <f t="shared" si="501"/>
        <v>16608.055168391849</v>
      </c>
      <c r="AF1121" s="14">
        <f t="shared" si="494"/>
        <v>16946.995069787601</v>
      </c>
      <c r="AG1121" s="14">
        <f t="shared" si="495"/>
        <v>13196.421696902769</v>
      </c>
      <c r="AH1121" s="14">
        <f t="shared" si="496"/>
        <v>15591.235464204594</v>
      </c>
      <c r="AI1121" s="14">
        <f t="shared" si="497"/>
        <v>14343.936627068228</v>
      </c>
      <c r="AJ1121" s="14">
        <f t="shared" si="502"/>
        <v>15591.235464204594</v>
      </c>
      <c r="AK1121" s="14">
        <f t="shared" si="503"/>
        <v>14057.057894526863</v>
      </c>
    </row>
    <row r="1122" spans="2:37" x14ac:dyDescent="0.25">
      <c r="B1122" s="6" t="s">
        <v>72</v>
      </c>
      <c r="C1122" s="6">
        <v>1114</v>
      </c>
      <c r="D1122" s="6">
        <v>92</v>
      </c>
      <c r="E1122" s="12">
        <v>65.3</v>
      </c>
      <c r="F1122" s="14">
        <f t="shared" si="498"/>
        <v>0.74999999999999978</v>
      </c>
      <c r="G1122" s="14">
        <f t="shared" si="504"/>
        <v>34</v>
      </c>
      <c r="H1122">
        <f t="shared" si="505"/>
        <v>17</v>
      </c>
      <c r="K1122" s="36">
        <f t="shared" si="479"/>
        <v>449.95869450000004</v>
      </c>
      <c r="L1122" s="37" t="str">
        <f t="shared" si="489"/>
        <v>0</v>
      </c>
      <c r="M1122" s="37">
        <f t="shared" si="490"/>
        <v>139.46877000000001</v>
      </c>
      <c r="N1122" s="38">
        <f>Table2[[#This Row],[Change in KE]]-Table2[[#This Row],[Tractive energy]]*-1</f>
        <v>54739.395675716041</v>
      </c>
      <c r="O1122" s="38">
        <f t="shared" si="480"/>
        <v>1015.4999999999997</v>
      </c>
      <c r="P1122" s="38">
        <f t="shared" si="481"/>
        <v>1604.9274644999998</v>
      </c>
      <c r="Q1122" s="38">
        <f t="shared" si="482"/>
        <v>54567.533792999995</v>
      </c>
      <c r="R1122" s="38">
        <f t="shared" si="483"/>
        <v>-7043.3527490902634</v>
      </c>
      <c r="S1122" s="38">
        <f t="shared" si="484"/>
        <v>54.567533792999996</v>
      </c>
      <c r="T1122" s="38">
        <f t="shared" si="485"/>
        <v>54567.533792999995</v>
      </c>
      <c r="U1122" s="38">
        <f t="shared" si="499"/>
        <v>9348844.9597465508</v>
      </c>
      <c r="V1122" s="38">
        <f t="shared" si="486"/>
        <v>15.157649488445193</v>
      </c>
      <c r="W1122" s="38">
        <f t="shared" si="491"/>
        <v>155507.67855000417</v>
      </c>
      <c r="X1122" s="38">
        <f t="shared" si="487"/>
        <v>380.81249999999977</v>
      </c>
      <c r="Y1122" s="38">
        <f t="shared" si="492"/>
        <v>171.86188271604914</v>
      </c>
      <c r="Z1122" s="38">
        <f t="shared" si="478"/>
        <v>7094099.7746869456</v>
      </c>
      <c r="AA1122" s="38">
        <f t="shared" si="488"/>
        <v>1970.5834283930353</v>
      </c>
      <c r="AC1122" s="31">
        <f t="shared" si="493"/>
        <v>32133.545715581236</v>
      </c>
      <c r="AD1122" s="14">
        <f t="shared" si="500"/>
        <v>31490.874801269612</v>
      </c>
      <c r="AE1122" s="14">
        <f t="shared" si="501"/>
        <v>28971.604817168045</v>
      </c>
      <c r="AF1122" s="14">
        <f t="shared" si="494"/>
        <v>29562.86205833474</v>
      </c>
      <c r="AG1122" s="14">
        <f t="shared" si="495"/>
        <v>23020.245930480567</v>
      </c>
      <c r="AH1122" s="14">
        <f t="shared" si="496"/>
        <v>27197.833093667963</v>
      </c>
      <c r="AI1122" s="14">
        <f t="shared" si="497"/>
        <v>25022.006446174528</v>
      </c>
      <c r="AJ1122" s="14">
        <f t="shared" si="502"/>
        <v>27197.833093667963</v>
      </c>
      <c r="AK1122" s="14">
        <f t="shared" si="503"/>
        <v>24521.566317251036</v>
      </c>
    </row>
    <row r="1123" spans="2:37" x14ac:dyDescent="0.25">
      <c r="B1123" s="6" t="s">
        <v>72</v>
      </c>
      <c r="C1123" s="6">
        <v>1115</v>
      </c>
      <c r="D1123" s="6">
        <v>93</v>
      </c>
      <c r="E1123" s="12">
        <v>68</v>
      </c>
      <c r="F1123" s="14">
        <f t="shared" si="498"/>
        <v>0.56944444444444564</v>
      </c>
      <c r="G1123" s="14">
        <f t="shared" si="504"/>
        <v>34.700000000000003</v>
      </c>
      <c r="H1123">
        <f t="shared" si="505"/>
        <v>17.350000000000001</v>
      </c>
      <c r="K1123" s="36">
        <f t="shared" si="479"/>
        <v>468.67713188625009</v>
      </c>
      <c r="L1123" s="37" t="str">
        <f t="shared" si="489"/>
        <v>0</v>
      </c>
      <c r="M1123" s="37">
        <f t="shared" si="490"/>
        <v>139.46877000000001</v>
      </c>
      <c r="N1123" s="38">
        <f>Table2[[#This Row],[Change in KE]]-Table2[[#This Row],[Tractive energy]]*-1</f>
        <v>47696.042926625778</v>
      </c>
      <c r="O1123" s="38">
        <f t="shared" si="480"/>
        <v>771.02777777777942</v>
      </c>
      <c r="P1123" s="38">
        <f t="shared" si="481"/>
        <v>1379.1736796640294</v>
      </c>
      <c r="Q1123" s="38">
        <f t="shared" si="482"/>
        <v>47857.326684341824</v>
      </c>
      <c r="R1123" s="38">
        <f t="shared" si="483"/>
        <v>-15401.077748968073</v>
      </c>
      <c r="S1123" s="38">
        <f t="shared" si="484"/>
        <v>47.857326684341821</v>
      </c>
      <c r="T1123" s="38">
        <f t="shared" si="485"/>
        <v>47857.326684341824</v>
      </c>
      <c r="U1123" s="38">
        <f t="shared" si="499"/>
        <v>9396702.2864308935</v>
      </c>
      <c r="V1123" s="38">
        <f t="shared" si="486"/>
        <v>13.293702920257767</v>
      </c>
      <c r="W1123" s="38">
        <f t="shared" si="491"/>
        <v>155647.14732000418</v>
      </c>
      <c r="X1123" s="38">
        <f t="shared" si="487"/>
        <v>219.52874228395154</v>
      </c>
      <c r="Y1123" s="38">
        <f t="shared" si="492"/>
        <v>-161.28375771604823</v>
      </c>
      <c r="Z1123" s="38">
        <f t="shared" si="478"/>
        <v>7141795.817613571</v>
      </c>
      <c r="AA1123" s="38">
        <f t="shared" si="488"/>
        <v>1983.8323302658989</v>
      </c>
      <c r="AC1123" s="31">
        <f t="shared" si="493"/>
        <v>41054.546756787029</v>
      </c>
      <c r="AD1123" s="14">
        <f t="shared" si="500"/>
        <v>40233.455821651289</v>
      </c>
      <c r="AE1123" s="14">
        <f t="shared" si="501"/>
        <v>37014.779355919185</v>
      </c>
      <c r="AF1123" s="14">
        <f t="shared" si="494"/>
        <v>37770.183016244067</v>
      </c>
      <c r="AG1123" s="14">
        <f t="shared" si="495"/>
        <v>29411.188272553067</v>
      </c>
      <c r="AH1123" s="14">
        <f t="shared" si="496"/>
        <v>34748.568374944545</v>
      </c>
      <c r="AI1123" s="14">
        <f t="shared" si="497"/>
        <v>31968.682904948982</v>
      </c>
      <c r="AJ1123" s="14">
        <f t="shared" si="502"/>
        <v>34748.568374944545</v>
      </c>
      <c r="AK1123" s="14">
        <f t="shared" si="503"/>
        <v>31329.309246850004</v>
      </c>
    </row>
    <row r="1124" spans="2:37" x14ac:dyDescent="0.25">
      <c r="B1124" s="6" t="s">
        <v>72</v>
      </c>
      <c r="C1124" s="6">
        <v>1116</v>
      </c>
      <c r="D1124" s="6">
        <v>94</v>
      </c>
      <c r="E1124" s="12">
        <v>69.400000000000006</v>
      </c>
      <c r="F1124" s="14">
        <f t="shared" si="498"/>
        <v>0.23611111111111149</v>
      </c>
      <c r="G1124" s="14">
        <f t="shared" si="504"/>
        <v>34.85</v>
      </c>
      <c r="H1124">
        <f t="shared" si="505"/>
        <v>17.425000000000001</v>
      </c>
      <c r="K1124" s="36">
        <f t="shared" si="479"/>
        <v>472.73785340906255</v>
      </c>
      <c r="L1124" s="37" t="str">
        <f t="shared" si="489"/>
        <v>0</v>
      </c>
      <c r="M1124" s="37">
        <f t="shared" si="490"/>
        <v>139.46877000000001</v>
      </c>
      <c r="N1124" s="38">
        <f>Table2[[#This Row],[Change in KE]]-Table2[[#This Row],[Tractive energy]]*-1</f>
        <v>32294.965177657705</v>
      </c>
      <c r="O1124" s="38">
        <f t="shared" si="480"/>
        <v>319.69444444444497</v>
      </c>
      <c r="P1124" s="38">
        <f t="shared" si="481"/>
        <v>931.90106785350758</v>
      </c>
      <c r="Q1124" s="38">
        <f t="shared" si="482"/>
        <v>32476.752214694741</v>
      </c>
      <c r="R1124" s="38">
        <f t="shared" si="483"/>
        <v>-11958.69975116173</v>
      </c>
      <c r="S1124" s="38">
        <f t="shared" si="484"/>
        <v>32.476752214694741</v>
      </c>
      <c r="T1124" s="38">
        <f t="shared" si="485"/>
        <v>32476.752214694741</v>
      </c>
      <c r="U1124" s="38">
        <f t="shared" si="499"/>
        <v>9429179.0386455879</v>
      </c>
      <c r="V1124" s="38">
        <f t="shared" si="486"/>
        <v>9.0213207813430323</v>
      </c>
      <c r="W1124" s="38">
        <f t="shared" si="491"/>
        <v>155786.61609000419</v>
      </c>
      <c r="X1124" s="38">
        <f t="shared" si="487"/>
        <v>37.741705246913703</v>
      </c>
      <c r="Y1124" s="38">
        <f t="shared" si="492"/>
        <v>-181.78703703703783</v>
      </c>
      <c r="Z1124" s="38">
        <f t="shared" si="478"/>
        <v>7174090.782791229</v>
      </c>
      <c r="AA1124" s="38">
        <f t="shared" si="488"/>
        <v>1992.8031546440254</v>
      </c>
      <c r="AC1124" s="31">
        <f t="shared" si="493"/>
        <v>35772.032194969332</v>
      </c>
      <c r="AD1124" s="14">
        <f t="shared" si="500"/>
        <v>35056.591551069941</v>
      </c>
      <c r="AE1124" s="14">
        <f t="shared" si="501"/>
        <v>32252.064226984348</v>
      </c>
      <c r="AF1124" s="14">
        <f t="shared" si="494"/>
        <v>32910.269619371786</v>
      </c>
      <c r="AG1124" s="14">
        <f t="shared" si="495"/>
        <v>25626.83202936938</v>
      </c>
      <c r="AH1124" s="14">
        <f t="shared" si="496"/>
        <v>30277.448049822044</v>
      </c>
      <c r="AI1124" s="14">
        <f t="shared" si="497"/>
        <v>27855.252205836281</v>
      </c>
      <c r="AJ1124" s="14">
        <f t="shared" si="502"/>
        <v>30277.448049822044</v>
      </c>
      <c r="AK1124" s="14">
        <f t="shared" si="503"/>
        <v>27298.147161719557</v>
      </c>
    </row>
    <row r="1125" spans="2:37" x14ac:dyDescent="0.25">
      <c r="B1125" s="6" t="s">
        <v>72</v>
      </c>
      <c r="C1125" s="6">
        <v>1117</v>
      </c>
      <c r="D1125" s="6">
        <v>95</v>
      </c>
      <c r="E1125" s="12">
        <v>69.7</v>
      </c>
      <c r="F1125" s="14">
        <f t="shared" si="498"/>
        <v>-1.3888888888890073E-2</v>
      </c>
      <c r="G1125" s="14">
        <f t="shared" si="504"/>
        <v>34.65</v>
      </c>
      <c r="H1125">
        <f t="shared" si="505"/>
        <v>17.324999999999999</v>
      </c>
      <c r="K1125" s="36">
        <f t="shared" si="479"/>
        <v>467.3274504215625</v>
      </c>
      <c r="L1125" s="37" t="str">
        <f t="shared" si="489"/>
        <v>1</v>
      </c>
      <c r="M1125" s="37">
        <f t="shared" si="490"/>
        <v>139.46877000000001</v>
      </c>
      <c r="N1125" s="38">
        <f>Table2[[#This Row],[Change in KE]]-Table2[[#This Row],[Tractive energy]]*-1</f>
        <v>20336.265426495975</v>
      </c>
      <c r="O1125" s="38">
        <f t="shared" si="480"/>
        <v>-18.805555555557159</v>
      </c>
      <c r="P1125" s="38">
        <f t="shared" si="481"/>
        <v>587.99066486600532</v>
      </c>
      <c r="Q1125" s="38">
        <f t="shared" si="482"/>
        <v>20373.876537607084</v>
      </c>
      <c r="R1125" s="38">
        <f t="shared" si="483"/>
        <v>-10433.13024860899</v>
      </c>
      <c r="S1125" s="38">
        <f t="shared" si="484"/>
        <v>20.373876537607085</v>
      </c>
      <c r="T1125" s="38">
        <f t="shared" si="485"/>
        <v>20373.876537607084</v>
      </c>
      <c r="U1125" s="38">
        <f t="shared" si="499"/>
        <v>9449552.9151831958</v>
      </c>
      <c r="V1125" s="38">
        <f t="shared" si="486"/>
        <v>5.659410602088113</v>
      </c>
      <c r="W1125" s="38">
        <f t="shared" si="491"/>
        <v>155926.08486000419</v>
      </c>
      <c r="X1125" s="38">
        <f t="shared" si="487"/>
        <v>0.13059413580249141</v>
      </c>
      <c r="Y1125" s="38">
        <f t="shared" si="492"/>
        <v>-37.611111111111214</v>
      </c>
      <c r="Z1125" s="38">
        <f t="shared" si="478"/>
        <v>7194427.048217725</v>
      </c>
      <c r="AA1125" s="38">
        <f t="shared" si="488"/>
        <v>1998.4521177144136</v>
      </c>
      <c r="AC1125" s="31">
        <f t="shared" si="493"/>
        <v>24221.223883243278</v>
      </c>
      <c r="AD1125" s="14">
        <f t="shared" si="500"/>
        <v>23736.799405578411</v>
      </c>
      <c r="AE1125" s="14">
        <f t="shared" si="501"/>
        <v>21837.855453132139</v>
      </c>
      <c r="AF1125" s="14">
        <f t="shared" si="494"/>
        <v>22283.525972583815</v>
      </c>
      <c r="AG1125" s="14">
        <f t="shared" si="495"/>
        <v>17351.914272539347</v>
      </c>
      <c r="AH1125" s="14">
        <f t="shared" si="496"/>
        <v>20500.84389477711</v>
      </c>
      <c r="AI1125" s="14">
        <f t="shared" si="497"/>
        <v>18860.776383194941</v>
      </c>
      <c r="AJ1125" s="14">
        <f t="shared" si="502"/>
        <v>20500.84389477711</v>
      </c>
      <c r="AK1125" s="14">
        <f t="shared" si="503"/>
        <v>18483.560855531043</v>
      </c>
    </row>
    <row r="1126" spans="2:37" x14ac:dyDescent="0.25">
      <c r="B1126" s="6" t="s">
        <v>72</v>
      </c>
      <c r="C1126" s="6">
        <v>1118</v>
      </c>
      <c r="D1126" s="6">
        <v>96</v>
      </c>
      <c r="E1126" s="12">
        <v>69.3</v>
      </c>
      <c r="F1126" s="14">
        <f t="shared" si="498"/>
        <v>-0.2222222222222234</v>
      </c>
      <c r="G1126" s="14">
        <f t="shared" si="504"/>
        <v>34.049999999999997</v>
      </c>
      <c r="H1126">
        <f t="shared" si="505"/>
        <v>17.024999999999999</v>
      </c>
      <c r="K1126" s="36">
        <f t="shared" si="479"/>
        <v>451.28307551906249</v>
      </c>
      <c r="L1126" s="37" t="str">
        <f t="shared" si="489"/>
        <v>1</v>
      </c>
      <c r="M1126" s="37">
        <f t="shared" si="490"/>
        <v>139.46877000000001</v>
      </c>
      <c r="N1126" s="38">
        <f>Table2[[#This Row],[Change in KE]]-Table2[[#This Row],[Tractive energy]]*-1</f>
        <v>9903.1351778869848</v>
      </c>
      <c r="O1126" s="38">
        <f t="shared" si="480"/>
        <v>-300.88888888889051</v>
      </c>
      <c r="P1126" s="38">
        <f t="shared" si="481"/>
        <v>289.86295663017199</v>
      </c>
      <c r="Q1126" s="38">
        <f t="shared" si="482"/>
        <v>9869.8336732573553</v>
      </c>
      <c r="R1126" s="38">
        <f t="shared" si="483"/>
        <v>-5725.105763345623</v>
      </c>
      <c r="S1126" s="38">
        <f t="shared" si="484"/>
        <v>9.8698336732573555</v>
      </c>
      <c r="T1126" s="38">
        <f t="shared" si="485"/>
        <v>9869.8336732573553</v>
      </c>
      <c r="U1126" s="38">
        <f t="shared" si="499"/>
        <v>9459422.7488564532</v>
      </c>
      <c r="V1126" s="38">
        <f t="shared" si="486"/>
        <v>2.741620684123347</v>
      </c>
      <c r="W1126" s="38">
        <f t="shared" si="491"/>
        <v>156065.5536300042</v>
      </c>
      <c r="X1126" s="38">
        <f t="shared" si="487"/>
        <v>33.432098765432457</v>
      </c>
      <c r="Y1126" s="38">
        <f t="shared" si="492"/>
        <v>33.301504629629967</v>
      </c>
      <c r="Z1126" s="38">
        <f t="shared" si="478"/>
        <v>7204330.1833956121</v>
      </c>
      <c r="AA1126" s="38">
        <f t="shared" si="488"/>
        <v>2001.2029888172297</v>
      </c>
      <c r="AC1126" s="31">
        <f t="shared" si="493"/>
        <v>15252.199069871982</v>
      </c>
      <c r="AD1126" s="14">
        <f t="shared" si="500"/>
        <v>14947.155088474541</v>
      </c>
      <c r="AE1126" s="14">
        <f t="shared" si="501"/>
        <v>13751.382681396579</v>
      </c>
      <c r="AF1126" s="14">
        <f t="shared" si="494"/>
        <v>14032.023144282224</v>
      </c>
      <c r="AG1126" s="14">
        <f t="shared" si="495"/>
        <v>10926.568038174837</v>
      </c>
      <c r="AH1126" s="14">
        <f t="shared" si="496"/>
        <v>12909.461292739647</v>
      </c>
      <c r="AI1126" s="14">
        <f t="shared" si="497"/>
        <v>11876.704389320475</v>
      </c>
      <c r="AJ1126" s="14">
        <f t="shared" si="502"/>
        <v>12909.461292739647</v>
      </c>
      <c r="AK1126" s="14">
        <f t="shared" si="503"/>
        <v>11639.170301534066</v>
      </c>
    </row>
    <row r="1127" spans="2:37" x14ac:dyDescent="0.25">
      <c r="B1127" s="6" t="s">
        <v>72</v>
      </c>
      <c r="C1127" s="6">
        <v>1119</v>
      </c>
      <c r="D1127" s="6">
        <v>97</v>
      </c>
      <c r="E1127" s="12">
        <v>68.099999999999994</v>
      </c>
      <c r="F1127" s="14">
        <f t="shared" si="498"/>
        <v>-0.33333333333333215</v>
      </c>
      <c r="G1127" s="14">
        <f t="shared" si="504"/>
        <v>33.450000000000003</v>
      </c>
      <c r="H1127">
        <f t="shared" si="505"/>
        <v>16.725000000000001</v>
      </c>
      <c r="K1127" s="36">
        <f t="shared" si="479"/>
        <v>435.51895170656258</v>
      </c>
      <c r="L1127" s="37" t="str">
        <f t="shared" si="489"/>
        <v>1</v>
      </c>
      <c r="M1127" s="37">
        <f t="shared" si="490"/>
        <v>139.46877000000001</v>
      </c>
      <c r="N1127" s="38">
        <f>Table2[[#This Row],[Change in KE]]-Table2[[#This Row],[Tractive energy]]*-1</f>
        <v>4178.0294145413618</v>
      </c>
      <c r="O1127" s="38">
        <f t="shared" si="480"/>
        <v>-451.33333333333172</v>
      </c>
      <c r="P1127" s="38">
        <f t="shared" si="481"/>
        <v>123.65438837323086</v>
      </c>
      <c r="Q1127" s="38">
        <f t="shared" si="482"/>
        <v>4136.2392910845729</v>
      </c>
      <c r="R1127" s="38">
        <f t="shared" si="483"/>
        <v>2699.0774405711509</v>
      </c>
      <c r="S1127" s="38">
        <f t="shared" si="484"/>
        <v>4.1362392910845731</v>
      </c>
      <c r="T1127" s="38">
        <f t="shared" si="485"/>
        <v>4136.2392910845729</v>
      </c>
      <c r="U1127" s="38">
        <f t="shared" si="499"/>
        <v>9463558.9881475382</v>
      </c>
      <c r="V1127" s="38">
        <f t="shared" si="486"/>
        <v>1.1489554505510322</v>
      </c>
      <c r="W1127" s="38">
        <f t="shared" si="491"/>
        <v>156205.02240000421</v>
      </c>
      <c r="X1127" s="38">
        <f t="shared" si="487"/>
        <v>75.222222222221689</v>
      </c>
      <c r="Y1127" s="38">
        <f t="shared" si="492"/>
        <v>41.790123456789232</v>
      </c>
      <c r="Z1127" s="38">
        <f t="shared" si="478"/>
        <v>7208508.2128101531</v>
      </c>
      <c r="AA1127" s="38">
        <f t="shared" si="488"/>
        <v>2002.3635526363362</v>
      </c>
      <c r="AC1127" s="31">
        <f t="shared" si="493"/>
        <v>7427.3513834152382</v>
      </c>
      <c r="AD1127" s="14">
        <f t="shared" si="500"/>
        <v>7278.8043557469337</v>
      </c>
      <c r="AE1127" s="14">
        <f t="shared" si="501"/>
        <v>6696.500007287179</v>
      </c>
      <c r="AF1127" s="14">
        <f t="shared" si="494"/>
        <v>6833.1632727420192</v>
      </c>
      <c r="AG1127" s="14">
        <f t="shared" si="495"/>
        <v>5320.9022425249386</v>
      </c>
      <c r="AH1127" s="14">
        <f t="shared" si="496"/>
        <v>6286.5102109226582</v>
      </c>
      <c r="AI1127" s="14">
        <f t="shared" si="497"/>
        <v>5783.5893940488459</v>
      </c>
      <c r="AJ1127" s="14">
        <f t="shared" si="502"/>
        <v>6286.5102109226582</v>
      </c>
      <c r="AK1127" s="14">
        <f t="shared" si="503"/>
        <v>5667.9176061678691</v>
      </c>
    </row>
    <row r="1128" spans="2:37" x14ac:dyDescent="0.25">
      <c r="B1128" s="6" t="s">
        <v>72</v>
      </c>
      <c r="C1128" s="6">
        <v>1120</v>
      </c>
      <c r="D1128" s="6">
        <v>98</v>
      </c>
      <c r="E1128" s="12">
        <v>66.900000000000006</v>
      </c>
      <c r="F1128" s="14">
        <f t="shared" si="498"/>
        <v>-0.26388888888888767</v>
      </c>
      <c r="G1128" s="14">
        <f t="shared" si="504"/>
        <v>33.1</v>
      </c>
      <c r="H1128">
        <f t="shared" si="505"/>
        <v>16.55</v>
      </c>
      <c r="K1128" s="36">
        <f t="shared" si="479"/>
        <v>426.45263432625006</v>
      </c>
      <c r="L1128" s="37" t="str">
        <f t="shared" si="489"/>
        <v>1</v>
      </c>
      <c r="M1128" s="37">
        <f t="shared" si="490"/>
        <v>139.46877000000001</v>
      </c>
      <c r="N1128" s="38">
        <f>Table2[[#This Row],[Change in KE]]-Table2[[#This Row],[Tractive energy]]*-1</f>
        <v>6877.1068551125127</v>
      </c>
      <c r="O1128" s="38">
        <f t="shared" si="480"/>
        <v>-357.30555555555389</v>
      </c>
      <c r="P1128" s="38">
        <f t="shared" si="481"/>
        <v>208.61584877069618</v>
      </c>
      <c r="Q1128" s="38">
        <f t="shared" si="482"/>
        <v>6905.1845943100434</v>
      </c>
      <c r="R1128" s="38">
        <f t="shared" si="483"/>
        <v>4061.1056565447934</v>
      </c>
      <c r="S1128" s="38">
        <f t="shared" si="484"/>
        <v>6.9051845943100432</v>
      </c>
      <c r="T1128" s="38">
        <f t="shared" si="485"/>
        <v>6905.1845943100434</v>
      </c>
      <c r="U1128" s="38">
        <f t="shared" si="499"/>
        <v>9470464.172741849</v>
      </c>
      <c r="V1128" s="38">
        <f t="shared" si="486"/>
        <v>1.9181069852013364</v>
      </c>
      <c r="W1128" s="38">
        <f t="shared" si="491"/>
        <v>156344.49117000421</v>
      </c>
      <c r="X1128" s="38">
        <f t="shared" si="487"/>
        <v>47.144483024690928</v>
      </c>
      <c r="Y1128" s="38">
        <f t="shared" si="492"/>
        <v>-28.077739197530761</v>
      </c>
      <c r="Z1128" s="38">
        <f t="shared" si="478"/>
        <v>7215385.3196652653</v>
      </c>
      <c r="AA1128" s="38">
        <f t="shared" si="488"/>
        <v>2004.2738602489142</v>
      </c>
      <c r="AC1128" s="31">
        <f t="shared" si="493"/>
        <v>3133.5220609060216</v>
      </c>
      <c r="AD1128" s="14">
        <f t="shared" si="500"/>
        <v>3070.8516196879009</v>
      </c>
      <c r="AE1128" s="14">
        <f t="shared" si="501"/>
        <v>2825.1834901128691</v>
      </c>
      <c r="AF1128" s="14">
        <f t="shared" si="494"/>
        <v>2882.8402960335402</v>
      </c>
      <c r="AG1128" s="14">
        <f t="shared" si="495"/>
        <v>2244.8331444377659</v>
      </c>
      <c r="AH1128" s="14">
        <f t="shared" si="496"/>
        <v>2652.2130723508571</v>
      </c>
      <c r="AI1128" s="14">
        <f t="shared" si="497"/>
        <v>2440.0360265627887</v>
      </c>
      <c r="AJ1128" s="14">
        <f t="shared" si="502"/>
        <v>2652.2130723508571</v>
      </c>
      <c r="AK1128" s="14">
        <f t="shared" si="503"/>
        <v>2391.2353060315331</v>
      </c>
    </row>
    <row r="1129" spans="2:37" x14ac:dyDescent="0.25">
      <c r="B1129" s="6" t="s">
        <v>72</v>
      </c>
      <c r="C1129" s="6">
        <v>1121</v>
      </c>
      <c r="D1129" s="6">
        <v>99</v>
      </c>
      <c r="E1129" s="12">
        <v>66.2</v>
      </c>
      <c r="F1129" s="14">
        <f t="shared" si="498"/>
        <v>-0.16666666666666705</v>
      </c>
      <c r="G1129" s="14">
        <f t="shared" si="504"/>
        <v>32.85</v>
      </c>
      <c r="H1129">
        <f t="shared" si="505"/>
        <v>16.425000000000001</v>
      </c>
      <c r="K1129" s="36">
        <f t="shared" si="479"/>
        <v>420.03507898406258</v>
      </c>
      <c r="L1129" s="37" t="str">
        <f t="shared" si="489"/>
        <v>1</v>
      </c>
      <c r="M1129" s="37">
        <f t="shared" si="490"/>
        <v>139.46877000000001</v>
      </c>
      <c r="N1129" s="38">
        <f>Table2[[#This Row],[Change in KE]]-Table2[[#This Row],[Tractive energy]]*-1</f>
        <v>10938.212511657306</v>
      </c>
      <c r="O1129" s="38">
        <f t="shared" si="480"/>
        <v>-225.66666666666717</v>
      </c>
      <c r="P1129" s="38">
        <f t="shared" si="481"/>
        <v>333.83718231739545</v>
      </c>
      <c r="Q1129" s="38">
        <f t="shared" si="482"/>
        <v>10966.551439126441</v>
      </c>
      <c r="R1129" s="38">
        <f t="shared" si="483"/>
        <v>-1042.0868453647545</v>
      </c>
      <c r="S1129" s="38">
        <f t="shared" si="484"/>
        <v>10.966551439126441</v>
      </c>
      <c r="T1129" s="38">
        <f t="shared" si="485"/>
        <v>10966.551439126441</v>
      </c>
      <c r="U1129" s="38">
        <f t="shared" si="499"/>
        <v>9481430.7241809759</v>
      </c>
      <c r="V1129" s="38">
        <f t="shared" si="486"/>
        <v>3.0462645323473767</v>
      </c>
      <c r="W1129" s="38">
        <f t="shared" si="491"/>
        <v>156483.95994000422</v>
      </c>
      <c r="X1129" s="38">
        <f t="shared" si="487"/>
        <v>18.805555555555642</v>
      </c>
      <c r="Y1129" s="38">
        <f t="shared" si="492"/>
        <v>-28.338927469135285</v>
      </c>
      <c r="Z1129" s="38">
        <f t="shared" si="478"/>
        <v>7226323.532176923</v>
      </c>
      <c r="AA1129" s="38">
        <f t="shared" si="488"/>
        <v>2007.3122528563349</v>
      </c>
      <c r="AC1129" s="31">
        <f t="shared" si="493"/>
        <v>5157.8301413343843</v>
      </c>
      <c r="AD1129" s="14">
        <f t="shared" si="500"/>
        <v>5054.6735385076963</v>
      </c>
      <c r="AE1129" s="14">
        <f t="shared" si="501"/>
        <v>4650.2996554270812</v>
      </c>
      <c r="AF1129" s="14">
        <f t="shared" si="494"/>
        <v>4745.2037300276334</v>
      </c>
      <c r="AG1129" s="14">
        <f t="shared" si="495"/>
        <v>3695.0332021277586</v>
      </c>
      <c r="AH1129" s="14">
        <f t="shared" si="496"/>
        <v>4365.5874316254231</v>
      </c>
      <c r="AI1129" s="14">
        <f t="shared" si="497"/>
        <v>4016.3404370953895</v>
      </c>
      <c r="AJ1129" s="14">
        <f t="shared" si="502"/>
        <v>4365.5874316254231</v>
      </c>
      <c r="AK1129" s="14">
        <f t="shared" si="503"/>
        <v>3936.0136283534816</v>
      </c>
    </row>
    <row r="1130" spans="2:37" x14ac:dyDescent="0.25">
      <c r="B1130" s="6" t="s">
        <v>72</v>
      </c>
      <c r="C1130" s="6">
        <v>1122</v>
      </c>
      <c r="D1130" s="6">
        <v>100</v>
      </c>
      <c r="E1130" s="12">
        <v>65.7</v>
      </c>
      <c r="F1130" s="14">
        <f t="shared" si="498"/>
        <v>-0.18055555555555516</v>
      </c>
      <c r="G1130" s="14">
        <f t="shared" si="504"/>
        <v>32.450000000000003</v>
      </c>
      <c r="H1130">
        <f t="shared" si="505"/>
        <v>16.225000000000001</v>
      </c>
      <c r="K1130" s="36">
        <f t="shared" si="479"/>
        <v>409.86819221906262</v>
      </c>
      <c r="L1130" s="37" t="str">
        <f t="shared" si="489"/>
        <v>1</v>
      </c>
      <c r="M1130" s="37">
        <f t="shared" si="490"/>
        <v>139.46877000000001</v>
      </c>
      <c r="N1130" s="38">
        <f>Table2[[#This Row],[Change in KE]]-Table2[[#This Row],[Tractive energy]]*-1</f>
        <v>9896.1256662925516</v>
      </c>
      <c r="O1130" s="38">
        <f t="shared" si="480"/>
        <v>-244.47222222222169</v>
      </c>
      <c r="P1130" s="38">
        <f t="shared" si="481"/>
        <v>304.86473999684097</v>
      </c>
      <c r="Q1130" s="38">
        <f t="shared" si="482"/>
        <v>9892.8608128974902</v>
      </c>
      <c r="R1130" s="38">
        <f t="shared" si="483"/>
        <v>-8003.5534161435107</v>
      </c>
      <c r="S1130" s="38">
        <f t="shared" si="484"/>
        <v>9.8928608128974904</v>
      </c>
      <c r="T1130" s="38">
        <f t="shared" si="485"/>
        <v>9892.8608128974902</v>
      </c>
      <c r="U1130" s="38">
        <f t="shared" si="499"/>
        <v>9491323.5849938728</v>
      </c>
      <c r="V1130" s="38">
        <f t="shared" si="486"/>
        <v>2.7480171123128763</v>
      </c>
      <c r="W1130" s="38">
        <f t="shared" si="491"/>
        <v>156623.42871000423</v>
      </c>
      <c r="X1130" s="38">
        <f t="shared" si="487"/>
        <v>22.070408950617189</v>
      </c>
      <c r="Y1130" s="38">
        <f t="shared" si="492"/>
        <v>3.2648533950615466</v>
      </c>
      <c r="Z1130" s="38">
        <f t="shared" si="478"/>
        <v>7236219.6578432154</v>
      </c>
      <c r="AA1130" s="38">
        <f t="shared" si="488"/>
        <v>2010.0611768724411</v>
      </c>
      <c r="AC1130" s="31">
        <f t="shared" si="493"/>
        <v>8203.6593837429791</v>
      </c>
      <c r="AD1130" s="14">
        <f t="shared" si="500"/>
        <v>8039.5861960681195</v>
      </c>
      <c r="AE1130" s="14">
        <f t="shared" si="501"/>
        <v>7396.4193003826704</v>
      </c>
      <c r="AF1130" s="14">
        <f t="shared" si="494"/>
        <v>7547.3666330435408</v>
      </c>
      <c r="AG1130" s="14">
        <f t="shared" si="495"/>
        <v>5877.0438287514098</v>
      </c>
      <c r="AH1130" s="14">
        <f t="shared" si="496"/>
        <v>6943.5773024000582</v>
      </c>
      <c r="AI1130" s="14">
        <f t="shared" si="497"/>
        <v>6388.0911182080536</v>
      </c>
      <c r="AJ1130" s="14">
        <f t="shared" si="502"/>
        <v>6943.5773024000582</v>
      </c>
      <c r="AK1130" s="14">
        <f t="shared" si="503"/>
        <v>6260.3292958438924</v>
      </c>
    </row>
    <row r="1131" spans="2:37" x14ac:dyDescent="0.25">
      <c r="B1131" s="6" t="s">
        <v>72</v>
      </c>
      <c r="C1131" s="6">
        <v>1123</v>
      </c>
      <c r="D1131" s="6">
        <v>101</v>
      </c>
      <c r="E1131" s="12">
        <v>64.900000000000006</v>
      </c>
      <c r="F1131" s="14">
        <f t="shared" si="498"/>
        <v>-0.34722222222222221</v>
      </c>
      <c r="G1131" s="14">
        <f t="shared" si="504"/>
        <v>31.6</v>
      </c>
      <c r="H1131">
        <f t="shared" si="505"/>
        <v>15.8</v>
      </c>
      <c r="K1131" s="36">
        <f t="shared" si="479"/>
        <v>388.67712282000008</v>
      </c>
      <c r="L1131" s="37" t="str">
        <f t="shared" si="489"/>
        <v>1</v>
      </c>
      <c r="M1131" s="37">
        <f t="shared" si="490"/>
        <v>139.46877000000001</v>
      </c>
      <c r="N1131" s="38">
        <f>Table2[[#This Row],[Change in KE]]-Table2[[#This Row],[Tractive energy]]*-1</f>
        <v>1892.5722501490409</v>
      </c>
      <c r="O1131" s="38">
        <f t="shared" si="480"/>
        <v>-470.13888888888886</v>
      </c>
      <c r="P1131" s="38">
        <f t="shared" si="481"/>
        <v>58.007003931111228</v>
      </c>
      <c r="Q1131" s="38">
        <f t="shared" si="482"/>
        <v>1833.0213242231148</v>
      </c>
      <c r="R1131" s="38">
        <f t="shared" si="483"/>
        <v>-12906.451345174995</v>
      </c>
      <c r="S1131" s="38">
        <f t="shared" si="484"/>
        <v>1.8330213242231148</v>
      </c>
      <c r="T1131" s="38">
        <f t="shared" si="485"/>
        <v>1833.0213242231148</v>
      </c>
      <c r="U1131" s="38">
        <f t="shared" si="499"/>
        <v>9493156.6063180957</v>
      </c>
      <c r="V1131" s="38">
        <f t="shared" si="486"/>
        <v>0.50917263079578357</v>
      </c>
      <c r="W1131" s="38">
        <f t="shared" si="491"/>
        <v>156762.89748000423</v>
      </c>
      <c r="X1131" s="38">
        <f t="shared" si="487"/>
        <v>81.621334876543202</v>
      </c>
      <c r="Y1131" s="38">
        <f t="shared" si="492"/>
        <v>59.550925925926009</v>
      </c>
      <c r="Z1131" s="38">
        <f t="shared" si="478"/>
        <v>7238112.2300933646</v>
      </c>
      <c r="AA1131" s="38">
        <f t="shared" si="488"/>
        <v>2010.5868914284285</v>
      </c>
      <c r="AC1131" s="31">
        <f t="shared" si="493"/>
        <v>7422.0942497194137</v>
      </c>
      <c r="AD1131" s="14">
        <f t="shared" si="500"/>
        <v>7273.6523647250251</v>
      </c>
      <c r="AE1131" s="14">
        <f t="shared" si="501"/>
        <v>6691.7601755470232</v>
      </c>
      <c r="AF1131" s="14">
        <f t="shared" si="494"/>
        <v>6828.3267097418611</v>
      </c>
      <c r="AG1131" s="14">
        <f t="shared" si="495"/>
        <v>5317.1360689554713</v>
      </c>
      <c r="AH1131" s="14">
        <f t="shared" si="496"/>
        <v>6282.0605729625122</v>
      </c>
      <c r="AI1131" s="14">
        <f t="shared" si="497"/>
        <v>5779.4957271255116</v>
      </c>
      <c r="AJ1131" s="14">
        <f t="shared" si="502"/>
        <v>6282.0605729625122</v>
      </c>
      <c r="AK1131" s="14">
        <f t="shared" si="503"/>
        <v>5663.9058125830015</v>
      </c>
    </row>
    <row r="1132" spans="2:37" x14ac:dyDescent="0.25">
      <c r="B1132" s="6" t="s">
        <v>72</v>
      </c>
      <c r="C1132" s="6">
        <v>1124</v>
      </c>
      <c r="D1132" s="6">
        <v>102</v>
      </c>
      <c r="E1132" s="12">
        <v>63.2</v>
      </c>
      <c r="F1132" s="14">
        <f t="shared" si="498"/>
        <v>-0.63888888888889006</v>
      </c>
      <c r="G1132" s="14">
        <f t="shared" si="504"/>
        <v>30.15</v>
      </c>
      <c r="H1132">
        <f t="shared" si="505"/>
        <v>15.074999999999999</v>
      </c>
      <c r="K1132" s="36">
        <f t="shared" si="479"/>
        <v>353.82575897156249</v>
      </c>
      <c r="L1132" s="37" t="str">
        <f t="shared" si="489"/>
        <v>1</v>
      </c>
      <c r="M1132" s="37">
        <f t="shared" si="490"/>
        <v>139.46877000000001</v>
      </c>
      <c r="N1132" s="38">
        <f>Table2[[#This Row],[Change in KE]]-Table2[[#This Row],[Tractive energy]]*-1</f>
        <v>-11013.879095025954</v>
      </c>
      <c r="O1132" s="38">
        <f t="shared" si="480"/>
        <v>-865.05555555555713</v>
      </c>
      <c r="P1132" s="38">
        <f t="shared" si="481"/>
        <v>-371.76102658399458</v>
      </c>
      <c r="Q1132" s="38">
        <f t="shared" si="482"/>
        <v>-11208.594951507435</v>
      </c>
      <c r="R1132" s="38">
        <f t="shared" si="483"/>
        <v>-15028.773700710408</v>
      </c>
      <c r="S1132" s="38">
        <f t="shared" si="484"/>
        <v>-11.208594951507436</v>
      </c>
      <c r="T1132" s="38">
        <f t="shared" si="485"/>
        <v>-11208.594951507435</v>
      </c>
      <c r="U1132" s="38">
        <f t="shared" si="499"/>
        <v>9493156.6063180957</v>
      </c>
      <c r="V1132" s="38">
        <f t="shared" si="486"/>
        <v>-3.1134988467208422</v>
      </c>
      <c r="W1132" s="38">
        <f t="shared" si="491"/>
        <v>156902.36625000424</v>
      </c>
      <c r="X1132" s="38">
        <f t="shared" si="487"/>
        <v>276.33719135802568</v>
      </c>
      <c r="Y1132" s="38">
        <f t="shared" si="492"/>
        <v>194.71585648148249</v>
      </c>
      <c r="Z1132" s="38">
        <f t="shared" si="478"/>
        <v>7227098.3509983383</v>
      </c>
      <c r="AA1132" s="38">
        <f t="shared" si="488"/>
        <v>2007.5274803239463</v>
      </c>
      <c r="AC1132" s="31">
        <f t="shared" si="493"/>
        <v>1419.4291876117807</v>
      </c>
      <c r="AD1132" s="14">
        <f t="shared" si="500"/>
        <v>1391.0406038595449</v>
      </c>
      <c r="AE1132" s="14">
        <f t="shared" si="501"/>
        <v>1279.7573555507813</v>
      </c>
      <c r="AF1132" s="14">
        <f t="shared" si="494"/>
        <v>1305.8748526028382</v>
      </c>
      <c r="AG1132" s="14">
        <f t="shared" si="495"/>
        <v>1016.8690772235991</v>
      </c>
      <c r="AH1132" s="14">
        <f t="shared" si="496"/>
        <v>1201.4048643946112</v>
      </c>
      <c r="AI1132" s="14">
        <f t="shared" si="497"/>
        <v>1105.2924752430424</v>
      </c>
      <c r="AJ1132" s="14">
        <f t="shared" si="502"/>
        <v>1201.4048643946112</v>
      </c>
      <c r="AK1132" s="14">
        <f t="shared" si="503"/>
        <v>1083.1866257381816</v>
      </c>
    </row>
    <row r="1133" spans="2:37" x14ac:dyDescent="0.25">
      <c r="B1133" s="6" t="s">
        <v>72</v>
      </c>
      <c r="C1133" s="6">
        <v>1125</v>
      </c>
      <c r="D1133" s="6">
        <v>103</v>
      </c>
      <c r="E1133" s="12">
        <v>60.3</v>
      </c>
      <c r="F1133" s="14">
        <f t="shared" si="498"/>
        <v>-1.0277777777777786</v>
      </c>
      <c r="G1133" s="14">
        <f t="shared" si="504"/>
        <v>27.9</v>
      </c>
      <c r="H1133">
        <f t="shared" si="505"/>
        <v>13.95</v>
      </c>
      <c r="K1133" s="36">
        <f t="shared" si="479"/>
        <v>302.98645967625004</v>
      </c>
      <c r="L1133" s="37" t="str">
        <f t="shared" si="489"/>
        <v>1</v>
      </c>
      <c r="M1133" s="37">
        <f t="shared" si="490"/>
        <v>139.46877000000001</v>
      </c>
      <c r="N1133" s="38">
        <f>Table2[[#This Row],[Change in KE]]-Table2[[#This Row],[Tractive energy]]*-1</f>
        <v>-26042.652795736361</v>
      </c>
      <c r="O1133" s="38">
        <f t="shared" si="480"/>
        <v>-1391.6111111111122</v>
      </c>
      <c r="P1133" s="38">
        <f t="shared" si="481"/>
        <v>-949.15588143486229</v>
      </c>
      <c r="Q1133" s="38">
        <f t="shared" si="482"/>
        <v>-26481.449092032657</v>
      </c>
      <c r="R1133" s="38">
        <f t="shared" si="483"/>
        <v>-10164.891730844432</v>
      </c>
      <c r="S1133" s="38">
        <f t="shared" si="484"/>
        <v>-26.481449092032658</v>
      </c>
      <c r="T1133" s="38">
        <f t="shared" si="485"/>
        <v>-26481.449092032657</v>
      </c>
      <c r="U1133" s="38">
        <f t="shared" si="499"/>
        <v>9493156.6063180957</v>
      </c>
      <c r="V1133" s="38">
        <f t="shared" si="486"/>
        <v>-7.3559586695968289</v>
      </c>
      <c r="W1133" s="38">
        <f t="shared" si="491"/>
        <v>157041.83502000425</v>
      </c>
      <c r="X1133" s="38">
        <f t="shared" si="487"/>
        <v>715.13348765432204</v>
      </c>
      <c r="Y1133" s="38">
        <f t="shared" si="492"/>
        <v>438.79629629629636</v>
      </c>
      <c r="Z1133" s="38">
        <f t="shared" si="478"/>
        <v>7201055.6982026016</v>
      </c>
      <c r="AA1133" s="38">
        <f t="shared" si="488"/>
        <v>2000.2934095241826</v>
      </c>
      <c r="AC1133" s="31">
        <f t="shared" si="493"/>
        <v>-8260.4093212694643</v>
      </c>
      <c r="AD1133" s="14">
        <f t="shared" si="500"/>
        <v>-8095.2011348440747</v>
      </c>
      <c r="AE1133" s="14">
        <f t="shared" si="501"/>
        <v>-7447.5850440565491</v>
      </c>
      <c r="AF1133" s="14">
        <f t="shared" si="494"/>
        <v>-7599.5765755679076</v>
      </c>
      <c r="AG1133" s="14">
        <f t="shared" si="495"/>
        <v>-5917.6990844758229</v>
      </c>
      <c r="AH1133" s="14">
        <f t="shared" si="496"/>
        <v>-6991.6104495224754</v>
      </c>
      <c r="AI1133" s="14">
        <f t="shared" si="497"/>
        <v>-6432.2816135606772</v>
      </c>
      <c r="AJ1133" s="14">
        <f t="shared" si="502"/>
        <v>-6991.6104495224754</v>
      </c>
      <c r="AK1133" s="14">
        <f t="shared" si="503"/>
        <v>-6303.6359812894634</v>
      </c>
    </row>
    <row r="1134" spans="2:37" x14ac:dyDescent="0.25">
      <c r="B1134" s="6" t="s">
        <v>72</v>
      </c>
      <c r="C1134" s="6">
        <v>1126</v>
      </c>
      <c r="D1134" s="6">
        <v>104</v>
      </c>
      <c r="E1134" s="12">
        <v>55.8</v>
      </c>
      <c r="F1134" s="14">
        <f t="shared" si="498"/>
        <v>-1.3611111111111107</v>
      </c>
      <c r="G1134" s="14">
        <f t="shared" si="504"/>
        <v>25.25</v>
      </c>
      <c r="H1134">
        <f t="shared" si="505"/>
        <v>12.625</v>
      </c>
      <c r="K1134" s="36">
        <f t="shared" si="479"/>
        <v>248.16331328906253</v>
      </c>
      <c r="L1134" s="37" t="str">
        <f t="shared" si="489"/>
        <v>1</v>
      </c>
      <c r="M1134" s="37">
        <f t="shared" si="490"/>
        <v>139.46877000000001</v>
      </c>
      <c r="N1134" s="38">
        <f>Table2[[#This Row],[Change in KE]]-Table2[[#This Row],[Tractive energy]]*-1</f>
        <v>-36207.544526580794</v>
      </c>
      <c r="O1134" s="38">
        <f t="shared" si="480"/>
        <v>-1842.9444444444439</v>
      </c>
      <c r="P1134" s="38">
        <f t="shared" si="481"/>
        <v>-1455.3123611553815</v>
      </c>
      <c r="Q1134" s="38">
        <f t="shared" si="482"/>
        <v>-36746.637119173385</v>
      </c>
      <c r="R1134" s="38">
        <f t="shared" si="483"/>
        <v>-984.88211948144453</v>
      </c>
      <c r="S1134" s="38">
        <f t="shared" si="484"/>
        <v>-36.746637119173386</v>
      </c>
      <c r="T1134" s="38">
        <f t="shared" si="485"/>
        <v>-36746.637119173385</v>
      </c>
      <c r="U1134" s="38">
        <f t="shared" si="499"/>
        <v>9493156.6063180957</v>
      </c>
      <c r="V1134" s="38">
        <f t="shared" si="486"/>
        <v>-10.207400016362321</v>
      </c>
      <c r="W1134" s="38">
        <f t="shared" si="491"/>
        <v>157181.30379000425</v>
      </c>
      <c r="X1134" s="38">
        <f t="shared" si="487"/>
        <v>1254.2260802469127</v>
      </c>
      <c r="Y1134" s="38">
        <f t="shared" si="492"/>
        <v>539.09259259259068</v>
      </c>
      <c r="Z1134" s="38">
        <f t="shared" si="478"/>
        <v>7164848.1536760209</v>
      </c>
      <c r="AA1134" s="38">
        <f t="shared" si="488"/>
        <v>1990.2357574621869</v>
      </c>
      <c r="AC1134" s="31">
        <f t="shared" si="493"/>
        <v>-19531.989596802272</v>
      </c>
      <c r="AD1134" s="14">
        <f t="shared" si="500"/>
        <v>-19141.349804866226</v>
      </c>
      <c r="AE1134" s="14">
        <f t="shared" si="501"/>
        <v>-17610.04182047693</v>
      </c>
      <c r="AF1134" s="14">
        <f t="shared" si="494"/>
        <v>-17969.430429058091</v>
      </c>
      <c r="AG1134" s="14">
        <f t="shared" si="495"/>
        <v>-13992.579841942388</v>
      </c>
      <c r="AH1134" s="14">
        <f t="shared" si="496"/>
        <v>-16531.875994733444</v>
      </c>
      <c r="AI1134" s="14">
        <f t="shared" si="497"/>
        <v>-15209.325915154768</v>
      </c>
      <c r="AJ1134" s="14">
        <f t="shared" si="502"/>
        <v>-16531.875994733444</v>
      </c>
      <c r="AK1134" s="14">
        <f t="shared" si="503"/>
        <v>-14905.139396851673</v>
      </c>
    </row>
    <row r="1135" spans="2:37" x14ac:dyDescent="0.25">
      <c r="B1135" s="6" t="s">
        <v>72</v>
      </c>
      <c r="C1135" s="6">
        <v>1127</v>
      </c>
      <c r="D1135" s="6">
        <v>105</v>
      </c>
      <c r="E1135" s="12">
        <v>50.5</v>
      </c>
      <c r="F1135" s="14">
        <f t="shared" si="498"/>
        <v>-1.4722222222222214</v>
      </c>
      <c r="G1135" s="14">
        <f t="shared" si="504"/>
        <v>22.6</v>
      </c>
      <c r="H1135">
        <f t="shared" si="505"/>
        <v>11.3</v>
      </c>
      <c r="K1135" s="36">
        <f t="shared" si="479"/>
        <v>198.80700934500004</v>
      </c>
      <c r="L1135" s="37" t="str">
        <f t="shared" si="489"/>
        <v>1</v>
      </c>
      <c r="M1135" s="37">
        <f t="shared" si="490"/>
        <v>139.46877000000001</v>
      </c>
      <c r="N1135" s="38">
        <f>Table2[[#This Row],[Change in KE]]-Table2[[#This Row],[Tractive energy]]*-1</f>
        <v>-37192.426646062238</v>
      </c>
      <c r="O1135" s="38">
        <f t="shared" si="480"/>
        <v>-1993.3888888888878</v>
      </c>
      <c r="P1135" s="38">
        <f t="shared" si="481"/>
        <v>-1655.1131095438877</v>
      </c>
      <c r="Q1135" s="38">
        <f t="shared" si="482"/>
        <v>-37405.556275691866</v>
      </c>
      <c r="R1135" s="38">
        <f t="shared" si="483"/>
        <v>3857.8951948792164</v>
      </c>
      <c r="S1135" s="38">
        <f t="shared" si="484"/>
        <v>-37.405556275691865</v>
      </c>
      <c r="T1135" s="38">
        <f t="shared" si="485"/>
        <v>-37405.556275691866</v>
      </c>
      <c r="U1135" s="38">
        <f t="shared" si="499"/>
        <v>9493156.6063180957</v>
      </c>
      <c r="V1135" s="38">
        <f t="shared" si="486"/>
        <v>-10.390433130037881</v>
      </c>
      <c r="W1135" s="38">
        <f t="shared" si="491"/>
        <v>157320.77256000426</v>
      </c>
      <c r="X1135" s="38">
        <f t="shared" si="487"/>
        <v>1467.3557098765418</v>
      </c>
      <c r="Y1135" s="38">
        <f t="shared" si="492"/>
        <v>213.12962962962911</v>
      </c>
      <c r="Z1135" s="38">
        <f t="shared" si="478"/>
        <v>7127655.7270299587</v>
      </c>
      <c r="AA1135" s="38">
        <f t="shared" si="488"/>
        <v>1979.9045270117824</v>
      </c>
      <c r="AC1135" s="31">
        <f t="shared" si="493"/>
        <v>-27155.658394935595</v>
      </c>
      <c r="AD1135" s="14">
        <f t="shared" si="500"/>
        <v>-26612.545227036884</v>
      </c>
      <c r="AE1135" s="14">
        <f t="shared" si="501"/>
        <v>-24483.541608873933</v>
      </c>
      <c r="AF1135" s="14">
        <f t="shared" si="494"/>
        <v>-24983.20572334075</v>
      </c>
      <c r="AG1135" s="14">
        <f t="shared" si="495"/>
        <v>-19454.122498296765</v>
      </c>
      <c r="AH1135" s="14">
        <f t="shared" si="496"/>
        <v>-22984.549265473492</v>
      </c>
      <c r="AI1135" s="14">
        <f t="shared" si="497"/>
        <v>-21145.785324235614</v>
      </c>
      <c r="AJ1135" s="14">
        <f t="shared" si="502"/>
        <v>-22984.549265473492</v>
      </c>
      <c r="AK1135" s="14">
        <f t="shared" si="503"/>
        <v>-20722.869617750901</v>
      </c>
    </row>
    <row r="1136" spans="2:37" x14ac:dyDescent="0.25">
      <c r="B1136" s="6" t="s">
        <v>72</v>
      </c>
      <c r="C1136" s="6">
        <v>1128</v>
      </c>
      <c r="D1136" s="6">
        <v>106</v>
      </c>
      <c r="E1136" s="12">
        <v>45.2</v>
      </c>
      <c r="F1136" s="14">
        <f t="shared" si="498"/>
        <v>-1.4444444444444442</v>
      </c>
      <c r="G1136" s="14">
        <f t="shared" si="504"/>
        <v>20.05</v>
      </c>
      <c r="H1136">
        <f t="shared" si="505"/>
        <v>10.025</v>
      </c>
      <c r="K1136" s="36">
        <f t="shared" si="479"/>
        <v>156.47449834406254</v>
      </c>
      <c r="L1136" s="37" t="str">
        <f t="shared" si="489"/>
        <v>1</v>
      </c>
      <c r="M1136" s="37">
        <f t="shared" si="490"/>
        <v>139.46877000000001</v>
      </c>
      <c r="N1136" s="38">
        <f>Table2[[#This Row],[Change in KE]]-Table2[[#This Row],[Tractive energy]]*-1</f>
        <v>-33334.531451183022</v>
      </c>
      <c r="O1136" s="38">
        <f t="shared" si="480"/>
        <v>-1955.7777777777774</v>
      </c>
      <c r="P1136" s="38">
        <f t="shared" si="481"/>
        <v>-1659.8345094337149</v>
      </c>
      <c r="Q1136" s="38">
        <f t="shared" si="482"/>
        <v>-33279.681914145986</v>
      </c>
      <c r="R1136" s="38">
        <f t="shared" si="483"/>
        <v>7178.0508190486398</v>
      </c>
      <c r="S1136" s="38">
        <f t="shared" si="484"/>
        <v>-33.279681914145982</v>
      </c>
      <c r="T1136" s="38">
        <f t="shared" si="485"/>
        <v>-33279.681914145986</v>
      </c>
      <c r="U1136" s="38">
        <f t="shared" si="499"/>
        <v>9493156.6063180957</v>
      </c>
      <c r="V1136" s="38">
        <f t="shared" si="486"/>
        <v>-9.244356826811261</v>
      </c>
      <c r="W1136" s="38">
        <f t="shared" si="491"/>
        <v>157460.24133000427</v>
      </c>
      <c r="X1136" s="38">
        <f t="shared" si="487"/>
        <v>1412.5061728395058</v>
      </c>
      <c r="Y1136" s="38">
        <f t="shared" si="492"/>
        <v>-54.849537037036043</v>
      </c>
      <c r="Z1136" s="38">
        <f t="shared" si="478"/>
        <v>7094321.1955787754</v>
      </c>
      <c r="AA1136" s="38">
        <f t="shared" si="488"/>
        <v>1970.644934201242</v>
      </c>
      <c r="AC1136" s="31">
        <f t="shared" si="493"/>
        <v>-27894.319984546681</v>
      </c>
      <c r="AD1136" s="14">
        <f t="shared" si="500"/>
        <v>-27336.433584855746</v>
      </c>
      <c r="AE1136" s="14">
        <f t="shared" si="501"/>
        <v>-25149.518898067287</v>
      </c>
      <c r="AF1136" s="14">
        <f t="shared" si="494"/>
        <v>-25662.774385782948</v>
      </c>
      <c r="AG1136" s="14">
        <f t="shared" si="495"/>
        <v>-19983.294460916553</v>
      </c>
      <c r="AH1136" s="14">
        <f t="shared" si="496"/>
        <v>-23609.752434920312</v>
      </c>
      <c r="AI1136" s="14">
        <f t="shared" si="497"/>
        <v>-21720.972240126688</v>
      </c>
      <c r="AJ1136" s="14">
        <f t="shared" si="502"/>
        <v>-23609.752434920312</v>
      </c>
      <c r="AK1136" s="14">
        <f t="shared" si="503"/>
        <v>-21286.552795324154</v>
      </c>
    </row>
    <row r="1137" spans="2:37" x14ac:dyDescent="0.25">
      <c r="B1137" s="6" t="s">
        <v>72</v>
      </c>
      <c r="C1137" s="6">
        <v>1129</v>
      </c>
      <c r="D1137" s="6">
        <v>107</v>
      </c>
      <c r="E1137" s="12">
        <v>40.1</v>
      </c>
      <c r="F1137" s="14">
        <f t="shared" si="498"/>
        <v>-1.25</v>
      </c>
      <c r="G1137" s="14">
        <f t="shared" si="504"/>
        <v>18.100000000000001</v>
      </c>
      <c r="H1137">
        <f t="shared" si="505"/>
        <v>9.0500000000000007</v>
      </c>
      <c r="K1137" s="36">
        <f t="shared" si="479"/>
        <v>127.51813832625004</v>
      </c>
      <c r="L1137" s="37" t="str">
        <f t="shared" si="489"/>
        <v>1</v>
      </c>
      <c r="M1137" s="37">
        <f t="shared" si="490"/>
        <v>139.46877000000001</v>
      </c>
      <c r="N1137" s="38">
        <f>Table2[[#This Row],[Change in KE]]-Table2[[#This Row],[Tractive energy]]*-1</f>
        <v>-26156.480632134382</v>
      </c>
      <c r="O1137" s="38">
        <f t="shared" si="480"/>
        <v>-1692.5</v>
      </c>
      <c r="P1137" s="38">
        <f t="shared" si="481"/>
        <v>-1425.5130916737501</v>
      </c>
      <c r="Q1137" s="38">
        <f t="shared" si="482"/>
        <v>-25801.786959294877</v>
      </c>
      <c r="R1137" s="38">
        <f t="shared" si="483"/>
        <v>7529.2860928279479</v>
      </c>
      <c r="S1137" s="38">
        <f t="shared" si="484"/>
        <v>-25.801786959294876</v>
      </c>
      <c r="T1137" s="38">
        <f t="shared" si="485"/>
        <v>-25801.786959294877</v>
      </c>
      <c r="U1137" s="38">
        <f t="shared" si="499"/>
        <v>9493156.6063180957</v>
      </c>
      <c r="V1137" s="38">
        <f t="shared" si="486"/>
        <v>-7.16716361762162</v>
      </c>
      <c r="W1137" s="38">
        <f t="shared" si="491"/>
        <v>157599.71010000427</v>
      </c>
      <c r="X1137" s="38">
        <f t="shared" si="487"/>
        <v>1057.8125</v>
      </c>
      <c r="Y1137" s="38">
        <f t="shared" si="492"/>
        <v>-354.69367283950578</v>
      </c>
      <c r="Z1137" s="38">
        <f t="shared" si="478"/>
        <v>7068164.7149466407</v>
      </c>
      <c r="AA1137" s="38">
        <f t="shared" si="488"/>
        <v>1963.379244555505</v>
      </c>
      <c r="AC1137" s="31">
        <f t="shared" si="493"/>
        <v>-25000.898588387266</v>
      </c>
      <c r="AD1137" s="14">
        <f t="shared" si="500"/>
        <v>-24500.880616619521</v>
      </c>
      <c r="AE1137" s="14">
        <f t="shared" si="501"/>
        <v>-22540.810167289961</v>
      </c>
      <c r="AF1137" s="14">
        <f t="shared" si="494"/>
        <v>-23000.826701316288</v>
      </c>
      <c r="AG1137" s="14">
        <f t="shared" si="495"/>
        <v>-17910.46774239458</v>
      </c>
      <c r="AH1137" s="14">
        <f t="shared" si="496"/>
        <v>-21160.760565210985</v>
      </c>
      <c r="AI1137" s="14">
        <f t="shared" si="497"/>
        <v>-19467.899719994108</v>
      </c>
      <c r="AJ1137" s="14">
        <f t="shared" si="502"/>
        <v>-21160.760565210985</v>
      </c>
      <c r="AK1137" s="14">
        <f t="shared" si="503"/>
        <v>-19078.541725594227</v>
      </c>
    </row>
    <row r="1138" spans="2:37" x14ac:dyDescent="0.25">
      <c r="B1138" s="6" t="s">
        <v>72</v>
      </c>
      <c r="C1138" s="6">
        <v>1130</v>
      </c>
      <c r="D1138" s="6">
        <v>108</v>
      </c>
      <c r="E1138" s="12">
        <v>36.200000000000003</v>
      </c>
      <c r="F1138" s="14">
        <f t="shared" si="498"/>
        <v>-1.0000000000000004</v>
      </c>
      <c r="G1138" s="14">
        <f t="shared" si="504"/>
        <v>16.45</v>
      </c>
      <c r="H1138">
        <f t="shared" si="505"/>
        <v>8.2249999999999996</v>
      </c>
      <c r="K1138" s="36">
        <f t="shared" si="479"/>
        <v>105.32867441906249</v>
      </c>
      <c r="L1138" s="37" t="str">
        <f t="shared" si="489"/>
        <v>1</v>
      </c>
      <c r="M1138" s="37">
        <f t="shared" si="490"/>
        <v>139.46877000000001</v>
      </c>
      <c r="N1138" s="38">
        <f>Table2[[#This Row],[Change in KE]]-Table2[[#This Row],[Tractive energy]]*-1</f>
        <v>-18627.194539306434</v>
      </c>
      <c r="O1138" s="38">
        <f t="shared" si="480"/>
        <v>-1354.0000000000007</v>
      </c>
      <c r="P1138" s="38">
        <f t="shared" si="481"/>
        <v>-1109.2025555809382</v>
      </c>
      <c r="Q1138" s="38">
        <f t="shared" si="482"/>
        <v>-18246.382039306434</v>
      </c>
      <c r="R1138" s="38">
        <f t="shared" si="483"/>
        <v>3917.7932271566897</v>
      </c>
      <c r="S1138" s="38">
        <f t="shared" si="484"/>
        <v>-18.246382039306436</v>
      </c>
      <c r="T1138" s="38">
        <f t="shared" si="485"/>
        <v>-18246.382039306434</v>
      </c>
      <c r="U1138" s="38">
        <f t="shared" si="499"/>
        <v>9493156.6063180957</v>
      </c>
      <c r="V1138" s="38">
        <f t="shared" si="486"/>
        <v>-5.0684398608380548</v>
      </c>
      <c r="W1138" s="38">
        <f t="shared" si="491"/>
        <v>157739.17887000428</v>
      </c>
      <c r="X1138" s="38">
        <f t="shared" si="487"/>
        <v>677.00000000000057</v>
      </c>
      <c r="Y1138" s="38">
        <f t="shared" si="492"/>
        <v>-380.81249999999943</v>
      </c>
      <c r="Z1138" s="38">
        <f t="shared" si="478"/>
        <v>7049537.520407334</v>
      </c>
      <c r="AA1138" s="38">
        <f t="shared" si="488"/>
        <v>1958.2050234362043</v>
      </c>
      <c r="AC1138" s="31">
        <f t="shared" si="493"/>
        <v>-19617.360474100788</v>
      </c>
      <c r="AD1138" s="14">
        <f t="shared" si="500"/>
        <v>-19225.01326461877</v>
      </c>
      <c r="AE1138" s="14">
        <f t="shared" si="501"/>
        <v>-17687.012203449271</v>
      </c>
      <c r="AF1138" s="14">
        <f t="shared" si="494"/>
        <v>-18047.971636172726</v>
      </c>
      <c r="AG1138" s="14">
        <f t="shared" si="495"/>
        <v>-14053.738937428068</v>
      </c>
      <c r="AH1138" s="14">
        <f t="shared" si="496"/>
        <v>-16604.133905278908</v>
      </c>
      <c r="AI1138" s="14">
        <f t="shared" si="497"/>
        <v>-15275.803192856596</v>
      </c>
      <c r="AJ1138" s="14">
        <f t="shared" si="502"/>
        <v>-16604.133905278908</v>
      </c>
      <c r="AK1138" s="14">
        <f t="shared" si="503"/>
        <v>-14970.287128999464</v>
      </c>
    </row>
    <row r="1139" spans="2:37" x14ac:dyDescent="0.25">
      <c r="B1139" s="6" t="s">
        <v>72</v>
      </c>
      <c r="C1139" s="6">
        <v>1131</v>
      </c>
      <c r="D1139" s="6">
        <v>109</v>
      </c>
      <c r="E1139" s="12">
        <v>32.9</v>
      </c>
      <c r="F1139" s="14">
        <f t="shared" si="498"/>
        <v>-0.88888888888888917</v>
      </c>
      <c r="G1139" s="14">
        <f t="shared" si="504"/>
        <v>14.9</v>
      </c>
      <c r="H1139">
        <f t="shared" si="505"/>
        <v>7.45</v>
      </c>
      <c r="K1139" s="36">
        <f t="shared" si="479"/>
        <v>86.414645126250008</v>
      </c>
      <c r="L1139" s="37" t="str">
        <f t="shared" si="489"/>
        <v>1</v>
      </c>
      <c r="M1139" s="37">
        <f t="shared" si="490"/>
        <v>139.46877000000001</v>
      </c>
      <c r="N1139" s="38">
        <f>Table2[[#This Row],[Change in KE]]-Table2[[#This Row],[Tractive energy]]*-1</f>
        <v>-14709.401312149745</v>
      </c>
      <c r="O1139" s="38">
        <f t="shared" si="480"/>
        <v>-1203.5555555555559</v>
      </c>
      <c r="P1139" s="38">
        <f t="shared" si="481"/>
        <v>-977.67214042930595</v>
      </c>
      <c r="Q1139" s="38">
        <f t="shared" si="482"/>
        <v>-14567.314892396658</v>
      </c>
      <c r="R1139" s="38">
        <f t="shared" si="483"/>
        <v>1706.3103362699621</v>
      </c>
      <c r="S1139" s="38">
        <f t="shared" si="484"/>
        <v>-14.567314892396658</v>
      </c>
      <c r="T1139" s="38">
        <f t="shared" si="485"/>
        <v>-14567.314892396658</v>
      </c>
      <c r="U1139" s="38">
        <f t="shared" si="499"/>
        <v>9493156.6063180957</v>
      </c>
      <c r="V1139" s="38">
        <f t="shared" si="486"/>
        <v>-4.0464766827171808</v>
      </c>
      <c r="W1139" s="38">
        <f t="shared" si="491"/>
        <v>157878.64764000429</v>
      </c>
      <c r="X1139" s="38">
        <f t="shared" si="487"/>
        <v>534.91358024691397</v>
      </c>
      <c r="Y1139" s="38">
        <f t="shared" si="492"/>
        <v>-142.0864197530866</v>
      </c>
      <c r="Z1139" s="38">
        <f t="shared" si="478"/>
        <v>7034828.1190951839</v>
      </c>
      <c r="AA1139" s="38">
        <f t="shared" si="488"/>
        <v>1954.1190783003981</v>
      </c>
      <c r="AC1139" s="31">
        <f t="shared" si="493"/>
        <v>-13970.395904479825</v>
      </c>
      <c r="AD1139" s="14">
        <f t="shared" si="500"/>
        <v>-13690.987986390228</v>
      </c>
      <c r="AE1139" s="14">
        <f t="shared" si="501"/>
        <v>-12595.70894747901</v>
      </c>
      <c r="AF1139" s="14">
        <f t="shared" si="494"/>
        <v>-12852.764232121439</v>
      </c>
      <c r="AG1139" s="14">
        <f t="shared" si="495"/>
        <v>-10008.293274382182</v>
      </c>
      <c r="AH1139" s="14">
        <f t="shared" si="496"/>
        <v>-11824.543093551725</v>
      </c>
      <c r="AI1139" s="14">
        <f t="shared" si="497"/>
        <v>-10878.579646067588</v>
      </c>
      <c r="AJ1139" s="14">
        <f t="shared" si="502"/>
        <v>-11824.543093551725</v>
      </c>
      <c r="AK1139" s="14">
        <f t="shared" si="503"/>
        <v>-10661.008053146237</v>
      </c>
    </row>
    <row r="1140" spans="2:37" x14ac:dyDescent="0.25">
      <c r="B1140" s="6" t="s">
        <v>72</v>
      </c>
      <c r="C1140" s="6">
        <v>1132</v>
      </c>
      <c r="D1140" s="6">
        <v>110</v>
      </c>
      <c r="E1140" s="12">
        <v>29.8</v>
      </c>
      <c r="F1140" s="14">
        <f t="shared" si="498"/>
        <v>-0.87499999999999956</v>
      </c>
      <c r="G1140" s="14">
        <f t="shared" si="504"/>
        <v>13.3</v>
      </c>
      <c r="H1140">
        <f t="shared" si="505"/>
        <v>6.65</v>
      </c>
      <c r="K1140" s="36">
        <f t="shared" si="479"/>
        <v>68.852243486250018</v>
      </c>
      <c r="L1140" s="37" t="str">
        <f t="shared" si="489"/>
        <v>1</v>
      </c>
      <c r="M1140" s="37">
        <f t="shared" si="490"/>
        <v>139.46877000000001</v>
      </c>
      <c r="N1140" s="38">
        <f>Table2[[#This Row],[Change in KE]]-Table2[[#This Row],[Tractive energy]]*-1</f>
        <v>-13003.090975879782</v>
      </c>
      <c r="O1140" s="38">
        <f t="shared" si="480"/>
        <v>-1184.7499999999993</v>
      </c>
      <c r="P1140" s="38">
        <f t="shared" si="481"/>
        <v>-976.42898651374935</v>
      </c>
      <c r="Q1140" s="38">
        <f t="shared" si="482"/>
        <v>-12986.505520632867</v>
      </c>
      <c r="R1140" s="38">
        <f t="shared" si="483"/>
        <v>578.55831830782881</v>
      </c>
      <c r="S1140" s="38">
        <f t="shared" si="484"/>
        <v>-12.986505520632868</v>
      </c>
      <c r="T1140" s="38">
        <f t="shared" si="485"/>
        <v>-12986.505520632867</v>
      </c>
      <c r="U1140" s="38">
        <f t="shared" si="499"/>
        <v>9493156.6063180957</v>
      </c>
      <c r="V1140" s="38">
        <f t="shared" si="486"/>
        <v>-3.6073629332092523</v>
      </c>
      <c r="W1140" s="38">
        <f t="shared" si="491"/>
        <v>158018.1164100043</v>
      </c>
      <c r="X1140" s="38">
        <f t="shared" si="487"/>
        <v>518.32812499999943</v>
      </c>
      <c r="Y1140" s="38">
        <f t="shared" si="492"/>
        <v>-16.585455246914535</v>
      </c>
      <c r="Z1140" s="38">
        <f t="shared" si="478"/>
        <v>7021825.0281193042</v>
      </c>
      <c r="AA1140" s="38">
        <f t="shared" si="488"/>
        <v>1950.5071082959184</v>
      </c>
      <c r="AC1140" s="31">
        <f t="shared" si="493"/>
        <v>-11032.050984112309</v>
      </c>
      <c r="AD1140" s="14">
        <f t="shared" si="500"/>
        <v>-10811.409964430062</v>
      </c>
      <c r="AE1140" s="14">
        <f t="shared" si="501"/>
        <v>-9946.4971672756583</v>
      </c>
      <c r="AF1140" s="14">
        <f t="shared" si="494"/>
        <v>-10149.486905383324</v>
      </c>
      <c r="AG1140" s="14">
        <f t="shared" si="495"/>
        <v>-7903.2836593791317</v>
      </c>
      <c r="AH1140" s="14">
        <f t="shared" si="496"/>
        <v>-9337.5279529526597</v>
      </c>
      <c r="AI1140" s="14">
        <f t="shared" si="497"/>
        <v>-8590.5257167164473</v>
      </c>
      <c r="AJ1140" s="14">
        <f t="shared" si="502"/>
        <v>-9337.5279529526597</v>
      </c>
      <c r="AK1140" s="14">
        <f t="shared" si="503"/>
        <v>-8418.7152023821182</v>
      </c>
    </row>
    <row r="1141" spans="2:37" x14ac:dyDescent="0.25">
      <c r="B1141" s="6" t="s">
        <v>72</v>
      </c>
      <c r="C1141" s="6">
        <v>1133</v>
      </c>
      <c r="D1141" s="6">
        <v>111</v>
      </c>
      <c r="E1141" s="12">
        <v>26.6</v>
      </c>
      <c r="F1141" s="14">
        <f t="shared" si="498"/>
        <v>-0.94444444444444453</v>
      </c>
      <c r="G1141" s="14">
        <f t="shared" si="504"/>
        <v>11.5</v>
      </c>
      <c r="H1141">
        <f t="shared" si="505"/>
        <v>5.75</v>
      </c>
      <c r="K1141" s="36">
        <f t="shared" si="479"/>
        <v>51.476675906250001</v>
      </c>
      <c r="L1141" s="37" t="str">
        <f t="shared" si="489"/>
        <v>1</v>
      </c>
      <c r="M1141" s="37">
        <f t="shared" si="490"/>
        <v>139.46877000000001</v>
      </c>
      <c r="N1141" s="38">
        <f>Table2[[#This Row],[Change in KE]]-Table2[[#This Row],[Tractive energy]]*-1</f>
        <v>-12424.532657571954</v>
      </c>
      <c r="O1141" s="38">
        <f t="shared" si="480"/>
        <v>-1278.7777777777778</v>
      </c>
      <c r="P1141" s="38">
        <f t="shared" si="481"/>
        <v>-1087.8323318715279</v>
      </c>
      <c r="Q1141" s="38">
        <f t="shared" si="482"/>
        <v>-12510.071816522572</v>
      </c>
      <c r="R1141" s="38">
        <f t="shared" si="483"/>
        <v>1071.9591135429564</v>
      </c>
      <c r="S1141" s="38">
        <f t="shared" si="484"/>
        <v>-12.510071816522572</v>
      </c>
      <c r="T1141" s="38">
        <f t="shared" si="485"/>
        <v>-12510.071816522572</v>
      </c>
      <c r="U1141" s="38">
        <f t="shared" si="499"/>
        <v>9493156.6063180957</v>
      </c>
      <c r="V1141" s="38">
        <f t="shared" si="486"/>
        <v>-3.4750202270356434</v>
      </c>
      <c r="W1141" s="38">
        <f t="shared" si="491"/>
        <v>158157.5851800043</v>
      </c>
      <c r="X1141" s="38">
        <f t="shared" si="487"/>
        <v>603.86728395061743</v>
      </c>
      <c r="Y1141" s="38">
        <f t="shared" si="492"/>
        <v>85.539158950618003</v>
      </c>
      <c r="Z1141" s="38">
        <f t="shared" ref="Z1141:Z1204" si="506">N1141+Z1140</f>
        <v>7009400.4954617321</v>
      </c>
      <c r="AA1141" s="38">
        <f t="shared" si="488"/>
        <v>1947.0558489482698</v>
      </c>
      <c r="AC1141" s="31">
        <f t="shared" si="493"/>
        <v>-9752.3182319098378</v>
      </c>
      <c r="AD1141" s="14">
        <f t="shared" si="500"/>
        <v>-9557.2718672716401</v>
      </c>
      <c r="AE1141" s="14">
        <f t="shared" si="501"/>
        <v>-8792.6901178899097</v>
      </c>
      <c r="AF1141" s="14">
        <f t="shared" si="494"/>
        <v>-8972.1327733570506</v>
      </c>
      <c r="AG1141" s="14">
        <f t="shared" si="495"/>
        <v>-6986.4921250198558</v>
      </c>
      <c r="AH1141" s="14">
        <f t="shared" si="496"/>
        <v>-8254.3621514884871</v>
      </c>
      <c r="AI1141" s="14">
        <f t="shared" si="497"/>
        <v>-7594.0131793694081</v>
      </c>
      <c r="AJ1141" s="14">
        <f t="shared" si="502"/>
        <v>-8254.3621514884871</v>
      </c>
      <c r="AK1141" s="14">
        <f t="shared" si="503"/>
        <v>-7442.1329157820201</v>
      </c>
    </row>
    <row r="1142" spans="2:37" x14ac:dyDescent="0.25">
      <c r="B1142" s="6" t="s">
        <v>72</v>
      </c>
      <c r="C1142" s="6">
        <v>1134</v>
      </c>
      <c r="D1142" s="6">
        <v>112</v>
      </c>
      <c r="E1142" s="12">
        <v>23</v>
      </c>
      <c r="F1142" s="14">
        <f t="shared" si="498"/>
        <v>-1.0000000000000004</v>
      </c>
      <c r="G1142" s="14">
        <f t="shared" si="504"/>
        <v>9.6999999999999993</v>
      </c>
      <c r="H1142">
        <f t="shared" si="505"/>
        <v>4.8499999999999996</v>
      </c>
      <c r="K1142" s="36">
        <f t="shared" si="479"/>
        <v>36.623368136250001</v>
      </c>
      <c r="L1142" s="37" t="str">
        <f t="shared" si="489"/>
        <v>1</v>
      </c>
      <c r="M1142" s="37">
        <f t="shared" si="490"/>
        <v>139.46877000000001</v>
      </c>
      <c r="N1142" s="38">
        <f>Table2[[#This Row],[Change in KE]]-Table2[[#This Row],[Tractive energy]]*-1</f>
        <v>-11352.573544028997</v>
      </c>
      <c r="O1142" s="38">
        <f t="shared" si="480"/>
        <v>-1354.0000000000007</v>
      </c>
      <c r="P1142" s="38">
        <f t="shared" si="481"/>
        <v>-1177.9078618637507</v>
      </c>
      <c r="Q1142" s="38">
        <f t="shared" si="482"/>
        <v>-11425.706260078381</v>
      </c>
      <c r="R1142" s="38">
        <f t="shared" si="483"/>
        <v>2340.4186936296537</v>
      </c>
      <c r="S1142" s="38">
        <f t="shared" si="484"/>
        <v>-11.425706260078382</v>
      </c>
      <c r="T1142" s="38">
        <f t="shared" si="485"/>
        <v>-11425.706260078381</v>
      </c>
      <c r="U1142" s="38">
        <f t="shared" si="499"/>
        <v>9493156.6063180957</v>
      </c>
      <c r="V1142" s="38">
        <f t="shared" si="486"/>
        <v>-3.1738075483708004</v>
      </c>
      <c r="W1142" s="38">
        <f t="shared" si="491"/>
        <v>158297.05395000431</v>
      </c>
      <c r="X1142" s="38">
        <f t="shared" si="487"/>
        <v>677.00000000000057</v>
      </c>
      <c r="Y1142" s="38">
        <f t="shared" si="492"/>
        <v>73.132716049383134</v>
      </c>
      <c r="Z1142" s="38">
        <f t="shared" si="506"/>
        <v>6998047.921917703</v>
      </c>
      <c r="AA1142" s="38">
        <f t="shared" si="488"/>
        <v>1943.9023560448713</v>
      </c>
      <c r="AC1142" s="31">
        <f t="shared" si="493"/>
        <v>-9318.3994931789657</v>
      </c>
      <c r="AD1142" s="14">
        <f t="shared" si="500"/>
        <v>-9132.0315033153856</v>
      </c>
      <c r="AE1142" s="14">
        <f t="shared" si="501"/>
        <v>-8401.4689830501557</v>
      </c>
      <c r="AF1142" s="14">
        <f t="shared" si="494"/>
        <v>-8572.927533724649</v>
      </c>
      <c r="AG1142" s="14">
        <f t="shared" si="495"/>
        <v>-6675.6357953809802</v>
      </c>
      <c r="AH1142" s="14">
        <f t="shared" si="496"/>
        <v>-7887.0933310266773</v>
      </c>
      <c r="AI1142" s="14">
        <f t="shared" si="497"/>
        <v>-7256.1258645445432</v>
      </c>
      <c r="AJ1142" s="14">
        <f t="shared" si="502"/>
        <v>-7887.0933310266773</v>
      </c>
      <c r="AK1142" s="14">
        <f t="shared" si="503"/>
        <v>-7111.0033472536525</v>
      </c>
    </row>
    <row r="1143" spans="2:37" x14ac:dyDescent="0.25">
      <c r="B1143" s="6" t="s">
        <v>72</v>
      </c>
      <c r="C1143" s="6">
        <v>1135</v>
      </c>
      <c r="D1143" s="6">
        <v>113</v>
      </c>
      <c r="E1143" s="12">
        <v>19.399999999999999</v>
      </c>
      <c r="F1143" s="14">
        <f t="shared" si="498"/>
        <v>-0.93055555555555547</v>
      </c>
      <c r="G1143" s="14">
        <f t="shared" si="504"/>
        <v>8.15</v>
      </c>
      <c r="H1143">
        <f t="shared" si="505"/>
        <v>4.0750000000000002</v>
      </c>
      <c r="K1143" s="36">
        <f t="shared" si="479"/>
        <v>25.854136146562503</v>
      </c>
      <c r="L1143" s="37" t="str">
        <f t="shared" si="489"/>
        <v>1</v>
      </c>
      <c r="M1143" s="37">
        <f t="shared" si="490"/>
        <v>139.46877000000001</v>
      </c>
      <c r="N1143" s="38">
        <f>Table2[[#This Row],[Change in KE]]-Table2[[#This Row],[Tractive energy]]*-1</f>
        <v>-9012.1548503993436</v>
      </c>
      <c r="O1143" s="38">
        <f t="shared" si="480"/>
        <v>-1259.9722222222222</v>
      </c>
      <c r="P1143" s="38">
        <f t="shared" si="481"/>
        <v>-1094.6493160756597</v>
      </c>
      <c r="Q1143" s="38">
        <f t="shared" si="482"/>
        <v>-8921.3919260166276</v>
      </c>
      <c r="R1143" s="38">
        <f t="shared" si="483"/>
        <v>3306.8820711689068</v>
      </c>
      <c r="S1143" s="38">
        <f t="shared" si="484"/>
        <v>-8.9213919260166268</v>
      </c>
      <c r="T1143" s="38">
        <f t="shared" si="485"/>
        <v>-8921.3919260166276</v>
      </c>
      <c r="U1143" s="38">
        <f t="shared" si="499"/>
        <v>9493156.6063180957</v>
      </c>
      <c r="V1143" s="38">
        <f t="shared" si="486"/>
        <v>-2.4781646221466613</v>
      </c>
      <c r="W1143" s="38">
        <f t="shared" si="491"/>
        <v>158436.52272000432</v>
      </c>
      <c r="X1143" s="38">
        <f t="shared" si="487"/>
        <v>586.23707561728384</v>
      </c>
      <c r="Y1143" s="38">
        <f t="shared" si="492"/>
        <v>-90.762924382716733</v>
      </c>
      <c r="Z1143" s="38">
        <f t="shared" si="506"/>
        <v>6989035.7670673039</v>
      </c>
      <c r="AA1143" s="38">
        <f t="shared" si="488"/>
        <v>1941.3989794972681</v>
      </c>
      <c r="AC1143" s="31">
        <f t="shared" si="493"/>
        <v>-8514.430158021747</v>
      </c>
      <c r="AD1143" s="14">
        <f t="shared" si="500"/>
        <v>-8344.1415548613113</v>
      </c>
      <c r="AE1143" s="14">
        <f t="shared" si="501"/>
        <v>-7676.6102304724063</v>
      </c>
      <c r="AF1143" s="14">
        <f t="shared" si="494"/>
        <v>-7833.2757453800077</v>
      </c>
      <c r="AG1143" s="14">
        <f t="shared" si="495"/>
        <v>-6099.6778236184682</v>
      </c>
      <c r="AH1143" s="14">
        <f t="shared" si="496"/>
        <v>-7206.6136857496076</v>
      </c>
      <c r="AI1143" s="14">
        <f t="shared" si="497"/>
        <v>-6630.084590889639</v>
      </c>
      <c r="AJ1143" s="14">
        <f t="shared" si="502"/>
        <v>-7206.6136857496076</v>
      </c>
      <c r="AK1143" s="14">
        <f t="shared" si="503"/>
        <v>-6497.4828990718461</v>
      </c>
    </row>
    <row r="1144" spans="2:37" x14ac:dyDescent="0.25">
      <c r="B1144" s="6" t="s">
        <v>72</v>
      </c>
      <c r="C1144" s="6">
        <v>1136</v>
      </c>
      <c r="D1144" s="6">
        <v>114</v>
      </c>
      <c r="E1144" s="12">
        <v>16.3</v>
      </c>
      <c r="F1144" s="14">
        <f t="shared" si="498"/>
        <v>-0.66666666666666652</v>
      </c>
      <c r="G1144" s="14">
        <f t="shared" si="504"/>
        <v>7.3</v>
      </c>
      <c r="H1144">
        <f t="shared" si="505"/>
        <v>3.65</v>
      </c>
      <c r="K1144" s="36">
        <f t="shared" si="479"/>
        <v>20.742473036250001</v>
      </c>
      <c r="L1144" s="37" t="str">
        <f t="shared" si="489"/>
        <v>1</v>
      </c>
      <c r="M1144" s="37">
        <f t="shared" si="490"/>
        <v>139.46877000000001</v>
      </c>
      <c r="N1144" s="38">
        <f>Table2[[#This Row],[Change in KE]]-Table2[[#This Row],[Tractive energy]]*-1</f>
        <v>-5705.2727792304368</v>
      </c>
      <c r="O1144" s="38">
        <f t="shared" si="480"/>
        <v>-902.66666666666652</v>
      </c>
      <c r="P1144" s="38">
        <f t="shared" si="481"/>
        <v>-742.45542363041659</v>
      </c>
      <c r="Q1144" s="38">
        <f t="shared" si="482"/>
        <v>-5419.9245925020414</v>
      </c>
      <c r="R1144" s="38">
        <f t="shared" si="483"/>
        <v>3787.6082654984771</v>
      </c>
      <c r="S1144" s="38">
        <f t="shared" si="484"/>
        <v>-5.4199245925020412</v>
      </c>
      <c r="T1144" s="38">
        <f t="shared" si="485"/>
        <v>-5419.9245925020414</v>
      </c>
      <c r="U1144" s="38">
        <f t="shared" si="499"/>
        <v>9493156.6063180957</v>
      </c>
      <c r="V1144" s="38">
        <f t="shared" si="486"/>
        <v>-1.5055347294711134</v>
      </c>
      <c r="W1144" s="38">
        <f t="shared" si="491"/>
        <v>158575.99149000432</v>
      </c>
      <c r="X1144" s="38">
        <f t="shared" si="487"/>
        <v>300.88888888888874</v>
      </c>
      <c r="Y1144" s="38">
        <f t="shared" si="492"/>
        <v>-285.34818672839509</v>
      </c>
      <c r="Z1144" s="38">
        <f t="shared" si="506"/>
        <v>6983330.4942880739</v>
      </c>
      <c r="AA1144" s="38">
        <f t="shared" si="488"/>
        <v>1939.8141813762536</v>
      </c>
      <c r="AC1144" s="31">
        <f t="shared" si="493"/>
        <v>-6759.1161377995077</v>
      </c>
      <c r="AD1144" s="14">
        <f t="shared" si="500"/>
        <v>-6623.9338150435178</v>
      </c>
      <c r="AE1144" s="14">
        <f t="shared" si="501"/>
        <v>-6094.0191098400364</v>
      </c>
      <c r="AF1144" s="14">
        <f t="shared" si="494"/>
        <v>-6218.3868467755474</v>
      </c>
      <c r="AG1144" s="14">
        <f t="shared" si="495"/>
        <v>-4842.1832169419577</v>
      </c>
      <c r="AH1144" s="14">
        <f t="shared" si="496"/>
        <v>-5720.9158990335036</v>
      </c>
      <c r="AI1144" s="14">
        <f t="shared" si="497"/>
        <v>-5263.2426271108234</v>
      </c>
      <c r="AJ1144" s="14">
        <f t="shared" si="502"/>
        <v>-5720.9158990335036</v>
      </c>
      <c r="AK1144" s="14">
        <f t="shared" si="503"/>
        <v>-5157.9777745686069</v>
      </c>
    </row>
    <row r="1145" spans="2:37" x14ac:dyDescent="0.25">
      <c r="B1145" s="6" t="s">
        <v>72</v>
      </c>
      <c r="C1145" s="6">
        <v>1137</v>
      </c>
      <c r="D1145" s="6">
        <v>115</v>
      </c>
      <c r="E1145" s="12">
        <v>14.6</v>
      </c>
      <c r="F1145" s="14">
        <f t="shared" si="498"/>
        <v>-0.29166666666666685</v>
      </c>
      <c r="G1145" s="14">
        <f t="shared" si="504"/>
        <v>7.1</v>
      </c>
      <c r="H1145">
        <f t="shared" si="505"/>
        <v>3.55</v>
      </c>
      <c r="K1145" s="36">
        <f t="shared" si="479"/>
        <v>19.62146867625</v>
      </c>
      <c r="L1145" s="37" t="str">
        <f t="shared" si="489"/>
        <v>1</v>
      </c>
      <c r="M1145" s="37">
        <f t="shared" si="490"/>
        <v>139.46877000000001</v>
      </c>
      <c r="N1145" s="38">
        <f>Table2[[#This Row],[Change in KE]]-Table2[[#This Row],[Tractive energy]]*-1</f>
        <v>-1917.6645137319597</v>
      </c>
      <c r="O1145" s="38">
        <f t="shared" si="480"/>
        <v>-394.91666666666691</v>
      </c>
      <c r="P1145" s="38">
        <f t="shared" si="481"/>
        <v>-235.8264279904169</v>
      </c>
      <c r="Q1145" s="38">
        <f t="shared" si="482"/>
        <v>-1674.3676387319599</v>
      </c>
      <c r="R1145" s="38">
        <f t="shared" si="483"/>
        <v>2597.3468093596748</v>
      </c>
      <c r="S1145" s="38">
        <f t="shared" si="484"/>
        <v>-1.6743676387319599</v>
      </c>
      <c r="T1145" s="38">
        <f t="shared" si="485"/>
        <v>-1674.3676387319599</v>
      </c>
      <c r="U1145" s="38">
        <f t="shared" si="499"/>
        <v>9493156.6063180957</v>
      </c>
      <c r="V1145" s="38">
        <f t="shared" si="486"/>
        <v>-0.46510215907815861</v>
      </c>
      <c r="W1145" s="38">
        <f t="shared" si="491"/>
        <v>158715.46026000433</v>
      </c>
      <c r="X1145" s="38">
        <f t="shared" si="487"/>
        <v>57.592013888888964</v>
      </c>
      <c r="Y1145" s="38">
        <f t="shared" si="492"/>
        <v>-243.29687499999977</v>
      </c>
      <c r="Z1145" s="38">
        <f t="shared" si="506"/>
        <v>6981412.8297743415</v>
      </c>
      <c r="AA1145" s="38">
        <f t="shared" si="488"/>
        <v>1939.281496746491</v>
      </c>
      <c r="AC1145" s="31">
        <f t="shared" si="493"/>
        <v>-4278.9545844228278</v>
      </c>
      <c r="AD1145" s="14">
        <f t="shared" si="500"/>
        <v>-4193.3754927343707</v>
      </c>
      <c r="AE1145" s="14">
        <f t="shared" si="501"/>
        <v>-3857.9054533156213</v>
      </c>
      <c r="AF1145" s="14">
        <f t="shared" si="494"/>
        <v>-3936.6382176690017</v>
      </c>
      <c r="AG1145" s="14">
        <f t="shared" si="495"/>
        <v>-3065.4129404402397</v>
      </c>
      <c r="AH1145" s="14">
        <f t="shared" si="496"/>
        <v>-3621.7071602554815</v>
      </c>
      <c r="AI1145" s="14">
        <f t="shared" si="497"/>
        <v>-3331.9705874350429</v>
      </c>
      <c r="AJ1145" s="14">
        <f t="shared" si="502"/>
        <v>-3621.7071602554815</v>
      </c>
      <c r="AK1145" s="14">
        <f t="shared" si="503"/>
        <v>-3265.3311756863422</v>
      </c>
    </row>
    <row r="1146" spans="2:37" x14ac:dyDescent="0.25">
      <c r="B1146" s="6" t="s">
        <v>72</v>
      </c>
      <c r="C1146" s="6">
        <v>1138</v>
      </c>
      <c r="D1146" s="6">
        <v>116</v>
      </c>
      <c r="E1146" s="12">
        <v>14.2</v>
      </c>
      <c r="F1146" s="14">
        <f t="shared" si="498"/>
        <v>-4.1666666666666519E-2</v>
      </c>
      <c r="G1146" s="14">
        <f t="shared" si="504"/>
        <v>7.15</v>
      </c>
      <c r="H1146">
        <f t="shared" si="505"/>
        <v>3.5750000000000002</v>
      </c>
      <c r="K1146" s="36">
        <f t="shared" si="479"/>
        <v>19.898800484062502</v>
      </c>
      <c r="L1146" s="37" t="str">
        <f t="shared" si="489"/>
        <v>1</v>
      </c>
      <c r="M1146" s="37">
        <f t="shared" si="490"/>
        <v>139.46877000000001</v>
      </c>
      <c r="N1146" s="38">
        <f>Table2[[#This Row],[Change in KE]]-Table2[[#This Row],[Tractive energy]]*-1</f>
        <v>679.68229562771512</v>
      </c>
      <c r="O1146" s="38">
        <f t="shared" si="480"/>
        <v>-56.416666666666465</v>
      </c>
      <c r="P1146" s="38">
        <f t="shared" si="481"/>
        <v>102.95090381739605</v>
      </c>
      <c r="Q1146" s="38">
        <f t="shared" si="482"/>
        <v>736.09896229438186</v>
      </c>
      <c r="R1146" s="38">
        <f t="shared" si="483"/>
        <v>1039.89615970975</v>
      </c>
      <c r="S1146" s="38">
        <f t="shared" si="484"/>
        <v>0.73609896229438188</v>
      </c>
      <c r="T1146" s="38">
        <f t="shared" si="485"/>
        <v>736.09896229438186</v>
      </c>
      <c r="U1146" s="38">
        <f t="shared" si="499"/>
        <v>9493892.7052803896</v>
      </c>
      <c r="V1146" s="38">
        <f t="shared" si="486"/>
        <v>0.20447195032841634</v>
      </c>
      <c r="W1146" s="38">
        <f t="shared" si="491"/>
        <v>158854.92903000434</v>
      </c>
      <c r="X1146" s="38">
        <f t="shared" si="487"/>
        <v>1.1753472222222139</v>
      </c>
      <c r="Y1146" s="38">
        <f t="shared" si="492"/>
        <v>-56.41666666666675</v>
      </c>
      <c r="Z1146" s="38">
        <f t="shared" si="506"/>
        <v>6982092.5120699694</v>
      </c>
      <c r="AA1146" s="38">
        <f t="shared" si="488"/>
        <v>1939.4702973992696</v>
      </c>
      <c r="AC1146" s="31">
        <f t="shared" si="493"/>
        <v>-1438.2483852989699</v>
      </c>
      <c r="AD1146" s="14">
        <f t="shared" si="500"/>
        <v>-1409.4834175929905</v>
      </c>
      <c r="AE1146" s="14">
        <f t="shared" si="501"/>
        <v>-1296.7247441855513</v>
      </c>
      <c r="AF1146" s="14">
        <f t="shared" si="494"/>
        <v>-1323.1885144750524</v>
      </c>
      <c r="AG1146" s="14">
        <f t="shared" si="495"/>
        <v>-1030.3510179595496</v>
      </c>
      <c r="AH1146" s="14">
        <f t="shared" si="496"/>
        <v>-1217.3334333170483</v>
      </c>
      <c r="AI1146" s="14">
        <f t="shared" si="497"/>
        <v>-1119.9467586516844</v>
      </c>
      <c r="AJ1146" s="14">
        <f t="shared" si="502"/>
        <v>-1217.3334333170483</v>
      </c>
      <c r="AK1146" s="14">
        <f t="shared" si="503"/>
        <v>-1097.5478234786506</v>
      </c>
    </row>
    <row r="1147" spans="2:37" x14ac:dyDescent="0.25">
      <c r="B1147" s="6" t="s">
        <v>72</v>
      </c>
      <c r="C1147" s="6">
        <v>1139</v>
      </c>
      <c r="D1147" s="6">
        <v>117</v>
      </c>
      <c r="E1147" s="12">
        <v>14.3</v>
      </c>
      <c r="F1147" s="14">
        <f t="shared" si="498"/>
        <v>5.5555555555555601E-2</v>
      </c>
      <c r="G1147" s="14">
        <f t="shared" si="504"/>
        <v>7.3</v>
      </c>
      <c r="H1147">
        <f t="shared" si="505"/>
        <v>3.65</v>
      </c>
      <c r="K1147" s="36">
        <f t="shared" si="479"/>
        <v>20.742473036250001</v>
      </c>
      <c r="L1147" s="37" t="str">
        <f t="shared" si="489"/>
        <v>0</v>
      </c>
      <c r="M1147" s="37">
        <f t="shared" si="490"/>
        <v>139.46877000000001</v>
      </c>
      <c r="N1147" s="38">
        <f>Table2[[#This Row],[Change in KE]]-Table2[[#This Row],[Tractive energy]]*-1</f>
        <v>1719.5784553374651</v>
      </c>
      <c r="O1147" s="38">
        <f t="shared" si="480"/>
        <v>75.222222222222285</v>
      </c>
      <c r="P1147" s="38">
        <f t="shared" si="481"/>
        <v>235.4334652584723</v>
      </c>
      <c r="Q1147" s="38">
        <f t="shared" si="482"/>
        <v>1718.6642963868478</v>
      </c>
      <c r="R1147" s="38">
        <f t="shared" si="483"/>
        <v>643.05059101552979</v>
      </c>
      <c r="S1147" s="38">
        <f t="shared" si="484"/>
        <v>1.7186642963868477</v>
      </c>
      <c r="T1147" s="38">
        <f t="shared" si="485"/>
        <v>1718.6642963868478</v>
      </c>
      <c r="U1147" s="38">
        <f t="shared" si="499"/>
        <v>9495611.3695767764</v>
      </c>
      <c r="V1147" s="38">
        <f t="shared" si="486"/>
        <v>0.47740678718888652</v>
      </c>
      <c r="W1147" s="38">
        <f t="shared" si="491"/>
        <v>158994.39780000434</v>
      </c>
      <c r="X1147" s="38">
        <f t="shared" si="487"/>
        <v>2.0895061728395095</v>
      </c>
      <c r="Y1147" s="38">
        <f t="shared" si="492"/>
        <v>0.91415895061729557</v>
      </c>
      <c r="Z1147" s="38">
        <f t="shared" si="506"/>
        <v>6983812.0905253068</v>
      </c>
      <c r="AA1147" s="38">
        <f t="shared" si="488"/>
        <v>1939.9479581195205</v>
      </c>
      <c r="AC1147" s="31">
        <f t="shared" si="493"/>
        <v>509.76172172078634</v>
      </c>
      <c r="AD1147" s="14">
        <f t="shared" si="500"/>
        <v>499.5664872863706</v>
      </c>
      <c r="AE1147" s="14">
        <f t="shared" si="501"/>
        <v>459.60116830346095</v>
      </c>
      <c r="AF1147" s="14">
        <f t="shared" si="494"/>
        <v>468.98078398312344</v>
      </c>
      <c r="AG1147" s="14">
        <f t="shared" si="495"/>
        <v>365.18970871825047</v>
      </c>
      <c r="AH1147" s="14">
        <f t="shared" si="496"/>
        <v>431.46232126447359</v>
      </c>
      <c r="AI1147" s="14">
        <f t="shared" si="497"/>
        <v>396.94533556331572</v>
      </c>
      <c r="AJ1147" s="14">
        <f t="shared" si="502"/>
        <v>431.46232126447359</v>
      </c>
      <c r="AK1147" s="14">
        <f t="shared" si="503"/>
        <v>389.0064288520494</v>
      </c>
    </row>
    <row r="1148" spans="2:37" x14ac:dyDescent="0.25">
      <c r="B1148" s="6" t="s">
        <v>72</v>
      </c>
      <c r="C1148" s="6">
        <v>1140</v>
      </c>
      <c r="D1148" s="6">
        <v>118</v>
      </c>
      <c r="E1148" s="12">
        <v>14.6</v>
      </c>
      <c r="F1148" s="14">
        <f t="shared" si="498"/>
        <v>0.11111111111111097</v>
      </c>
      <c r="G1148" s="14">
        <f t="shared" si="504"/>
        <v>7.55</v>
      </c>
      <c r="H1148">
        <f t="shared" si="505"/>
        <v>3.7749999999999999</v>
      </c>
      <c r="K1148" s="36">
        <f t="shared" si="479"/>
        <v>22.187517719062502</v>
      </c>
      <c r="L1148" s="37" t="str">
        <f t="shared" si="489"/>
        <v>0</v>
      </c>
      <c r="M1148" s="37">
        <f t="shared" si="490"/>
        <v>139.46877000000001</v>
      </c>
      <c r="N1148" s="38">
        <f>Table2[[#This Row],[Change in KE]]-Table2[[#This Row],[Tractive energy]]*-1</f>
        <v>2362.6290463529949</v>
      </c>
      <c r="O1148" s="38">
        <f t="shared" si="480"/>
        <v>150.44444444444426</v>
      </c>
      <c r="P1148" s="38">
        <f t="shared" si="481"/>
        <v>312.10073216350679</v>
      </c>
      <c r="Q1148" s="38">
        <f t="shared" si="482"/>
        <v>2356.3605278344762</v>
      </c>
      <c r="R1148" s="38">
        <f t="shared" si="483"/>
        <v>1805.2825137766449</v>
      </c>
      <c r="S1148" s="38">
        <f t="shared" si="484"/>
        <v>2.3563605278344761</v>
      </c>
      <c r="T1148" s="38">
        <f t="shared" si="485"/>
        <v>2356.3605278344762</v>
      </c>
      <c r="U1148" s="38">
        <f t="shared" si="499"/>
        <v>9497967.7301046103</v>
      </c>
      <c r="V1148" s="38">
        <f t="shared" si="486"/>
        <v>0.65454464342869956</v>
      </c>
      <c r="W1148" s="38">
        <f t="shared" si="491"/>
        <v>159133.86657000435</v>
      </c>
      <c r="X1148" s="38">
        <f t="shared" si="487"/>
        <v>8.3580246913580023</v>
      </c>
      <c r="Y1148" s="38">
        <f t="shared" si="492"/>
        <v>6.2685185185184924</v>
      </c>
      <c r="Z1148" s="38">
        <f t="shared" si="506"/>
        <v>6986174.7195716593</v>
      </c>
      <c r="AA1148" s="38">
        <f t="shared" si="488"/>
        <v>1940.6042440182325</v>
      </c>
      <c r="AC1148" s="31">
        <f t="shared" si="493"/>
        <v>1289.6838415030988</v>
      </c>
      <c r="AD1148" s="14">
        <f t="shared" si="500"/>
        <v>1263.8901646730369</v>
      </c>
      <c r="AE1148" s="14">
        <f t="shared" si="501"/>
        <v>1162.7789514991939</v>
      </c>
      <c r="AF1148" s="14">
        <f t="shared" si="494"/>
        <v>1186.5091341828511</v>
      </c>
      <c r="AG1148" s="14">
        <f t="shared" si="495"/>
        <v>923.92042467857618</v>
      </c>
      <c r="AH1148" s="14">
        <f t="shared" si="496"/>
        <v>1091.5884034482231</v>
      </c>
      <c r="AI1148" s="14">
        <f t="shared" si="497"/>
        <v>1004.2613311723653</v>
      </c>
      <c r="AJ1148" s="14">
        <f t="shared" si="502"/>
        <v>1091.5884034482231</v>
      </c>
      <c r="AK1148" s="14">
        <f t="shared" si="503"/>
        <v>984.17610454891803</v>
      </c>
    </row>
    <row r="1149" spans="2:37" x14ac:dyDescent="0.25">
      <c r="B1149" s="6" t="s">
        <v>72</v>
      </c>
      <c r="C1149" s="6">
        <v>1141</v>
      </c>
      <c r="D1149" s="6">
        <v>119</v>
      </c>
      <c r="E1149" s="12">
        <v>15.1</v>
      </c>
      <c r="F1149" s="14">
        <f t="shared" si="498"/>
        <v>0.24999999999999983</v>
      </c>
      <c r="G1149" s="14">
        <f t="shared" si="504"/>
        <v>8.1999999999999993</v>
      </c>
      <c r="H1149">
        <f t="shared" si="505"/>
        <v>4.0999999999999996</v>
      </c>
      <c r="K1149" s="36">
        <f t="shared" si="479"/>
        <v>26.172337904999999</v>
      </c>
      <c r="L1149" s="37" t="str">
        <f t="shared" si="489"/>
        <v>0</v>
      </c>
      <c r="M1149" s="37">
        <f t="shared" si="490"/>
        <v>139.46877000000001</v>
      </c>
      <c r="N1149" s="38">
        <f>Table2[[#This Row],[Change in KE]]-Table2[[#This Row],[Tractive energy]]*-1</f>
        <v>4167.9115601296398</v>
      </c>
      <c r="O1149" s="38">
        <f t="shared" si="480"/>
        <v>338.49999999999977</v>
      </c>
      <c r="P1149" s="38">
        <f t="shared" si="481"/>
        <v>504.14110790499979</v>
      </c>
      <c r="Q1149" s="38">
        <f t="shared" si="482"/>
        <v>4133.9570848209978</v>
      </c>
      <c r="R1149" s="38">
        <f t="shared" si="483"/>
        <v>4853.3952277948338</v>
      </c>
      <c r="S1149" s="38">
        <f t="shared" si="484"/>
        <v>4.1339570848209979</v>
      </c>
      <c r="T1149" s="38">
        <f t="shared" si="485"/>
        <v>4133.9570848209978</v>
      </c>
      <c r="U1149" s="38">
        <f t="shared" si="499"/>
        <v>9502101.6871894319</v>
      </c>
      <c r="V1149" s="38">
        <f t="shared" si="486"/>
        <v>1.1483215043159902</v>
      </c>
      <c r="W1149" s="38">
        <f t="shared" si="491"/>
        <v>159273.33534000436</v>
      </c>
      <c r="X1149" s="38">
        <f t="shared" si="487"/>
        <v>42.312499999999943</v>
      </c>
      <c r="Y1149" s="38">
        <f t="shared" si="492"/>
        <v>33.954475308641939</v>
      </c>
      <c r="Z1149" s="38">
        <f t="shared" si="506"/>
        <v>6990342.6311317887</v>
      </c>
      <c r="AA1149" s="38">
        <f t="shared" si="488"/>
        <v>1941.7619973219998</v>
      </c>
      <c r="AC1149" s="31">
        <f t="shared" si="493"/>
        <v>1771.9717847647462</v>
      </c>
      <c r="AD1149" s="14">
        <f t="shared" si="500"/>
        <v>1736.5323490694511</v>
      </c>
      <c r="AE1149" s="14">
        <f t="shared" si="501"/>
        <v>1597.6097611438952</v>
      </c>
      <c r="AF1149" s="14">
        <f t="shared" si="494"/>
        <v>1630.2140419835666</v>
      </c>
      <c r="AG1149" s="14">
        <f t="shared" si="495"/>
        <v>1269.4281119240995</v>
      </c>
      <c r="AH1149" s="14">
        <f t="shared" si="496"/>
        <v>1499.7969186248813</v>
      </c>
      <c r="AI1149" s="14">
        <f t="shared" si="497"/>
        <v>1379.8131651348908</v>
      </c>
      <c r="AJ1149" s="14">
        <f t="shared" si="502"/>
        <v>1499.7969186248813</v>
      </c>
      <c r="AK1149" s="14">
        <f t="shared" si="503"/>
        <v>1352.2169018321929</v>
      </c>
    </row>
    <row r="1150" spans="2:37" x14ac:dyDescent="0.25">
      <c r="B1150" s="6" t="s">
        <v>72</v>
      </c>
      <c r="C1150" s="6">
        <v>1142</v>
      </c>
      <c r="D1150" s="6">
        <v>120</v>
      </c>
      <c r="E1150" s="12">
        <v>16.399999999999999</v>
      </c>
      <c r="F1150" s="14">
        <f t="shared" si="498"/>
        <v>0.5555555555555558</v>
      </c>
      <c r="G1150" s="14">
        <f t="shared" si="504"/>
        <v>9.5500000000000007</v>
      </c>
      <c r="H1150">
        <f t="shared" si="505"/>
        <v>4.7750000000000004</v>
      </c>
      <c r="K1150" s="36">
        <f t="shared" si="479"/>
        <v>35.499444494062509</v>
      </c>
      <c r="L1150" s="37" t="str">
        <f t="shared" si="489"/>
        <v>0</v>
      </c>
      <c r="M1150" s="37">
        <f t="shared" si="490"/>
        <v>139.46877000000001</v>
      </c>
      <c r="N1150" s="38">
        <f>Table2[[#This Row],[Change in KE]]-Table2[[#This Row],[Tractive energy]]*-1</f>
        <v>9021.3067879244736</v>
      </c>
      <c r="O1150" s="38">
        <f t="shared" si="480"/>
        <v>752.22222222222251</v>
      </c>
      <c r="P1150" s="38">
        <f t="shared" si="481"/>
        <v>927.19043671628503</v>
      </c>
      <c r="Q1150" s="38">
        <f t="shared" si="482"/>
        <v>8854.6686706405235</v>
      </c>
      <c r="R1150" s="38">
        <f t="shared" si="483"/>
        <v>6284.2270143957703</v>
      </c>
      <c r="S1150" s="38">
        <f t="shared" si="484"/>
        <v>8.8546686706405229</v>
      </c>
      <c r="T1150" s="38">
        <f t="shared" si="485"/>
        <v>8854.6686706405235</v>
      </c>
      <c r="U1150" s="38">
        <f t="shared" si="499"/>
        <v>9510956.3558600731</v>
      </c>
      <c r="V1150" s="38">
        <f t="shared" si="486"/>
        <v>2.4596303830594493</v>
      </c>
      <c r="W1150" s="38">
        <f t="shared" si="491"/>
        <v>159412.80411000436</v>
      </c>
      <c r="X1150" s="38">
        <f t="shared" si="487"/>
        <v>208.95061728395081</v>
      </c>
      <c r="Y1150" s="38">
        <f t="shared" si="492"/>
        <v>166.63811728395086</v>
      </c>
      <c r="Z1150" s="38">
        <f t="shared" si="506"/>
        <v>6999363.9379197136</v>
      </c>
      <c r="AA1150" s="38">
        <f t="shared" si="488"/>
        <v>1944.2679160746745</v>
      </c>
      <c r="AC1150" s="31">
        <f t="shared" si="493"/>
        <v>3125.9336700972299</v>
      </c>
      <c r="AD1150" s="14">
        <f t="shared" si="500"/>
        <v>3063.414996695285</v>
      </c>
      <c r="AE1150" s="14">
        <f t="shared" si="501"/>
        <v>2818.3417969596621</v>
      </c>
      <c r="AF1150" s="14">
        <f t="shared" si="494"/>
        <v>2875.8589764894518</v>
      </c>
      <c r="AG1150" s="14">
        <f t="shared" si="495"/>
        <v>2239.3968746846185</v>
      </c>
      <c r="AH1150" s="14">
        <f t="shared" si="496"/>
        <v>2645.7902583702958</v>
      </c>
      <c r="AI1150" s="14">
        <f t="shared" si="497"/>
        <v>2434.1270377006722</v>
      </c>
      <c r="AJ1150" s="14">
        <f t="shared" si="502"/>
        <v>2645.7902583702958</v>
      </c>
      <c r="AK1150" s="14">
        <f t="shared" si="503"/>
        <v>2385.4444969466585</v>
      </c>
    </row>
    <row r="1151" spans="2:37" x14ac:dyDescent="0.25">
      <c r="B1151" s="6" t="s">
        <v>72</v>
      </c>
      <c r="C1151" s="6">
        <v>1143</v>
      </c>
      <c r="D1151" s="6">
        <v>121</v>
      </c>
      <c r="E1151" s="12">
        <v>19.100000000000001</v>
      </c>
      <c r="F1151" s="14">
        <f t="shared" si="498"/>
        <v>0.84722222222222243</v>
      </c>
      <c r="G1151" s="14">
        <f t="shared" si="504"/>
        <v>11.25</v>
      </c>
      <c r="H1151">
        <f t="shared" si="505"/>
        <v>5.625</v>
      </c>
      <c r="K1151" s="36">
        <f t="shared" si="479"/>
        <v>49.262886914062506</v>
      </c>
      <c r="L1151" s="37" t="str">
        <f t="shared" si="489"/>
        <v>0</v>
      </c>
      <c r="M1151" s="37">
        <f t="shared" si="490"/>
        <v>139.46877000000001</v>
      </c>
      <c r="N1151" s="38">
        <f>Table2[[#This Row],[Change in KE]]-Table2[[#This Row],[Tractive energy]]*-1</f>
        <v>15305.533802320244</v>
      </c>
      <c r="O1151" s="38">
        <f t="shared" si="480"/>
        <v>1147.1388888888891</v>
      </c>
      <c r="P1151" s="38">
        <f t="shared" si="481"/>
        <v>1335.8705458029517</v>
      </c>
      <c r="Q1151" s="38">
        <f t="shared" si="482"/>
        <v>15028.543640283207</v>
      </c>
      <c r="R1151" s="38">
        <f t="shared" si="483"/>
        <v>-856.64807506888246</v>
      </c>
      <c r="S1151" s="38">
        <f t="shared" si="484"/>
        <v>15.028543640283207</v>
      </c>
      <c r="T1151" s="38">
        <f t="shared" si="485"/>
        <v>15028.543640283207</v>
      </c>
      <c r="U1151" s="38">
        <f t="shared" si="499"/>
        <v>9525984.899500357</v>
      </c>
      <c r="V1151" s="38">
        <f t="shared" si="486"/>
        <v>4.1745957896018604</v>
      </c>
      <c r="W1151" s="38">
        <f t="shared" si="491"/>
        <v>159552.27288000437</v>
      </c>
      <c r="X1151" s="38">
        <f t="shared" si="487"/>
        <v>485.94077932098787</v>
      </c>
      <c r="Y1151" s="38">
        <f t="shared" si="492"/>
        <v>276.99016203703707</v>
      </c>
      <c r="Z1151" s="38">
        <f t="shared" si="506"/>
        <v>7014669.4717220338</v>
      </c>
      <c r="AA1151" s="38">
        <f t="shared" si="488"/>
        <v>1948.5194535821088</v>
      </c>
      <c r="AC1151" s="31">
        <f t="shared" si="493"/>
        <v>6765.9800909433552</v>
      </c>
      <c r="AD1151" s="14">
        <f t="shared" si="500"/>
        <v>6630.6604891244879</v>
      </c>
      <c r="AE1151" s="14">
        <f t="shared" si="501"/>
        <v>6100.2076499945288</v>
      </c>
      <c r="AF1151" s="14">
        <f t="shared" si="494"/>
        <v>6224.7016836678868</v>
      </c>
      <c r="AG1151" s="14">
        <f t="shared" si="495"/>
        <v>4847.1005046519795</v>
      </c>
      <c r="AH1151" s="14">
        <f t="shared" si="496"/>
        <v>5726.7255489744557</v>
      </c>
      <c r="AI1151" s="14">
        <f t="shared" si="497"/>
        <v>5268.5875050564991</v>
      </c>
      <c r="AJ1151" s="14">
        <f t="shared" si="502"/>
        <v>5726.7255489744557</v>
      </c>
      <c r="AK1151" s="14">
        <f t="shared" si="503"/>
        <v>5163.2157549553694</v>
      </c>
    </row>
    <row r="1152" spans="2:37" x14ac:dyDescent="0.25">
      <c r="B1152" s="6" t="s">
        <v>72</v>
      </c>
      <c r="C1152" s="6">
        <v>1144</v>
      </c>
      <c r="D1152" s="6">
        <v>122</v>
      </c>
      <c r="E1152" s="12">
        <v>22.5</v>
      </c>
      <c r="F1152" s="14">
        <f t="shared" si="498"/>
        <v>0.73611111111111072</v>
      </c>
      <c r="G1152" s="14">
        <f t="shared" si="504"/>
        <v>12.2</v>
      </c>
      <c r="H1152">
        <f t="shared" si="505"/>
        <v>6.1</v>
      </c>
      <c r="K1152" s="36">
        <f t="shared" si="479"/>
        <v>57.934128104999992</v>
      </c>
      <c r="L1152" s="37" t="str">
        <f t="shared" si="489"/>
        <v>0</v>
      </c>
      <c r="M1152" s="37">
        <f t="shared" si="490"/>
        <v>139.46877000000001</v>
      </c>
      <c r="N1152" s="38">
        <f>Table2[[#This Row],[Change in KE]]-Table2[[#This Row],[Tractive energy]]*-1</f>
        <v>14448.885727251361</v>
      </c>
      <c r="O1152" s="38">
        <f t="shared" si="480"/>
        <v>996.69444444444389</v>
      </c>
      <c r="P1152" s="38">
        <f t="shared" si="481"/>
        <v>1194.0973425494437</v>
      </c>
      <c r="Q1152" s="38">
        <f t="shared" si="482"/>
        <v>14567.987579103214</v>
      </c>
      <c r="R1152" s="38">
        <f t="shared" si="483"/>
        <v>-6911.7533669085451</v>
      </c>
      <c r="S1152" s="38">
        <f t="shared" si="484"/>
        <v>14.567987579103214</v>
      </c>
      <c r="T1152" s="38">
        <f t="shared" si="485"/>
        <v>14567.987579103214</v>
      </c>
      <c r="U1152" s="38">
        <f t="shared" si="499"/>
        <v>9540552.8870794605</v>
      </c>
      <c r="V1152" s="38">
        <f t="shared" si="486"/>
        <v>4.0466635401506164</v>
      </c>
      <c r="W1152" s="38">
        <f t="shared" si="491"/>
        <v>159691.74165000438</v>
      </c>
      <c r="X1152" s="38">
        <f t="shared" si="487"/>
        <v>366.83892746913546</v>
      </c>
      <c r="Y1152" s="38">
        <f t="shared" si="492"/>
        <v>-119.10185185185242</v>
      </c>
      <c r="Z1152" s="38">
        <f t="shared" si="506"/>
        <v>7029118.3574492848</v>
      </c>
      <c r="AA1152" s="38">
        <f t="shared" si="488"/>
        <v>1952.5330332718759</v>
      </c>
      <c r="AC1152" s="31">
        <f t="shared" si="493"/>
        <v>11479.150351740183</v>
      </c>
      <c r="AD1152" s="14">
        <f t="shared" si="500"/>
        <v>11249.56734470538</v>
      </c>
      <c r="AE1152" s="14">
        <f t="shared" si="501"/>
        <v>10349.601957128949</v>
      </c>
      <c r="AF1152" s="14">
        <f t="shared" si="494"/>
        <v>10560.81832360097</v>
      </c>
      <c r="AG1152" s="14">
        <f t="shared" si="495"/>
        <v>8223.5824987681935</v>
      </c>
      <c r="AH1152" s="14">
        <f t="shared" si="496"/>
        <v>9715.9528577128931</v>
      </c>
      <c r="AI1152" s="14">
        <f t="shared" si="497"/>
        <v>8938.6766290958622</v>
      </c>
      <c r="AJ1152" s="14">
        <f t="shared" si="502"/>
        <v>9715.9528577128931</v>
      </c>
      <c r="AK1152" s="14">
        <f t="shared" si="503"/>
        <v>8759.9030965139445</v>
      </c>
    </row>
    <row r="1153" spans="2:37" x14ac:dyDescent="0.25">
      <c r="B1153" s="6" t="s">
        <v>72</v>
      </c>
      <c r="C1153" s="6">
        <v>1145</v>
      </c>
      <c r="D1153" s="6">
        <v>123</v>
      </c>
      <c r="E1153" s="12">
        <v>24.4</v>
      </c>
      <c r="F1153" s="14">
        <f t="shared" si="498"/>
        <v>0.31944444444444453</v>
      </c>
      <c r="G1153" s="14">
        <f t="shared" si="504"/>
        <v>12.4</v>
      </c>
      <c r="H1153">
        <f t="shared" si="505"/>
        <v>6.2</v>
      </c>
      <c r="K1153" s="36">
        <f t="shared" si="479"/>
        <v>59.849177220000016</v>
      </c>
      <c r="L1153" s="37" t="str">
        <f t="shared" si="489"/>
        <v>0</v>
      </c>
      <c r="M1153" s="37">
        <f t="shared" si="490"/>
        <v>139.46877000000001</v>
      </c>
      <c r="N1153" s="38">
        <f>Table2[[#This Row],[Change in KE]]-Table2[[#This Row],[Tractive energy]]*-1</f>
        <v>7537.1323603428164</v>
      </c>
      <c r="O1153" s="38">
        <f t="shared" si="480"/>
        <v>432.52777777777789</v>
      </c>
      <c r="P1153" s="38">
        <f t="shared" si="481"/>
        <v>631.84572499777789</v>
      </c>
      <c r="Q1153" s="38">
        <f t="shared" si="482"/>
        <v>7834.8869899724459</v>
      </c>
      <c r="R1153" s="38">
        <f t="shared" si="483"/>
        <v>-9044.9182570863668</v>
      </c>
      <c r="S1153" s="38">
        <f t="shared" si="484"/>
        <v>7.8348869899724463</v>
      </c>
      <c r="T1153" s="38">
        <f t="shared" si="485"/>
        <v>7834.8869899724459</v>
      </c>
      <c r="U1153" s="38">
        <f t="shared" si="499"/>
        <v>9548387.7740694322</v>
      </c>
      <c r="V1153" s="38">
        <f t="shared" si="486"/>
        <v>2.176357671323168</v>
      </c>
      <c r="W1153" s="38">
        <f t="shared" si="491"/>
        <v>159831.21042000438</v>
      </c>
      <c r="X1153" s="38">
        <f t="shared" si="487"/>
        <v>69.084297839506206</v>
      </c>
      <c r="Y1153" s="38">
        <f t="shared" si="492"/>
        <v>-297.75462962962922</v>
      </c>
      <c r="Z1153" s="38">
        <f t="shared" si="506"/>
        <v>7036655.4898096276</v>
      </c>
      <c r="AA1153" s="38">
        <f t="shared" si="488"/>
        <v>1954.6266813172408</v>
      </c>
      <c r="AC1153" s="31">
        <f t="shared" si="493"/>
        <v>10836.664295438521</v>
      </c>
      <c r="AD1153" s="14">
        <f t="shared" si="500"/>
        <v>10619.93100952975</v>
      </c>
      <c r="AE1153" s="14">
        <f t="shared" si="501"/>
        <v>9770.3365287673696</v>
      </c>
      <c r="AF1153" s="14">
        <f t="shared" si="494"/>
        <v>9969.7311518034403</v>
      </c>
      <c r="AG1153" s="14">
        <f t="shared" si="495"/>
        <v>7763.3100111355188</v>
      </c>
      <c r="AH1153" s="14">
        <f t="shared" si="496"/>
        <v>9172.1526596591648</v>
      </c>
      <c r="AI1153" s="14">
        <f t="shared" si="497"/>
        <v>8438.3804468864328</v>
      </c>
      <c r="AJ1153" s="14">
        <f t="shared" si="502"/>
        <v>9172.1526596591648</v>
      </c>
      <c r="AK1153" s="14">
        <f t="shared" si="503"/>
        <v>8269.6128379487036</v>
      </c>
    </row>
    <row r="1154" spans="2:37" x14ac:dyDescent="0.25">
      <c r="B1154" s="6" t="s">
        <v>72</v>
      </c>
      <c r="C1154" s="6">
        <v>1146</v>
      </c>
      <c r="D1154" s="6">
        <v>124</v>
      </c>
      <c r="E1154" s="12">
        <v>24.8</v>
      </c>
      <c r="F1154" s="14">
        <f t="shared" si="498"/>
        <v>-0.23611111111111099</v>
      </c>
      <c r="G1154" s="14">
        <f t="shared" si="504"/>
        <v>11.35</v>
      </c>
      <c r="H1154">
        <f t="shared" si="505"/>
        <v>5.6749999999999998</v>
      </c>
      <c r="K1154" s="36">
        <f t="shared" si="479"/>
        <v>50.142563946562504</v>
      </c>
      <c r="L1154" s="37" t="str">
        <f t="shared" si="489"/>
        <v>1</v>
      </c>
      <c r="M1154" s="37">
        <f t="shared" si="490"/>
        <v>139.46877000000001</v>
      </c>
      <c r="N1154" s="38">
        <f>Table2[[#This Row],[Change in KE]]-Table2[[#This Row],[Tractive energy]]*-1</f>
        <v>-1507.7858967435507</v>
      </c>
      <c r="O1154" s="38">
        <f t="shared" si="480"/>
        <v>-319.69444444444429</v>
      </c>
      <c r="P1154" s="38">
        <f t="shared" si="481"/>
        <v>-130.08311049788176</v>
      </c>
      <c r="Q1154" s="38">
        <f t="shared" si="482"/>
        <v>-1476.4433041509581</v>
      </c>
      <c r="R1154" s="38">
        <f t="shared" si="483"/>
        <v>-8452.1465447403352</v>
      </c>
      <c r="S1154" s="38">
        <f t="shared" si="484"/>
        <v>-1.4764433041509581</v>
      </c>
      <c r="T1154" s="38">
        <f t="shared" si="485"/>
        <v>-1476.4433041509581</v>
      </c>
      <c r="U1154" s="38">
        <f t="shared" si="499"/>
        <v>9548387.7740694322</v>
      </c>
      <c r="V1154" s="38">
        <f t="shared" si="486"/>
        <v>-0.41012317285178401</v>
      </c>
      <c r="W1154" s="38">
        <f t="shared" si="491"/>
        <v>159970.67919000439</v>
      </c>
      <c r="X1154" s="38">
        <f t="shared" si="487"/>
        <v>37.74170524691354</v>
      </c>
      <c r="Y1154" s="38">
        <f t="shared" si="492"/>
        <v>-31.342592592592666</v>
      </c>
      <c r="Z1154" s="38">
        <f t="shared" si="506"/>
        <v>7035147.703912884</v>
      </c>
      <c r="AA1154" s="38">
        <f t="shared" si="488"/>
        <v>1954.2078518679723</v>
      </c>
      <c r="AC1154" s="31">
        <f t="shared" si="493"/>
        <v>5652.849270257112</v>
      </c>
      <c r="AD1154" s="14">
        <f t="shared" si="500"/>
        <v>5539.7922848519693</v>
      </c>
      <c r="AE1154" s="14">
        <f t="shared" si="501"/>
        <v>5096.6089020638119</v>
      </c>
      <c r="AF1154" s="14">
        <f t="shared" si="494"/>
        <v>5200.6213286365437</v>
      </c>
      <c r="AG1154" s="14">
        <f t="shared" si="495"/>
        <v>4049.6614211533333</v>
      </c>
      <c r="AH1154" s="14">
        <f t="shared" si="496"/>
        <v>4784.5716223456202</v>
      </c>
      <c r="AI1154" s="14">
        <f t="shared" si="497"/>
        <v>4401.8058925579708</v>
      </c>
      <c r="AJ1154" s="14">
        <f t="shared" si="502"/>
        <v>4784.5716223456202</v>
      </c>
      <c r="AK1154" s="14">
        <f t="shared" si="503"/>
        <v>4313.7697747068114</v>
      </c>
    </row>
    <row r="1155" spans="2:37" x14ac:dyDescent="0.25">
      <c r="B1155" s="6" t="s">
        <v>72</v>
      </c>
      <c r="C1155" s="6">
        <v>1147</v>
      </c>
      <c r="D1155" s="6">
        <v>125</v>
      </c>
      <c r="E1155" s="12">
        <v>22.7</v>
      </c>
      <c r="F1155" s="14">
        <f t="shared" si="498"/>
        <v>-1.0277777777777781</v>
      </c>
      <c r="G1155" s="14">
        <f t="shared" si="504"/>
        <v>8.6999999999999993</v>
      </c>
      <c r="H1155">
        <f t="shared" si="505"/>
        <v>4.3499999999999996</v>
      </c>
      <c r="K1155" s="36">
        <f t="shared" si="479"/>
        <v>29.461395836249995</v>
      </c>
      <c r="L1155" s="37" t="str">
        <f t="shared" si="489"/>
        <v>1</v>
      </c>
      <c r="M1155" s="37">
        <f t="shared" si="490"/>
        <v>139.46877000000001</v>
      </c>
      <c r="N1155" s="38">
        <f>Table2[[#This Row],[Change in KE]]-Table2[[#This Row],[Tractive energy]]*-1</f>
        <v>-9959.9324414838866</v>
      </c>
      <c r="O1155" s="38">
        <f t="shared" si="480"/>
        <v>-1391.6111111111115</v>
      </c>
      <c r="P1155" s="38">
        <f t="shared" si="481"/>
        <v>-1222.6809452748616</v>
      </c>
      <c r="Q1155" s="38">
        <f t="shared" si="482"/>
        <v>-10637.324223891295</v>
      </c>
      <c r="R1155" s="38">
        <f t="shared" si="483"/>
        <v>-179.05398719461664</v>
      </c>
      <c r="S1155" s="38">
        <f t="shared" si="484"/>
        <v>-10.637324223891296</v>
      </c>
      <c r="T1155" s="38">
        <f t="shared" si="485"/>
        <v>-10637.324223891295</v>
      </c>
      <c r="U1155" s="38">
        <f t="shared" si="499"/>
        <v>9548387.7740694322</v>
      </c>
      <c r="V1155" s="38">
        <f t="shared" si="486"/>
        <v>-2.9548125207992313</v>
      </c>
      <c r="W1155" s="38">
        <f t="shared" si="491"/>
        <v>160110.1479600044</v>
      </c>
      <c r="X1155" s="38">
        <f t="shared" si="487"/>
        <v>715.13348765432147</v>
      </c>
      <c r="Y1155" s="38">
        <f t="shared" si="492"/>
        <v>677.39178240740796</v>
      </c>
      <c r="Z1155" s="38">
        <f t="shared" si="506"/>
        <v>7025187.7714713998</v>
      </c>
      <c r="AA1155" s="38">
        <f t="shared" si="488"/>
        <v>1951.4412037462282</v>
      </c>
      <c r="AC1155" s="31">
        <f t="shared" si="493"/>
        <v>-1130.8394225576631</v>
      </c>
      <c r="AD1155" s="14">
        <f t="shared" si="500"/>
        <v>-1108.2226341065098</v>
      </c>
      <c r="AE1155" s="14">
        <f t="shared" si="501"/>
        <v>-1019.564823377989</v>
      </c>
      <c r="AF1155" s="14">
        <f t="shared" si="494"/>
        <v>-1040.3722687530501</v>
      </c>
      <c r="AG1155" s="14">
        <f t="shared" si="495"/>
        <v>-810.12540121077518</v>
      </c>
      <c r="AH1155" s="14">
        <f t="shared" si="496"/>
        <v>-957.14248725280618</v>
      </c>
      <c r="AI1155" s="14">
        <f t="shared" si="497"/>
        <v>-880.57108827258173</v>
      </c>
      <c r="AJ1155" s="14">
        <f t="shared" si="502"/>
        <v>-957.14248725280618</v>
      </c>
      <c r="AK1155" s="14">
        <f t="shared" si="503"/>
        <v>-862.95966650713012</v>
      </c>
    </row>
    <row r="1156" spans="2:37" x14ac:dyDescent="0.25">
      <c r="B1156" s="6" t="s">
        <v>72</v>
      </c>
      <c r="C1156" s="6">
        <v>1148</v>
      </c>
      <c r="D1156" s="6">
        <v>126</v>
      </c>
      <c r="E1156" s="12">
        <v>17.399999999999999</v>
      </c>
      <c r="F1156" s="14">
        <f t="shared" si="498"/>
        <v>-1.2361111111111109</v>
      </c>
      <c r="G1156" s="14">
        <f t="shared" si="504"/>
        <v>6.9</v>
      </c>
      <c r="H1156">
        <f t="shared" si="505"/>
        <v>3.45</v>
      </c>
      <c r="K1156" s="36">
        <f t="shared" si="479"/>
        <v>18.531603326250004</v>
      </c>
      <c r="L1156" s="37" t="str">
        <f t="shared" si="489"/>
        <v>1</v>
      </c>
      <c r="M1156" s="37">
        <f t="shared" si="490"/>
        <v>139.46877000000001</v>
      </c>
      <c r="N1156" s="38">
        <f>Table2[[#This Row],[Change in KE]]-Table2[[#This Row],[Tractive energy]]*-1</f>
        <v>-10138.986428678503</v>
      </c>
      <c r="O1156" s="38">
        <f t="shared" si="480"/>
        <v>-1673.6944444444441</v>
      </c>
      <c r="P1156" s="38">
        <f t="shared" si="481"/>
        <v>-1515.6940711181942</v>
      </c>
      <c r="Q1156" s="38">
        <f t="shared" si="482"/>
        <v>-10458.28909071554</v>
      </c>
      <c r="R1156" s="38">
        <f t="shared" si="483"/>
        <v>4313.2507259871472</v>
      </c>
      <c r="S1156" s="38">
        <f t="shared" si="484"/>
        <v>-10.458289090715541</v>
      </c>
      <c r="T1156" s="38">
        <f t="shared" si="485"/>
        <v>-10458.28909071554</v>
      </c>
      <c r="U1156" s="38">
        <f t="shared" si="499"/>
        <v>9548387.7740694322</v>
      </c>
      <c r="V1156" s="38">
        <f t="shared" si="486"/>
        <v>-2.9050805353829632</v>
      </c>
      <c r="W1156" s="38">
        <f t="shared" si="491"/>
        <v>160249.6167300044</v>
      </c>
      <c r="X1156" s="38">
        <f t="shared" si="487"/>
        <v>1034.4361496913577</v>
      </c>
      <c r="Y1156" s="38">
        <f t="shared" si="492"/>
        <v>319.30266203703627</v>
      </c>
      <c r="Z1156" s="38">
        <f t="shared" si="506"/>
        <v>7015048.7850427208</v>
      </c>
      <c r="AA1156" s="38">
        <f t="shared" si="488"/>
        <v>1948.6248184018398</v>
      </c>
      <c r="AC1156" s="31">
        <f t="shared" si="493"/>
        <v>-7469.9493311129154</v>
      </c>
      <c r="AD1156" s="14">
        <f t="shared" si="500"/>
        <v>-7320.5503444906572</v>
      </c>
      <c r="AE1156" s="14">
        <f t="shared" si="501"/>
        <v>-6734.9063169314049</v>
      </c>
      <c r="AF1156" s="14">
        <f t="shared" si="494"/>
        <v>-6872.3533846238824</v>
      </c>
      <c r="AG1156" s="14">
        <f t="shared" si="495"/>
        <v>-5351.419112366003</v>
      </c>
      <c r="AH1156" s="14">
        <f t="shared" si="496"/>
        <v>-6322.5651138539724</v>
      </c>
      <c r="AI1156" s="14">
        <f t="shared" si="497"/>
        <v>-5816.7599047456551</v>
      </c>
      <c r="AJ1156" s="14">
        <f t="shared" si="502"/>
        <v>-6322.5651138539724</v>
      </c>
      <c r="AK1156" s="14">
        <f t="shared" si="503"/>
        <v>-5700.4247066507423</v>
      </c>
    </row>
    <row r="1157" spans="2:37" x14ac:dyDescent="0.25">
      <c r="B1157" s="6" t="s">
        <v>72</v>
      </c>
      <c r="C1157" s="6">
        <v>1149</v>
      </c>
      <c r="D1157" s="6">
        <v>127</v>
      </c>
      <c r="E1157" s="12">
        <v>13.8</v>
      </c>
      <c r="F1157" s="14">
        <f t="shared" si="498"/>
        <v>-0.74999999999999978</v>
      </c>
      <c r="G1157" s="14">
        <f t="shared" si="504"/>
        <v>6</v>
      </c>
      <c r="H1157">
        <f t="shared" si="505"/>
        <v>3</v>
      </c>
      <c r="K1157" s="36">
        <f t="shared" si="479"/>
        <v>14.0125545</v>
      </c>
      <c r="L1157" s="37" t="str">
        <f t="shared" si="489"/>
        <v>1</v>
      </c>
      <c r="M1157" s="37">
        <f t="shared" si="490"/>
        <v>139.46877000000001</v>
      </c>
      <c r="N1157" s="38">
        <f>Table2[[#This Row],[Change in KE]]-Table2[[#This Row],[Tractive energy]]*-1</f>
        <v>-5825.735702691356</v>
      </c>
      <c r="O1157" s="38">
        <f t="shared" si="480"/>
        <v>-1015.4999999999997</v>
      </c>
      <c r="P1157" s="38">
        <f t="shared" si="481"/>
        <v>-862.01867549999963</v>
      </c>
      <c r="Q1157" s="38">
        <f t="shared" si="482"/>
        <v>-5172.112052999998</v>
      </c>
      <c r="R1157" s="38">
        <f t="shared" si="483"/>
        <v>4377.1236496913552</v>
      </c>
      <c r="S1157" s="38">
        <f t="shared" si="484"/>
        <v>-5.1721120529999984</v>
      </c>
      <c r="T1157" s="38">
        <f t="shared" si="485"/>
        <v>-5172.112052999998</v>
      </c>
      <c r="U1157" s="38">
        <f t="shared" si="499"/>
        <v>9548387.7740694322</v>
      </c>
      <c r="V1157" s="38">
        <f t="shared" si="486"/>
        <v>-1.4366979074358228</v>
      </c>
      <c r="W1157" s="38">
        <f t="shared" si="491"/>
        <v>160389.08550000441</v>
      </c>
      <c r="X1157" s="38">
        <f t="shared" si="487"/>
        <v>380.81249999999977</v>
      </c>
      <c r="Y1157" s="38">
        <f t="shared" si="492"/>
        <v>-653.62364969135797</v>
      </c>
      <c r="Z1157" s="38">
        <f t="shared" si="506"/>
        <v>7009223.0493400292</v>
      </c>
      <c r="AA1157" s="38">
        <f t="shared" si="488"/>
        <v>1947.0065583549647</v>
      </c>
      <c r="AC1157" s="31">
        <f t="shared" si="493"/>
        <v>-7604.2398215088779</v>
      </c>
      <c r="AD1157" s="14">
        <f t="shared" si="500"/>
        <v>-7452.1550250787004</v>
      </c>
      <c r="AE1157" s="14">
        <f t="shared" si="501"/>
        <v>-6855.9826230724047</v>
      </c>
      <c r="AF1157" s="14">
        <f t="shared" si="494"/>
        <v>-6995.9006357881681</v>
      </c>
      <c r="AG1157" s="14">
        <f t="shared" si="495"/>
        <v>-5447.6238742806181</v>
      </c>
      <c r="AH1157" s="14">
        <f t="shared" si="496"/>
        <v>-6436.2285849251148</v>
      </c>
      <c r="AI1157" s="14">
        <f t="shared" si="497"/>
        <v>-5921.3302981311062</v>
      </c>
      <c r="AJ1157" s="14">
        <f t="shared" si="502"/>
        <v>-6436.2285849251148</v>
      </c>
      <c r="AK1157" s="14">
        <f t="shared" si="503"/>
        <v>-5802.9036921684838</v>
      </c>
    </row>
    <row r="1158" spans="2:37" x14ac:dyDescent="0.25">
      <c r="B1158" s="6" t="s">
        <v>72</v>
      </c>
      <c r="C1158" s="6">
        <v>1150</v>
      </c>
      <c r="D1158" s="6">
        <v>128</v>
      </c>
      <c r="E1158" s="12">
        <v>12</v>
      </c>
      <c r="F1158" s="14">
        <f t="shared" si="498"/>
        <v>-0.25000000000000011</v>
      </c>
      <c r="G1158" s="14">
        <f t="shared" si="504"/>
        <v>6</v>
      </c>
      <c r="H1158">
        <f t="shared" si="505"/>
        <v>3</v>
      </c>
      <c r="K1158" s="36">
        <f t="shared" si="479"/>
        <v>14.0125545</v>
      </c>
      <c r="L1158" s="37" t="str">
        <f t="shared" si="489"/>
        <v>1</v>
      </c>
      <c r="M1158" s="37">
        <f t="shared" si="490"/>
        <v>139.46877000000001</v>
      </c>
      <c r="N1158" s="38">
        <f>Table2[[#This Row],[Change in KE]]-Table2[[#This Row],[Tractive energy]]*-1</f>
        <v>-1448.6120530000007</v>
      </c>
      <c r="O1158" s="38">
        <f t="shared" si="480"/>
        <v>-338.50000000000017</v>
      </c>
      <c r="P1158" s="38">
        <f t="shared" si="481"/>
        <v>-185.01867550000017</v>
      </c>
      <c r="Q1158" s="38">
        <f t="shared" si="482"/>
        <v>-1110.112053000001</v>
      </c>
      <c r="R1158" s="38">
        <f t="shared" si="483"/>
        <v>2327.1875000000009</v>
      </c>
      <c r="S1158" s="38">
        <f t="shared" si="484"/>
        <v>-1.110112053000001</v>
      </c>
      <c r="T1158" s="38">
        <f t="shared" si="485"/>
        <v>-1110.112053000001</v>
      </c>
      <c r="U1158" s="38">
        <f t="shared" si="499"/>
        <v>9548387.7740694322</v>
      </c>
      <c r="V1158" s="38">
        <f t="shared" si="486"/>
        <v>-0.30836448383582366</v>
      </c>
      <c r="W1158" s="38">
        <f t="shared" si="491"/>
        <v>160528.55427000442</v>
      </c>
      <c r="X1158" s="38">
        <f t="shared" si="487"/>
        <v>42.312500000000036</v>
      </c>
      <c r="Y1158" s="38">
        <f t="shared" si="492"/>
        <v>-338.49999999999972</v>
      </c>
      <c r="Z1158" s="38">
        <f t="shared" si="506"/>
        <v>7007774.4372870289</v>
      </c>
      <c r="AA1158" s="38">
        <f t="shared" si="488"/>
        <v>1946.6041660858289</v>
      </c>
      <c r="AC1158" s="31">
        <f t="shared" si="493"/>
        <v>-4369.301777018517</v>
      </c>
      <c r="AD1158" s="14">
        <f t="shared" si="500"/>
        <v>-4281.9157414781466</v>
      </c>
      <c r="AE1158" s="14">
        <f t="shared" si="501"/>
        <v>-3939.3624821598951</v>
      </c>
      <c r="AF1158" s="14">
        <f t="shared" si="494"/>
        <v>-4019.757634857036</v>
      </c>
      <c r="AG1158" s="14">
        <f t="shared" si="495"/>
        <v>-3130.1370331715557</v>
      </c>
      <c r="AH1158" s="14">
        <f t="shared" si="496"/>
        <v>-3698.1770240684732</v>
      </c>
      <c r="AI1158" s="14">
        <f t="shared" si="497"/>
        <v>-3402.3228621429953</v>
      </c>
      <c r="AJ1158" s="14">
        <f t="shared" si="502"/>
        <v>-3698.1770240684732</v>
      </c>
      <c r="AK1158" s="14">
        <f t="shared" si="503"/>
        <v>-3334.2764049001353</v>
      </c>
    </row>
    <row r="1159" spans="2:37" x14ac:dyDescent="0.25">
      <c r="B1159" s="6" t="s">
        <v>72</v>
      </c>
      <c r="C1159" s="6">
        <v>1151</v>
      </c>
      <c r="D1159" s="6">
        <v>129</v>
      </c>
      <c r="E1159" s="12">
        <v>12</v>
      </c>
      <c r="F1159" s="14">
        <f t="shared" si="498"/>
        <v>0</v>
      </c>
      <c r="G1159" s="14">
        <f t="shared" si="504"/>
        <v>6</v>
      </c>
      <c r="H1159">
        <f t="shared" si="505"/>
        <v>3</v>
      </c>
      <c r="K1159" s="36">
        <f t="shared" si="479"/>
        <v>14.0125545</v>
      </c>
      <c r="L1159" s="37" t="str">
        <f t="shared" si="489"/>
        <v>0</v>
      </c>
      <c r="M1159" s="37">
        <f t="shared" si="490"/>
        <v>139.46877000000001</v>
      </c>
      <c r="N1159" s="38">
        <f>Table2[[#This Row],[Change in KE]]-Table2[[#This Row],[Tractive energy]]*-1</f>
        <v>878.57544699999994</v>
      </c>
      <c r="O1159" s="38">
        <f t="shared" si="480"/>
        <v>0</v>
      </c>
      <c r="P1159" s="38">
        <f t="shared" si="481"/>
        <v>153.4813245</v>
      </c>
      <c r="Q1159" s="38">
        <f t="shared" si="482"/>
        <v>920.88794699999994</v>
      </c>
      <c r="R1159" s="38">
        <f t="shared" si="483"/>
        <v>2751.8185937876633</v>
      </c>
      <c r="S1159" s="38">
        <f t="shared" si="484"/>
        <v>0.92088794699999998</v>
      </c>
      <c r="T1159" s="38">
        <f t="shared" si="485"/>
        <v>920.88794699999994</v>
      </c>
      <c r="U1159" s="38">
        <f t="shared" si="499"/>
        <v>9549308.6620164327</v>
      </c>
      <c r="V1159" s="38">
        <f t="shared" si="486"/>
        <v>0.25580222796417657</v>
      </c>
      <c r="W1159" s="38">
        <f t="shared" si="491"/>
        <v>160668.02304000442</v>
      </c>
      <c r="X1159" s="38">
        <f t="shared" si="487"/>
        <v>0</v>
      </c>
      <c r="Y1159" s="38">
        <f t="shared" si="492"/>
        <v>-42.312500000000036</v>
      </c>
      <c r="Z1159" s="38">
        <f t="shared" si="506"/>
        <v>7008653.0127340285</v>
      </c>
      <c r="AA1159" s="38">
        <f t="shared" si="488"/>
        <v>1946.8482148406304</v>
      </c>
      <c r="AC1159" s="31">
        <f t="shared" si="493"/>
        <v>-1086.4590397500006</v>
      </c>
      <c r="AD1159" s="14">
        <f t="shared" si="500"/>
        <v>-1064.7298589550005</v>
      </c>
      <c r="AE1159" s="14">
        <f t="shared" si="501"/>
        <v>-979.55147023860047</v>
      </c>
      <c r="AF1159" s="14">
        <f t="shared" si="494"/>
        <v>-999.54231657000059</v>
      </c>
      <c r="AG1159" s="14">
        <f t="shared" si="495"/>
        <v>-778.33160740526068</v>
      </c>
      <c r="AH1159" s="14">
        <f t="shared" si="496"/>
        <v>-919.57893124440056</v>
      </c>
      <c r="AI1159" s="14">
        <f t="shared" si="497"/>
        <v>-846.01261674484851</v>
      </c>
      <c r="AJ1159" s="14">
        <f t="shared" si="502"/>
        <v>-919.57893124440056</v>
      </c>
      <c r="AK1159" s="14">
        <f t="shared" si="503"/>
        <v>-829.09236440995153</v>
      </c>
    </row>
    <row r="1160" spans="2:37" x14ac:dyDescent="0.25">
      <c r="B1160" s="6" t="s">
        <v>72</v>
      </c>
      <c r="C1160" s="6">
        <v>1152</v>
      </c>
      <c r="D1160" s="6">
        <v>130</v>
      </c>
      <c r="E1160" s="12">
        <v>12</v>
      </c>
      <c r="F1160" s="14">
        <f t="shared" si="498"/>
        <v>0.26388888888888895</v>
      </c>
      <c r="G1160" s="14">
        <f t="shared" si="504"/>
        <v>6.95</v>
      </c>
      <c r="H1160">
        <f t="shared" si="505"/>
        <v>3.4750000000000001</v>
      </c>
      <c r="K1160" s="36">
        <f t="shared" ref="K1160:K1223" si="507">0.5*$F$4*$I$2*$I$4*(G1160)^2</f>
        <v>18.801150381562504</v>
      </c>
      <c r="L1160" s="37" t="str">
        <f t="shared" si="489"/>
        <v>0</v>
      </c>
      <c r="M1160" s="37">
        <f t="shared" si="490"/>
        <v>139.46877000000001</v>
      </c>
      <c r="N1160" s="38">
        <f>Table2[[#This Row],[Change in KE]]-Table2[[#This Row],[Tractive energy]]*-1</f>
        <v>3630.394040787663</v>
      </c>
      <c r="O1160" s="38">
        <f t="shared" ref="O1160:O1223" si="508">$C$2*F1160</f>
        <v>357.30555555555566</v>
      </c>
      <c r="P1160" s="38">
        <f t="shared" ref="P1160:P1223" si="509">O1160+M1160+K1160</f>
        <v>515.5754759371182</v>
      </c>
      <c r="Q1160" s="38">
        <f t="shared" ref="Q1160:Q1223" si="510">P1160*G1160</f>
        <v>3583.2495577629716</v>
      </c>
      <c r="R1160" s="38">
        <f t="shared" ref="R1160:R1223" si="511">(N1161-N1160)/(C1161-C1160)</f>
        <v>10581.140852772374</v>
      </c>
      <c r="S1160" s="38">
        <f t="shared" ref="S1160:S1223" si="512">Q1160/1000</f>
        <v>3.5832495577629717</v>
      </c>
      <c r="T1160" s="38">
        <f t="shared" ref="T1160:T1223" si="513">P1160*G1160</f>
        <v>3583.2495577629716</v>
      </c>
      <c r="U1160" s="38">
        <f t="shared" si="499"/>
        <v>9552891.9115741961</v>
      </c>
      <c r="V1160" s="38">
        <f t="shared" ref="V1160:V1223" si="514">T1160*0.0002777778</f>
        <v>0.99534717900637115</v>
      </c>
      <c r="W1160" s="38">
        <f t="shared" si="491"/>
        <v>160807.49181000443</v>
      </c>
      <c r="X1160" s="38">
        <f t="shared" ref="X1160:X1223" si="515">0.5*$C$2*F1160^2</f>
        <v>47.144483024691382</v>
      </c>
      <c r="Y1160" s="38">
        <f t="shared" si="492"/>
        <v>47.144483024691382</v>
      </c>
      <c r="Z1160" s="38">
        <f t="shared" si="506"/>
        <v>7012283.4067748161</v>
      </c>
      <c r="AA1160" s="38">
        <f t="shared" ref="AA1160:AA1223" si="516">Z1160*0.0002777778</f>
        <v>1947.8566577104134</v>
      </c>
      <c r="AC1160" s="31">
        <f t="shared" si="493"/>
        <v>658.9315852499999</v>
      </c>
      <c r="AD1160" s="14">
        <f t="shared" si="500"/>
        <v>645.75295354499985</v>
      </c>
      <c r="AE1160" s="14">
        <f t="shared" si="501"/>
        <v>594.09271726139991</v>
      </c>
      <c r="AF1160" s="14">
        <f t="shared" si="494"/>
        <v>606.21705842999995</v>
      </c>
      <c r="AG1160" s="14">
        <f t="shared" si="495"/>
        <v>472.05394879473988</v>
      </c>
      <c r="AH1160" s="14">
        <f t="shared" si="496"/>
        <v>557.71969375560002</v>
      </c>
      <c r="AI1160" s="14">
        <f t="shared" si="497"/>
        <v>513.10211825515205</v>
      </c>
      <c r="AJ1160" s="14">
        <f t="shared" si="502"/>
        <v>557.71969375560002</v>
      </c>
      <c r="AK1160" s="14">
        <f t="shared" si="503"/>
        <v>502.84007589004898</v>
      </c>
    </row>
    <row r="1161" spans="2:37" x14ac:dyDescent="0.25">
      <c r="B1161" s="6" t="s">
        <v>72</v>
      </c>
      <c r="C1161" s="6">
        <v>1153</v>
      </c>
      <c r="D1161" s="6">
        <v>131</v>
      </c>
      <c r="E1161" s="12">
        <v>13.9</v>
      </c>
      <c r="F1161" s="14">
        <f t="shared" si="498"/>
        <v>0.94444444444444453</v>
      </c>
      <c r="G1161" s="14">
        <f t="shared" si="504"/>
        <v>9.4</v>
      </c>
      <c r="H1161">
        <f t="shared" si="505"/>
        <v>4.7</v>
      </c>
      <c r="K1161" s="36">
        <f t="shared" si="507"/>
        <v>34.393036545000008</v>
      </c>
      <c r="L1161" s="37" t="str">
        <f t="shared" ref="L1161:L1224" si="517">IF((F1161)&lt;0,"1","0")</f>
        <v>0</v>
      </c>
      <c r="M1161" s="37">
        <f t="shared" ref="M1161:M1224" si="518">$C$2*$F$2*$C$4</f>
        <v>139.46877000000001</v>
      </c>
      <c r="N1161" s="38">
        <f>Table2[[#This Row],[Change in KE]]-Table2[[#This Row],[Tractive energy]]*-1</f>
        <v>14211.534893560038</v>
      </c>
      <c r="O1161" s="38">
        <f t="shared" si="508"/>
        <v>1278.7777777777778</v>
      </c>
      <c r="P1161" s="38">
        <f t="shared" si="509"/>
        <v>1452.6395843227779</v>
      </c>
      <c r="Q1161" s="38">
        <f t="shared" si="510"/>
        <v>13654.812092634113</v>
      </c>
      <c r="R1161" s="38">
        <f t="shared" si="511"/>
        <v>15775.581647230516</v>
      </c>
      <c r="S1161" s="38">
        <f t="shared" si="512"/>
        <v>13.654812092634113</v>
      </c>
      <c r="T1161" s="38">
        <f t="shared" si="513"/>
        <v>13654.812092634113</v>
      </c>
      <c r="U1161" s="38">
        <f t="shared" si="499"/>
        <v>9566546.72366683</v>
      </c>
      <c r="V1161" s="38">
        <f t="shared" si="514"/>
        <v>3.7930036625053001</v>
      </c>
      <c r="W1161" s="38">
        <f t="shared" ref="W1161:W1224" si="519">M1161+W1160</f>
        <v>160946.96058000444</v>
      </c>
      <c r="X1161" s="38">
        <f t="shared" si="515"/>
        <v>603.86728395061743</v>
      </c>
      <c r="Y1161" s="38">
        <f t="shared" ref="Y1161:Y1224" si="520">X1161-X1160</f>
        <v>556.72280092592609</v>
      </c>
      <c r="Z1161" s="38">
        <f t="shared" si="506"/>
        <v>7026494.9416683763</v>
      </c>
      <c r="AA1161" s="38">
        <f t="shared" si="516"/>
        <v>1951.8043066077698</v>
      </c>
      <c r="AC1161" s="31">
        <f t="shared" ref="AC1161:AC1224" si="521">N1160*0.75</f>
        <v>2722.7955305907471</v>
      </c>
      <c r="AD1161" s="14">
        <f t="shared" si="500"/>
        <v>2668.3396199789322</v>
      </c>
      <c r="AE1161" s="14">
        <f t="shared" si="501"/>
        <v>2454.8724503806179</v>
      </c>
      <c r="AF1161" s="14">
        <f t="shared" ref="AF1161:AF1224" si="522">AC1161*0.92</f>
        <v>2504.9718881434874</v>
      </c>
      <c r="AG1161" s="14">
        <f t="shared" ref="AG1161:AG1224" si="523">AI1161*0.92</f>
        <v>1950.5915496346761</v>
      </c>
      <c r="AH1161" s="14">
        <f t="shared" ref="AH1161:AH1224" si="524">AF1161*0.92</f>
        <v>2304.5741370920086</v>
      </c>
      <c r="AI1161" s="14">
        <f t="shared" ref="AI1161:AI1224" si="525">AH1161*0.92</f>
        <v>2120.2082061246479</v>
      </c>
      <c r="AJ1161" s="14">
        <f t="shared" si="502"/>
        <v>2304.5741370920086</v>
      </c>
      <c r="AK1161" s="14">
        <f t="shared" si="503"/>
        <v>2077.8040420021548</v>
      </c>
    </row>
    <row r="1162" spans="2:37" x14ac:dyDescent="0.25">
      <c r="B1162" s="6" t="s">
        <v>72</v>
      </c>
      <c r="C1162" s="6">
        <v>1154</v>
      </c>
      <c r="D1162" s="6">
        <v>132</v>
      </c>
      <c r="E1162" s="12">
        <v>18.8</v>
      </c>
      <c r="F1162" s="14">
        <f t="shared" ref="F1162:F1225" si="526">($E1163-$E1161)/2/3.6</f>
        <v>1.5555555555555556</v>
      </c>
      <c r="G1162" s="14">
        <f t="shared" si="504"/>
        <v>12.55</v>
      </c>
      <c r="H1162">
        <f t="shared" si="505"/>
        <v>6.2750000000000004</v>
      </c>
      <c r="K1162" s="36">
        <f t="shared" si="507"/>
        <v>61.305899031562518</v>
      </c>
      <c r="L1162" s="37" t="str">
        <f t="shared" si="517"/>
        <v>0</v>
      </c>
      <c r="M1162" s="37">
        <f t="shared" si="518"/>
        <v>139.46877000000001</v>
      </c>
      <c r="N1162" s="38">
        <f>Table2[[#This Row],[Change in KE]]-Table2[[#This Row],[Tractive energy]]*-1</f>
        <v>29987.116540790554</v>
      </c>
      <c r="O1162" s="38">
        <f t="shared" si="508"/>
        <v>2106.2222222222222</v>
      </c>
      <c r="P1162" s="38">
        <f t="shared" si="509"/>
        <v>2306.9968912537847</v>
      </c>
      <c r="Q1162" s="38">
        <f t="shared" si="510"/>
        <v>28952.810985234999</v>
      </c>
      <c r="R1162" s="38">
        <f t="shared" si="511"/>
        <v>4142.8681038498216</v>
      </c>
      <c r="S1162" s="38">
        <f t="shared" si="512"/>
        <v>28.952810985235001</v>
      </c>
      <c r="T1162" s="38">
        <f t="shared" si="513"/>
        <v>28952.810985234999</v>
      </c>
      <c r="U1162" s="38">
        <f t="shared" ref="U1162:U1225" si="527">U1161 + IF(Q1162&gt;0, Q1162, 0)</f>
        <v>9595499.5346520655</v>
      </c>
      <c r="V1162" s="38">
        <f t="shared" si="514"/>
        <v>8.0424481392944109</v>
      </c>
      <c r="W1162" s="38">
        <f t="shared" si="519"/>
        <v>161086.42935000444</v>
      </c>
      <c r="X1162" s="38">
        <f t="shared" si="515"/>
        <v>1638.172839506173</v>
      </c>
      <c r="Y1162" s="38">
        <f t="shared" si="520"/>
        <v>1034.3055555555557</v>
      </c>
      <c r="Z1162" s="38">
        <f t="shared" si="506"/>
        <v>7056482.0582091669</v>
      </c>
      <c r="AA1162" s="38">
        <f t="shared" si="516"/>
        <v>1960.1340618688143</v>
      </c>
      <c r="AC1162" s="31">
        <f t="shared" si="521"/>
        <v>10658.651170170029</v>
      </c>
      <c r="AD1162" s="14">
        <f t="shared" ref="AD1162:AD1225" si="528">AC1162*0.98</f>
        <v>10445.478146766629</v>
      </c>
      <c r="AE1162" s="14">
        <f t="shared" ref="AE1162:AE1225" si="529">AD1162*0.92</f>
        <v>9609.8398950252995</v>
      </c>
      <c r="AF1162" s="14">
        <f t="shared" si="522"/>
        <v>9805.959076556428</v>
      </c>
      <c r="AG1162" s="14">
        <f t="shared" si="523"/>
        <v>7635.7826614055721</v>
      </c>
      <c r="AH1162" s="14">
        <f t="shared" si="524"/>
        <v>9021.4823504319138</v>
      </c>
      <c r="AI1162" s="14">
        <f t="shared" si="525"/>
        <v>8299.7637623973606</v>
      </c>
      <c r="AJ1162" s="14">
        <f t="shared" ref="AJ1162:AJ1225" si="530">AF1162*0.92</f>
        <v>9021.4823504319138</v>
      </c>
      <c r="AK1162" s="14">
        <f t="shared" ref="AK1162:AK1225" si="531">N1161*0.75*0.92*0.92*0.92*0.98</f>
        <v>8133.768487149413</v>
      </c>
    </row>
    <row r="1163" spans="2:37" x14ac:dyDescent="0.25">
      <c r="B1163" s="6" t="s">
        <v>72</v>
      </c>
      <c r="C1163" s="6">
        <v>1155</v>
      </c>
      <c r="D1163" s="6">
        <v>133</v>
      </c>
      <c r="E1163" s="12">
        <v>25.1</v>
      </c>
      <c r="F1163" s="14">
        <f t="shared" si="526"/>
        <v>1.5277777777777777</v>
      </c>
      <c r="G1163" s="14">
        <f t="shared" si="504"/>
        <v>14.9</v>
      </c>
      <c r="H1163">
        <f t="shared" si="505"/>
        <v>7.45</v>
      </c>
      <c r="K1163" s="36">
        <f t="shared" si="507"/>
        <v>86.414645126250008</v>
      </c>
      <c r="L1163" s="37" t="str">
        <f t="shared" si="517"/>
        <v>0</v>
      </c>
      <c r="M1163" s="37">
        <f t="shared" si="518"/>
        <v>139.46877000000001</v>
      </c>
      <c r="N1163" s="38">
        <f>Table2[[#This Row],[Change in KE]]-Table2[[#This Row],[Tractive energy]]*-1</f>
        <v>34129.984644640375</v>
      </c>
      <c r="O1163" s="38">
        <f t="shared" si="508"/>
        <v>2068.6111111111109</v>
      </c>
      <c r="P1163" s="38">
        <f t="shared" si="509"/>
        <v>2294.4945262373608</v>
      </c>
      <c r="Q1163" s="38">
        <f t="shared" si="510"/>
        <v>34187.968440936675</v>
      </c>
      <c r="R1163" s="38">
        <f t="shared" si="511"/>
        <v>-2836.100456139422</v>
      </c>
      <c r="S1163" s="38">
        <f t="shared" si="512"/>
        <v>34.187968440936672</v>
      </c>
      <c r="T1163" s="38">
        <f t="shared" si="513"/>
        <v>34187.968440936675</v>
      </c>
      <c r="U1163" s="38">
        <f t="shared" si="527"/>
        <v>9629687.5030930024</v>
      </c>
      <c r="V1163" s="38">
        <f t="shared" si="514"/>
        <v>9.4966586599928196</v>
      </c>
      <c r="W1163" s="38">
        <f t="shared" si="519"/>
        <v>161225.89812000445</v>
      </c>
      <c r="X1163" s="38">
        <f t="shared" si="515"/>
        <v>1580.1890432098764</v>
      </c>
      <c r="Y1163" s="38">
        <f t="shared" si="520"/>
        <v>-57.983796296296532</v>
      </c>
      <c r="Z1163" s="38">
        <f t="shared" si="506"/>
        <v>7090612.0428538071</v>
      </c>
      <c r="AA1163" s="38">
        <f t="shared" si="516"/>
        <v>1969.6146139174361</v>
      </c>
      <c r="AC1163" s="31">
        <f t="shared" si="521"/>
        <v>22490.337405592916</v>
      </c>
      <c r="AD1163" s="14">
        <f t="shared" si="528"/>
        <v>22040.530657481057</v>
      </c>
      <c r="AE1163" s="14">
        <f t="shared" si="529"/>
        <v>20277.288204882574</v>
      </c>
      <c r="AF1163" s="14">
        <f t="shared" si="522"/>
        <v>20691.110413145485</v>
      </c>
      <c r="AG1163" s="14">
        <f t="shared" si="523"/>
        <v>16111.919385391435</v>
      </c>
      <c r="AH1163" s="14">
        <f t="shared" si="524"/>
        <v>19035.821580093849</v>
      </c>
      <c r="AI1163" s="14">
        <f t="shared" si="525"/>
        <v>17512.955853686341</v>
      </c>
      <c r="AJ1163" s="14">
        <f t="shared" si="530"/>
        <v>19035.821580093849</v>
      </c>
      <c r="AK1163" s="14">
        <f t="shared" si="531"/>
        <v>17162.696736612612</v>
      </c>
    </row>
    <row r="1164" spans="2:37" x14ac:dyDescent="0.25">
      <c r="B1164" s="6" t="s">
        <v>72</v>
      </c>
      <c r="C1164" s="6">
        <v>1156</v>
      </c>
      <c r="D1164" s="6">
        <v>134</v>
      </c>
      <c r="E1164" s="12">
        <v>29.8</v>
      </c>
      <c r="F1164" s="14">
        <f t="shared" si="526"/>
        <v>1.2083333333333328</v>
      </c>
      <c r="G1164" s="14">
        <f t="shared" si="504"/>
        <v>16.899999999999999</v>
      </c>
      <c r="H1164">
        <f t="shared" si="505"/>
        <v>8.4499999999999993</v>
      </c>
      <c r="K1164" s="36">
        <f t="shared" si="507"/>
        <v>111.17015807624999</v>
      </c>
      <c r="L1164" s="37" t="str">
        <f t="shared" si="517"/>
        <v>0</v>
      </c>
      <c r="M1164" s="37">
        <f t="shared" si="518"/>
        <v>139.46877000000001</v>
      </c>
      <c r="N1164" s="38">
        <f>Table2[[#This Row],[Change in KE]]-Table2[[#This Row],[Tractive energy]]*-1</f>
        <v>31293.884188500953</v>
      </c>
      <c r="O1164" s="38">
        <f t="shared" si="508"/>
        <v>1636.0833333333326</v>
      </c>
      <c r="P1164" s="38">
        <f t="shared" si="509"/>
        <v>1886.7222614095824</v>
      </c>
      <c r="Q1164" s="38">
        <f t="shared" si="510"/>
        <v>31885.60621782194</v>
      </c>
      <c r="R1164" s="38">
        <f t="shared" si="511"/>
        <v>4186.7654195120995</v>
      </c>
      <c r="S1164" s="38">
        <f t="shared" si="512"/>
        <v>31.885606217821941</v>
      </c>
      <c r="T1164" s="38">
        <f t="shared" si="513"/>
        <v>31885.60621782194</v>
      </c>
      <c r="U1164" s="38">
        <f t="shared" si="527"/>
        <v>9661573.1093108244</v>
      </c>
      <c r="V1164" s="38">
        <f t="shared" si="514"/>
        <v>8.857113546852899</v>
      </c>
      <c r="W1164" s="38">
        <f t="shared" si="519"/>
        <v>161365.36689000446</v>
      </c>
      <c r="X1164" s="38">
        <f t="shared" si="515"/>
        <v>988.467013888888</v>
      </c>
      <c r="Y1164" s="38">
        <f t="shared" si="520"/>
        <v>-591.72202932098844</v>
      </c>
      <c r="Z1164" s="38">
        <f t="shared" si="506"/>
        <v>7121905.9270423083</v>
      </c>
      <c r="AA1164" s="38">
        <f t="shared" si="516"/>
        <v>1978.3073602207728</v>
      </c>
      <c r="AC1164" s="31">
        <f t="shared" si="521"/>
        <v>25597.48848348028</v>
      </c>
      <c r="AD1164" s="14">
        <f t="shared" si="528"/>
        <v>25085.538713810674</v>
      </c>
      <c r="AE1164" s="14">
        <f t="shared" si="529"/>
        <v>23078.69561670582</v>
      </c>
      <c r="AF1164" s="14">
        <f t="shared" si="522"/>
        <v>23549.689404801858</v>
      </c>
      <c r="AG1164" s="14">
        <f t="shared" si="523"/>
        <v>18337.860543246352</v>
      </c>
      <c r="AH1164" s="14">
        <f t="shared" si="524"/>
        <v>21665.714252417711</v>
      </c>
      <c r="AI1164" s="14">
        <f t="shared" si="525"/>
        <v>19932.457112224296</v>
      </c>
      <c r="AJ1164" s="14">
        <f t="shared" si="530"/>
        <v>21665.714252417711</v>
      </c>
      <c r="AK1164" s="14">
        <f t="shared" si="531"/>
        <v>19533.807969979811</v>
      </c>
    </row>
    <row r="1165" spans="2:37" x14ac:dyDescent="0.25">
      <c r="B1165" s="6" t="s">
        <v>72</v>
      </c>
      <c r="C1165" s="6">
        <v>1157</v>
      </c>
      <c r="D1165" s="6">
        <v>135</v>
      </c>
      <c r="E1165" s="12">
        <v>33.799999999999997</v>
      </c>
      <c r="F1165" s="14">
        <f t="shared" si="526"/>
        <v>1.166666666666667</v>
      </c>
      <c r="G1165" s="14">
        <f t="shared" si="504"/>
        <v>19.100000000000001</v>
      </c>
      <c r="H1165">
        <f t="shared" si="505"/>
        <v>9.5500000000000007</v>
      </c>
      <c r="K1165" s="36">
        <f t="shared" si="507"/>
        <v>141.99777797625003</v>
      </c>
      <c r="L1165" s="37" t="str">
        <f t="shared" si="517"/>
        <v>0</v>
      </c>
      <c r="M1165" s="37">
        <f t="shared" si="518"/>
        <v>139.46877000000001</v>
      </c>
      <c r="N1165" s="38">
        <f>Table2[[#This Row],[Change in KE]]-Table2[[#This Row],[Tractive energy]]*-1</f>
        <v>35480.649608013053</v>
      </c>
      <c r="O1165" s="38">
        <f t="shared" si="508"/>
        <v>1579.666666666667</v>
      </c>
      <c r="P1165" s="38">
        <f t="shared" si="509"/>
        <v>1861.133214642917</v>
      </c>
      <c r="Q1165" s="38">
        <f t="shared" si="510"/>
        <v>35547.644399679717</v>
      </c>
      <c r="R1165" s="38">
        <f t="shared" si="511"/>
        <v>10980.99125128024</v>
      </c>
      <c r="S1165" s="38">
        <f t="shared" si="512"/>
        <v>35.547644399679719</v>
      </c>
      <c r="T1165" s="38">
        <f t="shared" si="513"/>
        <v>35547.644399679717</v>
      </c>
      <c r="U1165" s="38">
        <f t="shared" si="527"/>
        <v>9697120.7537105046</v>
      </c>
      <c r="V1165" s="38">
        <f t="shared" si="514"/>
        <v>9.8743464565253518</v>
      </c>
      <c r="W1165" s="38">
        <f t="shared" si="519"/>
        <v>161504.83566000446</v>
      </c>
      <c r="X1165" s="38">
        <f t="shared" si="515"/>
        <v>921.47222222222274</v>
      </c>
      <c r="Y1165" s="38">
        <f t="shared" si="520"/>
        <v>-66.994791666665265</v>
      </c>
      <c r="Z1165" s="38">
        <f t="shared" si="506"/>
        <v>7157386.5766503215</v>
      </c>
      <c r="AA1165" s="38">
        <f t="shared" si="516"/>
        <v>1988.1630970114577</v>
      </c>
      <c r="AC1165" s="31">
        <f t="shared" si="521"/>
        <v>23470.413141375713</v>
      </c>
      <c r="AD1165" s="14">
        <f t="shared" si="528"/>
        <v>23001.004878548199</v>
      </c>
      <c r="AE1165" s="14">
        <f t="shared" si="529"/>
        <v>21160.924488264343</v>
      </c>
      <c r="AF1165" s="14">
        <f t="shared" si="522"/>
        <v>21592.780090065658</v>
      </c>
      <c r="AG1165" s="14">
        <f t="shared" si="523"/>
        <v>16814.038742773049</v>
      </c>
      <c r="AH1165" s="14">
        <f t="shared" si="524"/>
        <v>19865.357682860405</v>
      </c>
      <c r="AI1165" s="14">
        <f t="shared" si="525"/>
        <v>18276.129068231574</v>
      </c>
      <c r="AJ1165" s="14">
        <f t="shared" si="530"/>
        <v>19865.357682860405</v>
      </c>
      <c r="AK1165" s="14">
        <f t="shared" si="531"/>
        <v>17910.606486866942</v>
      </c>
    </row>
    <row r="1166" spans="2:37" x14ac:dyDescent="0.25">
      <c r="B1166" s="6" t="s">
        <v>72</v>
      </c>
      <c r="C1166" s="6">
        <v>1158</v>
      </c>
      <c r="D1166" s="6">
        <v>136</v>
      </c>
      <c r="E1166" s="12">
        <v>38.200000000000003</v>
      </c>
      <c r="F1166" s="14">
        <f t="shared" si="526"/>
        <v>1.3333333333333335</v>
      </c>
      <c r="G1166" s="14">
        <f t="shared" si="504"/>
        <v>21.7</v>
      </c>
      <c r="H1166">
        <f t="shared" si="505"/>
        <v>10.85</v>
      </c>
      <c r="K1166" s="36">
        <f t="shared" si="507"/>
        <v>183.28810523625</v>
      </c>
      <c r="L1166" s="37" t="str">
        <f t="shared" si="517"/>
        <v>0</v>
      </c>
      <c r="M1166" s="37">
        <f t="shared" si="518"/>
        <v>139.46877000000001</v>
      </c>
      <c r="N1166" s="38">
        <f>Table2[[#This Row],[Change in KE]]-Table2[[#This Row],[Tractive energy]]*-1</f>
        <v>46461.640859293293</v>
      </c>
      <c r="O1166" s="38">
        <f t="shared" si="508"/>
        <v>1805.3333333333335</v>
      </c>
      <c r="P1166" s="38">
        <f t="shared" si="509"/>
        <v>2128.0902085695834</v>
      </c>
      <c r="Q1166" s="38">
        <f t="shared" si="510"/>
        <v>46179.557525959957</v>
      </c>
      <c r="R1166" s="38">
        <f t="shared" si="511"/>
        <v>12127.34409817135</v>
      </c>
      <c r="S1166" s="38">
        <f t="shared" si="512"/>
        <v>46.179557525959957</v>
      </c>
      <c r="T1166" s="38">
        <f t="shared" si="513"/>
        <v>46179.557525959957</v>
      </c>
      <c r="U1166" s="38">
        <f t="shared" si="527"/>
        <v>9743300.3112364653</v>
      </c>
      <c r="V1166" s="38">
        <f t="shared" si="514"/>
        <v>12.827655894534599</v>
      </c>
      <c r="W1166" s="38">
        <f t="shared" si="519"/>
        <v>161644.30443000447</v>
      </c>
      <c r="X1166" s="38">
        <f t="shared" si="515"/>
        <v>1203.5555555555559</v>
      </c>
      <c r="Y1166" s="38">
        <f t="shared" si="520"/>
        <v>282.08333333333314</v>
      </c>
      <c r="Z1166" s="38">
        <f t="shared" si="506"/>
        <v>7203848.2175096152</v>
      </c>
      <c r="AA1166" s="38">
        <f t="shared" si="516"/>
        <v>2001.0691093937423</v>
      </c>
      <c r="AC1166" s="31">
        <f t="shared" si="521"/>
        <v>26610.487206009791</v>
      </c>
      <c r="AD1166" s="14">
        <f t="shared" si="528"/>
        <v>26078.277461889596</v>
      </c>
      <c r="AE1166" s="14">
        <f t="shared" si="529"/>
        <v>23992.015264938429</v>
      </c>
      <c r="AF1166" s="14">
        <f t="shared" si="522"/>
        <v>24481.648229529008</v>
      </c>
      <c r="AG1166" s="14">
        <f t="shared" si="523"/>
        <v>19063.565696555488</v>
      </c>
      <c r="AH1166" s="14">
        <f t="shared" si="524"/>
        <v>22523.116371166689</v>
      </c>
      <c r="AI1166" s="14">
        <f t="shared" si="525"/>
        <v>20721.267061473354</v>
      </c>
      <c r="AJ1166" s="14">
        <f t="shared" si="530"/>
        <v>22523.116371166689</v>
      </c>
      <c r="AK1166" s="14">
        <f t="shared" si="531"/>
        <v>20306.841720243887</v>
      </c>
    </row>
    <row r="1167" spans="2:37" x14ac:dyDescent="0.25">
      <c r="B1167" s="6" t="s">
        <v>72</v>
      </c>
      <c r="C1167" s="6">
        <v>1159</v>
      </c>
      <c r="D1167" s="6">
        <v>137</v>
      </c>
      <c r="E1167" s="12">
        <v>43.4</v>
      </c>
      <c r="F1167" s="14">
        <f t="shared" si="526"/>
        <v>1.4861111111111105</v>
      </c>
      <c r="G1167" s="14">
        <f t="shared" si="504"/>
        <v>24.45</v>
      </c>
      <c r="H1167">
        <f t="shared" si="505"/>
        <v>12.225</v>
      </c>
      <c r="K1167" s="36">
        <f t="shared" si="507"/>
        <v>232.68722531906252</v>
      </c>
      <c r="L1167" s="37" t="str">
        <f t="shared" si="517"/>
        <v>0</v>
      </c>
      <c r="M1167" s="37">
        <f t="shared" si="518"/>
        <v>139.46877000000001</v>
      </c>
      <c r="N1167" s="38">
        <f>Table2[[#This Row],[Change in KE]]-Table2[[#This Row],[Tractive energy]]*-1</f>
        <v>58588.984957464643</v>
      </c>
      <c r="O1167" s="38">
        <f t="shared" si="508"/>
        <v>2012.1944444444437</v>
      </c>
      <c r="P1167" s="38">
        <f t="shared" si="509"/>
        <v>2384.3504397635065</v>
      </c>
      <c r="Q1167" s="38">
        <f t="shared" si="510"/>
        <v>58297.368252217733</v>
      </c>
      <c r="R1167" s="38">
        <f t="shared" si="511"/>
        <v>5267.0338873207293</v>
      </c>
      <c r="S1167" s="38">
        <f t="shared" si="512"/>
        <v>58.29736825221773</v>
      </c>
      <c r="T1167" s="38">
        <f t="shared" si="513"/>
        <v>58297.368252217733</v>
      </c>
      <c r="U1167" s="38">
        <f t="shared" si="527"/>
        <v>9801597.6794886831</v>
      </c>
      <c r="V1167" s="38">
        <f t="shared" si="514"/>
        <v>16.193714698890886</v>
      </c>
      <c r="W1167" s="38">
        <f t="shared" si="519"/>
        <v>161783.77320000448</v>
      </c>
      <c r="X1167" s="38">
        <f t="shared" si="515"/>
        <v>1495.1722608024679</v>
      </c>
      <c r="Y1167" s="38">
        <f t="shared" si="520"/>
        <v>291.61670524691203</v>
      </c>
      <c r="Z1167" s="38">
        <f t="shared" si="506"/>
        <v>7262437.2024670802</v>
      </c>
      <c r="AA1167" s="38">
        <f t="shared" si="516"/>
        <v>2017.3438287394602</v>
      </c>
      <c r="AC1167" s="31">
        <f t="shared" si="521"/>
        <v>34846.230644469972</v>
      </c>
      <c r="AD1167" s="14">
        <f t="shared" si="528"/>
        <v>34149.306031580571</v>
      </c>
      <c r="AE1167" s="14">
        <f t="shared" si="529"/>
        <v>31417.361549054127</v>
      </c>
      <c r="AF1167" s="14">
        <f t="shared" si="522"/>
        <v>32058.532192912375</v>
      </c>
      <c r="AG1167" s="14">
        <f t="shared" si="523"/>
        <v>24963.594316234554</v>
      </c>
      <c r="AH1167" s="14">
        <f t="shared" si="524"/>
        <v>29493.849617479387</v>
      </c>
      <c r="AI1167" s="14">
        <f t="shared" si="525"/>
        <v>27134.341648081037</v>
      </c>
      <c r="AJ1167" s="14">
        <f t="shared" si="530"/>
        <v>29493.849617479387</v>
      </c>
      <c r="AK1167" s="14">
        <f t="shared" si="531"/>
        <v>26591.654815119415</v>
      </c>
    </row>
    <row r="1168" spans="2:37" x14ac:dyDescent="0.25">
      <c r="B1168" s="6" t="s">
        <v>72</v>
      </c>
      <c r="C1168" s="6">
        <v>1160</v>
      </c>
      <c r="D1168" s="6">
        <v>138</v>
      </c>
      <c r="E1168" s="12">
        <v>48.9</v>
      </c>
      <c r="F1168" s="14">
        <f t="shared" si="526"/>
        <v>1.4444444444444442</v>
      </c>
      <c r="G1168" s="14">
        <f t="shared" si="504"/>
        <v>26.9</v>
      </c>
      <c r="H1168">
        <f t="shared" si="505"/>
        <v>13.45</v>
      </c>
      <c r="K1168" s="36">
        <f t="shared" si="507"/>
        <v>281.65623782624999</v>
      </c>
      <c r="L1168" s="37" t="str">
        <f t="shared" si="517"/>
        <v>0</v>
      </c>
      <c r="M1168" s="37">
        <f t="shared" si="518"/>
        <v>139.46877000000001</v>
      </c>
      <c r="N1168" s="38">
        <f>Table2[[#This Row],[Change in KE]]-Table2[[#This Row],[Tractive energy]]*-1</f>
        <v>63856.018844785372</v>
      </c>
      <c r="O1168" s="38">
        <f t="shared" si="508"/>
        <v>1955.7777777777774</v>
      </c>
      <c r="P1168" s="38">
        <f t="shared" si="509"/>
        <v>2376.9027856040275</v>
      </c>
      <c r="Q1168" s="38">
        <f t="shared" si="510"/>
        <v>63938.684932748336</v>
      </c>
      <c r="R1168" s="38">
        <f t="shared" si="511"/>
        <v>-2438.4219396554545</v>
      </c>
      <c r="S1168" s="38">
        <f t="shared" si="512"/>
        <v>63.938684932748338</v>
      </c>
      <c r="T1168" s="38">
        <f t="shared" si="513"/>
        <v>63938.684932748336</v>
      </c>
      <c r="U1168" s="38">
        <f t="shared" si="527"/>
        <v>9865536.364421431</v>
      </c>
      <c r="V1168" s="38">
        <f t="shared" si="514"/>
        <v>17.760747235511982</v>
      </c>
      <c r="W1168" s="38">
        <f t="shared" si="519"/>
        <v>161923.24197000448</v>
      </c>
      <c r="X1168" s="38">
        <f t="shared" si="515"/>
        <v>1412.5061728395058</v>
      </c>
      <c r="Y1168" s="38">
        <f t="shared" si="520"/>
        <v>-82.666087962962138</v>
      </c>
      <c r="Z1168" s="38">
        <f t="shared" si="506"/>
        <v>7326293.2213118654</v>
      </c>
      <c r="AA1168" s="38">
        <f t="shared" si="516"/>
        <v>2035.081613170923</v>
      </c>
      <c r="AC1168" s="31">
        <f t="shared" si="521"/>
        <v>43941.738718098481</v>
      </c>
      <c r="AD1168" s="14">
        <f t="shared" si="528"/>
        <v>43062.903943736514</v>
      </c>
      <c r="AE1168" s="14">
        <f t="shared" si="529"/>
        <v>39617.871628237597</v>
      </c>
      <c r="AF1168" s="14">
        <f t="shared" si="522"/>
        <v>40426.399620650605</v>
      </c>
      <c r="AG1168" s="14">
        <f t="shared" si="523"/>
        <v>31479.552267805186</v>
      </c>
      <c r="AH1168" s="14">
        <f t="shared" si="524"/>
        <v>37192.287650998558</v>
      </c>
      <c r="AI1168" s="14">
        <f t="shared" si="525"/>
        <v>34216.904638918677</v>
      </c>
      <c r="AJ1168" s="14">
        <f t="shared" si="530"/>
        <v>37192.287650998558</v>
      </c>
      <c r="AK1168" s="14">
        <f t="shared" si="531"/>
        <v>33532.566546140304</v>
      </c>
    </row>
    <row r="1169" spans="2:37" x14ac:dyDescent="0.25">
      <c r="B1169" s="6" t="s">
        <v>72</v>
      </c>
      <c r="C1169" s="6">
        <v>1161</v>
      </c>
      <c r="D1169" s="6">
        <v>139</v>
      </c>
      <c r="E1169" s="12">
        <v>53.8</v>
      </c>
      <c r="F1169" s="14">
        <f t="shared" si="526"/>
        <v>1.2361111111111109</v>
      </c>
      <c r="G1169" s="14">
        <f t="shared" si="504"/>
        <v>28.9</v>
      </c>
      <c r="H1169">
        <f t="shared" si="505"/>
        <v>14.45</v>
      </c>
      <c r="K1169" s="36">
        <f t="shared" si="507"/>
        <v>325.09515677625001</v>
      </c>
      <c r="L1169" s="37" t="str">
        <f t="shared" si="517"/>
        <v>0</v>
      </c>
      <c r="M1169" s="37">
        <f t="shared" si="518"/>
        <v>139.46877000000001</v>
      </c>
      <c r="N1169" s="38">
        <f>Table2[[#This Row],[Change in KE]]-Table2[[#This Row],[Tractive energy]]*-1</f>
        <v>61417.596905129918</v>
      </c>
      <c r="O1169" s="38">
        <f t="shared" si="508"/>
        <v>1673.6944444444441</v>
      </c>
      <c r="P1169" s="38">
        <f t="shared" si="509"/>
        <v>2138.2583712206942</v>
      </c>
      <c r="Q1169" s="38">
        <f t="shared" si="510"/>
        <v>61795.666928278064</v>
      </c>
      <c r="R1169" s="38">
        <f t="shared" si="511"/>
        <v>-1544.7301494680796</v>
      </c>
      <c r="S1169" s="38">
        <f t="shared" si="512"/>
        <v>61.795666928278067</v>
      </c>
      <c r="T1169" s="38">
        <f t="shared" si="513"/>
        <v>61795.666928278064</v>
      </c>
      <c r="U1169" s="38">
        <f t="shared" si="527"/>
        <v>9927332.0313497093</v>
      </c>
      <c r="V1169" s="38">
        <f t="shared" si="514"/>
        <v>17.165464408869838</v>
      </c>
      <c r="W1169" s="38">
        <f t="shared" si="519"/>
        <v>162062.71074000449</v>
      </c>
      <c r="X1169" s="38">
        <f t="shared" si="515"/>
        <v>1034.4361496913577</v>
      </c>
      <c r="Y1169" s="38">
        <f t="shared" si="520"/>
        <v>-378.07002314814804</v>
      </c>
      <c r="Z1169" s="38">
        <f t="shared" si="506"/>
        <v>7387710.8182169953</v>
      </c>
      <c r="AA1169" s="38">
        <f t="shared" si="516"/>
        <v>2052.142058120517</v>
      </c>
      <c r="AC1169" s="31">
        <f t="shared" si="521"/>
        <v>47892.014133589029</v>
      </c>
      <c r="AD1169" s="14">
        <f t="shared" si="528"/>
        <v>46934.17385091725</v>
      </c>
      <c r="AE1169" s="14">
        <f t="shared" si="529"/>
        <v>43179.43994284387</v>
      </c>
      <c r="AF1169" s="14">
        <f t="shared" si="522"/>
        <v>44060.653002901912</v>
      </c>
      <c r="AG1169" s="14">
        <f t="shared" si="523"/>
        <v>34309.501765523688</v>
      </c>
      <c r="AH1169" s="14">
        <f t="shared" si="524"/>
        <v>40535.800762669758</v>
      </c>
      <c r="AI1169" s="14">
        <f t="shared" si="525"/>
        <v>37292.936701656181</v>
      </c>
      <c r="AJ1169" s="14">
        <f t="shared" si="530"/>
        <v>40535.800762669758</v>
      </c>
      <c r="AK1169" s="14">
        <f t="shared" si="531"/>
        <v>36547.07796762306</v>
      </c>
    </row>
    <row r="1170" spans="2:37" x14ac:dyDescent="0.25">
      <c r="B1170" s="6" t="s">
        <v>72</v>
      </c>
      <c r="C1170" s="6">
        <v>1162</v>
      </c>
      <c r="D1170" s="6">
        <v>140</v>
      </c>
      <c r="E1170" s="12">
        <v>57.8</v>
      </c>
      <c r="F1170" s="14">
        <f t="shared" si="526"/>
        <v>1.0694444444444449</v>
      </c>
      <c r="G1170" s="14">
        <f t="shared" si="504"/>
        <v>30.75</v>
      </c>
      <c r="H1170">
        <f t="shared" si="505"/>
        <v>15.375</v>
      </c>
      <c r="K1170" s="36">
        <f t="shared" si="507"/>
        <v>368.04850178906253</v>
      </c>
      <c r="L1170" s="37" t="str">
        <f t="shared" si="517"/>
        <v>0</v>
      </c>
      <c r="M1170" s="37">
        <f t="shared" si="518"/>
        <v>139.46877000000001</v>
      </c>
      <c r="N1170" s="38">
        <f>Table2[[#This Row],[Change in KE]]-Table2[[#This Row],[Tractive energy]]*-1</f>
        <v>59872.866755661838</v>
      </c>
      <c r="O1170" s="38">
        <f t="shared" si="508"/>
        <v>1448.0277777777783</v>
      </c>
      <c r="P1170" s="38">
        <f t="shared" si="509"/>
        <v>1955.5450495668408</v>
      </c>
      <c r="Q1170" s="38">
        <f t="shared" si="510"/>
        <v>60133.010274180357</v>
      </c>
      <c r="R1170" s="38">
        <f t="shared" si="511"/>
        <v>1929.3734838684686</v>
      </c>
      <c r="S1170" s="38">
        <f t="shared" si="512"/>
        <v>60.133010274180357</v>
      </c>
      <c r="T1170" s="38">
        <f t="shared" si="513"/>
        <v>60133.010274180357</v>
      </c>
      <c r="U1170" s="38">
        <f t="shared" si="527"/>
        <v>9987465.0416238904</v>
      </c>
      <c r="V1170" s="38">
        <f t="shared" si="514"/>
        <v>16.703615301339216</v>
      </c>
      <c r="W1170" s="38">
        <f t="shared" si="519"/>
        <v>162202.1795100045</v>
      </c>
      <c r="X1170" s="38">
        <f t="shared" si="515"/>
        <v>774.29263117284006</v>
      </c>
      <c r="Y1170" s="38">
        <f t="shared" si="520"/>
        <v>-260.14351851851768</v>
      </c>
      <c r="Z1170" s="38">
        <f t="shared" si="506"/>
        <v>7447583.6849726569</v>
      </c>
      <c r="AA1170" s="38">
        <f t="shared" si="516"/>
        <v>2068.7734113275978</v>
      </c>
      <c r="AC1170" s="31">
        <f t="shared" si="521"/>
        <v>46063.197678847442</v>
      </c>
      <c r="AD1170" s="14">
        <f t="shared" si="528"/>
        <v>45141.933725270494</v>
      </c>
      <c r="AE1170" s="14">
        <f t="shared" si="529"/>
        <v>41530.579027248859</v>
      </c>
      <c r="AF1170" s="14">
        <f t="shared" si="522"/>
        <v>42378.141864539648</v>
      </c>
      <c r="AG1170" s="14">
        <f t="shared" si="523"/>
        <v>32999.350532214659</v>
      </c>
      <c r="AH1170" s="14">
        <f t="shared" si="524"/>
        <v>38987.890515376479</v>
      </c>
      <c r="AI1170" s="14">
        <f t="shared" si="525"/>
        <v>35868.859274146365</v>
      </c>
      <c r="AJ1170" s="14">
        <f t="shared" si="530"/>
        <v>38987.890515376479</v>
      </c>
      <c r="AK1170" s="14">
        <f t="shared" si="531"/>
        <v>35151.482088663441</v>
      </c>
    </row>
    <row r="1171" spans="2:37" x14ac:dyDescent="0.25">
      <c r="B1171" s="6" t="s">
        <v>72</v>
      </c>
      <c r="C1171" s="6">
        <v>1163</v>
      </c>
      <c r="D1171" s="6">
        <v>141</v>
      </c>
      <c r="E1171" s="12">
        <v>61.5</v>
      </c>
      <c r="F1171" s="14">
        <f t="shared" si="526"/>
        <v>1.0000000000000004</v>
      </c>
      <c r="G1171" s="14">
        <f t="shared" si="504"/>
        <v>32.5</v>
      </c>
      <c r="H1171">
        <f t="shared" si="505"/>
        <v>16.25</v>
      </c>
      <c r="K1171" s="36">
        <f t="shared" si="507"/>
        <v>411.13224140625005</v>
      </c>
      <c r="L1171" s="37" t="str">
        <f t="shared" si="517"/>
        <v>0</v>
      </c>
      <c r="M1171" s="37">
        <f t="shared" si="518"/>
        <v>139.46877000000001</v>
      </c>
      <c r="N1171" s="38">
        <f>Table2[[#This Row],[Change in KE]]-Table2[[#This Row],[Tractive energy]]*-1</f>
        <v>61802.240239530307</v>
      </c>
      <c r="O1171" s="38">
        <f t="shared" si="508"/>
        <v>1354.0000000000007</v>
      </c>
      <c r="P1171" s="38">
        <f t="shared" si="509"/>
        <v>1904.6010114062506</v>
      </c>
      <c r="Q1171" s="38">
        <f t="shared" si="510"/>
        <v>61899.532870703144</v>
      </c>
      <c r="R1171" s="38">
        <f t="shared" si="511"/>
        <v>2859.8624081362868</v>
      </c>
      <c r="S1171" s="38">
        <f t="shared" si="512"/>
        <v>61.89953287070314</v>
      </c>
      <c r="T1171" s="38">
        <f t="shared" si="513"/>
        <v>61899.532870703144</v>
      </c>
      <c r="U1171" s="38">
        <f t="shared" si="527"/>
        <v>10049364.574494593</v>
      </c>
      <c r="V1171" s="38">
        <f t="shared" si="514"/>
        <v>17.194316061851602</v>
      </c>
      <c r="W1171" s="38">
        <f t="shared" si="519"/>
        <v>162341.64828000451</v>
      </c>
      <c r="X1171" s="38">
        <f t="shared" si="515"/>
        <v>677.00000000000057</v>
      </c>
      <c r="Y1171" s="38">
        <f t="shared" si="520"/>
        <v>-97.292631172839492</v>
      </c>
      <c r="Z1171" s="38">
        <f t="shared" si="506"/>
        <v>7509385.9252121868</v>
      </c>
      <c r="AA1171" s="38">
        <f t="shared" si="516"/>
        <v>2085.940701656406</v>
      </c>
      <c r="AC1171" s="31">
        <f t="shared" si="521"/>
        <v>44904.650066746377</v>
      </c>
      <c r="AD1171" s="14">
        <f t="shared" si="528"/>
        <v>44006.557065411449</v>
      </c>
      <c r="AE1171" s="14">
        <f t="shared" si="529"/>
        <v>40486.032500178531</v>
      </c>
      <c r="AF1171" s="14">
        <f t="shared" si="522"/>
        <v>41312.278061406665</v>
      </c>
      <c r="AG1171" s="14">
        <f t="shared" si="523"/>
        <v>32169.375179080635</v>
      </c>
      <c r="AH1171" s="14">
        <f t="shared" si="524"/>
        <v>38007.29581649413</v>
      </c>
      <c r="AI1171" s="14">
        <f t="shared" si="525"/>
        <v>34966.712151174601</v>
      </c>
      <c r="AJ1171" s="14">
        <f t="shared" si="530"/>
        <v>38007.29581649413</v>
      </c>
      <c r="AK1171" s="14">
        <f t="shared" si="531"/>
        <v>34267.377908151109</v>
      </c>
    </row>
    <row r="1172" spans="2:37" x14ac:dyDescent="0.25">
      <c r="B1172" s="6" t="s">
        <v>72</v>
      </c>
      <c r="C1172" s="6">
        <v>1164</v>
      </c>
      <c r="D1172" s="6">
        <v>142</v>
      </c>
      <c r="E1172" s="12">
        <v>65</v>
      </c>
      <c r="F1172" s="14">
        <f t="shared" si="526"/>
        <v>0.95833333333333415</v>
      </c>
      <c r="G1172" s="14">
        <f t="shared" ref="G1172:G1235" si="532">(E1173-0)/2</f>
        <v>34.200000000000003</v>
      </c>
      <c r="H1172">
        <f t="shared" ref="H1172:H1235" si="533">($E1173-0)/2/2</f>
        <v>17.100000000000001</v>
      </c>
      <c r="K1172" s="36">
        <f t="shared" si="507"/>
        <v>455.26789570500006</v>
      </c>
      <c r="L1172" s="37" t="str">
        <f t="shared" si="517"/>
        <v>0</v>
      </c>
      <c r="M1172" s="37">
        <f t="shared" si="518"/>
        <v>139.46877000000001</v>
      </c>
      <c r="N1172" s="38">
        <f>Table2[[#This Row],[Change in KE]]-Table2[[#This Row],[Tractive energy]]*-1</f>
        <v>64662.102647666594</v>
      </c>
      <c r="O1172" s="38">
        <f t="shared" si="508"/>
        <v>1297.5833333333344</v>
      </c>
      <c r="P1172" s="38">
        <f t="shared" si="509"/>
        <v>1892.3199990383343</v>
      </c>
      <c r="Q1172" s="38">
        <f t="shared" si="510"/>
        <v>64717.343967111039</v>
      </c>
      <c r="R1172" s="38">
        <f t="shared" si="511"/>
        <v>2571.0332074390244</v>
      </c>
      <c r="S1172" s="38">
        <f t="shared" si="512"/>
        <v>64.717343967111034</v>
      </c>
      <c r="T1172" s="38">
        <f t="shared" si="513"/>
        <v>64717.343967111039</v>
      </c>
      <c r="U1172" s="38">
        <f t="shared" si="527"/>
        <v>10114081.918461705</v>
      </c>
      <c r="V1172" s="38">
        <f t="shared" si="514"/>
        <v>17.977041429027377</v>
      </c>
      <c r="W1172" s="38">
        <f t="shared" si="519"/>
        <v>162481.11705000451</v>
      </c>
      <c r="X1172" s="38">
        <f t="shared" si="515"/>
        <v>621.75868055555657</v>
      </c>
      <c r="Y1172" s="38">
        <f t="shared" si="520"/>
        <v>-55.241319444444002</v>
      </c>
      <c r="Z1172" s="38">
        <f t="shared" si="506"/>
        <v>7574048.0278598536</v>
      </c>
      <c r="AA1172" s="38">
        <f t="shared" si="516"/>
        <v>2103.9023982732488</v>
      </c>
      <c r="AC1172" s="31">
        <f t="shared" si="521"/>
        <v>46351.68017964773</v>
      </c>
      <c r="AD1172" s="14">
        <f t="shared" si="528"/>
        <v>45424.646576054773</v>
      </c>
      <c r="AE1172" s="14">
        <f t="shared" si="529"/>
        <v>41790.67484997039</v>
      </c>
      <c r="AF1172" s="14">
        <f t="shared" si="522"/>
        <v>42643.545765275914</v>
      </c>
      <c r="AG1172" s="14">
        <f t="shared" si="523"/>
        <v>33206.017364871179</v>
      </c>
      <c r="AH1172" s="14">
        <f t="shared" si="524"/>
        <v>39232.062104053846</v>
      </c>
      <c r="AI1172" s="14">
        <f t="shared" si="525"/>
        <v>36093.497135729544</v>
      </c>
      <c r="AJ1172" s="14">
        <f t="shared" si="530"/>
        <v>39232.062104053846</v>
      </c>
      <c r="AK1172" s="14">
        <f t="shared" si="531"/>
        <v>35371.627193014952</v>
      </c>
    </row>
    <row r="1173" spans="2:37" x14ac:dyDescent="0.25">
      <c r="B1173" s="6" t="s">
        <v>72</v>
      </c>
      <c r="C1173" s="6">
        <v>1165</v>
      </c>
      <c r="D1173" s="6">
        <v>143</v>
      </c>
      <c r="E1173" s="12">
        <v>68.400000000000006</v>
      </c>
      <c r="F1173" s="14">
        <f t="shared" si="526"/>
        <v>0.91666666666666585</v>
      </c>
      <c r="G1173" s="14">
        <f t="shared" si="532"/>
        <v>35.799999999999997</v>
      </c>
      <c r="H1173">
        <f t="shared" si="533"/>
        <v>17.899999999999999</v>
      </c>
      <c r="K1173" s="36">
        <f t="shared" si="507"/>
        <v>498.86250970499998</v>
      </c>
      <c r="L1173" s="37" t="str">
        <f t="shared" si="517"/>
        <v>0</v>
      </c>
      <c r="M1173" s="37">
        <f t="shared" si="518"/>
        <v>139.46877000000001</v>
      </c>
      <c r="N1173" s="38">
        <f>Table2[[#This Row],[Change in KE]]-Table2[[#This Row],[Tractive energy]]*-1</f>
        <v>67233.135855105618</v>
      </c>
      <c r="O1173" s="38">
        <f t="shared" si="508"/>
        <v>1241.1666666666656</v>
      </c>
      <c r="P1173" s="38">
        <f t="shared" si="509"/>
        <v>1879.4979463716654</v>
      </c>
      <c r="Q1173" s="38">
        <f t="shared" si="510"/>
        <v>67286.026480105618</v>
      </c>
      <c r="R1173" s="38">
        <f t="shared" si="511"/>
        <v>-11933.022190947282</v>
      </c>
      <c r="S1173" s="38">
        <f t="shared" si="512"/>
        <v>67.286026480105619</v>
      </c>
      <c r="T1173" s="38">
        <f t="shared" si="513"/>
        <v>67286.026480105618</v>
      </c>
      <c r="U1173" s="38">
        <f t="shared" si="527"/>
        <v>10181367.944941809</v>
      </c>
      <c r="V1173" s="38">
        <f t="shared" si="514"/>
        <v>18.690564406385484</v>
      </c>
      <c r="W1173" s="38">
        <f t="shared" si="519"/>
        <v>162620.58582000452</v>
      </c>
      <c r="X1173" s="38">
        <f t="shared" si="515"/>
        <v>568.86805555555452</v>
      </c>
      <c r="Y1173" s="38">
        <f t="shared" si="520"/>
        <v>-52.890625000002046</v>
      </c>
      <c r="Z1173" s="38">
        <f t="shared" si="506"/>
        <v>7641281.1637149593</v>
      </c>
      <c r="AA1173" s="38">
        <f t="shared" si="516"/>
        <v>2122.5782708381812</v>
      </c>
      <c r="AC1173" s="31">
        <f t="shared" si="521"/>
        <v>48496.576985749947</v>
      </c>
      <c r="AD1173" s="14">
        <f t="shared" si="528"/>
        <v>47526.645446034949</v>
      </c>
      <c r="AE1173" s="14">
        <f t="shared" si="529"/>
        <v>43724.513810352153</v>
      </c>
      <c r="AF1173" s="14">
        <f t="shared" si="522"/>
        <v>44616.850826889953</v>
      </c>
      <c r="AG1173" s="14">
        <f t="shared" si="523"/>
        <v>34742.606336689292</v>
      </c>
      <c r="AH1173" s="14">
        <f t="shared" si="524"/>
        <v>41047.50276073876</v>
      </c>
      <c r="AI1173" s="14">
        <f t="shared" si="525"/>
        <v>37763.702539879661</v>
      </c>
      <c r="AJ1173" s="14">
        <f t="shared" si="530"/>
        <v>41047.50276073876</v>
      </c>
      <c r="AK1173" s="14">
        <f t="shared" si="531"/>
        <v>37008.428489082071</v>
      </c>
    </row>
    <row r="1174" spans="2:37" x14ac:dyDescent="0.25">
      <c r="B1174" s="6" t="s">
        <v>72</v>
      </c>
      <c r="C1174" s="6">
        <v>1166</v>
      </c>
      <c r="D1174" s="6">
        <v>144</v>
      </c>
      <c r="E1174" s="12">
        <v>71.599999999999994</v>
      </c>
      <c r="F1174" s="14">
        <f t="shared" si="526"/>
        <v>0.63888888888888806</v>
      </c>
      <c r="G1174" s="14">
        <f t="shared" si="532"/>
        <v>36.5</v>
      </c>
      <c r="H1174">
        <f t="shared" si="533"/>
        <v>18.25</v>
      </c>
      <c r="K1174" s="36">
        <f t="shared" si="507"/>
        <v>518.56182590625008</v>
      </c>
      <c r="L1174" s="37" t="str">
        <f t="shared" si="517"/>
        <v>0</v>
      </c>
      <c r="M1174" s="37">
        <f t="shared" si="518"/>
        <v>139.46877000000001</v>
      </c>
      <c r="N1174" s="38">
        <f>Table2[[#This Row],[Change in KE]]-Table2[[#This Row],[Tractive energy]]*-1</f>
        <v>55300.113664158336</v>
      </c>
      <c r="O1174" s="38">
        <f t="shared" si="508"/>
        <v>865.05555555555441</v>
      </c>
      <c r="P1174" s="38">
        <f t="shared" si="509"/>
        <v>1523.0861514618045</v>
      </c>
      <c r="Q1174" s="38">
        <f t="shared" si="510"/>
        <v>55592.644528355864</v>
      </c>
      <c r="R1174" s="38">
        <f t="shared" si="511"/>
        <v>-11480.253732364676</v>
      </c>
      <c r="S1174" s="38">
        <f t="shared" si="512"/>
        <v>55.592644528355862</v>
      </c>
      <c r="T1174" s="38">
        <f t="shared" si="513"/>
        <v>55592.644528355864</v>
      </c>
      <c r="U1174" s="38">
        <f t="shared" si="527"/>
        <v>10236960.589470165</v>
      </c>
      <c r="V1174" s="38">
        <f t="shared" si="514"/>
        <v>15.442402493268728</v>
      </c>
      <c r="W1174" s="38">
        <f t="shared" si="519"/>
        <v>162760.05459000453</v>
      </c>
      <c r="X1174" s="38">
        <f t="shared" si="515"/>
        <v>276.33719135802397</v>
      </c>
      <c r="Y1174" s="38">
        <f t="shared" si="520"/>
        <v>-292.53086419753055</v>
      </c>
      <c r="Z1174" s="38">
        <f t="shared" si="506"/>
        <v>7696581.2773791179</v>
      </c>
      <c r="AA1174" s="38">
        <f t="shared" si="516"/>
        <v>2137.9394147515609</v>
      </c>
      <c r="AC1174" s="31">
        <f t="shared" si="521"/>
        <v>50424.851891329214</v>
      </c>
      <c r="AD1174" s="14">
        <f t="shared" si="528"/>
        <v>49416.354853502628</v>
      </c>
      <c r="AE1174" s="14">
        <f t="shared" si="529"/>
        <v>45463.046465222418</v>
      </c>
      <c r="AF1174" s="14">
        <f t="shared" si="522"/>
        <v>46390.863740022876</v>
      </c>
      <c r="AG1174" s="14">
        <f t="shared" si="523"/>
        <v>36124.008903990936</v>
      </c>
      <c r="AH1174" s="14">
        <f t="shared" si="524"/>
        <v>42679.594640821051</v>
      </c>
      <c r="AI1174" s="14">
        <f t="shared" si="525"/>
        <v>39265.227069555367</v>
      </c>
      <c r="AJ1174" s="14">
        <f t="shared" si="530"/>
        <v>42679.594640821051</v>
      </c>
      <c r="AK1174" s="14">
        <f t="shared" si="531"/>
        <v>38479.922528164258</v>
      </c>
    </row>
    <row r="1175" spans="2:37" x14ac:dyDescent="0.25">
      <c r="B1175" s="6" t="s">
        <v>72</v>
      </c>
      <c r="C1175" s="6">
        <v>1167</v>
      </c>
      <c r="D1175" s="6">
        <v>145</v>
      </c>
      <c r="E1175" s="12">
        <v>73</v>
      </c>
      <c r="F1175" s="14">
        <f t="shared" si="526"/>
        <v>0.37500000000000039</v>
      </c>
      <c r="G1175" s="14">
        <f t="shared" si="532"/>
        <v>37.15</v>
      </c>
      <c r="H1175">
        <f t="shared" si="533"/>
        <v>18.574999999999999</v>
      </c>
      <c r="K1175" s="36">
        <f t="shared" si="507"/>
        <v>537.19560410906251</v>
      </c>
      <c r="L1175" s="37" t="str">
        <f t="shared" si="517"/>
        <v>0</v>
      </c>
      <c r="M1175" s="37">
        <f t="shared" si="518"/>
        <v>139.46877000000001</v>
      </c>
      <c r="N1175" s="38">
        <f>Table2[[#This Row],[Change in KE]]-Table2[[#This Row],[Tractive energy]]*-1</f>
        <v>43819.859931793661</v>
      </c>
      <c r="O1175" s="38">
        <f t="shared" si="508"/>
        <v>507.75000000000051</v>
      </c>
      <c r="P1175" s="38">
        <f t="shared" si="509"/>
        <v>1184.4143741090629</v>
      </c>
      <c r="Q1175" s="38">
        <f t="shared" si="510"/>
        <v>44000.993998151687</v>
      </c>
      <c r="R1175" s="38">
        <f t="shared" si="511"/>
        <v>5987.4676268815456</v>
      </c>
      <c r="S1175" s="38">
        <f t="shared" si="512"/>
        <v>44.000993998151685</v>
      </c>
      <c r="T1175" s="38">
        <f t="shared" si="513"/>
        <v>44000.993998151687</v>
      </c>
      <c r="U1175" s="38">
        <f t="shared" si="527"/>
        <v>10280961.583468316</v>
      </c>
      <c r="V1175" s="38">
        <f t="shared" si="514"/>
        <v>12.22249931061978</v>
      </c>
      <c r="W1175" s="38">
        <f t="shared" si="519"/>
        <v>162899.52336000453</v>
      </c>
      <c r="X1175" s="38">
        <f t="shared" si="515"/>
        <v>95.203125000000185</v>
      </c>
      <c r="Y1175" s="38">
        <f t="shared" si="520"/>
        <v>-181.1340663580238</v>
      </c>
      <c r="Z1175" s="38">
        <f t="shared" si="506"/>
        <v>7740401.1373109119</v>
      </c>
      <c r="AA1175" s="38">
        <f t="shared" si="516"/>
        <v>2150.1115990397229</v>
      </c>
      <c r="AC1175" s="31">
        <f t="shared" si="521"/>
        <v>41475.085248118754</v>
      </c>
      <c r="AD1175" s="14">
        <f t="shared" si="528"/>
        <v>40645.583543156376</v>
      </c>
      <c r="AE1175" s="14">
        <f t="shared" si="529"/>
        <v>37393.93685970387</v>
      </c>
      <c r="AF1175" s="14">
        <f t="shared" si="522"/>
        <v>38157.078428269255</v>
      </c>
      <c r="AG1175" s="14">
        <f t="shared" si="523"/>
        <v>29712.459087152132</v>
      </c>
      <c r="AH1175" s="14">
        <f t="shared" si="524"/>
        <v>35104.512154007716</v>
      </c>
      <c r="AI1175" s="14">
        <f t="shared" si="525"/>
        <v>32296.151181687099</v>
      </c>
      <c r="AJ1175" s="14">
        <f t="shared" si="530"/>
        <v>35104.512154007716</v>
      </c>
      <c r="AK1175" s="14">
        <f t="shared" si="531"/>
        <v>31650.228158053356</v>
      </c>
    </row>
    <row r="1176" spans="2:37" x14ac:dyDescent="0.25">
      <c r="B1176" s="6" t="s">
        <v>72</v>
      </c>
      <c r="C1176" s="6">
        <v>1168</v>
      </c>
      <c r="D1176" s="6">
        <v>146</v>
      </c>
      <c r="E1176" s="12">
        <v>74.3</v>
      </c>
      <c r="F1176" s="14">
        <f t="shared" si="526"/>
        <v>0.44444444444444481</v>
      </c>
      <c r="G1176" s="14">
        <f t="shared" si="532"/>
        <v>38.1</v>
      </c>
      <c r="H1176">
        <f t="shared" si="533"/>
        <v>19.05</v>
      </c>
      <c r="K1176" s="36">
        <f t="shared" si="507"/>
        <v>565.02122882625008</v>
      </c>
      <c r="L1176" s="37" t="str">
        <f t="shared" si="517"/>
        <v>0</v>
      </c>
      <c r="M1176" s="37">
        <f t="shared" si="518"/>
        <v>139.46877000000001</v>
      </c>
      <c r="N1176" s="38">
        <f>Table2[[#This Row],[Change in KE]]-Table2[[#This Row],[Tractive energy]]*-1</f>
        <v>49807.327558675206</v>
      </c>
      <c r="O1176" s="38">
        <f t="shared" si="508"/>
        <v>601.77777777777828</v>
      </c>
      <c r="P1176" s="38">
        <f t="shared" si="509"/>
        <v>1306.2677766040283</v>
      </c>
      <c r="Q1176" s="38">
        <f t="shared" si="510"/>
        <v>49768.802288613479</v>
      </c>
      <c r="R1176" s="38">
        <f t="shared" si="511"/>
        <v>5030.1485543450035</v>
      </c>
      <c r="S1176" s="38">
        <f t="shared" si="512"/>
        <v>49.768802288613479</v>
      </c>
      <c r="T1176" s="38">
        <f t="shared" si="513"/>
        <v>49768.802288613479</v>
      </c>
      <c r="U1176" s="38">
        <f t="shared" si="527"/>
        <v>10330730.38575693</v>
      </c>
      <c r="V1176" s="38">
        <f t="shared" si="514"/>
        <v>13.824668408366017</v>
      </c>
      <c r="W1176" s="38">
        <f t="shared" si="519"/>
        <v>163038.99213000454</v>
      </c>
      <c r="X1176" s="38">
        <f t="shared" si="515"/>
        <v>133.72839506172861</v>
      </c>
      <c r="Y1176" s="38">
        <f t="shared" si="520"/>
        <v>38.525270061728421</v>
      </c>
      <c r="Z1176" s="38">
        <f t="shared" si="506"/>
        <v>7790208.4648695868</v>
      </c>
      <c r="AA1176" s="38">
        <f t="shared" si="516"/>
        <v>2163.9469689128509</v>
      </c>
      <c r="AC1176" s="31">
        <f t="shared" si="521"/>
        <v>32864.894948845249</v>
      </c>
      <c r="AD1176" s="14">
        <f t="shared" si="528"/>
        <v>32207.597049868342</v>
      </c>
      <c r="AE1176" s="14">
        <f t="shared" si="529"/>
        <v>29630.989285878877</v>
      </c>
      <c r="AF1176" s="14">
        <f t="shared" si="522"/>
        <v>30235.703352937631</v>
      </c>
      <c r="AG1176" s="14">
        <f t="shared" si="523"/>
        <v>23544.179372492301</v>
      </c>
      <c r="AH1176" s="14">
        <f t="shared" si="524"/>
        <v>27816.847084702622</v>
      </c>
      <c r="AI1176" s="14">
        <f t="shared" si="525"/>
        <v>25591.499317926413</v>
      </c>
      <c r="AJ1176" s="14">
        <f t="shared" si="530"/>
        <v>27816.847084702622</v>
      </c>
      <c r="AK1176" s="14">
        <f t="shared" si="531"/>
        <v>25079.669331567886</v>
      </c>
    </row>
    <row r="1177" spans="2:37" x14ac:dyDescent="0.25">
      <c r="B1177" s="6" t="s">
        <v>72</v>
      </c>
      <c r="C1177" s="6">
        <v>1169</v>
      </c>
      <c r="D1177" s="6">
        <v>147</v>
      </c>
      <c r="E1177" s="12">
        <v>76.2</v>
      </c>
      <c r="F1177" s="14">
        <f t="shared" si="526"/>
        <v>0.50000000000000122</v>
      </c>
      <c r="G1177" s="14">
        <f t="shared" si="532"/>
        <v>38.950000000000003</v>
      </c>
      <c r="H1177">
        <f t="shared" si="533"/>
        <v>19.475000000000001</v>
      </c>
      <c r="K1177" s="36">
        <f t="shared" si="507"/>
        <v>590.51337398156261</v>
      </c>
      <c r="L1177" s="37" t="str">
        <f t="shared" si="517"/>
        <v>0</v>
      </c>
      <c r="M1177" s="37">
        <f t="shared" si="518"/>
        <v>139.46877000000001</v>
      </c>
      <c r="N1177" s="38">
        <f>Table2[[#This Row],[Change in KE]]-Table2[[#This Row],[Tractive energy]]*-1</f>
        <v>54837.47611302021</v>
      </c>
      <c r="O1177" s="38">
        <f t="shared" si="508"/>
        <v>677.00000000000171</v>
      </c>
      <c r="P1177" s="38">
        <f t="shared" si="509"/>
        <v>1406.9821439815644</v>
      </c>
      <c r="Q1177" s="38">
        <f t="shared" si="510"/>
        <v>54801.954508081937</v>
      </c>
      <c r="R1177" s="38">
        <f t="shared" si="511"/>
        <v>-205.40194128172152</v>
      </c>
      <c r="S1177" s="38">
        <f t="shared" si="512"/>
        <v>54.801954508081934</v>
      </c>
      <c r="T1177" s="38">
        <f t="shared" si="513"/>
        <v>54801.954508081937</v>
      </c>
      <c r="U1177" s="38">
        <f t="shared" si="527"/>
        <v>10385532.340265011</v>
      </c>
      <c r="V1177" s="38">
        <f t="shared" si="514"/>
        <v>15.222766358955083</v>
      </c>
      <c r="W1177" s="38">
        <f t="shared" si="519"/>
        <v>163178.46090000455</v>
      </c>
      <c r="X1177" s="38">
        <f t="shared" si="515"/>
        <v>169.25000000000082</v>
      </c>
      <c r="Y1177" s="38">
        <f t="shared" si="520"/>
        <v>35.521604938272219</v>
      </c>
      <c r="Z1177" s="38">
        <f t="shared" si="506"/>
        <v>7845045.9409826072</v>
      </c>
      <c r="AA1177" s="38">
        <f t="shared" si="516"/>
        <v>2179.1796023850784</v>
      </c>
      <c r="AC1177" s="31">
        <f t="shared" si="521"/>
        <v>37355.495669006406</v>
      </c>
      <c r="AD1177" s="14">
        <f t="shared" si="528"/>
        <v>36608.385755626281</v>
      </c>
      <c r="AE1177" s="14">
        <f t="shared" si="529"/>
        <v>33679.714895176177</v>
      </c>
      <c r="AF1177" s="14">
        <f t="shared" si="522"/>
        <v>34367.056015485898</v>
      </c>
      <c r="AG1177" s="14">
        <f t="shared" si="523"/>
        <v>26761.214114586684</v>
      </c>
      <c r="AH1177" s="14">
        <f t="shared" si="524"/>
        <v>31617.691534247027</v>
      </c>
      <c r="AI1177" s="14">
        <f t="shared" si="525"/>
        <v>29088.276211507266</v>
      </c>
      <c r="AJ1177" s="14">
        <f t="shared" si="530"/>
        <v>31617.691534247027</v>
      </c>
      <c r="AK1177" s="14">
        <f t="shared" si="531"/>
        <v>28506.510687277121</v>
      </c>
    </row>
    <row r="1178" spans="2:37" x14ac:dyDescent="0.25">
      <c r="B1178" s="6" t="s">
        <v>72</v>
      </c>
      <c r="C1178" s="6">
        <v>1170</v>
      </c>
      <c r="D1178" s="6">
        <v>148</v>
      </c>
      <c r="E1178" s="12">
        <v>77.900000000000006</v>
      </c>
      <c r="F1178" s="14">
        <f t="shared" si="526"/>
        <v>0.45833333333333293</v>
      </c>
      <c r="G1178" s="14">
        <f t="shared" si="532"/>
        <v>39.75</v>
      </c>
      <c r="H1178">
        <f t="shared" si="533"/>
        <v>19.875</v>
      </c>
      <c r="K1178" s="36">
        <f t="shared" si="507"/>
        <v>615.0197748515626</v>
      </c>
      <c r="L1178" s="37" t="str">
        <f t="shared" si="517"/>
        <v>0</v>
      </c>
      <c r="M1178" s="37">
        <f t="shared" si="518"/>
        <v>139.46877000000001</v>
      </c>
      <c r="N1178" s="38">
        <f>Table2[[#This Row],[Change in KE]]-Table2[[#This Row],[Tractive energy]]*-1</f>
        <v>54632.074171738488</v>
      </c>
      <c r="O1178" s="38">
        <f t="shared" si="508"/>
        <v>620.5833333333328</v>
      </c>
      <c r="P1178" s="38">
        <f t="shared" si="509"/>
        <v>1375.0718781848955</v>
      </c>
      <c r="Q1178" s="38">
        <f t="shared" si="510"/>
        <v>54659.107157849598</v>
      </c>
      <c r="R1178" s="38">
        <f t="shared" si="511"/>
        <v>467.17404733188596</v>
      </c>
      <c r="S1178" s="38">
        <f t="shared" si="512"/>
        <v>54.659107157849597</v>
      </c>
      <c r="T1178" s="38">
        <f t="shared" si="513"/>
        <v>54659.107157849598</v>
      </c>
      <c r="U1178" s="38">
        <f t="shared" si="527"/>
        <v>10440191.44742286</v>
      </c>
      <c r="V1178" s="38">
        <f t="shared" si="514"/>
        <v>15.183086536271714</v>
      </c>
      <c r="W1178" s="38">
        <f t="shared" si="519"/>
        <v>163317.92967000455</v>
      </c>
      <c r="X1178" s="38">
        <f t="shared" si="515"/>
        <v>142.21701388888863</v>
      </c>
      <c r="Y1178" s="38">
        <f t="shared" si="520"/>
        <v>-27.032986111112194</v>
      </c>
      <c r="Z1178" s="38">
        <f t="shared" si="506"/>
        <v>7899678.0151543459</v>
      </c>
      <c r="AA1178" s="38">
        <f t="shared" si="516"/>
        <v>2194.3551797579407</v>
      </c>
      <c r="AC1178" s="31">
        <f t="shared" si="521"/>
        <v>41128.107084765157</v>
      </c>
      <c r="AD1178" s="14">
        <f t="shared" si="528"/>
        <v>40305.54494306985</v>
      </c>
      <c r="AE1178" s="14">
        <f t="shared" si="529"/>
        <v>37081.101347624266</v>
      </c>
      <c r="AF1178" s="14">
        <f t="shared" si="522"/>
        <v>37837.858517983943</v>
      </c>
      <c r="AG1178" s="14">
        <f t="shared" si="523"/>
        <v>29463.886373651887</v>
      </c>
      <c r="AH1178" s="14">
        <f t="shared" si="524"/>
        <v>34810.829836545228</v>
      </c>
      <c r="AI1178" s="14">
        <f t="shared" si="525"/>
        <v>32025.963449621613</v>
      </c>
      <c r="AJ1178" s="14">
        <f t="shared" si="530"/>
        <v>34810.829836545228</v>
      </c>
      <c r="AK1178" s="14">
        <f t="shared" si="531"/>
        <v>31385.44418062918</v>
      </c>
    </row>
    <row r="1179" spans="2:37" x14ac:dyDescent="0.25">
      <c r="B1179" s="6" t="s">
        <v>72</v>
      </c>
      <c r="C1179" s="6">
        <v>1171</v>
      </c>
      <c r="D1179" s="6">
        <v>149</v>
      </c>
      <c r="E1179" s="12">
        <v>79.5</v>
      </c>
      <c r="F1179" s="14">
        <f t="shared" si="526"/>
        <v>0.43055555555555475</v>
      </c>
      <c r="G1179" s="14">
        <f t="shared" si="532"/>
        <v>40.5</v>
      </c>
      <c r="H1179">
        <f t="shared" si="533"/>
        <v>20.25</v>
      </c>
      <c r="K1179" s="36">
        <f t="shared" si="507"/>
        <v>638.4470144062501</v>
      </c>
      <c r="L1179" s="37" t="str">
        <f t="shared" si="517"/>
        <v>0</v>
      </c>
      <c r="M1179" s="37">
        <f t="shared" si="518"/>
        <v>139.46877000000001</v>
      </c>
      <c r="N1179" s="38">
        <f>Table2[[#This Row],[Change in KE]]-Table2[[#This Row],[Tractive energy]]*-1</f>
        <v>55099.248219070374</v>
      </c>
      <c r="O1179" s="38">
        <f t="shared" si="508"/>
        <v>582.97222222222115</v>
      </c>
      <c r="P1179" s="38">
        <f t="shared" si="509"/>
        <v>1360.8880066284714</v>
      </c>
      <c r="Q1179" s="38">
        <f t="shared" si="510"/>
        <v>55115.964268453092</v>
      </c>
      <c r="R1179" s="38">
        <f t="shared" si="511"/>
        <v>-593.29870163589658</v>
      </c>
      <c r="S1179" s="38">
        <f t="shared" si="512"/>
        <v>55.115964268453091</v>
      </c>
      <c r="T1179" s="38">
        <f t="shared" si="513"/>
        <v>55115.964268453092</v>
      </c>
      <c r="U1179" s="38">
        <f t="shared" si="527"/>
        <v>10495307.411691314</v>
      </c>
      <c r="V1179" s="38">
        <f t="shared" si="514"/>
        <v>15.309991299369509</v>
      </c>
      <c r="W1179" s="38">
        <f t="shared" si="519"/>
        <v>163457.39844000456</v>
      </c>
      <c r="X1179" s="38">
        <f t="shared" si="515"/>
        <v>125.50096450617237</v>
      </c>
      <c r="Y1179" s="38">
        <f t="shared" si="520"/>
        <v>-16.716049382716264</v>
      </c>
      <c r="Z1179" s="38">
        <f t="shared" si="506"/>
        <v>7954777.2633734159</v>
      </c>
      <c r="AA1179" s="38">
        <f t="shared" si="516"/>
        <v>2209.6605277098879</v>
      </c>
      <c r="AC1179" s="31">
        <f t="shared" si="521"/>
        <v>40974.055628803864</v>
      </c>
      <c r="AD1179" s="14">
        <f t="shared" si="528"/>
        <v>40154.574516227789</v>
      </c>
      <c r="AE1179" s="14">
        <f t="shared" si="529"/>
        <v>36942.208554929566</v>
      </c>
      <c r="AF1179" s="14">
        <f t="shared" si="522"/>
        <v>37696.131178499556</v>
      </c>
      <c r="AG1179" s="14">
        <f t="shared" si="523"/>
        <v>29353.524995123462</v>
      </c>
      <c r="AH1179" s="14">
        <f t="shared" si="524"/>
        <v>34680.440684219589</v>
      </c>
      <c r="AI1179" s="14">
        <f t="shared" si="525"/>
        <v>31906.005429482022</v>
      </c>
      <c r="AJ1179" s="14">
        <f t="shared" si="530"/>
        <v>34680.440684219589</v>
      </c>
      <c r="AK1179" s="14">
        <f t="shared" si="531"/>
        <v>31267.885320892379</v>
      </c>
    </row>
    <row r="1180" spans="2:37" x14ac:dyDescent="0.25">
      <c r="B1180" s="6" t="s">
        <v>72</v>
      </c>
      <c r="C1180" s="6">
        <v>1172</v>
      </c>
      <c r="D1180" s="6">
        <v>150</v>
      </c>
      <c r="E1180" s="12">
        <v>81</v>
      </c>
      <c r="F1180" s="14">
        <f t="shared" si="526"/>
        <v>0.38888888888888851</v>
      </c>
      <c r="G1180" s="14">
        <f t="shared" si="532"/>
        <v>41.15</v>
      </c>
      <c r="H1180">
        <f t="shared" si="533"/>
        <v>20.574999999999999</v>
      </c>
      <c r="K1180" s="36">
        <f t="shared" si="507"/>
        <v>659.10482825906251</v>
      </c>
      <c r="L1180" s="37" t="str">
        <f t="shared" si="517"/>
        <v>0</v>
      </c>
      <c r="M1180" s="37">
        <f t="shared" si="518"/>
        <v>139.46877000000001</v>
      </c>
      <c r="N1180" s="38">
        <f>Table2[[#This Row],[Change in KE]]-Table2[[#This Row],[Tractive energy]]*-1</f>
        <v>54505.949517434477</v>
      </c>
      <c r="O1180" s="38">
        <f t="shared" si="508"/>
        <v>526.55555555555509</v>
      </c>
      <c r="P1180" s="38">
        <f t="shared" si="509"/>
        <v>1325.1291538146177</v>
      </c>
      <c r="Q1180" s="38">
        <f t="shared" si="510"/>
        <v>54529.064679471514</v>
      </c>
      <c r="R1180" s="38">
        <f t="shared" si="511"/>
        <v>-749.65927883196855</v>
      </c>
      <c r="S1180" s="38">
        <f t="shared" si="512"/>
        <v>54.529064679471517</v>
      </c>
      <c r="T1180" s="38">
        <f t="shared" si="513"/>
        <v>54529.064679471514</v>
      </c>
      <c r="U1180" s="38">
        <f t="shared" si="527"/>
        <v>10549836.476370785</v>
      </c>
      <c r="V1180" s="38">
        <f t="shared" si="514"/>
        <v>15.146963622721302</v>
      </c>
      <c r="W1180" s="38">
        <f t="shared" si="519"/>
        <v>163596.86721000457</v>
      </c>
      <c r="X1180" s="38">
        <f t="shared" si="515"/>
        <v>102.3858024691356</v>
      </c>
      <c r="Y1180" s="38">
        <f t="shared" si="520"/>
        <v>-23.115162037036768</v>
      </c>
      <c r="Z1180" s="38">
        <f t="shared" si="506"/>
        <v>8009283.2128908504</v>
      </c>
      <c r="AA1180" s="38">
        <f t="shared" si="516"/>
        <v>2224.8010704537519</v>
      </c>
      <c r="AC1180" s="31">
        <f t="shared" si="521"/>
        <v>41324.436164302781</v>
      </c>
      <c r="AD1180" s="14">
        <f t="shared" si="528"/>
        <v>40497.947441016724</v>
      </c>
      <c r="AE1180" s="14">
        <f t="shared" si="529"/>
        <v>37258.111645735386</v>
      </c>
      <c r="AF1180" s="14">
        <f t="shared" si="522"/>
        <v>38018.481271158562</v>
      </c>
      <c r="AG1180" s="14">
        <f t="shared" si="523"/>
        <v>29604.535144075922</v>
      </c>
      <c r="AH1180" s="14">
        <f t="shared" si="524"/>
        <v>34977.002769465878</v>
      </c>
      <c r="AI1180" s="14">
        <f t="shared" si="525"/>
        <v>32178.842547908611</v>
      </c>
      <c r="AJ1180" s="14">
        <f t="shared" si="530"/>
        <v>34977.002769465878</v>
      </c>
      <c r="AK1180" s="14">
        <f t="shared" si="531"/>
        <v>31535.265696950439</v>
      </c>
    </row>
    <row r="1181" spans="2:37" x14ac:dyDescent="0.25">
      <c r="B1181" s="6" t="s">
        <v>72</v>
      </c>
      <c r="C1181" s="6">
        <v>1173</v>
      </c>
      <c r="D1181" s="6">
        <v>151</v>
      </c>
      <c r="E1181" s="12">
        <v>82.3</v>
      </c>
      <c r="F1181" s="14">
        <f t="shared" si="526"/>
        <v>0.34722222222222221</v>
      </c>
      <c r="G1181" s="14">
        <f t="shared" si="532"/>
        <v>41.75</v>
      </c>
      <c r="H1181">
        <f t="shared" si="533"/>
        <v>20.875</v>
      </c>
      <c r="K1181" s="36">
        <f t="shared" si="507"/>
        <v>678.46550772656258</v>
      </c>
      <c r="L1181" s="37" t="str">
        <f t="shared" si="517"/>
        <v>0</v>
      </c>
      <c r="M1181" s="37">
        <f t="shared" si="518"/>
        <v>139.46877000000001</v>
      </c>
      <c r="N1181" s="38">
        <f>Table2[[#This Row],[Change in KE]]-Table2[[#This Row],[Tractive energy]]*-1</f>
        <v>53756.290238602509</v>
      </c>
      <c r="O1181" s="38">
        <f t="shared" si="508"/>
        <v>470.13888888888886</v>
      </c>
      <c r="P1181" s="38">
        <f t="shared" si="509"/>
        <v>1288.0731666154516</v>
      </c>
      <c r="Q1181" s="38">
        <f t="shared" si="510"/>
        <v>53777.0547061951</v>
      </c>
      <c r="R1181" s="38">
        <f t="shared" si="511"/>
        <v>-113.15802610620449</v>
      </c>
      <c r="S1181" s="38">
        <f t="shared" si="512"/>
        <v>53.777054706195102</v>
      </c>
      <c r="T1181" s="38">
        <f t="shared" si="513"/>
        <v>53777.0547061951</v>
      </c>
      <c r="U1181" s="38">
        <f t="shared" si="527"/>
        <v>10603613.531076981</v>
      </c>
      <c r="V1181" s="38">
        <f t="shared" si="514"/>
        <v>14.93807194676652</v>
      </c>
      <c r="W1181" s="38">
        <f t="shared" si="519"/>
        <v>163736.33598000457</v>
      </c>
      <c r="X1181" s="38">
        <f t="shared" si="515"/>
        <v>81.621334876543202</v>
      </c>
      <c r="Y1181" s="38">
        <f t="shared" si="520"/>
        <v>-20.764467592592396</v>
      </c>
      <c r="Z1181" s="38">
        <f t="shared" si="506"/>
        <v>8063039.5031294525</v>
      </c>
      <c r="AA1181" s="38">
        <f t="shared" si="516"/>
        <v>2239.7333744923922</v>
      </c>
      <c r="AC1181" s="31">
        <f t="shared" si="521"/>
        <v>40879.462138075862</v>
      </c>
      <c r="AD1181" s="14">
        <f t="shared" si="528"/>
        <v>40061.872895314344</v>
      </c>
      <c r="AE1181" s="14">
        <f t="shared" si="529"/>
        <v>36856.923063689195</v>
      </c>
      <c r="AF1181" s="14">
        <f t="shared" si="522"/>
        <v>37609.105167029797</v>
      </c>
      <c r="AG1181" s="14">
        <f t="shared" si="523"/>
        <v>29285.758884304101</v>
      </c>
      <c r="AH1181" s="14">
        <f t="shared" si="524"/>
        <v>34600.376753667413</v>
      </c>
      <c r="AI1181" s="14">
        <f t="shared" si="525"/>
        <v>31832.346613374022</v>
      </c>
      <c r="AJ1181" s="14">
        <f t="shared" si="530"/>
        <v>34600.376753667413</v>
      </c>
      <c r="AK1181" s="14">
        <f t="shared" si="531"/>
        <v>31195.69968110654</v>
      </c>
    </row>
    <row r="1182" spans="2:37" x14ac:dyDescent="0.25">
      <c r="B1182" s="6" t="s">
        <v>72</v>
      </c>
      <c r="C1182" s="6">
        <v>1174</v>
      </c>
      <c r="D1182" s="6">
        <v>152</v>
      </c>
      <c r="E1182" s="12">
        <v>83.5</v>
      </c>
      <c r="F1182" s="14">
        <f t="shared" si="526"/>
        <v>0.31944444444444403</v>
      </c>
      <c r="G1182" s="14">
        <f t="shared" si="532"/>
        <v>42.3</v>
      </c>
      <c r="H1182">
        <f t="shared" si="533"/>
        <v>21.15</v>
      </c>
      <c r="K1182" s="36">
        <f t="shared" si="507"/>
        <v>696.45899003624993</v>
      </c>
      <c r="L1182" s="37" t="str">
        <f t="shared" si="517"/>
        <v>0</v>
      </c>
      <c r="M1182" s="37">
        <f t="shared" si="518"/>
        <v>139.46877000000001</v>
      </c>
      <c r="N1182" s="38">
        <f>Table2[[#This Row],[Change in KE]]-Table2[[#This Row],[Tractive energy]]*-1</f>
        <v>53643.132212496304</v>
      </c>
      <c r="O1182" s="38">
        <f t="shared" si="508"/>
        <v>432.5277777777772</v>
      </c>
      <c r="P1182" s="38">
        <f t="shared" si="509"/>
        <v>1268.4555378140271</v>
      </c>
      <c r="Q1182" s="38">
        <f t="shared" si="510"/>
        <v>53655.669249533341</v>
      </c>
      <c r="R1182" s="38">
        <f t="shared" si="511"/>
        <v>-1208.4662175948979</v>
      </c>
      <c r="S1182" s="38">
        <f t="shared" si="512"/>
        <v>53.655669249533339</v>
      </c>
      <c r="T1182" s="38">
        <f t="shared" si="513"/>
        <v>53655.669249533341</v>
      </c>
      <c r="U1182" s="38">
        <f t="shared" si="527"/>
        <v>10657269.200326513</v>
      </c>
      <c r="V1182" s="38">
        <f t="shared" si="514"/>
        <v>14.904353761663023</v>
      </c>
      <c r="W1182" s="38">
        <f t="shared" si="519"/>
        <v>163875.80475000458</v>
      </c>
      <c r="X1182" s="38">
        <f t="shared" si="515"/>
        <v>69.084297839505993</v>
      </c>
      <c r="Y1182" s="38">
        <f t="shared" si="520"/>
        <v>-12.537037037037209</v>
      </c>
      <c r="Z1182" s="38">
        <f t="shared" si="506"/>
        <v>8116682.6353419488</v>
      </c>
      <c r="AA1182" s="38">
        <f t="shared" si="516"/>
        <v>2254.6342457434889</v>
      </c>
      <c r="AC1182" s="31">
        <f t="shared" si="521"/>
        <v>40317.217678951885</v>
      </c>
      <c r="AD1182" s="14">
        <f t="shared" si="528"/>
        <v>39510.87332537285</v>
      </c>
      <c r="AE1182" s="14">
        <f t="shared" si="529"/>
        <v>36350.003459343025</v>
      </c>
      <c r="AF1182" s="14">
        <f t="shared" si="522"/>
        <v>37091.840264635735</v>
      </c>
      <c r="AG1182" s="14">
        <f t="shared" si="523"/>
        <v>28882.970911988676</v>
      </c>
      <c r="AH1182" s="14">
        <f t="shared" si="524"/>
        <v>34124.493043464878</v>
      </c>
      <c r="AI1182" s="14">
        <f t="shared" si="525"/>
        <v>31394.533599987688</v>
      </c>
      <c r="AJ1182" s="14">
        <f t="shared" si="530"/>
        <v>34124.493043464878</v>
      </c>
      <c r="AK1182" s="14">
        <f t="shared" si="531"/>
        <v>30766.642927987934</v>
      </c>
    </row>
    <row r="1183" spans="2:37" x14ac:dyDescent="0.25">
      <c r="B1183" s="6" t="s">
        <v>72</v>
      </c>
      <c r="C1183" s="6">
        <v>1175</v>
      </c>
      <c r="D1183" s="6">
        <v>153</v>
      </c>
      <c r="E1183" s="12">
        <v>84.6</v>
      </c>
      <c r="F1183" s="14">
        <f t="shared" si="526"/>
        <v>0.27777777777777779</v>
      </c>
      <c r="G1183" s="14">
        <f t="shared" si="532"/>
        <v>42.75</v>
      </c>
      <c r="H1183">
        <f t="shared" si="533"/>
        <v>21.375</v>
      </c>
      <c r="K1183" s="36">
        <f t="shared" si="507"/>
        <v>711.35608703906257</v>
      </c>
      <c r="L1183" s="37" t="str">
        <f t="shared" si="517"/>
        <v>0</v>
      </c>
      <c r="M1183" s="37">
        <f t="shared" si="518"/>
        <v>139.46877000000001</v>
      </c>
      <c r="N1183" s="38">
        <f>Table2[[#This Row],[Change in KE]]-Table2[[#This Row],[Tractive energy]]*-1</f>
        <v>52434.665994901407</v>
      </c>
      <c r="O1183" s="38">
        <f t="shared" si="508"/>
        <v>376.11111111111114</v>
      </c>
      <c r="P1183" s="38">
        <f t="shared" si="509"/>
        <v>1226.9359681501737</v>
      </c>
      <c r="Q1183" s="38">
        <f t="shared" si="510"/>
        <v>52451.512638419925</v>
      </c>
      <c r="R1183" s="38">
        <f t="shared" si="511"/>
        <v>-1364.1571480578787</v>
      </c>
      <c r="S1183" s="38">
        <f t="shared" si="512"/>
        <v>52.451512638419928</v>
      </c>
      <c r="T1183" s="38">
        <f t="shared" si="513"/>
        <v>52451.512638419925</v>
      </c>
      <c r="U1183" s="38">
        <f t="shared" si="527"/>
        <v>10709720.712964933</v>
      </c>
      <c r="V1183" s="38">
        <f t="shared" si="514"/>
        <v>14.569865787372482</v>
      </c>
      <c r="W1183" s="38">
        <f t="shared" si="519"/>
        <v>164015.27352000459</v>
      </c>
      <c r="X1183" s="38">
        <f t="shared" si="515"/>
        <v>52.237654320987659</v>
      </c>
      <c r="Y1183" s="38">
        <f t="shared" si="520"/>
        <v>-16.846643518518334</v>
      </c>
      <c r="Z1183" s="38">
        <f t="shared" si="506"/>
        <v>8169117.30133685</v>
      </c>
      <c r="AA1183" s="38">
        <f t="shared" si="516"/>
        <v>2269.1994319072874</v>
      </c>
      <c r="AC1183" s="31">
        <f t="shared" si="521"/>
        <v>40232.349159372228</v>
      </c>
      <c r="AD1183" s="14">
        <f t="shared" si="528"/>
        <v>39427.702176184786</v>
      </c>
      <c r="AE1183" s="14">
        <f t="shared" si="529"/>
        <v>36273.486002090001</v>
      </c>
      <c r="AF1183" s="14">
        <f t="shared" si="522"/>
        <v>37013.761226622453</v>
      </c>
      <c r="AG1183" s="14">
        <f t="shared" si="523"/>
        <v>28822.17170203619</v>
      </c>
      <c r="AH1183" s="14">
        <f t="shared" si="524"/>
        <v>34052.66032849266</v>
      </c>
      <c r="AI1183" s="14">
        <f t="shared" si="525"/>
        <v>31328.44750221325</v>
      </c>
      <c r="AJ1183" s="14">
        <f t="shared" si="530"/>
        <v>34052.66032849266</v>
      </c>
      <c r="AK1183" s="14">
        <f t="shared" si="531"/>
        <v>30701.878552168986</v>
      </c>
    </row>
    <row r="1184" spans="2:37" x14ac:dyDescent="0.25">
      <c r="B1184" s="6" t="s">
        <v>72</v>
      </c>
      <c r="C1184" s="6">
        <v>1176</v>
      </c>
      <c r="D1184" s="6">
        <v>154</v>
      </c>
      <c r="E1184" s="12">
        <v>85.5</v>
      </c>
      <c r="F1184" s="14">
        <f t="shared" si="526"/>
        <v>0.23611111111111149</v>
      </c>
      <c r="G1184" s="14">
        <f t="shared" si="532"/>
        <v>43.15</v>
      </c>
      <c r="H1184">
        <f t="shared" si="533"/>
        <v>21.574999999999999</v>
      </c>
      <c r="K1184" s="36">
        <f t="shared" si="507"/>
        <v>724.73029183406254</v>
      </c>
      <c r="L1184" s="37" t="str">
        <f t="shared" si="517"/>
        <v>0</v>
      </c>
      <c r="M1184" s="37">
        <f t="shared" si="518"/>
        <v>139.46877000000001</v>
      </c>
      <c r="N1184" s="38">
        <f>Table2[[#This Row],[Change in KE]]-Table2[[#This Row],[Tractive energy]]*-1</f>
        <v>51070.508846843528</v>
      </c>
      <c r="O1184" s="38">
        <f t="shared" si="508"/>
        <v>319.69444444444497</v>
      </c>
      <c r="P1184" s="38">
        <f t="shared" si="509"/>
        <v>1183.8935062785076</v>
      </c>
      <c r="Q1184" s="38">
        <f t="shared" si="510"/>
        <v>51085.004795917601</v>
      </c>
      <c r="R1184" s="38">
        <f t="shared" si="511"/>
        <v>252.6328350237236</v>
      </c>
      <c r="S1184" s="38">
        <f t="shared" si="512"/>
        <v>51.085004795917598</v>
      </c>
      <c r="T1184" s="38">
        <f t="shared" si="513"/>
        <v>51085.004795917601</v>
      </c>
      <c r="U1184" s="38">
        <f t="shared" si="527"/>
        <v>10760805.717760852</v>
      </c>
      <c r="V1184" s="38">
        <f t="shared" si="514"/>
        <v>14.190280245199441</v>
      </c>
      <c r="W1184" s="38">
        <f t="shared" si="519"/>
        <v>164154.74229000459</v>
      </c>
      <c r="X1184" s="38">
        <f t="shared" si="515"/>
        <v>37.741705246913703</v>
      </c>
      <c r="Y1184" s="38">
        <f t="shared" si="520"/>
        <v>-14.495949074073955</v>
      </c>
      <c r="Z1184" s="38">
        <f t="shared" si="506"/>
        <v>8220187.8101836937</v>
      </c>
      <c r="AA1184" s="38">
        <f t="shared" si="516"/>
        <v>2283.3856854996438</v>
      </c>
      <c r="AC1184" s="31">
        <f t="shared" si="521"/>
        <v>39325.999496176053</v>
      </c>
      <c r="AD1184" s="14">
        <f t="shared" si="528"/>
        <v>38539.47950625253</v>
      </c>
      <c r="AE1184" s="14">
        <f t="shared" si="529"/>
        <v>35456.321145752328</v>
      </c>
      <c r="AF1184" s="14">
        <f t="shared" si="522"/>
        <v>36179.919536481968</v>
      </c>
      <c r="AG1184" s="14">
        <f t="shared" si="523"/>
        <v>28172.869184024072</v>
      </c>
      <c r="AH1184" s="14">
        <f t="shared" si="524"/>
        <v>33285.52597356341</v>
      </c>
      <c r="AI1184" s="14">
        <f t="shared" si="525"/>
        <v>30622.683895678339</v>
      </c>
      <c r="AJ1184" s="14">
        <f t="shared" si="530"/>
        <v>33285.52597356341</v>
      </c>
      <c r="AK1184" s="14">
        <f t="shared" si="531"/>
        <v>30010.230217764773</v>
      </c>
    </row>
    <row r="1185" spans="2:37" x14ac:dyDescent="0.25">
      <c r="B1185" s="6" t="s">
        <v>72</v>
      </c>
      <c r="C1185" s="6">
        <v>1177</v>
      </c>
      <c r="D1185" s="6">
        <v>155</v>
      </c>
      <c r="E1185" s="12">
        <v>86.3</v>
      </c>
      <c r="F1185" s="14">
        <f t="shared" si="526"/>
        <v>0.22222222222222143</v>
      </c>
      <c r="G1185" s="14">
        <f t="shared" si="532"/>
        <v>43.55</v>
      </c>
      <c r="H1185">
        <f t="shared" si="533"/>
        <v>21.774999999999999</v>
      </c>
      <c r="K1185" s="36">
        <f t="shared" si="507"/>
        <v>738.22905266906241</v>
      </c>
      <c r="L1185" s="37" t="str">
        <f t="shared" si="517"/>
        <v>0</v>
      </c>
      <c r="M1185" s="37">
        <f t="shared" si="518"/>
        <v>139.46877000000001</v>
      </c>
      <c r="N1185" s="38">
        <f>Table2[[#This Row],[Change in KE]]-Table2[[#This Row],[Tractive energy]]*-1</f>
        <v>51323.141681867251</v>
      </c>
      <c r="O1185" s="38">
        <f t="shared" si="508"/>
        <v>300.88888888888783</v>
      </c>
      <c r="P1185" s="38">
        <f t="shared" si="509"/>
        <v>1178.5867115579504</v>
      </c>
      <c r="Q1185" s="38">
        <f t="shared" si="510"/>
        <v>51327.451288348733</v>
      </c>
      <c r="R1185" s="38">
        <f t="shared" si="511"/>
        <v>3010.243989238239</v>
      </c>
      <c r="S1185" s="38">
        <f t="shared" si="512"/>
        <v>51.327451288348733</v>
      </c>
      <c r="T1185" s="38">
        <f t="shared" si="513"/>
        <v>51327.451288348733</v>
      </c>
      <c r="U1185" s="38">
        <f t="shared" si="527"/>
        <v>10812133.1690492</v>
      </c>
      <c r="V1185" s="38">
        <f t="shared" si="514"/>
        <v>14.257626498484676</v>
      </c>
      <c r="W1185" s="38">
        <f t="shared" si="519"/>
        <v>164294.2110600046</v>
      </c>
      <c r="X1185" s="38">
        <f t="shared" si="515"/>
        <v>33.43209876543186</v>
      </c>
      <c r="Y1185" s="38">
        <f t="shared" si="520"/>
        <v>-4.3096064814818433</v>
      </c>
      <c r="Z1185" s="38">
        <f t="shared" si="506"/>
        <v>8271510.9518655613</v>
      </c>
      <c r="AA1185" s="38">
        <f t="shared" si="516"/>
        <v>2297.6421148851214</v>
      </c>
      <c r="AC1185" s="31">
        <f t="shared" si="521"/>
        <v>38302.881635132646</v>
      </c>
      <c r="AD1185" s="14">
        <f t="shared" si="528"/>
        <v>37536.824002429996</v>
      </c>
      <c r="AE1185" s="14">
        <f t="shared" si="529"/>
        <v>34533.878082235598</v>
      </c>
      <c r="AF1185" s="14">
        <f t="shared" si="522"/>
        <v>35238.651104322038</v>
      </c>
      <c r="AG1185" s="14">
        <f t="shared" si="523"/>
        <v>27439.914751122324</v>
      </c>
      <c r="AH1185" s="14">
        <f t="shared" si="524"/>
        <v>32419.559015976276</v>
      </c>
      <c r="AI1185" s="14">
        <f t="shared" si="525"/>
        <v>29825.994294698176</v>
      </c>
      <c r="AJ1185" s="14">
        <f t="shared" si="530"/>
        <v>32419.559015976276</v>
      </c>
      <c r="AK1185" s="14">
        <f t="shared" si="531"/>
        <v>29229.47440880421</v>
      </c>
    </row>
    <row r="1186" spans="2:37" x14ac:dyDescent="0.25">
      <c r="B1186" s="6" t="s">
        <v>72</v>
      </c>
      <c r="C1186" s="6">
        <v>1178</v>
      </c>
      <c r="D1186" s="6">
        <v>156</v>
      </c>
      <c r="E1186" s="12">
        <v>87.1</v>
      </c>
      <c r="F1186" s="14">
        <f t="shared" si="526"/>
        <v>0.24999999999999961</v>
      </c>
      <c r="G1186" s="14">
        <f t="shared" si="532"/>
        <v>44.05</v>
      </c>
      <c r="H1186">
        <f t="shared" si="533"/>
        <v>22.024999999999999</v>
      </c>
      <c r="K1186" s="36">
        <f t="shared" si="507"/>
        <v>755.27766064406239</v>
      </c>
      <c r="L1186" s="37" t="str">
        <f t="shared" si="517"/>
        <v>0</v>
      </c>
      <c r="M1186" s="37">
        <f t="shared" si="518"/>
        <v>139.46877000000001</v>
      </c>
      <c r="N1186" s="38">
        <f>Table2[[#This Row],[Change in KE]]-Table2[[#This Row],[Tractive energy]]*-1</f>
        <v>54333.38567110549</v>
      </c>
      <c r="O1186" s="38">
        <f t="shared" si="508"/>
        <v>338.49999999999949</v>
      </c>
      <c r="P1186" s="38">
        <f t="shared" si="509"/>
        <v>1233.246430644062</v>
      </c>
      <c r="Q1186" s="38">
        <f t="shared" si="510"/>
        <v>54324.505269870926</v>
      </c>
      <c r="R1186" s="38">
        <f t="shared" si="511"/>
        <v>3061.4287217915989</v>
      </c>
      <c r="S1186" s="38">
        <f t="shared" si="512"/>
        <v>54.324505269870926</v>
      </c>
      <c r="T1186" s="38">
        <f t="shared" si="513"/>
        <v>54324.505269870926</v>
      </c>
      <c r="U1186" s="38">
        <f t="shared" si="527"/>
        <v>10866457.67431907</v>
      </c>
      <c r="V1186" s="38">
        <f t="shared" si="514"/>
        <v>15.090141559953151</v>
      </c>
      <c r="W1186" s="38">
        <f t="shared" si="519"/>
        <v>164433.67983000461</v>
      </c>
      <c r="X1186" s="38">
        <f t="shared" si="515"/>
        <v>42.312499999999865</v>
      </c>
      <c r="Y1186" s="38">
        <f t="shared" si="520"/>
        <v>8.880401234568005</v>
      </c>
      <c r="Z1186" s="38">
        <f t="shared" si="506"/>
        <v>8325844.3375366665</v>
      </c>
      <c r="AA1186" s="38">
        <f t="shared" si="516"/>
        <v>2312.7347232233924</v>
      </c>
      <c r="AC1186" s="31">
        <f t="shared" si="521"/>
        <v>38492.35626140044</v>
      </c>
      <c r="AD1186" s="14">
        <f t="shared" si="528"/>
        <v>37722.509136172434</v>
      </c>
      <c r="AE1186" s="14">
        <f t="shared" si="529"/>
        <v>34704.708405278638</v>
      </c>
      <c r="AF1186" s="14">
        <f t="shared" si="522"/>
        <v>35412.967760488405</v>
      </c>
      <c r="AG1186" s="14">
        <f t="shared" si="523"/>
        <v>27575.653039479199</v>
      </c>
      <c r="AH1186" s="14">
        <f t="shared" si="524"/>
        <v>32579.930339649334</v>
      </c>
      <c r="AI1186" s="14">
        <f t="shared" si="525"/>
        <v>29973.53591247739</v>
      </c>
      <c r="AJ1186" s="14">
        <f t="shared" si="530"/>
        <v>32579.930339649334</v>
      </c>
      <c r="AK1186" s="14">
        <f t="shared" si="531"/>
        <v>29374.065194227842</v>
      </c>
    </row>
    <row r="1187" spans="2:37" x14ac:dyDescent="0.25">
      <c r="B1187" s="6" t="s">
        <v>72</v>
      </c>
      <c r="C1187" s="6">
        <v>1179</v>
      </c>
      <c r="D1187" s="6">
        <v>157</v>
      </c>
      <c r="E1187" s="12">
        <v>88.1</v>
      </c>
      <c r="F1187" s="14">
        <f t="shared" si="526"/>
        <v>0.27777777777777779</v>
      </c>
      <c r="G1187" s="14">
        <f t="shared" si="532"/>
        <v>44.55</v>
      </c>
      <c r="H1187">
        <f t="shared" si="533"/>
        <v>22.274999999999999</v>
      </c>
      <c r="K1187" s="36">
        <f t="shared" si="507"/>
        <v>772.52088743156241</v>
      </c>
      <c r="L1187" s="37" t="str">
        <f t="shared" si="517"/>
        <v>0</v>
      </c>
      <c r="M1187" s="37">
        <f t="shared" si="518"/>
        <v>139.46877000000001</v>
      </c>
      <c r="N1187" s="38">
        <f>Table2[[#This Row],[Change in KE]]-Table2[[#This Row],[Tractive energy]]*-1</f>
        <v>57394.814392897089</v>
      </c>
      <c r="O1187" s="38">
        <f t="shared" si="508"/>
        <v>376.11111111111114</v>
      </c>
      <c r="P1187" s="38">
        <f t="shared" si="509"/>
        <v>1288.1007685426734</v>
      </c>
      <c r="Q1187" s="38">
        <f t="shared" si="510"/>
        <v>57384.889238576099</v>
      </c>
      <c r="R1187" s="38">
        <f t="shared" si="511"/>
        <v>1419.7001742303546</v>
      </c>
      <c r="S1187" s="38">
        <f t="shared" si="512"/>
        <v>57.3848892385761</v>
      </c>
      <c r="T1187" s="38">
        <f t="shared" si="513"/>
        <v>57384.889238576099</v>
      </c>
      <c r="U1187" s="38">
        <f t="shared" si="527"/>
        <v>10923842.563557645</v>
      </c>
      <c r="V1187" s="38">
        <f t="shared" si="514"/>
        <v>15.940248285935343</v>
      </c>
      <c r="W1187" s="38">
        <f t="shared" si="519"/>
        <v>164573.14860000461</v>
      </c>
      <c r="X1187" s="38">
        <f t="shared" si="515"/>
        <v>52.237654320987659</v>
      </c>
      <c r="Y1187" s="38">
        <f t="shared" si="520"/>
        <v>9.9251543209877937</v>
      </c>
      <c r="Z1187" s="38">
        <f t="shared" si="506"/>
        <v>8383239.1519295638</v>
      </c>
      <c r="AA1187" s="38">
        <f t="shared" si="516"/>
        <v>2328.6777284968598</v>
      </c>
      <c r="AC1187" s="31">
        <f t="shared" si="521"/>
        <v>40750.039253329116</v>
      </c>
      <c r="AD1187" s="14">
        <f t="shared" si="528"/>
        <v>39935.03846826253</v>
      </c>
      <c r="AE1187" s="14">
        <f t="shared" si="529"/>
        <v>36740.235390801528</v>
      </c>
      <c r="AF1187" s="14">
        <f t="shared" si="522"/>
        <v>37490.036113062786</v>
      </c>
      <c r="AG1187" s="14">
        <f t="shared" si="523"/>
        <v>29193.041240808638</v>
      </c>
      <c r="AH1187" s="14">
        <f t="shared" si="524"/>
        <v>34490.833224017762</v>
      </c>
      <c r="AI1187" s="14">
        <f t="shared" si="525"/>
        <v>31731.566566096342</v>
      </c>
      <c r="AJ1187" s="14">
        <f t="shared" si="530"/>
        <v>34490.833224017762</v>
      </c>
      <c r="AK1187" s="14">
        <f t="shared" si="531"/>
        <v>31096.935234774413</v>
      </c>
    </row>
    <row r="1188" spans="2:37" x14ac:dyDescent="0.25">
      <c r="B1188" s="6" t="s">
        <v>72</v>
      </c>
      <c r="C1188" s="6">
        <v>1180</v>
      </c>
      <c r="D1188" s="6">
        <v>158</v>
      </c>
      <c r="E1188" s="12">
        <v>89.1</v>
      </c>
      <c r="F1188" s="14">
        <f t="shared" si="526"/>
        <v>0.27777777777777779</v>
      </c>
      <c r="G1188" s="14">
        <f t="shared" si="532"/>
        <v>45.05</v>
      </c>
      <c r="H1188">
        <f t="shared" si="533"/>
        <v>22.524999999999999</v>
      </c>
      <c r="K1188" s="36">
        <f t="shared" si="507"/>
        <v>789.95873303156247</v>
      </c>
      <c r="L1188" s="37" t="str">
        <f t="shared" si="517"/>
        <v>0</v>
      </c>
      <c r="M1188" s="37">
        <f t="shared" si="518"/>
        <v>139.46877000000001</v>
      </c>
      <c r="N1188" s="38">
        <f>Table2[[#This Row],[Change in KE]]-Table2[[#This Row],[Tractive energy]]*-1</f>
        <v>58814.514567127444</v>
      </c>
      <c r="O1188" s="38">
        <f t="shared" si="508"/>
        <v>376.11111111111114</v>
      </c>
      <c r="P1188" s="38">
        <f t="shared" si="509"/>
        <v>1305.5386141426736</v>
      </c>
      <c r="Q1188" s="38">
        <f t="shared" si="510"/>
        <v>58814.514567127444</v>
      </c>
      <c r="R1188" s="38">
        <f t="shared" si="511"/>
        <v>448.39736296345654</v>
      </c>
      <c r="S1188" s="38">
        <f t="shared" si="512"/>
        <v>58.814514567127446</v>
      </c>
      <c r="T1188" s="38">
        <f t="shared" si="513"/>
        <v>58814.514567127444</v>
      </c>
      <c r="U1188" s="38">
        <f t="shared" si="527"/>
        <v>10982657.078124773</v>
      </c>
      <c r="V1188" s="38">
        <f t="shared" si="514"/>
        <v>16.337366464524614</v>
      </c>
      <c r="W1188" s="38">
        <f t="shared" si="519"/>
        <v>164712.61737000462</v>
      </c>
      <c r="X1188" s="38">
        <f t="shared" si="515"/>
        <v>52.237654320987659</v>
      </c>
      <c r="Y1188" s="38">
        <f t="shared" si="520"/>
        <v>0</v>
      </c>
      <c r="Z1188" s="38">
        <f t="shared" si="506"/>
        <v>8442053.6664966904</v>
      </c>
      <c r="AA1188" s="38">
        <f t="shared" si="516"/>
        <v>2345.0150949613844</v>
      </c>
      <c r="AC1188" s="31">
        <f t="shared" si="521"/>
        <v>43046.110794672815</v>
      </c>
      <c r="AD1188" s="14">
        <f t="shared" si="528"/>
        <v>42185.188578779358</v>
      </c>
      <c r="AE1188" s="14">
        <f t="shared" si="529"/>
        <v>38810.373492477011</v>
      </c>
      <c r="AF1188" s="14">
        <f t="shared" si="522"/>
        <v>39602.421931098994</v>
      </c>
      <c r="AG1188" s="14">
        <f t="shared" si="523"/>
        <v>30837.930728683619</v>
      </c>
      <c r="AH1188" s="14">
        <f t="shared" si="524"/>
        <v>36434.228176611075</v>
      </c>
      <c r="AI1188" s="14">
        <f t="shared" si="525"/>
        <v>33519.489922482193</v>
      </c>
      <c r="AJ1188" s="14">
        <f t="shared" si="530"/>
        <v>36434.228176611075</v>
      </c>
      <c r="AK1188" s="14">
        <f t="shared" si="531"/>
        <v>32849.10012403255</v>
      </c>
    </row>
    <row r="1189" spans="2:37" x14ac:dyDescent="0.25">
      <c r="B1189" s="6" t="s">
        <v>72</v>
      </c>
      <c r="C1189" s="6">
        <v>1181</v>
      </c>
      <c r="D1189" s="6">
        <v>159</v>
      </c>
      <c r="E1189" s="12">
        <v>90.1</v>
      </c>
      <c r="F1189" s="14">
        <f t="shared" si="526"/>
        <v>0.26388888888888967</v>
      </c>
      <c r="G1189" s="14">
        <f t="shared" si="532"/>
        <v>45.5</v>
      </c>
      <c r="H1189">
        <f t="shared" si="533"/>
        <v>22.75</v>
      </c>
      <c r="K1189" s="36">
        <f t="shared" si="507"/>
        <v>805.81919315625009</v>
      </c>
      <c r="L1189" s="37" t="str">
        <f t="shared" si="517"/>
        <v>0</v>
      </c>
      <c r="M1189" s="37">
        <f t="shared" si="518"/>
        <v>139.46877000000001</v>
      </c>
      <c r="N1189" s="38">
        <f>Table2[[#This Row],[Change in KE]]-Table2[[#This Row],[Tractive energy]]*-1</f>
        <v>59262.911930090901</v>
      </c>
      <c r="O1189" s="38">
        <f t="shared" si="508"/>
        <v>357.30555555555662</v>
      </c>
      <c r="P1189" s="38">
        <f t="shared" si="509"/>
        <v>1302.5935187118066</v>
      </c>
      <c r="Q1189" s="38">
        <f t="shared" si="510"/>
        <v>59268.0051013872</v>
      </c>
      <c r="R1189" s="38">
        <f t="shared" si="511"/>
        <v>-1568.816984670877</v>
      </c>
      <c r="S1189" s="38">
        <f t="shared" si="512"/>
        <v>59.268005101387203</v>
      </c>
      <c r="T1189" s="38">
        <f t="shared" si="513"/>
        <v>59268.0051013872</v>
      </c>
      <c r="U1189" s="38">
        <f t="shared" si="527"/>
        <v>11041925.083226159</v>
      </c>
      <c r="V1189" s="38">
        <f t="shared" si="514"/>
        <v>16.463336067452111</v>
      </c>
      <c r="W1189" s="38">
        <f t="shared" si="519"/>
        <v>164852.08614000463</v>
      </c>
      <c r="X1189" s="38">
        <f t="shared" si="515"/>
        <v>47.144483024691645</v>
      </c>
      <c r="Y1189" s="38">
        <f t="shared" si="520"/>
        <v>-5.0931712962960134</v>
      </c>
      <c r="Z1189" s="38">
        <f t="shared" si="506"/>
        <v>8501316.578426782</v>
      </c>
      <c r="AA1189" s="38">
        <f t="shared" si="516"/>
        <v>2361.4770162589189</v>
      </c>
      <c r="AC1189" s="31">
        <f t="shared" si="521"/>
        <v>44110.885925345581</v>
      </c>
      <c r="AD1189" s="14">
        <f t="shared" si="528"/>
        <v>43228.668206838665</v>
      </c>
      <c r="AE1189" s="14">
        <f t="shared" si="529"/>
        <v>39770.374750291572</v>
      </c>
      <c r="AF1189" s="14">
        <f t="shared" si="522"/>
        <v>40582.01505131794</v>
      </c>
      <c r="AG1189" s="14">
        <f t="shared" si="523"/>
        <v>31600.728136280668</v>
      </c>
      <c r="AH1189" s="14">
        <f t="shared" si="524"/>
        <v>37335.453847212506</v>
      </c>
      <c r="AI1189" s="14">
        <f t="shared" si="525"/>
        <v>34348.617539435509</v>
      </c>
      <c r="AJ1189" s="14">
        <f t="shared" si="530"/>
        <v>37335.453847212506</v>
      </c>
      <c r="AK1189" s="14">
        <f t="shared" si="531"/>
        <v>33661.645188646798</v>
      </c>
    </row>
    <row r="1190" spans="2:37" x14ac:dyDescent="0.25">
      <c r="B1190" s="6" t="s">
        <v>72</v>
      </c>
      <c r="C1190" s="6">
        <v>1182</v>
      </c>
      <c r="D1190" s="6">
        <v>160</v>
      </c>
      <c r="E1190" s="12">
        <v>91</v>
      </c>
      <c r="F1190" s="14">
        <f t="shared" si="526"/>
        <v>0.2222222222222234</v>
      </c>
      <c r="G1190" s="14">
        <f t="shared" si="532"/>
        <v>45.85</v>
      </c>
      <c r="H1190">
        <f t="shared" si="533"/>
        <v>22.925000000000001</v>
      </c>
      <c r="K1190" s="36">
        <f t="shared" si="507"/>
        <v>818.26409312156272</v>
      </c>
      <c r="L1190" s="37" t="str">
        <f t="shared" si="517"/>
        <v>0</v>
      </c>
      <c r="M1190" s="37">
        <f t="shared" si="518"/>
        <v>139.46877000000001</v>
      </c>
      <c r="N1190" s="38">
        <f>Table2[[#This Row],[Change in KE]]-Table2[[#This Row],[Tractive energy]]*-1</f>
        <v>57694.094945420024</v>
      </c>
      <c r="O1190" s="38">
        <f t="shared" si="508"/>
        <v>300.88888888889051</v>
      </c>
      <c r="P1190" s="38">
        <f t="shared" si="509"/>
        <v>1258.6217520104533</v>
      </c>
      <c r="Q1190" s="38">
        <f t="shared" si="510"/>
        <v>57707.807329679286</v>
      </c>
      <c r="R1190" s="38">
        <f t="shared" si="511"/>
        <v>-1727.9044141517079</v>
      </c>
      <c r="S1190" s="38">
        <f t="shared" si="512"/>
        <v>57.707807329679284</v>
      </c>
      <c r="T1190" s="38">
        <f t="shared" si="513"/>
        <v>57707.807329679286</v>
      </c>
      <c r="U1190" s="38">
        <f t="shared" si="527"/>
        <v>11099632.890555838</v>
      </c>
      <c r="V1190" s="38">
        <f t="shared" si="514"/>
        <v>16.029947762862186</v>
      </c>
      <c r="W1190" s="38">
        <f t="shared" si="519"/>
        <v>164991.55491000463</v>
      </c>
      <c r="X1190" s="38">
        <f t="shared" si="515"/>
        <v>33.432098765432457</v>
      </c>
      <c r="Y1190" s="38">
        <f t="shared" si="520"/>
        <v>-13.712384259259188</v>
      </c>
      <c r="Z1190" s="38">
        <f t="shared" si="506"/>
        <v>8559010.6733722016</v>
      </c>
      <c r="AA1190" s="38">
        <f t="shared" si="516"/>
        <v>2377.5031550258486</v>
      </c>
      <c r="AC1190" s="31">
        <f t="shared" si="521"/>
        <v>44447.183947568177</v>
      </c>
      <c r="AD1190" s="14">
        <f t="shared" si="528"/>
        <v>43558.240268616813</v>
      </c>
      <c r="AE1190" s="14">
        <f t="shared" si="529"/>
        <v>40073.581047127467</v>
      </c>
      <c r="AF1190" s="14">
        <f t="shared" si="522"/>
        <v>40891.409231762722</v>
      </c>
      <c r="AG1190" s="14">
        <f t="shared" si="523"/>
        <v>31841.649671862851</v>
      </c>
      <c r="AH1190" s="14">
        <f t="shared" si="524"/>
        <v>37620.096493221703</v>
      </c>
      <c r="AI1190" s="14">
        <f t="shared" si="525"/>
        <v>34610.488773763966</v>
      </c>
      <c r="AJ1190" s="14">
        <f t="shared" si="530"/>
        <v>37620.096493221703</v>
      </c>
      <c r="AK1190" s="14">
        <f t="shared" si="531"/>
        <v>33918.278998288682</v>
      </c>
    </row>
    <row r="1191" spans="2:37" x14ac:dyDescent="0.25">
      <c r="B1191" s="6" t="s">
        <v>72</v>
      </c>
      <c r="C1191" s="6">
        <v>1183</v>
      </c>
      <c r="D1191" s="6">
        <v>161</v>
      </c>
      <c r="E1191" s="12">
        <v>91.7</v>
      </c>
      <c r="F1191" s="14">
        <f t="shared" si="526"/>
        <v>0.18055555555555516</v>
      </c>
      <c r="G1191" s="14">
        <f t="shared" si="532"/>
        <v>46.15</v>
      </c>
      <c r="H1191">
        <f t="shared" si="533"/>
        <v>23.074999999999999</v>
      </c>
      <c r="K1191" s="36">
        <f t="shared" si="507"/>
        <v>829.00705157156244</v>
      </c>
      <c r="L1191" s="37" t="str">
        <f t="shared" si="517"/>
        <v>0</v>
      </c>
      <c r="M1191" s="37">
        <f t="shared" si="518"/>
        <v>139.46877000000001</v>
      </c>
      <c r="N1191" s="38">
        <f>Table2[[#This Row],[Change in KE]]-Table2[[#This Row],[Tractive energy]]*-1</f>
        <v>55966.190531268316</v>
      </c>
      <c r="O1191" s="38">
        <f t="shared" si="508"/>
        <v>244.47222222222169</v>
      </c>
      <c r="P1191" s="38">
        <f t="shared" si="509"/>
        <v>1212.9480437937841</v>
      </c>
      <c r="Q1191" s="38">
        <f t="shared" si="510"/>
        <v>55977.552221083133</v>
      </c>
      <c r="R1191" s="38">
        <f t="shared" si="511"/>
        <v>-1018.947643863321</v>
      </c>
      <c r="S1191" s="38">
        <f t="shared" si="512"/>
        <v>55.97755222108313</v>
      </c>
      <c r="T1191" s="38">
        <f t="shared" si="513"/>
        <v>55977.552221083133</v>
      </c>
      <c r="U1191" s="38">
        <f t="shared" si="527"/>
        <v>11155610.442776922</v>
      </c>
      <c r="V1191" s="38">
        <f t="shared" si="514"/>
        <v>15.549321305357585</v>
      </c>
      <c r="W1191" s="38">
        <f t="shared" si="519"/>
        <v>165131.02368000464</v>
      </c>
      <c r="X1191" s="38">
        <f t="shared" si="515"/>
        <v>22.070408950617189</v>
      </c>
      <c r="Y1191" s="38">
        <f t="shared" si="520"/>
        <v>-11.361689814815268</v>
      </c>
      <c r="Z1191" s="38">
        <f t="shared" si="506"/>
        <v>8614976.8639034703</v>
      </c>
      <c r="AA1191" s="38">
        <f t="shared" si="516"/>
        <v>2393.0493203060055</v>
      </c>
      <c r="AC1191" s="31">
        <f t="shared" si="521"/>
        <v>43270.57120906502</v>
      </c>
      <c r="AD1191" s="14">
        <f t="shared" si="528"/>
        <v>42405.159784883719</v>
      </c>
      <c r="AE1191" s="14">
        <f t="shared" si="529"/>
        <v>39012.747002093027</v>
      </c>
      <c r="AF1191" s="14">
        <f t="shared" si="522"/>
        <v>39808.925512339818</v>
      </c>
      <c r="AG1191" s="14">
        <f t="shared" si="523"/>
        <v>30998.732589352869</v>
      </c>
      <c r="AH1191" s="14">
        <f t="shared" si="524"/>
        <v>36624.211471352632</v>
      </c>
      <c r="AI1191" s="14">
        <f t="shared" si="525"/>
        <v>33694.27455364442</v>
      </c>
      <c r="AJ1191" s="14">
        <f t="shared" si="530"/>
        <v>36624.211471352632</v>
      </c>
      <c r="AK1191" s="14">
        <f t="shared" si="531"/>
        <v>33020.389062571528</v>
      </c>
    </row>
    <row r="1192" spans="2:37" x14ac:dyDescent="0.25">
      <c r="B1192" s="6" t="s">
        <v>72</v>
      </c>
      <c r="C1192" s="6">
        <v>1184</v>
      </c>
      <c r="D1192" s="6">
        <v>162</v>
      </c>
      <c r="E1192" s="12">
        <v>92.3</v>
      </c>
      <c r="F1192" s="14">
        <f t="shared" si="526"/>
        <v>0.15277777777777699</v>
      </c>
      <c r="G1192" s="14">
        <f t="shared" si="532"/>
        <v>46.4</v>
      </c>
      <c r="H1192">
        <f t="shared" si="533"/>
        <v>23.2</v>
      </c>
      <c r="K1192" s="36">
        <f t="shared" si="507"/>
        <v>838.01303712000004</v>
      </c>
      <c r="L1192" s="37" t="str">
        <f t="shared" si="517"/>
        <v>0</v>
      </c>
      <c r="M1192" s="37">
        <f t="shared" si="518"/>
        <v>139.46877000000001</v>
      </c>
      <c r="N1192" s="38">
        <f>Table2[[#This Row],[Change in KE]]-Table2[[#This Row],[Tractive energy]]*-1</f>
        <v>54947.242887404995</v>
      </c>
      <c r="O1192" s="38">
        <f t="shared" si="508"/>
        <v>206.86111111111003</v>
      </c>
      <c r="P1192" s="38">
        <f t="shared" si="509"/>
        <v>1184.3429182311102</v>
      </c>
      <c r="Q1192" s="38">
        <f t="shared" si="510"/>
        <v>54953.511405923513</v>
      </c>
      <c r="R1192" s="38">
        <f t="shared" si="511"/>
        <v>-2197.0954257663834</v>
      </c>
      <c r="S1192" s="38">
        <f t="shared" si="512"/>
        <v>54.953511405923514</v>
      </c>
      <c r="T1192" s="38">
        <f t="shared" si="513"/>
        <v>54953.511405923513</v>
      </c>
      <c r="U1192" s="38">
        <f t="shared" si="527"/>
        <v>11210563.954182846</v>
      </c>
      <c r="V1192" s="38">
        <f t="shared" si="514"/>
        <v>15.264865500612339</v>
      </c>
      <c r="W1192" s="38">
        <f t="shared" si="519"/>
        <v>165270.49245000465</v>
      </c>
      <c r="X1192" s="38">
        <f t="shared" si="515"/>
        <v>15.801890432098601</v>
      </c>
      <c r="Y1192" s="38">
        <f t="shared" si="520"/>
        <v>-6.2685185185185883</v>
      </c>
      <c r="Z1192" s="38">
        <f t="shared" si="506"/>
        <v>8669924.106790876</v>
      </c>
      <c r="AA1192" s="38">
        <f t="shared" si="516"/>
        <v>2408.3124445513345</v>
      </c>
      <c r="AC1192" s="31">
        <f t="shared" si="521"/>
        <v>41974.642898451239</v>
      </c>
      <c r="AD1192" s="14">
        <f t="shared" si="528"/>
        <v>41135.150040482215</v>
      </c>
      <c r="AE1192" s="14">
        <f t="shared" si="529"/>
        <v>37844.338037243637</v>
      </c>
      <c r="AF1192" s="14">
        <f t="shared" si="522"/>
        <v>38616.671466575142</v>
      </c>
      <c r="AG1192" s="14">
        <f t="shared" si="523"/>
        <v>30070.338670964469</v>
      </c>
      <c r="AH1192" s="14">
        <f t="shared" si="524"/>
        <v>35527.337749249135</v>
      </c>
      <c r="AI1192" s="14">
        <f t="shared" si="525"/>
        <v>32685.150729309204</v>
      </c>
      <c r="AJ1192" s="14">
        <f t="shared" si="530"/>
        <v>35527.337749249135</v>
      </c>
      <c r="AK1192" s="14">
        <f t="shared" si="531"/>
        <v>32031.447714723017</v>
      </c>
    </row>
    <row r="1193" spans="2:37" x14ac:dyDescent="0.25">
      <c r="B1193" s="6" t="s">
        <v>72</v>
      </c>
      <c r="C1193" s="6">
        <v>1185</v>
      </c>
      <c r="D1193" s="6">
        <v>163</v>
      </c>
      <c r="E1193" s="12">
        <v>92.8</v>
      </c>
      <c r="F1193" s="14">
        <f t="shared" si="526"/>
        <v>0.11111111111111072</v>
      </c>
      <c r="G1193" s="14">
        <f t="shared" si="532"/>
        <v>46.55</v>
      </c>
      <c r="H1193">
        <f t="shared" si="533"/>
        <v>23.274999999999999</v>
      </c>
      <c r="K1193" s="36">
        <f t="shared" si="507"/>
        <v>843.43998270656243</v>
      </c>
      <c r="L1193" s="37" t="str">
        <f t="shared" si="517"/>
        <v>0</v>
      </c>
      <c r="M1193" s="37">
        <f t="shared" si="518"/>
        <v>139.46877000000001</v>
      </c>
      <c r="N1193" s="38">
        <f>Table2[[#This Row],[Change in KE]]-Table2[[#This Row],[Tractive energy]]*-1</f>
        <v>52750.147461638611</v>
      </c>
      <c r="O1193" s="38">
        <f t="shared" si="508"/>
        <v>150.44444444444392</v>
      </c>
      <c r="P1193" s="38">
        <f t="shared" si="509"/>
        <v>1133.3531971510065</v>
      </c>
      <c r="Q1193" s="38">
        <f t="shared" si="510"/>
        <v>52757.591327379349</v>
      </c>
      <c r="R1193" s="38">
        <f t="shared" si="511"/>
        <v>-4376.7318672839538</v>
      </c>
      <c r="S1193" s="38">
        <f t="shared" si="512"/>
        <v>52.757591327379352</v>
      </c>
      <c r="T1193" s="38">
        <f t="shared" si="513"/>
        <v>52757.591327379349</v>
      </c>
      <c r="U1193" s="38">
        <f t="shared" si="527"/>
        <v>11263321.545510225</v>
      </c>
      <c r="V1193" s="38">
        <f t="shared" si="514"/>
        <v>14.654887652218514</v>
      </c>
      <c r="W1193" s="38">
        <f t="shared" si="519"/>
        <v>165409.96122000465</v>
      </c>
      <c r="X1193" s="38">
        <f t="shared" si="515"/>
        <v>8.358024691357965</v>
      </c>
      <c r="Y1193" s="38">
        <f t="shared" si="520"/>
        <v>-7.4438657407406357</v>
      </c>
      <c r="Z1193" s="38">
        <f t="shared" si="506"/>
        <v>8722674.2542525139</v>
      </c>
      <c r="AA1193" s="38">
        <f t="shared" si="516"/>
        <v>2422.9652644629041</v>
      </c>
      <c r="AC1193" s="31">
        <f t="shared" si="521"/>
        <v>41210.43216555375</v>
      </c>
      <c r="AD1193" s="14">
        <f t="shared" si="528"/>
        <v>40386.223522242675</v>
      </c>
      <c r="AE1193" s="14">
        <f t="shared" si="529"/>
        <v>37155.325640463263</v>
      </c>
      <c r="AF1193" s="14">
        <f t="shared" si="522"/>
        <v>37913.597592309452</v>
      </c>
      <c r="AG1193" s="14">
        <f t="shared" si="523"/>
        <v>29522.863481960263</v>
      </c>
      <c r="AH1193" s="14">
        <f t="shared" si="524"/>
        <v>34880.509784924696</v>
      </c>
      <c r="AI1193" s="14">
        <f t="shared" si="525"/>
        <v>32090.06900213072</v>
      </c>
      <c r="AJ1193" s="14">
        <f t="shared" si="530"/>
        <v>34880.509784924696</v>
      </c>
      <c r="AK1193" s="14">
        <f t="shared" si="531"/>
        <v>31448.267622088104</v>
      </c>
    </row>
    <row r="1194" spans="2:37" x14ac:dyDescent="0.25">
      <c r="B1194" s="6" t="s">
        <v>72</v>
      </c>
      <c r="C1194" s="6">
        <v>1186</v>
      </c>
      <c r="D1194" s="6">
        <v>164</v>
      </c>
      <c r="E1194" s="12">
        <v>93.1</v>
      </c>
      <c r="F1194" s="14">
        <f t="shared" si="526"/>
        <v>4.1666666666666269E-2</v>
      </c>
      <c r="G1194" s="14">
        <f t="shared" si="532"/>
        <v>46.55</v>
      </c>
      <c r="H1194">
        <f t="shared" si="533"/>
        <v>23.274999999999999</v>
      </c>
      <c r="K1194" s="36">
        <f t="shared" si="507"/>
        <v>843.43998270656243</v>
      </c>
      <c r="L1194" s="37" t="str">
        <f t="shared" si="517"/>
        <v>0</v>
      </c>
      <c r="M1194" s="37">
        <f t="shared" si="518"/>
        <v>139.46877000000001</v>
      </c>
      <c r="N1194" s="38">
        <f>Table2[[#This Row],[Change in KE]]-Table2[[#This Row],[Tractive energy]]*-1</f>
        <v>48373.415594354658</v>
      </c>
      <c r="O1194" s="38">
        <f t="shared" si="508"/>
        <v>56.416666666666131</v>
      </c>
      <c r="P1194" s="38">
        <f t="shared" si="509"/>
        <v>1039.3254193732287</v>
      </c>
      <c r="Q1194" s="38">
        <f t="shared" si="510"/>
        <v>48380.598271823794</v>
      </c>
      <c r="R1194" s="38">
        <f t="shared" si="511"/>
        <v>-2620.1885030863996</v>
      </c>
      <c r="S1194" s="38">
        <f t="shared" si="512"/>
        <v>48.380598271823793</v>
      </c>
      <c r="T1194" s="38">
        <f t="shared" si="513"/>
        <v>48380.598271823794</v>
      </c>
      <c r="U1194" s="38">
        <f t="shared" si="527"/>
        <v>11311702.143782049</v>
      </c>
      <c r="V1194" s="38">
        <f t="shared" si="514"/>
        <v>13.439056150631016</v>
      </c>
      <c r="W1194" s="38">
        <f t="shared" si="519"/>
        <v>165549.42999000466</v>
      </c>
      <c r="X1194" s="38">
        <f t="shared" si="515"/>
        <v>1.1753472222221999</v>
      </c>
      <c r="Y1194" s="38">
        <f t="shared" si="520"/>
        <v>-7.1826774691357649</v>
      </c>
      <c r="Z1194" s="38">
        <f t="shared" si="506"/>
        <v>8771047.6698468681</v>
      </c>
      <c r="AA1194" s="38">
        <f t="shared" si="516"/>
        <v>2436.4023254251892</v>
      </c>
      <c r="AC1194" s="31">
        <f t="shared" si="521"/>
        <v>39562.610596228958</v>
      </c>
      <c r="AD1194" s="14">
        <f t="shared" si="528"/>
        <v>38771.358384304382</v>
      </c>
      <c r="AE1194" s="14">
        <f t="shared" si="529"/>
        <v>35669.649713560029</v>
      </c>
      <c r="AF1194" s="14">
        <f t="shared" si="522"/>
        <v>36397.601748530644</v>
      </c>
      <c r="AG1194" s="14">
        <f t="shared" si="523"/>
        <v>28342.375710359833</v>
      </c>
      <c r="AH1194" s="14">
        <f t="shared" si="524"/>
        <v>33485.793608648193</v>
      </c>
      <c r="AI1194" s="14">
        <f t="shared" si="525"/>
        <v>30806.930119956338</v>
      </c>
      <c r="AJ1194" s="14">
        <f t="shared" si="530"/>
        <v>33485.793608648193</v>
      </c>
      <c r="AK1194" s="14">
        <f t="shared" si="531"/>
        <v>30190.791517557209</v>
      </c>
    </row>
    <row r="1195" spans="2:37" x14ac:dyDescent="0.25">
      <c r="B1195" s="6" t="s">
        <v>72</v>
      </c>
      <c r="C1195" s="6">
        <v>1187</v>
      </c>
      <c r="D1195" s="6">
        <v>165</v>
      </c>
      <c r="E1195" s="12">
        <v>93.1</v>
      </c>
      <c r="F1195" s="14">
        <f t="shared" si="526"/>
        <v>0</v>
      </c>
      <c r="G1195" s="14">
        <f t="shared" si="532"/>
        <v>46.55</v>
      </c>
      <c r="H1195">
        <f t="shared" si="533"/>
        <v>23.274999999999999</v>
      </c>
      <c r="K1195" s="36">
        <f t="shared" si="507"/>
        <v>843.43998270656243</v>
      </c>
      <c r="L1195" s="37" t="str">
        <f t="shared" si="517"/>
        <v>0</v>
      </c>
      <c r="M1195" s="37">
        <f t="shared" si="518"/>
        <v>139.46877000000001</v>
      </c>
      <c r="N1195" s="38">
        <f>Table2[[#This Row],[Change in KE]]-Table2[[#This Row],[Tractive energy]]*-1</f>
        <v>45753.227091268258</v>
      </c>
      <c r="O1195" s="38">
        <f t="shared" si="508"/>
        <v>0</v>
      </c>
      <c r="P1195" s="38">
        <f t="shared" si="509"/>
        <v>982.90875270656238</v>
      </c>
      <c r="Q1195" s="38">
        <f t="shared" si="510"/>
        <v>45754.402438490477</v>
      </c>
      <c r="R1195" s="38">
        <f t="shared" si="511"/>
        <v>1.1753472222189885</v>
      </c>
      <c r="S1195" s="38">
        <f t="shared" si="512"/>
        <v>45.75440243849048</v>
      </c>
      <c r="T1195" s="38">
        <f t="shared" si="513"/>
        <v>45754.402438490477</v>
      </c>
      <c r="U1195" s="38">
        <f t="shared" si="527"/>
        <v>11357456.546220539</v>
      </c>
      <c r="V1195" s="38">
        <f t="shared" si="514"/>
        <v>12.70955724967852</v>
      </c>
      <c r="W1195" s="38">
        <f t="shared" si="519"/>
        <v>165688.89876000467</v>
      </c>
      <c r="X1195" s="38">
        <f t="shared" si="515"/>
        <v>0</v>
      </c>
      <c r="Y1195" s="38">
        <f t="shared" si="520"/>
        <v>-1.1753472222221999</v>
      </c>
      <c r="Z1195" s="38">
        <f t="shared" si="506"/>
        <v>8816800.8969381358</v>
      </c>
      <c r="AA1195" s="38">
        <f t="shared" si="516"/>
        <v>2449.1115561895022</v>
      </c>
      <c r="AC1195" s="31">
        <f t="shared" si="521"/>
        <v>36280.061695765995</v>
      </c>
      <c r="AD1195" s="14">
        <f t="shared" si="528"/>
        <v>35554.460461850671</v>
      </c>
      <c r="AE1195" s="14">
        <f t="shared" si="529"/>
        <v>32710.103624902618</v>
      </c>
      <c r="AF1195" s="14">
        <f t="shared" si="522"/>
        <v>33377.656760104714</v>
      </c>
      <c r="AG1195" s="14">
        <f t="shared" si="523"/>
        <v>25990.780787212421</v>
      </c>
      <c r="AH1195" s="14">
        <f t="shared" si="524"/>
        <v>30707.444219296336</v>
      </c>
      <c r="AI1195" s="14">
        <f t="shared" si="525"/>
        <v>28250.848681752632</v>
      </c>
      <c r="AJ1195" s="14">
        <f t="shared" si="530"/>
        <v>30707.444219296336</v>
      </c>
      <c r="AK1195" s="14">
        <f t="shared" si="531"/>
        <v>27685.831708117577</v>
      </c>
    </row>
    <row r="1196" spans="2:37" x14ac:dyDescent="0.25">
      <c r="B1196" s="6" t="s">
        <v>72</v>
      </c>
      <c r="C1196" s="6">
        <v>1188</v>
      </c>
      <c r="D1196" s="6">
        <v>166</v>
      </c>
      <c r="E1196" s="12">
        <v>93.1</v>
      </c>
      <c r="F1196" s="14">
        <f t="shared" si="526"/>
        <v>0</v>
      </c>
      <c r="G1196" s="14">
        <f t="shared" si="532"/>
        <v>46.55</v>
      </c>
      <c r="H1196">
        <f t="shared" si="533"/>
        <v>23.274999999999999</v>
      </c>
      <c r="K1196" s="36">
        <f t="shared" si="507"/>
        <v>843.43998270656243</v>
      </c>
      <c r="L1196" s="37" t="str">
        <f t="shared" si="517"/>
        <v>0</v>
      </c>
      <c r="M1196" s="37">
        <f t="shared" si="518"/>
        <v>139.46877000000001</v>
      </c>
      <c r="N1196" s="38">
        <f>Table2[[#This Row],[Change in KE]]-Table2[[#This Row],[Tractive energy]]*-1</f>
        <v>45754.402438490477</v>
      </c>
      <c r="O1196" s="38">
        <f t="shared" si="508"/>
        <v>0</v>
      </c>
      <c r="P1196" s="38">
        <f t="shared" si="509"/>
        <v>982.90875270656238</v>
      </c>
      <c r="Q1196" s="38">
        <f t="shared" si="510"/>
        <v>45754.402438490477</v>
      </c>
      <c r="R1196" s="38">
        <f t="shared" si="511"/>
        <v>0</v>
      </c>
      <c r="S1196" s="38">
        <f t="shared" si="512"/>
        <v>45.75440243849048</v>
      </c>
      <c r="T1196" s="38">
        <f t="shared" si="513"/>
        <v>45754.402438490477</v>
      </c>
      <c r="U1196" s="38">
        <f t="shared" si="527"/>
        <v>11403210.948659029</v>
      </c>
      <c r="V1196" s="38">
        <f t="shared" si="514"/>
        <v>12.70955724967852</v>
      </c>
      <c r="W1196" s="38">
        <f t="shared" si="519"/>
        <v>165828.36753000467</v>
      </c>
      <c r="X1196" s="38">
        <f t="shared" si="515"/>
        <v>0</v>
      </c>
      <c r="Y1196" s="38">
        <f t="shared" si="520"/>
        <v>0</v>
      </c>
      <c r="Z1196" s="38">
        <f t="shared" si="506"/>
        <v>8862555.2993766256</v>
      </c>
      <c r="AA1196" s="38">
        <f t="shared" si="516"/>
        <v>2461.8211134391804</v>
      </c>
      <c r="AC1196" s="31">
        <f t="shared" si="521"/>
        <v>34314.920318451193</v>
      </c>
      <c r="AD1196" s="14">
        <f t="shared" si="528"/>
        <v>33628.62191208217</v>
      </c>
      <c r="AE1196" s="14">
        <f t="shared" si="529"/>
        <v>30938.332159115598</v>
      </c>
      <c r="AF1196" s="14">
        <f t="shared" si="522"/>
        <v>31569.726692975099</v>
      </c>
      <c r="AG1196" s="14">
        <f t="shared" si="523"/>
        <v>24582.967339099399</v>
      </c>
      <c r="AH1196" s="14">
        <f t="shared" si="524"/>
        <v>29044.148557537093</v>
      </c>
      <c r="AI1196" s="14">
        <f t="shared" si="525"/>
        <v>26720.616672934128</v>
      </c>
      <c r="AJ1196" s="14">
        <f t="shared" si="530"/>
        <v>29044.148557537093</v>
      </c>
      <c r="AK1196" s="14">
        <f t="shared" si="531"/>
        <v>26186.204339475444</v>
      </c>
    </row>
    <row r="1197" spans="2:37" x14ac:dyDescent="0.25">
      <c r="B1197" s="6" t="s">
        <v>72</v>
      </c>
      <c r="C1197" s="6">
        <v>1189</v>
      </c>
      <c r="D1197" s="6">
        <v>167</v>
      </c>
      <c r="E1197" s="12">
        <v>93.1</v>
      </c>
      <c r="F1197" s="14">
        <f t="shared" si="526"/>
        <v>0</v>
      </c>
      <c r="G1197" s="14">
        <f t="shared" si="532"/>
        <v>46.55</v>
      </c>
      <c r="H1197">
        <f t="shared" si="533"/>
        <v>23.274999999999999</v>
      </c>
      <c r="K1197" s="36">
        <f t="shared" si="507"/>
        <v>843.43998270656243</v>
      </c>
      <c r="L1197" s="37" t="str">
        <f t="shared" si="517"/>
        <v>0</v>
      </c>
      <c r="M1197" s="37">
        <f t="shared" si="518"/>
        <v>139.46877000000001</v>
      </c>
      <c r="N1197" s="38">
        <f>Table2[[#This Row],[Change in KE]]-Table2[[#This Row],[Tractive energy]]*-1</f>
        <v>45754.402438490477</v>
      </c>
      <c r="O1197" s="38">
        <f t="shared" si="508"/>
        <v>0</v>
      </c>
      <c r="P1197" s="38">
        <f t="shared" si="509"/>
        <v>982.90875270656238</v>
      </c>
      <c r="Q1197" s="38">
        <f t="shared" si="510"/>
        <v>45754.402438490477</v>
      </c>
      <c r="R1197" s="38">
        <f t="shared" si="511"/>
        <v>0</v>
      </c>
      <c r="S1197" s="38">
        <f t="shared" si="512"/>
        <v>45.75440243849048</v>
      </c>
      <c r="T1197" s="38">
        <f t="shared" si="513"/>
        <v>45754.402438490477</v>
      </c>
      <c r="U1197" s="38">
        <f t="shared" si="527"/>
        <v>11448965.351097519</v>
      </c>
      <c r="V1197" s="38">
        <f t="shared" si="514"/>
        <v>12.70955724967852</v>
      </c>
      <c r="W1197" s="38">
        <f t="shared" si="519"/>
        <v>165967.83630000468</v>
      </c>
      <c r="X1197" s="38">
        <f t="shared" si="515"/>
        <v>0</v>
      </c>
      <c r="Y1197" s="38">
        <f t="shared" si="520"/>
        <v>0</v>
      </c>
      <c r="Z1197" s="38">
        <f t="shared" si="506"/>
        <v>8908309.7018151153</v>
      </c>
      <c r="AA1197" s="38">
        <f t="shared" si="516"/>
        <v>2474.5306706888587</v>
      </c>
      <c r="AC1197" s="31">
        <f t="shared" si="521"/>
        <v>34315.801828867858</v>
      </c>
      <c r="AD1197" s="14">
        <f t="shared" si="528"/>
        <v>33629.485792290499</v>
      </c>
      <c r="AE1197" s="14">
        <f t="shared" si="529"/>
        <v>30939.126928907262</v>
      </c>
      <c r="AF1197" s="14">
        <f t="shared" si="522"/>
        <v>31570.537682558432</v>
      </c>
      <c r="AG1197" s="14">
        <f t="shared" si="523"/>
        <v>24583.598846956062</v>
      </c>
      <c r="AH1197" s="14">
        <f t="shared" si="524"/>
        <v>29044.894667953758</v>
      </c>
      <c r="AI1197" s="14">
        <f t="shared" si="525"/>
        <v>26721.303094517458</v>
      </c>
      <c r="AJ1197" s="14">
        <f t="shared" si="530"/>
        <v>29044.894667953758</v>
      </c>
      <c r="AK1197" s="14">
        <f t="shared" si="531"/>
        <v>26186.877032627108</v>
      </c>
    </row>
    <row r="1198" spans="2:37" x14ac:dyDescent="0.25">
      <c r="B1198" s="6" t="s">
        <v>72</v>
      </c>
      <c r="C1198" s="6">
        <v>1190</v>
      </c>
      <c r="D1198" s="6">
        <v>168</v>
      </c>
      <c r="E1198" s="12">
        <v>93.1</v>
      </c>
      <c r="F1198" s="14">
        <f t="shared" si="526"/>
        <v>0</v>
      </c>
      <c r="G1198" s="14">
        <f t="shared" si="532"/>
        <v>46.55</v>
      </c>
      <c r="H1198">
        <f t="shared" si="533"/>
        <v>23.274999999999999</v>
      </c>
      <c r="K1198" s="36">
        <f t="shared" si="507"/>
        <v>843.43998270656243</v>
      </c>
      <c r="L1198" s="37" t="str">
        <f t="shared" si="517"/>
        <v>0</v>
      </c>
      <c r="M1198" s="37">
        <f t="shared" si="518"/>
        <v>139.46877000000001</v>
      </c>
      <c r="N1198" s="38">
        <f>Table2[[#This Row],[Change in KE]]-Table2[[#This Row],[Tractive energy]]*-1</f>
        <v>45754.402438490477</v>
      </c>
      <c r="O1198" s="38">
        <f t="shared" si="508"/>
        <v>0</v>
      </c>
      <c r="P1198" s="38">
        <f t="shared" si="509"/>
        <v>982.90875270656238</v>
      </c>
      <c r="Q1198" s="38">
        <f t="shared" si="510"/>
        <v>45754.402438490477</v>
      </c>
      <c r="R1198" s="38">
        <f t="shared" si="511"/>
        <v>0</v>
      </c>
      <c r="S1198" s="38">
        <f t="shared" si="512"/>
        <v>45.75440243849048</v>
      </c>
      <c r="T1198" s="38">
        <f t="shared" si="513"/>
        <v>45754.402438490477</v>
      </c>
      <c r="U1198" s="38">
        <f t="shared" si="527"/>
        <v>11494719.753536008</v>
      </c>
      <c r="V1198" s="38">
        <f t="shared" si="514"/>
        <v>12.70955724967852</v>
      </c>
      <c r="W1198" s="38">
        <f t="shared" si="519"/>
        <v>166107.30507000469</v>
      </c>
      <c r="X1198" s="38">
        <f t="shared" si="515"/>
        <v>0</v>
      </c>
      <c r="Y1198" s="38">
        <f t="shared" si="520"/>
        <v>0</v>
      </c>
      <c r="Z1198" s="38">
        <f t="shared" si="506"/>
        <v>8954064.104253605</v>
      </c>
      <c r="AA1198" s="38">
        <f t="shared" si="516"/>
        <v>2487.2402279385369</v>
      </c>
      <c r="AC1198" s="31">
        <f t="shared" si="521"/>
        <v>34315.801828867858</v>
      </c>
      <c r="AD1198" s="14">
        <f t="shared" si="528"/>
        <v>33629.485792290499</v>
      </c>
      <c r="AE1198" s="14">
        <f t="shared" si="529"/>
        <v>30939.126928907262</v>
      </c>
      <c r="AF1198" s="14">
        <f t="shared" si="522"/>
        <v>31570.537682558432</v>
      </c>
      <c r="AG1198" s="14">
        <f t="shared" si="523"/>
        <v>24583.598846956062</v>
      </c>
      <c r="AH1198" s="14">
        <f t="shared" si="524"/>
        <v>29044.894667953758</v>
      </c>
      <c r="AI1198" s="14">
        <f t="shared" si="525"/>
        <v>26721.303094517458</v>
      </c>
      <c r="AJ1198" s="14">
        <f t="shared" si="530"/>
        <v>29044.894667953758</v>
      </c>
      <c r="AK1198" s="14">
        <f t="shared" si="531"/>
        <v>26186.877032627108</v>
      </c>
    </row>
    <row r="1199" spans="2:37" x14ac:dyDescent="0.25">
      <c r="B1199" s="6" t="s">
        <v>72</v>
      </c>
      <c r="C1199" s="6">
        <v>1191</v>
      </c>
      <c r="D1199" s="6">
        <v>169</v>
      </c>
      <c r="E1199" s="12">
        <v>93.1</v>
      </c>
      <c r="F1199" s="14">
        <f t="shared" si="526"/>
        <v>0</v>
      </c>
      <c r="G1199" s="14">
        <f t="shared" si="532"/>
        <v>46.55</v>
      </c>
      <c r="H1199">
        <f t="shared" si="533"/>
        <v>23.274999999999999</v>
      </c>
      <c r="K1199" s="36">
        <f t="shared" si="507"/>
        <v>843.43998270656243</v>
      </c>
      <c r="L1199" s="37" t="str">
        <f t="shared" si="517"/>
        <v>0</v>
      </c>
      <c r="M1199" s="37">
        <f t="shared" si="518"/>
        <v>139.46877000000001</v>
      </c>
      <c r="N1199" s="38">
        <f>Table2[[#This Row],[Change in KE]]-Table2[[#This Row],[Tractive energy]]*-1</f>
        <v>45754.402438490477</v>
      </c>
      <c r="O1199" s="38">
        <f t="shared" si="508"/>
        <v>0</v>
      </c>
      <c r="P1199" s="38">
        <f t="shared" si="509"/>
        <v>982.90875270656238</v>
      </c>
      <c r="Q1199" s="38">
        <f t="shared" si="510"/>
        <v>45754.402438490477</v>
      </c>
      <c r="R1199" s="38">
        <f t="shared" si="511"/>
        <v>0</v>
      </c>
      <c r="S1199" s="38">
        <f t="shared" si="512"/>
        <v>45.75440243849048</v>
      </c>
      <c r="T1199" s="38">
        <f t="shared" si="513"/>
        <v>45754.402438490477</v>
      </c>
      <c r="U1199" s="38">
        <f t="shared" si="527"/>
        <v>11540474.155974498</v>
      </c>
      <c r="V1199" s="38">
        <f t="shared" si="514"/>
        <v>12.70955724967852</v>
      </c>
      <c r="W1199" s="38">
        <f t="shared" si="519"/>
        <v>166246.77384000469</v>
      </c>
      <c r="X1199" s="38">
        <f t="shared" si="515"/>
        <v>0</v>
      </c>
      <c r="Y1199" s="38">
        <f t="shared" si="520"/>
        <v>0</v>
      </c>
      <c r="Z1199" s="38">
        <f t="shared" si="506"/>
        <v>8999818.5066920947</v>
      </c>
      <c r="AA1199" s="38">
        <f t="shared" si="516"/>
        <v>2499.9497851882152</v>
      </c>
      <c r="AC1199" s="31">
        <f t="shared" si="521"/>
        <v>34315.801828867858</v>
      </c>
      <c r="AD1199" s="14">
        <f t="shared" si="528"/>
        <v>33629.485792290499</v>
      </c>
      <c r="AE1199" s="14">
        <f t="shared" si="529"/>
        <v>30939.126928907262</v>
      </c>
      <c r="AF1199" s="14">
        <f t="shared" si="522"/>
        <v>31570.537682558432</v>
      </c>
      <c r="AG1199" s="14">
        <f t="shared" si="523"/>
        <v>24583.598846956062</v>
      </c>
      <c r="AH1199" s="14">
        <f t="shared" si="524"/>
        <v>29044.894667953758</v>
      </c>
      <c r="AI1199" s="14">
        <f t="shared" si="525"/>
        <v>26721.303094517458</v>
      </c>
      <c r="AJ1199" s="14">
        <f t="shared" si="530"/>
        <v>29044.894667953758</v>
      </c>
      <c r="AK1199" s="14">
        <f t="shared" si="531"/>
        <v>26186.877032627108</v>
      </c>
    </row>
    <row r="1200" spans="2:37" x14ac:dyDescent="0.25">
      <c r="B1200" s="6" t="s">
        <v>72</v>
      </c>
      <c r="C1200" s="6">
        <v>1192</v>
      </c>
      <c r="D1200" s="6">
        <v>170</v>
      </c>
      <c r="E1200" s="12">
        <v>93.1</v>
      </c>
      <c r="F1200" s="14">
        <f t="shared" si="526"/>
        <v>0</v>
      </c>
      <c r="G1200" s="14">
        <f t="shared" si="532"/>
        <v>46.55</v>
      </c>
      <c r="H1200">
        <f t="shared" si="533"/>
        <v>23.274999999999999</v>
      </c>
      <c r="K1200" s="36">
        <f t="shared" si="507"/>
        <v>843.43998270656243</v>
      </c>
      <c r="L1200" s="37" t="str">
        <f t="shared" si="517"/>
        <v>0</v>
      </c>
      <c r="M1200" s="37">
        <f t="shared" si="518"/>
        <v>139.46877000000001</v>
      </c>
      <c r="N1200" s="38">
        <f>Table2[[#This Row],[Change in KE]]-Table2[[#This Row],[Tractive energy]]*-1</f>
        <v>45754.402438490477</v>
      </c>
      <c r="O1200" s="38">
        <f t="shared" si="508"/>
        <v>0</v>
      </c>
      <c r="P1200" s="38">
        <f t="shared" si="509"/>
        <v>982.90875270656238</v>
      </c>
      <c r="Q1200" s="38">
        <f t="shared" si="510"/>
        <v>45754.402438490477</v>
      </c>
      <c r="R1200" s="38">
        <f t="shared" si="511"/>
        <v>0</v>
      </c>
      <c r="S1200" s="38">
        <f t="shared" si="512"/>
        <v>45.75440243849048</v>
      </c>
      <c r="T1200" s="38">
        <f t="shared" si="513"/>
        <v>45754.402438490477</v>
      </c>
      <c r="U1200" s="38">
        <f t="shared" si="527"/>
        <v>11586228.558412988</v>
      </c>
      <c r="V1200" s="38">
        <f t="shared" si="514"/>
        <v>12.70955724967852</v>
      </c>
      <c r="W1200" s="38">
        <f t="shared" si="519"/>
        <v>166386.2426100047</v>
      </c>
      <c r="X1200" s="38">
        <f t="shared" si="515"/>
        <v>0</v>
      </c>
      <c r="Y1200" s="38">
        <f t="shared" si="520"/>
        <v>0</v>
      </c>
      <c r="Z1200" s="38">
        <f t="shared" si="506"/>
        <v>9045572.9091305844</v>
      </c>
      <c r="AA1200" s="38">
        <f t="shared" si="516"/>
        <v>2512.6593424378934</v>
      </c>
      <c r="AC1200" s="31">
        <f t="shared" si="521"/>
        <v>34315.801828867858</v>
      </c>
      <c r="AD1200" s="14">
        <f t="shared" si="528"/>
        <v>33629.485792290499</v>
      </c>
      <c r="AE1200" s="14">
        <f t="shared" si="529"/>
        <v>30939.126928907262</v>
      </c>
      <c r="AF1200" s="14">
        <f t="shared" si="522"/>
        <v>31570.537682558432</v>
      </c>
      <c r="AG1200" s="14">
        <f t="shared" si="523"/>
        <v>24583.598846956062</v>
      </c>
      <c r="AH1200" s="14">
        <f t="shared" si="524"/>
        <v>29044.894667953758</v>
      </c>
      <c r="AI1200" s="14">
        <f t="shared" si="525"/>
        <v>26721.303094517458</v>
      </c>
      <c r="AJ1200" s="14">
        <f t="shared" si="530"/>
        <v>29044.894667953758</v>
      </c>
      <c r="AK1200" s="14">
        <f t="shared" si="531"/>
        <v>26186.877032627108</v>
      </c>
    </row>
    <row r="1201" spans="2:37" x14ac:dyDescent="0.25">
      <c r="B1201" s="6" t="s">
        <v>72</v>
      </c>
      <c r="C1201" s="6">
        <v>1193</v>
      </c>
      <c r="D1201" s="6">
        <v>171</v>
      </c>
      <c r="E1201" s="12">
        <v>93.1</v>
      </c>
      <c r="F1201" s="14">
        <f t="shared" si="526"/>
        <v>0</v>
      </c>
      <c r="G1201" s="14">
        <f t="shared" si="532"/>
        <v>46.55</v>
      </c>
      <c r="H1201">
        <f t="shared" si="533"/>
        <v>23.274999999999999</v>
      </c>
      <c r="K1201" s="36">
        <f t="shared" si="507"/>
        <v>843.43998270656243</v>
      </c>
      <c r="L1201" s="37" t="str">
        <f t="shared" si="517"/>
        <v>0</v>
      </c>
      <c r="M1201" s="37">
        <f t="shared" si="518"/>
        <v>139.46877000000001</v>
      </c>
      <c r="N1201" s="38">
        <f>Table2[[#This Row],[Change in KE]]-Table2[[#This Row],[Tractive energy]]*-1</f>
        <v>45754.402438490477</v>
      </c>
      <c r="O1201" s="38">
        <f t="shared" si="508"/>
        <v>0</v>
      </c>
      <c r="P1201" s="38">
        <f t="shared" si="509"/>
        <v>982.90875270656238</v>
      </c>
      <c r="Q1201" s="38">
        <f t="shared" si="510"/>
        <v>45754.402438490477</v>
      </c>
      <c r="R1201" s="38">
        <f t="shared" si="511"/>
        <v>0</v>
      </c>
      <c r="S1201" s="38">
        <f t="shared" si="512"/>
        <v>45.75440243849048</v>
      </c>
      <c r="T1201" s="38">
        <f t="shared" si="513"/>
        <v>45754.402438490477</v>
      </c>
      <c r="U1201" s="38">
        <f t="shared" si="527"/>
        <v>11631982.960851477</v>
      </c>
      <c r="V1201" s="38">
        <f t="shared" si="514"/>
        <v>12.70955724967852</v>
      </c>
      <c r="W1201" s="38">
        <f t="shared" si="519"/>
        <v>166525.71138000471</v>
      </c>
      <c r="X1201" s="38">
        <f t="shared" si="515"/>
        <v>0</v>
      </c>
      <c r="Y1201" s="38">
        <f t="shared" si="520"/>
        <v>0</v>
      </c>
      <c r="Z1201" s="38">
        <f t="shared" si="506"/>
        <v>9091327.3115690742</v>
      </c>
      <c r="AA1201" s="38">
        <f t="shared" si="516"/>
        <v>2525.3688996875721</v>
      </c>
      <c r="AC1201" s="31">
        <f t="shared" si="521"/>
        <v>34315.801828867858</v>
      </c>
      <c r="AD1201" s="14">
        <f t="shared" si="528"/>
        <v>33629.485792290499</v>
      </c>
      <c r="AE1201" s="14">
        <f t="shared" si="529"/>
        <v>30939.126928907262</v>
      </c>
      <c r="AF1201" s="14">
        <f t="shared" si="522"/>
        <v>31570.537682558432</v>
      </c>
      <c r="AG1201" s="14">
        <f t="shared" si="523"/>
        <v>24583.598846956062</v>
      </c>
      <c r="AH1201" s="14">
        <f t="shared" si="524"/>
        <v>29044.894667953758</v>
      </c>
      <c r="AI1201" s="14">
        <f t="shared" si="525"/>
        <v>26721.303094517458</v>
      </c>
      <c r="AJ1201" s="14">
        <f t="shared" si="530"/>
        <v>29044.894667953758</v>
      </c>
      <c r="AK1201" s="14">
        <f t="shared" si="531"/>
        <v>26186.877032627108</v>
      </c>
    </row>
    <row r="1202" spans="2:37" x14ac:dyDescent="0.25">
      <c r="B1202" s="6" t="s">
        <v>72</v>
      </c>
      <c r="C1202" s="6">
        <v>1194</v>
      </c>
      <c r="D1202" s="6">
        <v>172</v>
      </c>
      <c r="E1202" s="12">
        <v>93.1</v>
      </c>
      <c r="F1202" s="14">
        <f t="shared" si="526"/>
        <v>0</v>
      </c>
      <c r="G1202" s="14">
        <f t="shared" si="532"/>
        <v>46.55</v>
      </c>
      <c r="H1202">
        <f t="shared" si="533"/>
        <v>23.274999999999999</v>
      </c>
      <c r="K1202" s="36">
        <f t="shared" si="507"/>
        <v>843.43998270656243</v>
      </c>
      <c r="L1202" s="37" t="str">
        <f t="shared" si="517"/>
        <v>0</v>
      </c>
      <c r="M1202" s="37">
        <f t="shared" si="518"/>
        <v>139.46877000000001</v>
      </c>
      <c r="N1202" s="38">
        <f>Table2[[#This Row],[Change in KE]]-Table2[[#This Row],[Tractive energy]]*-1</f>
        <v>45754.402438490477</v>
      </c>
      <c r="O1202" s="38">
        <f t="shared" si="508"/>
        <v>0</v>
      </c>
      <c r="P1202" s="38">
        <f t="shared" si="509"/>
        <v>982.90875270656238</v>
      </c>
      <c r="Q1202" s="38">
        <f t="shared" si="510"/>
        <v>45754.402438490477</v>
      </c>
      <c r="R1202" s="38">
        <f t="shared" si="511"/>
        <v>1010.0948601712953</v>
      </c>
      <c r="S1202" s="38">
        <f t="shared" si="512"/>
        <v>45.75440243849048</v>
      </c>
      <c r="T1202" s="38">
        <f t="shared" si="513"/>
        <v>45754.402438490477</v>
      </c>
      <c r="U1202" s="38">
        <f t="shared" si="527"/>
        <v>11677737.363289967</v>
      </c>
      <c r="V1202" s="38">
        <f t="shared" si="514"/>
        <v>12.70955724967852</v>
      </c>
      <c r="W1202" s="38">
        <f t="shared" si="519"/>
        <v>166665.18015000471</v>
      </c>
      <c r="X1202" s="38">
        <f t="shared" si="515"/>
        <v>0</v>
      </c>
      <c r="Y1202" s="38">
        <f t="shared" si="520"/>
        <v>0</v>
      </c>
      <c r="Z1202" s="38">
        <f t="shared" si="506"/>
        <v>9137081.7140075639</v>
      </c>
      <c r="AA1202" s="38">
        <f t="shared" si="516"/>
        <v>2538.0784569372504</v>
      </c>
      <c r="AC1202" s="31">
        <f t="shared" si="521"/>
        <v>34315.801828867858</v>
      </c>
      <c r="AD1202" s="14">
        <f t="shared" si="528"/>
        <v>33629.485792290499</v>
      </c>
      <c r="AE1202" s="14">
        <f t="shared" si="529"/>
        <v>30939.126928907262</v>
      </c>
      <c r="AF1202" s="14">
        <f t="shared" si="522"/>
        <v>31570.537682558432</v>
      </c>
      <c r="AG1202" s="14">
        <f t="shared" si="523"/>
        <v>24583.598846956062</v>
      </c>
      <c r="AH1202" s="14">
        <f t="shared" si="524"/>
        <v>29044.894667953758</v>
      </c>
      <c r="AI1202" s="14">
        <f t="shared" si="525"/>
        <v>26721.303094517458</v>
      </c>
      <c r="AJ1202" s="14">
        <f t="shared" si="530"/>
        <v>29044.894667953758</v>
      </c>
      <c r="AK1202" s="14">
        <f t="shared" si="531"/>
        <v>26186.877032627108</v>
      </c>
    </row>
    <row r="1203" spans="2:37" x14ac:dyDescent="0.25">
      <c r="B1203" s="6" t="s">
        <v>72</v>
      </c>
      <c r="C1203" s="6">
        <v>1195</v>
      </c>
      <c r="D1203" s="6">
        <v>173</v>
      </c>
      <c r="E1203" s="12">
        <v>93.1</v>
      </c>
      <c r="F1203" s="14">
        <f t="shared" si="526"/>
        <v>1.3888888888890073E-2</v>
      </c>
      <c r="G1203" s="14">
        <f t="shared" si="532"/>
        <v>46.6</v>
      </c>
      <c r="H1203">
        <f t="shared" si="533"/>
        <v>23.3</v>
      </c>
      <c r="K1203" s="36">
        <f t="shared" si="507"/>
        <v>845.25285694500008</v>
      </c>
      <c r="L1203" s="37" t="str">
        <f t="shared" si="517"/>
        <v>0</v>
      </c>
      <c r="M1203" s="37">
        <f t="shared" si="518"/>
        <v>139.46877000000001</v>
      </c>
      <c r="N1203" s="38">
        <f>Table2[[#This Row],[Change in KE]]-Table2[[#This Row],[Tractive energy]]*-1</f>
        <v>46764.497298661772</v>
      </c>
      <c r="O1203" s="38">
        <f t="shared" si="508"/>
        <v>18.805555555557159</v>
      </c>
      <c r="P1203" s="38">
        <f t="shared" si="509"/>
        <v>1003.5271825005573</v>
      </c>
      <c r="Q1203" s="38">
        <f t="shared" si="510"/>
        <v>46764.366704525972</v>
      </c>
      <c r="R1203" s="38">
        <f t="shared" si="511"/>
        <v>-0.13059413580049295</v>
      </c>
      <c r="S1203" s="38">
        <f t="shared" si="512"/>
        <v>46.764366704525969</v>
      </c>
      <c r="T1203" s="38">
        <f t="shared" si="513"/>
        <v>46764.366704525972</v>
      </c>
      <c r="U1203" s="38">
        <f t="shared" si="527"/>
        <v>11724501.729994493</v>
      </c>
      <c r="V1203" s="38">
        <f t="shared" si="514"/>
        <v>12.990102901576474</v>
      </c>
      <c r="W1203" s="38">
        <f t="shared" si="519"/>
        <v>166804.64892000472</v>
      </c>
      <c r="X1203" s="38">
        <f t="shared" si="515"/>
        <v>0.13059413580249141</v>
      </c>
      <c r="Y1203" s="38">
        <f t="shared" si="520"/>
        <v>0.13059413580249141</v>
      </c>
      <c r="Z1203" s="38">
        <f t="shared" si="506"/>
        <v>9183846.2113062255</v>
      </c>
      <c r="AA1203" s="38">
        <f t="shared" si="516"/>
        <v>2551.0685961149784</v>
      </c>
      <c r="AC1203" s="31">
        <f t="shared" si="521"/>
        <v>34315.801828867858</v>
      </c>
      <c r="AD1203" s="14">
        <f t="shared" si="528"/>
        <v>33629.485792290499</v>
      </c>
      <c r="AE1203" s="14">
        <f t="shared" si="529"/>
        <v>30939.126928907262</v>
      </c>
      <c r="AF1203" s="14">
        <f t="shared" si="522"/>
        <v>31570.537682558432</v>
      </c>
      <c r="AG1203" s="14">
        <f t="shared" si="523"/>
        <v>24583.598846956062</v>
      </c>
      <c r="AH1203" s="14">
        <f t="shared" si="524"/>
        <v>29044.894667953758</v>
      </c>
      <c r="AI1203" s="14">
        <f t="shared" si="525"/>
        <v>26721.303094517458</v>
      </c>
      <c r="AJ1203" s="14">
        <f t="shared" si="530"/>
        <v>29044.894667953758</v>
      </c>
      <c r="AK1203" s="14">
        <f t="shared" si="531"/>
        <v>26186.877032627108</v>
      </c>
    </row>
    <row r="1204" spans="2:37" x14ac:dyDescent="0.25">
      <c r="B1204" s="6" t="s">
        <v>72</v>
      </c>
      <c r="C1204" s="6">
        <v>1196</v>
      </c>
      <c r="D1204" s="6">
        <v>174</v>
      </c>
      <c r="E1204" s="12">
        <v>93.2</v>
      </c>
      <c r="F1204" s="14">
        <f t="shared" si="526"/>
        <v>1.3888888888890073E-2</v>
      </c>
      <c r="G1204" s="14">
        <f t="shared" si="532"/>
        <v>46.6</v>
      </c>
      <c r="H1204">
        <f t="shared" si="533"/>
        <v>23.3</v>
      </c>
      <c r="K1204" s="36">
        <f t="shared" si="507"/>
        <v>845.25285694500008</v>
      </c>
      <c r="L1204" s="37" t="str">
        <f t="shared" si="517"/>
        <v>0</v>
      </c>
      <c r="M1204" s="37">
        <f t="shared" si="518"/>
        <v>139.46877000000001</v>
      </c>
      <c r="N1204" s="38">
        <f>Table2[[#This Row],[Change in KE]]-Table2[[#This Row],[Tractive energy]]*-1</f>
        <v>46764.366704525972</v>
      </c>
      <c r="O1204" s="38">
        <f t="shared" si="508"/>
        <v>18.805555555557159</v>
      </c>
      <c r="P1204" s="38">
        <f t="shared" si="509"/>
        <v>1003.5271825005573</v>
      </c>
      <c r="Q1204" s="38">
        <f t="shared" si="510"/>
        <v>46764.366704525972</v>
      </c>
      <c r="R1204" s="38">
        <f t="shared" si="511"/>
        <v>134.83773202403245</v>
      </c>
      <c r="S1204" s="38">
        <f t="shared" si="512"/>
        <v>46.764366704525969</v>
      </c>
      <c r="T1204" s="38">
        <f t="shared" si="513"/>
        <v>46764.366704525972</v>
      </c>
      <c r="U1204" s="38">
        <f t="shared" si="527"/>
        <v>11771266.096699018</v>
      </c>
      <c r="V1204" s="38">
        <f t="shared" si="514"/>
        <v>12.990102901576474</v>
      </c>
      <c r="W1204" s="38">
        <f t="shared" si="519"/>
        <v>166944.11769000473</v>
      </c>
      <c r="X1204" s="38">
        <f t="shared" si="515"/>
        <v>0.13059413580249141</v>
      </c>
      <c r="Y1204" s="38">
        <f t="shared" si="520"/>
        <v>0</v>
      </c>
      <c r="Z1204" s="38">
        <f t="shared" si="506"/>
        <v>9230610.5780107509</v>
      </c>
      <c r="AA1204" s="38">
        <f t="shared" si="516"/>
        <v>2564.0586990165548</v>
      </c>
      <c r="AC1204" s="31">
        <f t="shared" si="521"/>
        <v>35073.372973996331</v>
      </c>
      <c r="AD1204" s="14">
        <f t="shared" si="528"/>
        <v>34371.905514516402</v>
      </c>
      <c r="AE1204" s="14">
        <f t="shared" si="529"/>
        <v>31622.15307335509</v>
      </c>
      <c r="AF1204" s="14">
        <f t="shared" si="522"/>
        <v>32267.503136076626</v>
      </c>
      <c r="AG1204" s="14">
        <f t="shared" si="523"/>
        <v>25126.317482025239</v>
      </c>
      <c r="AH1204" s="14">
        <f t="shared" si="524"/>
        <v>29686.102885190496</v>
      </c>
      <c r="AI1204" s="14">
        <f t="shared" si="525"/>
        <v>27311.214654375257</v>
      </c>
      <c r="AJ1204" s="14">
        <f t="shared" si="530"/>
        <v>29686.102885190496</v>
      </c>
      <c r="AK1204" s="14">
        <f t="shared" si="531"/>
        <v>26764.99036128775</v>
      </c>
    </row>
    <row r="1205" spans="2:37" x14ac:dyDescent="0.25">
      <c r="B1205" s="6" t="s">
        <v>72</v>
      </c>
      <c r="C1205" s="6">
        <v>1197</v>
      </c>
      <c r="D1205" s="6">
        <v>175</v>
      </c>
      <c r="E1205" s="12">
        <v>93.2</v>
      </c>
      <c r="F1205" s="14">
        <f t="shared" si="526"/>
        <v>1.3888888888888099E-2</v>
      </c>
      <c r="G1205" s="14">
        <f t="shared" si="532"/>
        <v>46.65</v>
      </c>
      <c r="H1205">
        <f t="shared" si="533"/>
        <v>23.324999999999999</v>
      </c>
      <c r="K1205" s="36">
        <f t="shared" si="507"/>
        <v>847.06767737156247</v>
      </c>
      <c r="L1205" s="37" t="str">
        <f t="shared" si="517"/>
        <v>0</v>
      </c>
      <c r="M1205" s="37">
        <f t="shared" si="518"/>
        <v>139.46877000000001</v>
      </c>
      <c r="N1205" s="38">
        <f>Table2[[#This Row],[Change in KE]]-Table2[[#This Row],[Tractive energy]]*-1</f>
        <v>46899.204436550004</v>
      </c>
      <c r="O1205" s="38">
        <f t="shared" si="508"/>
        <v>18.805555555554484</v>
      </c>
      <c r="P1205" s="38">
        <f t="shared" si="509"/>
        <v>1005.3420029271169</v>
      </c>
      <c r="Q1205" s="38">
        <f t="shared" si="510"/>
        <v>46899.204436550004</v>
      </c>
      <c r="R1205" s="38">
        <f t="shared" si="511"/>
        <v>4069.3729080302292</v>
      </c>
      <c r="S1205" s="38">
        <f t="shared" si="512"/>
        <v>46.899204436550001</v>
      </c>
      <c r="T1205" s="38">
        <f t="shared" si="513"/>
        <v>46899.204436550004</v>
      </c>
      <c r="U1205" s="38">
        <f t="shared" si="527"/>
        <v>11818165.301135568</v>
      </c>
      <c r="V1205" s="38">
        <f t="shared" si="514"/>
        <v>13.0275578301351</v>
      </c>
      <c r="W1205" s="38">
        <f t="shared" si="519"/>
        <v>167083.58646000474</v>
      </c>
      <c r="X1205" s="38">
        <f t="shared" si="515"/>
        <v>0.13059413580245427</v>
      </c>
      <c r="Y1205" s="38">
        <f t="shared" si="520"/>
        <v>-3.7136960173711486E-14</v>
      </c>
      <c r="Z1205" s="38">
        <f t="shared" ref="Z1205:Z1268" si="534">N1205+Z1204</f>
        <v>9277509.7824473009</v>
      </c>
      <c r="AA1205" s="38">
        <f t="shared" si="516"/>
        <v>2577.0862568466896</v>
      </c>
      <c r="AC1205" s="31">
        <f t="shared" si="521"/>
        <v>35073.275028394477</v>
      </c>
      <c r="AD1205" s="14">
        <f t="shared" si="528"/>
        <v>34371.80952782659</v>
      </c>
      <c r="AE1205" s="14">
        <f t="shared" si="529"/>
        <v>31622.064765600466</v>
      </c>
      <c r="AF1205" s="14">
        <f t="shared" si="522"/>
        <v>32267.413026122922</v>
      </c>
      <c r="AG1205" s="14">
        <f t="shared" si="523"/>
        <v>25126.247314485612</v>
      </c>
      <c r="AH1205" s="14">
        <f t="shared" si="524"/>
        <v>29686.01998403309</v>
      </c>
      <c r="AI1205" s="14">
        <f t="shared" si="525"/>
        <v>27311.138385310445</v>
      </c>
      <c r="AJ1205" s="14">
        <f t="shared" si="530"/>
        <v>29686.01998403309</v>
      </c>
      <c r="AK1205" s="14">
        <f t="shared" si="531"/>
        <v>26764.915617604234</v>
      </c>
    </row>
    <row r="1206" spans="2:37" x14ac:dyDescent="0.25">
      <c r="B1206" s="6" t="s">
        <v>72</v>
      </c>
      <c r="C1206" s="6">
        <v>1198</v>
      </c>
      <c r="D1206" s="6">
        <v>176</v>
      </c>
      <c r="E1206" s="12">
        <v>93.3</v>
      </c>
      <c r="F1206" s="14">
        <f t="shared" si="526"/>
        <v>6.9444444444444448E-2</v>
      </c>
      <c r="G1206" s="14">
        <f t="shared" si="532"/>
        <v>46.85</v>
      </c>
      <c r="H1206">
        <f t="shared" si="533"/>
        <v>23.425000000000001</v>
      </c>
      <c r="K1206" s="36">
        <f t="shared" si="507"/>
        <v>854.34642095906258</v>
      </c>
      <c r="L1206" s="37" t="str">
        <f t="shared" si="517"/>
        <v>0</v>
      </c>
      <c r="M1206" s="37">
        <f t="shared" si="518"/>
        <v>139.46877000000001</v>
      </c>
      <c r="N1206" s="38">
        <f>Table2[[#This Row],[Change in KE]]-Table2[[#This Row],[Tractive energy]]*-1</f>
        <v>50968.577344580233</v>
      </c>
      <c r="O1206" s="38">
        <f t="shared" si="508"/>
        <v>94.027777777777786</v>
      </c>
      <c r="P1206" s="38">
        <f t="shared" si="509"/>
        <v>1087.8429687368402</v>
      </c>
      <c r="Q1206" s="38">
        <f t="shared" si="510"/>
        <v>50965.443085320971</v>
      </c>
      <c r="R1206" s="38">
        <f t="shared" si="511"/>
        <v>4249.7049227761381</v>
      </c>
      <c r="S1206" s="38">
        <f t="shared" si="512"/>
        <v>50.96544308532097</v>
      </c>
      <c r="T1206" s="38">
        <f t="shared" si="513"/>
        <v>50965.443085320971</v>
      </c>
      <c r="U1206" s="38">
        <f t="shared" si="527"/>
        <v>11869130.744220888</v>
      </c>
      <c r="V1206" s="38">
        <f t="shared" si="514"/>
        <v>14.157068656265672</v>
      </c>
      <c r="W1206" s="38">
        <f t="shared" si="519"/>
        <v>167223.05523000474</v>
      </c>
      <c r="X1206" s="38">
        <f t="shared" si="515"/>
        <v>3.2648533950617287</v>
      </c>
      <c r="Y1206" s="38">
        <f t="shared" si="520"/>
        <v>3.1342592592592746</v>
      </c>
      <c r="Z1206" s="38">
        <f t="shared" si="534"/>
        <v>9328478.3597918805</v>
      </c>
      <c r="AA1206" s="38">
        <f t="shared" si="516"/>
        <v>2591.2441961305972</v>
      </c>
      <c r="AC1206" s="31">
        <f t="shared" si="521"/>
        <v>35174.403327412503</v>
      </c>
      <c r="AD1206" s="14">
        <f t="shared" si="528"/>
        <v>34470.915260864254</v>
      </c>
      <c r="AE1206" s="14">
        <f t="shared" si="529"/>
        <v>31713.242039995115</v>
      </c>
      <c r="AF1206" s="14">
        <f t="shared" si="522"/>
        <v>32360.451061219504</v>
      </c>
      <c r="AG1206" s="14">
        <f t="shared" si="523"/>
        <v>25198.694915958895</v>
      </c>
      <c r="AH1206" s="14">
        <f t="shared" si="524"/>
        <v>29771.614976321944</v>
      </c>
      <c r="AI1206" s="14">
        <f t="shared" si="525"/>
        <v>27389.88577821619</v>
      </c>
      <c r="AJ1206" s="14">
        <f t="shared" si="530"/>
        <v>29771.614976321944</v>
      </c>
      <c r="AK1206" s="14">
        <f t="shared" si="531"/>
        <v>26842.088062651866</v>
      </c>
    </row>
    <row r="1207" spans="2:37" x14ac:dyDescent="0.25">
      <c r="B1207" s="6" t="s">
        <v>72</v>
      </c>
      <c r="C1207" s="6">
        <v>1199</v>
      </c>
      <c r="D1207" s="6">
        <v>177</v>
      </c>
      <c r="E1207" s="12">
        <v>93.7</v>
      </c>
      <c r="F1207" s="14">
        <f t="shared" si="526"/>
        <v>0.12500000000000078</v>
      </c>
      <c r="G1207" s="14">
        <f t="shared" si="532"/>
        <v>47.1</v>
      </c>
      <c r="H1207">
        <f t="shared" si="533"/>
        <v>23.55</v>
      </c>
      <c r="K1207" s="36">
        <f t="shared" si="507"/>
        <v>863.48863967625016</v>
      </c>
      <c r="L1207" s="37" t="str">
        <f t="shared" si="517"/>
        <v>0</v>
      </c>
      <c r="M1207" s="37">
        <f t="shared" si="518"/>
        <v>139.46877000000001</v>
      </c>
      <c r="N1207" s="38">
        <f>Table2[[#This Row],[Change in KE]]-Table2[[#This Row],[Tractive energy]]*-1</f>
        <v>55218.282267356371</v>
      </c>
      <c r="O1207" s="38">
        <f t="shared" si="508"/>
        <v>169.25000000000105</v>
      </c>
      <c r="P1207" s="38">
        <f t="shared" si="509"/>
        <v>1172.2074096762512</v>
      </c>
      <c r="Q1207" s="38">
        <f t="shared" si="510"/>
        <v>55210.968995751435</v>
      </c>
      <c r="R1207" s="38">
        <f t="shared" si="511"/>
        <v>4745.7332389466537</v>
      </c>
      <c r="S1207" s="38">
        <f t="shared" si="512"/>
        <v>55.210968995751436</v>
      </c>
      <c r="T1207" s="38">
        <f t="shared" si="513"/>
        <v>55210.968995751435</v>
      </c>
      <c r="U1207" s="38">
        <f t="shared" si="527"/>
        <v>11924341.71321664</v>
      </c>
      <c r="V1207" s="38">
        <f t="shared" si="514"/>
        <v>15.336381503508042</v>
      </c>
      <c r="W1207" s="38">
        <f t="shared" si="519"/>
        <v>167362.52400000475</v>
      </c>
      <c r="X1207" s="38">
        <f t="shared" si="515"/>
        <v>10.578125000000131</v>
      </c>
      <c r="Y1207" s="38">
        <f t="shared" si="520"/>
        <v>7.3132716049384028</v>
      </c>
      <c r="Z1207" s="38">
        <f t="shared" si="534"/>
        <v>9383696.6420592368</v>
      </c>
      <c r="AA1207" s="38">
        <f t="shared" si="516"/>
        <v>2606.582609098602</v>
      </c>
      <c r="AC1207" s="31">
        <f t="shared" si="521"/>
        <v>38226.433008435175</v>
      </c>
      <c r="AD1207" s="14">
        <f t="shared" si="528"/>
        <v>37461.904348266471</v>
      </c>
      <c r="AE1207" s="14">
        <f t="shared" si="529"/>
        <v>34464.952000405152</v>
      </c>
      <c r="AF1207" s="14">
        <f t="shared" si="522"/>
        <v>35168.318367760359</v>
      </c>
      <c r="AG1207" s="14">
        <f t="shared" si="523"/>
        <v>27385.147493154585</v>
      </c>
      <c r="AH1207" s="14">
        <f t="shared" si="524"/>
        <v>32354.852898339534</v>
      </c>
      <c r="AI1207" s="14">
        <f t="shared" si="525"/>
        <v>29766.464666472373</v>
      </c>
      <c r="AJ1207" s="14">
        <f t="shared" si="530"/>
        <v>32354.852898339534</v>
      </c>
      <c r="AK1207" s="14">
        <f t="shared" si="531"/>
        <v>29171.135373142926</v>
      </c>
    </row>
    <row r="1208" spans="2:37" x14ac:dyDescent="0.25">
      <c r="B1208" s="6" t="s">
        <v>72</v>
      </c>
      <c r="C1208" s="6">
        <v>1200</v>
      </c>
      <c r="D1208" s="6">
        <v>178</v>
      </c>
      <c r="E1208" s="12">
        <v>94.2</v>
      </c>
      <c r="F1208" s="14">
        <f t="shared" si="526"/>
        <v>0.18055555555555516</v>
      </c>
      <c r="G1208" s="14">
        <f t="shared" si="532"/>
        <v>47.5</v>
      </c>
      <c r="H1208">
        <f t="shared" si="533"/>
        <v>23.75</v>
      </c>
      <c r="K1208" s="36">
        <f t="shared" si="507"/>
        <v>878.21739140625004</v>
      </c>
      <c r="L1208" s="37" t="str">
        <f t="shared" si="517"/>
        <v>0</v>
      </c>
      <c r="M1208" s="37">
        <f t="shared" si="518"/>
        <v>139.46877000000001</v>
      </c>
      <c r="N1208" s="38">
        <f>Table2[[#This Row],[Change in KE]]-Table2[[#This Row],[Tractive energy]]*-1</f>
        <v>59964.015506303025</v>
      </c>
      <c r="O1208" s="38">
        <f t="shared" si="508"/>
        <v>244.47222222222169</v>
      </c>
      <c r="P1208" s="38">
        <f t="shared" si="509"/>
        <v>1262.1583836284717</v>
      </c>
      <c r="Q1208" s="38">
        <f t="shared" si="510"/>
        <v>59952.523222352407</v>
      </c>
      <c r="R1208" s="38">
        <f t="shared" si="511"/>
        <v>3918.564534831894</v>
      </c>
      <c r="S1208" s="38">
        <f t="shared" si="512"/>
        <v>59.952523222352404</v>
      </c>
      <c r="T1208" s="38">
        <f t="shared" si="513"/>
        <v>59952.523222352407</v>
      </c>
      <c r="U1208" s="38">
        <f t="shared" si="527"/>
        <v>11984294.236438993</v>
      </c>
      <c r="V1208" s="38">
        <f t="shared" si="514"/>
        <v>16.653480005153963</v>
      </c>
      <c r="W1208" s="38">
        <f t="shared" si="519"/>
        <v>167501.99277000476</v>
      </c>
      <c r="X1208" s="38">
        <f t="shared" si="515"/>
        <v>22.070408950617189</v>
      </c>
      <c r="Y1208" s="38">
        <f t="shared" si="520"/>
        <v>11.492283950617058</v>
      </c>
      <c r="Z1208" s="38">
        <f t="shared" si="534"/>
        <v>9443660.6575655397</v>
      </c>
      <c r="AA1208" s="38">
        <f t="shared" si="516"/>
        <v>2623.2392814051091</v>
      </c>
      <c r="AC1208" s="31">
        <f t="shared" si="521"/>
        <v>41413.711700517277</v>
      </c>
      <c r="AD1208" s="14">
        <f t="shared" si="528"/>
        <v>40585.437466506934</v>
      </c>
      <c r="AE1208" s="14">
        <f t="shared" si="529"/>
        <v>37338.602469186379</v>
      </c>
      <c r="AF1208" s="14">
        <f t="shared" si="522"/>
        <v>38100.614764475897</v>
      </c>
      <c r="AG1208" s="14">
        <f t="shared" si="523"/>
        <v>29668.49150972021</v>
      </c>
      <c r="AH1208" s="14">
        <f t="shared" si="524"/>
        <v>35052.565583317824</v>
      </c>
      <c r="AI1208" s="14">
        <f t="shared" si="525"/>
        <v>32248.3603366524</v>
      </c>
      <c r="AJ1208" s="14">
        <f t="shared" si="530"/>
        <v>35052.565583317824</v>
      </c>
      <c r="AK1208" s="14">
        <f t="shared" si="531"/>
        <v>31603.39312991935</v>
      </c>
    </row>
    <row r="1209" spans="2:37" x14ac:dyDescent="0.25">
      <c r="B1209" s="6" t="s">
        <v>72</v>
      </c>
      <c r="C1209" s="6">
        <v>1201</v>
      </c>
      <c r="D1209" s="6">
        <v>179</v>
      </c>
      <c r="E1209" s="12">
        <v>95</v>
      </c>
      <c r="F1209" s="14">
        <f t="shared" si="526"/>
        <v>0.22222222222222143</v>
      </c>
      <c r="G1209" s="14">
        <f t="shared" si="532"/>
        <v>47.9</v>
      </c>
      <c r="H1209">
        <f t="shared" si="533"/>
        <v>23.95</v>
      </c>
      <c r="K1209" s="36">
        <f t="shared" si="507"/>
        <v>893.07069917625006</v>
      </c>
      <c r="L1209" s="37" t="str">
        <f t="shared" si="517"/>
        <v>0</v>
      </c>
      <c r="M1209" s="37">
        <f t="shared" si="518"/>
        <v>139.46877000000001</v>
      </c>
      <c r="N1209" s="38">
        <f>Table2[[#This Row],[Change in KE]]-Table2[[#This Row],[Tractive energy]]*-1</f>
        <v>63882.580041134919</v>
      </c>
      <c r="O1209" s="38">
        <f t="shared" si="508"/>
        <v>300.88888888888783</v>
      </c>
      <c r="P1209" s="38">
        <f t="shared" si="509"/>
        <v>1333.4283580651379</v>
      </c>
      <c r="Q1209" s="38">
        <f t="shared" si="510"/>
        <v>63871.218351320102</v>
      </c>
      <c r="R1209" s="38">
        <f t="shared" si="511"/>
        <v>-891.13744697311631</v>
      </c>
      <c r="S1209" s="38">
        <f t="shared" si="512"/>
        <v>63.871218351320103</v>
      </c>
      <c r="T1209" s="38">
        <f t="shared" si="513"/>
        <v>63871.218351320102</v>
      </c>
      <c r="U1209" s="38">
        <f t="shared" si="527"/>
        <v>12048165.454790313</v>
      </c>
      <c r="V1209" s="38">
        <f t="shared" si="514"/>
        <v>17.742006516949324</v>
      </c>
      <c r="W1209" s="38">
        <f t="shared" si="519"/>
        <v>167641.46154000476</v>
      </c>
      <c r="X1209" s="38">
        <f t="shared" si="515"/>
        <v>33.43209876543186</v>
      </c>
      <c r="Y1209" s="38">
        <f t="shared" si="520"/>
        <v>11.361689814814671</v>
      </c>
      <c r="Z1209" s="38">
        <f t="shared" si="534"/>
        <v>9507543.2376066744</v>
      </c>
      <c r="AA1209" s="38">
        <f t="shared" si="516"/>
        <v>2640.984443947259</v>
      </c>
      <c r="AC1209" s="31">
        <f t="shared" si="521"/>
        <v>44973.011629727269</v>
      </c>
      <c r="AD1209" s="14">
        <f t="shared" si="528"/>
        <v>44073.551397132724</v>
      </c>
      <c r="AE1209" s="14">
        <f t="shared" si="529"/>
        <v>40547.667285362106</v>
      </c>
      <c r="AF1209" s="14">
        <f t="shared" si="522"/>
        <v>41375.170699349088</v>
      </c>
      <c r="AG1209" s="14">
        <f t="shared" si="523"/>
        <v>32218.34892153474</v>
      </c>
      <c r="AH1209" s="14">
        <f t="shared" si="524"/>
        <v>38065.157043401159</v>
      </c>
      <c r="AI1209" s="14">
        <f t="shared" si="525"/>
        <v>35019.944479929065</v>
      </c>
      <c r="AJ1209" s="14">
        <f t="shared" si="530"/>
        <v>38065.157043401159</v>
      </c>
      <c r="AK1209" s="14">
        <f t="shared" si="531"/>
        <v>34319.545590330483</v>
      </c>
    </row>
    <row r="1210" spans="2:37" x14ac:dyDescent="0.25">
      <c r="B1210" s="6" t="s">
        <v>72</v>
      </c>
      <c r="C1210" s="6">
        <v>1202</v>
      </c>
      <c r="D1210" s="6">
        <v>180</v>
      </c>
      <c r="E1210" s="12">
        <v>95.8</v>
      </c>
      <c r="F1210" s="14">
        <f t="shared" si="526"/>
        <v>0.19444444444444522</v>
      </c>
      <c r="G1210" s="14">
        <f t="shared" si="532"/>
        <v>48.2</v>
      </c>
      <c r="H1210">
        <f t="shared" si="533"/>
        <v>24.1</v>
      </c>
      <c r="K1210" s="36">
        <f t="shared" si="507"/>
        <v>904.2924199050002</v>
      </c>
      <c r="L1210" s="37" t="str">
        <f t="shared" si="517"/>
        <v>0</v>
      </c>
      <c r="M1210" s="37">
        <f t="shared" si="518"/>
        <v>139.46877000000001</v>
      </c>
      <c r="N1210" s="38">
        <f>Table2[[#This Row],[Change in KE]]-Table2[[#This Row],[Tractive energy]]*-1</f>
        <v>62991.442594161803</v>
      </c>
      <c r="O1210" s="38">
        <f t="shared" si="508"/>
        <v>263.27777777777885</v>
      </c>
      <c r="P1210" s="38">
        <f t="shared" si="509"/>
        <v>1307.038967682779</v>
      </c>
      <c r="Q1210" s="38">
        <f t="shared" si="510"/>
        <v>62999.278242309949</v>
      </c>
      <c r="R1210" s="38">
        <f t="shared" si="511"/>
        <v>-3020.077718621942</v>
      </c>
      <c r="S1210" s="38">
        <f t="shared" si="512"/>
        <v>62.999278242309948</v>
      </c>
      <c r="T1210" s="38">
        <f t="shared" si="513"/>
        <v>62999.278242309949</v>
      </c>
      <c r="U1210" s="38">
        <f t="shared" si="527"/>
        <v>12111164.733032623</v>
      </c>
      <c r="V1210" s="38">
        <f t="shared" si="514"/>
        <v>17.499800911736724</v>
      </c>
      <c r="W1210" s="38">
        <f t="shared" si="519"/>
        <v>167780.93031000477</v>
      </c>
      <c r="X1210" s="38">
        <f t="shared" si="515"/>
        <v>25.596450617284159</v>
      </c>
      <c r="Y1210" s="38">
        <f t="shared" si="520"/>
        <v>-7.8356481481477012</v>
      </c>
      <c r="Z1210" s="38">
        <f t="shared" si="534"/>
        <v>9570534.6802008357</v>
      </c>
      <c r="AA1210" s="38">
        <f t="shared" si="516"/>
        <v>2658.4820682898917</v>
      </c>
      <c r="AC1210" s="31">
        <f t="shared" si="521"/>
        <v>47911.935030851193</v>
      </c>
      <c r="AD1210" s="14">
        <f t="shared" si="528"/>
        <v>46953.696330234168</v>
      </c>
      <c r="AE1210" s="14">
        <f t="shared" si="529"/>
        <v>43197.40062381544</v>
      </c>
      <c r="AF1210" s="14">
        <f t="shared" si="522"/>
        <v>44078.980228383101</v>
      </c>
      <c r="AG1210" s="14">
        <f t="shared" si="523"/>
        <v>34323.772956079185</v>
      </c>
      <c r="AH1210" s="14">
        <f t="shared" si="524"/>
        <v>40552.661810112455</v>
      </c>
      <c r="AI1210" s="14">
        <f t="shared" si="525"/>
        <v>37308.448865303457</v>
      </c>
      <c r="AJ1210" s="14">
        <f t="shared" si="530"/>
        <v>40552.661810112455</v>
      </c>
      <c r="AK1210" s="14">
        <f t="shared" si="531"/>
        <v>36562.279887997385</v>
      </c>
    </row>
    <row r="1211" spans="2:37" x14ac:dyDescent="0.25">
      <c r="B1211" s="6" t="s">
        <v>72</v>
      </c>
      <c r="C1211" s="6">
        <v>1203</v>
      </c>
      <c r="D1211" s="6">
        <v>181</v>
      </c>
      <c r="E1211" s="12">
        <v>96.4</v>
      </c>
      <c r="F1211" s="14">
        <f t="shared" si="526"/>
        <v>0.1388888888888889</v>
      </c>
      <c r="G1211" s="14">
        <f t="shared" si="532"/>
        <v>48.4</v>
      </c>
      <c r="H1211">
        <f t="shared" si="533"/>
        <v>24.2</v>
      </c>
      <c r="K1211" s="36">
        <f t="shared" si="507"/>
        <v>911.81249082000011</v>
      </c>
      <c r="L1211" s="37" t="str">
        <f t="shared" si="517"/>
        <v>0</v>
      </c>
      <c r="M1211" s="37">
        <f t="shared" si="518"/>
        <v>139.46877000000001</v>
      </c>
      <c r="N1211" s="38">
        <f>Table2[[#This Row],[Change in KE]]-Table2[[#This Row],[Tractive energy]]*-1</f>
        <v>59971.364875539861</v>
      </c>
      <c r="O1211" s="38">
        <f t="shared" si="508"/>
        <v>188.05555555555557</v>
      </c>
      <c r="P1211" s="38">
        <f t="shared" si="509"/>
        <v>1239.3368163755558</v>
      </c>
      <c r="Q1211" s="38">
        <f t="shared" si="510"/>
        <v>59983.901912576897</v>
      </c>
      <c r="R1211" s="38">
        <f t="shared" si="511"/>
        <v>-3337.2370233614711</v>
      </c>
      <c r="S1211" s="38">
        <f t="shared" si="512"/>
        <v>59.983901912576897</v>
      </c>
      <c r="T1211" s="38">
        <f t="shared" si="513"/>
        <v>59983.901912576897</v>
      </c>
      <c r="U1211" s="38">
        <f t="shared" si="527"/>
        <v>12171148.634945201</v>
      </c>
      <c r="V1211" s="38">
        <f t="shared" si="514"/>
        <v>16.662196308691403</v>
      </c>
      <c r="W1211" s="38">
        <f t="shared" si="519"/>
        <v>167920.39908000478</v>
      </c>
      <c r="X1211" s="38">
        <f t="shared" si="515"/>
        <v>13.059413580246915</v>
      </c>
      <c r="Y1211" s="38">
        <f t="shared" si="520"/>
        <v>-12.537037037037244</v>
      </c>
      <c r="Z1211" s="38">
        <f t="shared" si="534"/>
        <v>9630506.0450763758</v>
      </c>
      <c r="AA1211" s="38">
        <f t="shared" si="516"/>
        <v>2675.1407820880163</v>
      </c>
      <c r="AC1211" s="31">
        <f t="shared" si="521"/>
        <v>47243.58194562135</v>
      </c>
      <c r="AD1211" s="14">
        <f t="shared" si="528"/>
        <v>46298.710306708919</v>
      </c>
      <c r="AE1211" s="14">
        <f t="shared" si="529"/>
        <v>42594.813482172205</v>
      </c>
      <c r="AF1211" s="14">
        <f t="shared" si="522"/>
        <v>43464.095389971641</v>
      </c>
      <c r="AG1211" s="14">
        <f t="shared" si="523"/>
        <v>33844.969511026247</v>
      </c>
      <c r="AH1211" s="14">
        <f t="shared" si="524"/>
        <v>39986.967758773913</v>
      </c>
      <c r="AI1211" s="14">
        <f t="shared" si="525"/>
        <v>36788.010338072003</v>
      </c>
      <c r="AJ1211" s="14">
        <f t="shared" si="530"/>
        <v>39986.967758773913</v>
      </c>
      <c r="AK1211" s="14">
        <f t="shared" si="531"/>
        <v>36052.25013131056</v>
      </c>
    </row>
    <row r="1212" spans="2:37" x14ac:dyDescent="0.25">
      <c r="B1212" s="6" t="s">
        <v>72</v>
      </c>
      <c r="C1212" s="6">
        <v>1204</v>
      </c>
      <c r="D1212" s="6">
        <v>182</v>
      </c>
      <c r="E1212" s="12">
        <v>96.8</v>
      </c>
      <c r="F1212" s="14">
        <f t="shared" si="526"/>
        <v>8.3333333333332538E-2</v>
      </c>
      <c r="G1212" s="14">
        <f t="shared" si="532"/>
        <v>48.5</v>
      </c>
      <c r="H1212">
        <f t="shared" si="533"/>
        <v>24.25</v>
      </c>
      <c r="K1212" s="36">
        <f t="shared" si="507"/>
        <v>915.58420340625003</v>
      </c>
      <c r="L1212" s="37" t="str">
        <f t="shared" si="517"/>
        <v>0</v>
      </c>
      <c r="M1212" s="37">
        <f t="shared" si="518"/>
        <v>139.46877000000001</v>
      </c>
      <c r="N1212" s="38">
        <f>Table2[[#This Row],[Change in KE]]-Table2[[#This Row],[Tractive energy]]*-1</f>
        <v>56634.12785217839</v>
      </c>
      <c r="O1212" s="38">
        <f t="shared" si="508"/>
        <v>112.83333333333226</v>
      </c>
      <c r="P1212" s="38">
        <f t="shared" si="509"/>
        <v>1167.8863067395823</v>
      </c>
      <c r="Q1212" s="38">
        <f t="shared" si="510"/>
        <v>56642.485876869745</v>
      </c>
      <c r="R1212" s="38">
        <f t="shared" si="511"/>
        <v>-2584.1028141235656</v>
      </c>
      <c r="S1212" s="38">
        <f t="shared" si="512"/>
        <v>56.642485876869742</v>
      </c>
      <c r="T1212" s="38">
        <f t="shared" si="513"/>
        <v>56642.485876869745</v>
      </c>
      <c r="U1212" s="38">
        <f t="shared" si="527"/>
        <v>12227791.12082207</v>
      </c>
      <c r="V1212" s="38">
        <f t="shared" si="514"/>
        <v>15.734025113407949</v>
      </c>
      <c r="W1212" s="38">
        <f t="shared" si="519"/>
        <v>168059.86785000478</v>
      </c>
      <c r="X1212" s="38">
        <f t="shared" si="515"/>
        <v>4.7013888888887996</v>
      </c>
      <c r="Y1212" s="38">
        <f t="shared" si="520"/>
        <v>-8.3580246913581142</v>
      </c>
      <c r="Z1212" s="38">
        <f t="shared" si="534"/>
        <v>9687140.1729285549</v>
      </c>
      <c r="AA1212" s="38">
        <f t="shared" si="516"/>
        <v>2690.8724855277137</v>
      </c>
      <c r="AC1212" s="31">
        <f t="shared" si="521"/>
        <v>44978.523656654899</v>
      </c>
      <c r="AD1212" s="14">
        <f t="shared" si="528"/>
        <v>44078.9531835218</v>
      </c>
      <c r="AE1212" s="14">
        <f t="shared" si="529"/>
        <v>40552.63692884006</v>
      </c>
      <c r="AF1212" s="14">
        <f t="shared" si="522"/>
        <v>41380.241764122511</v>
      </c>
      <c r="AG1212" s="14">
        <f t="shared" si="523"/>
        <v>32222.297698821036</v>
      </c>
      <c r="AH1212" s="14">
        <f t="shared" si="524"/>
        <v>38069.822422992715</v>
      </c>
      <c r="AI1212" s="14">
        <f t="shared" si="525"/>
        <v>35024.236629153296</v>
      </c>
      <c r="AJ1212" s="14">
        <f t="shared" si="530"/>
        <v>38069.822422992715</v>
      </c>
      <c r="AK1212" s="14">
        <f t="shared" si="531"/>
        <v>34323.751896570233</v>
      </c>
    </row>
    <row r="1213" spans="2:37" x14ac:dyDescent="0.25">
      <c r="B1213" s="6" t="s">
        <v>72</v>
      </c>
      <c r="C1213" s="6">
        <v>1205</v>
      </c>
      <c r="D1213" s="6">
        <v>183</v>
      </c>
      <c r="E1213" s="12">
        <v>97</v>
      </c>
      <c r="F1213" s="14">
        <f t="shared" si="526"/>
        <v>4.1666666666666269E-2</v>
      </c>
      <c r="G1213" s="14">
        <f t="shared" si="532"/>
        <v>48.55</v>
      </c>
      <c r="H1213">
        <f t="shared" si="533"/>
        <v>24.274999999999999</v>
      </c>
      <c r="K1213" s="36">
        <f t="shared" si="507"/>
        <v>917.47297898156239</v>
      </c>
      <c r="L1213" s="37" t="str">
        <f t="shared" si="517"/>
        <v>0</v>
      </c>
      <c r="M1213" s="37">
        <f t="shared" si="518"/>
        <v>139.46877000000001</v>
      </c>
      <c r="N1213" s="38">
        <f>Table2[[#This Row],[Change in KE]]-Table2[[#This Row],[Tractive energy]]*-1</f>
        <v>54050.025038054824</v>
      </c>
      <c r="O1213" s="38">
        <f t="shared" si="508"/>
        <v>56.416666666666131</v>
      </c>
      <c r="P1213" s="38">
        <f t="shared" si="509"/>
        <v>1113.3584156482284</v>
      </c>
      <c r="Q1213" s="38">
        <f t="shared" si="510"/>
        <v>54053.551079721488</v>
      </c>
      <c r="R1213" s="38">
        <f t="shared" si="511"/>
        <v>-763.51993052680336</v>
      </c>
      <c r="S1213" s="38">
        <f t="shared" si="512"/>
        <v>54.053551079721487</v>
      </c>
      <c r="T1213" s="38">
        <f t="shared" si="513"/>
        <v>54053.551079721488</v>
      </c>
      <c r="U1213" s="38">
        <f t="shared" si="527"/>
        <v>12281844.671901792</v>
      </c>
      <c r="V1213" s="38">
        <f t="shared" si="514"/>
        <v>15.01487650111266</v>
      </c>
      <c r="W1213" s="38">
        <f t="shared" si="519"/>
        <v>168199.33662000479</v>
      </c>
      <c r="X1213" s="38">
        <f t="shared" si="515"/>
        <v>1.1753472222221999</v>
      </c>
      <c r="Y1213" s="38">
        <f t="shared" si="520"/>
        <v>-3.5260416666665995</v>
      </c>
      <c r="Z1213" s="38">
        <f t="shared" si="534"/>
        <v>9741190.1979666092</v>
      </c>
      <c r="AA1213" s="38">
        <f t="shared" si="516"/>
        <v>2705.886382572729</v>
      </c>
      <c r="AC1213" s="31">
        <f t="shared" si="521"/>
        <v>42475.595889133794</v>
      </c>
      <c r="AD1213" s="14">
        <f t="shared" si="528"/>
        <v>41626.083971351116</v>
      </c>
      <c r="AE1213" s="14">
        <f t="shared" si="529"/>
        <v>38295.997253643029</v>
      </c>
      <c r="AF1213" s="14">
        <f t="shared" si="522"/>
        <v>39077.548218003096</v>
      </c>
      <c r="AG1213" s="14">
        <f t="shared" si="523"/>
        <v>30429.217866780396</v>
      </c>
      <c r="AH1213" s="14">
        <f t="shared" si="524"/>
        <v>35951.344360562849</v>
      </c>
      <c r="AI1213" s="14">
        <f t="shared" si="525"/>
        <v>33075.236811717819</v>
      </c>
      <c r="AJ1213" s="14">
        <f t="shared" si="530"/>
        <v>35951.344360562849</v>
      </c>
      <c r="AK1213" s="14">
        <f t="shared" si="531"/>
        <v>32413.732075483462</v>
      </c>
    </row>
    <row r="1214" spans="2:37" x14ac:dyDescent="0.25">
      <c r="B1214" s="6" t="s">
        <v>72</v>
      </c>
      <c r="C1214" s="6">
        <v>1206</v>
      </c>
      <c r="D1214" s="6">
        <v>184</v>
      </c>
      <c r="E1214" s="12">
        <v>97.1</v>
      </c>
      <c r="F1214" s="14">
        <f t="shared" si="526"/>
        <v>2.7777777777778172E-2</v>
      </c>
      <c r="G1214" s="14">
        <f t="shared" si="532"/>
        <v>48.6</v>
      </c>
      <c r="H1214">
        <f t="shared" si="533"/>
        <v>24.3</v>
      </c>
      <c r="K1214" s="36">
        <f t="shared" si="507"/>
        <v>919.36370074500007</v>
      </c>
      <c r="L1214" s="37" t="str">
        <f t="shared" si="517"/>
        <v>0</v>
      </c>
      <c r="M1214" s="37">
        <f t="shared" si="518"/>
        <v>139.46877000000001</v>
      </c>
      <c r="N1214" s="38">
        <f>Table2[[#This Row],[Change in KE]]-Table2[[#This Row],[Tractive energy]]*-1</f>
        <v>53286.505107528021</v>
      </c>
      <c r="O1214" s="38">
        <f t="shared" si="508"/>
        <v>37.611111111111647</v>
      </c>
      <c r="P1214" s="38">
        <f t="shared" si="509"/>
        <v>1096.4435818561117</v>
      </c>
      <c r="Q1214" s="38">
        <f t="shared" si="510"/>
        <v>53287.15807820703</v>
      </c>
      <c r="R1214" s="38">
        <f t="shared" si="511"/>
        <v>147.55344561532547</v>
      </c>
      <c r="S1214" s="38">
        <f t="shared" si="512"/>
        <v>53.287158078207028</v>
      </c>
      <c r="T1214" s="38">
        <f t="shared" si="513"/>
        <v>53287.15807820703</v>
      </c>
      <c r="U1214" s="38">
        <f t="shared" si="527"/>
        <v>12335131.829979999</v>
      </c>
      <c r="V1214" s="38">
        <f t="shared" si="514"/>
        <v>14.801989539216576</v>
      </c>
      <c r="W1214" s="38">
        <f t="shared" si="519"/>
        <v>168338.8053900048</v>
      </c>
      <c r="X1214" s="38">
        <f t="shared" si="515"/>
        <v>0.52237654320989135</v>
      </c>
      <c r="Y1214" s="38">
        <f t="shared" si="520"/>
        <v>-0.65297067901230854</v>
      </c>
      <c r="Z1214" s="38">
        <f t="shared" si="534"/>
        <v>9794476.7030741367</v>
      </c>
      <c r="AA1214" s="38">
        <f t="shared" si="516"/>
        <v>2720.6881907311868</v>
      </c>
      <c r="AC1214" s="31">
        <f t="shared" si="521"/>
        <v>40537.518778541118</v>
      </c>
      <c r="AD1214" s="14">
        <f t="shared" si="528"/>
        <v>39726.768402970294</v>
      </c>
      <c r="AE1214" s="14">
        <f t="shared" si="529"/>
        <v>36548.626930732673</v>
      </c>
      <c r="AF1214" s="14">
        <f t="shared" si="522"/>
        <v>37294.51727625783</v>
      </c>
      <c r="AG1214" s="14">
        <f t="shared" si="523"/>
        <v>29040.793068814659</v>
      </c>
      <c r="AH1214" s="14">
        <f t="shared" si="524"/>
        <v>34310.955894157203</v>
      </c>
      <c r="AI1214" s="14">
        <f t="shared" si="525"/>
        <v>31566.079422624629</v>
      </c>
      <c r="AJ1214" s="14">
        <f t="shared" si="530"/>
        <v>34310.955894157203</v>
      </c>
      <c r="AK1214" s="14">
        <f t="shared" si="531"/>
        <v>30934.757834172135</v>
      </c>
    </row>
    <row r="1215" spans="2:37" x14ac:dyDescent="0.25">
      <c r="B1215" s="6" t="s">
        <v>72</v>
      </c>
      <c r="C1215" s="6">
        <v>1207</v>
      </c>
      <c r="D1215" s="6">
        <v>185</v>
      </c>
      <c r="E1215" s="12">
        <v>97.2</v>
      </c>
      <c r="F1215" s="14">
        <f t="shared" si="526"/>
        <v>2.7777777777778172E-2</v>
      </c>
      <c r="G1215" s="14">
        <f t="shared" si="532"/>
        <v>48.65</v>
      </c>
      <c r="H1215">
        <f t="shared" si="533"/>
        <v>24.324999999999999</v>
      </c>
      <c r="K1215" s="36">
        <f t="shared" si="507"/>
        <v>921.2563686965625</v>
      </c>
      <c r="L1215" s="37" t="str">
        <f t="shared" si="517"/>
        <v>0</v>
      </c>
      <c r="M1215" s="37">
        <f t="shared" si="518"/>
        <v>139.46877000000001</v>
      </c>
      <c r="N1215" s="38">
        <f>Table2[[#This Row],[Change in KE]]-Table2[[#This Row],[Tractive energy]]*-1</f>
        <v>53434.058553143346</v>
      </c>
      <c r="O1215" s="38">
        <f t="shared" si="508"/>
        <v>37.611111111111647</v>
      </c>
      <c r="P1215" s="38">
        <f t="shared" si="509"/>
        <v>1098.3362498076742</v>
      </c>
      <c r="Q1215" s="38">
        <f t="shared" si="510"/>
        <v>53434.058553143346</v>
      </c>
      <c r="R1215" s="38">
        <f t="shared" si="511"/>
        <v>147.1845210931715</v>
      </c>
      <c r="S1215" s="38">
        <f t="shared" si="512"/>
        <v>53.434058553143345</v>
      </c>
      <c r="T1215" s="38">
        <f t="shared" si="513"/>
        <v>53434.058553143346</v>
      </c>
      <c r="U1215" s="38">
        <f t="shared" si="527"/>
        <v>12388565.888533141</v>
      </c>
      <c r="V1215" s="38">
        <f t="shared" si="514"/>
        <v>14.842795229963341</v>
      </c>
      <c r="W1215" s="38">
        <f t="shared" si="519"/>
        <v>168478.2741600048</v>
      </c>
      <c r="X1215" s="38">
        <f t="shared" si="515"/>
        <v>0.52237654320989135</v>
      </c>
      <c r="Y1215" s="38">
        <f t="shared" si="520"/>
        <v>0</v>
      </c>
      <c r="Z1215" s="38">
        <f t="shared" si="534"/>
        <v>9847910.7616272792</v>
      </c>
      <c r="AA1215" s="38">
        <f t="shared" si="516"/>
        <v>2735.5309859611498</v>
      </c>
      <c r="AC1215" s="31">
        <f t="shared" si="521"/>
        <v>39964.878830646019</v>
      </c>
      <c r="AD1215" s="14">
        <f t="shared" si="528"/>
        <v>39165.581254033095</v>
      </c>
      <c r="AE1215" s="14">
        <f t="shared" si="529"/>
        <v>36032.334753710449</v>
      </c>
      <c r="AF1215" s="14">
        <f t="shared" si="522"/>
        <v>36767.688524194338</v>
      </c>
      <c r="AG1215" s="14">
        <f t="shared" si="523"/>
        <v>28630.557841527843</v>
      </c>
      <c r="AH1215" s="14">
        <f t="shared" si="524"/>
        <v>33826.273442258789</v>
      </c>
      <c r="AI1215" s="14">
        <f t="shared" si="525"/>
        <v>31120.171566878089</v>
      </c>
      <c r="AJ1215" s="14">
        <f t="shared" si="530"/>
        <v>33826.273442258789</v>
      </c>
      <c r="AK1215" s="14">
        <f t="shared" si="531"/>
        <v>30497.768135540526</v>
      </c>
    </row>
    <row r="1216" spans="2:37" x14ac:dyDescent="0.25">
      <c r="B1216" s="6" t="s">
        <v>72</v>
      </c>
      <c r="C1216" s="6">
        <v>1208</v>
      </c>
      <c r="D1216" s="6">
        <v>186</v>
      </c>
      <c r="E1216" s="12">
        <v>97.3</v>
      </c>
      <c r="F1216" s="14">
        <f t="shared" si="526"/>
        <v>2.7777777777778172E-2</v>
      </c>
      <c r="G1216" s="14">
        <f t="shared" si="532"/>
        <v>48.7</v>
      </c>
      <c r="H1216">
        <f t="shared" si="533"/>
        <v>24.35</v>
      </c>
      <c r="K1216" s="36">
        <f t="shared" si="507"/>
        <v>923.15098283625014</v>
      </c>
      <c r="L1216" s="37" t="str">
        <f t="shared" si="517"/>
        <v>0</v>
      </c>
      <c r="M1216" s="37">
        <f t="shared" si="518"/>
        <v>139.46877000000001</v>
      </c>
      <c r="N1216" s="38">
        <f>Table2[[#This Row],[Change in KE]]-Table2[[#This Row],[Tractive energy]]*-1</f>
        <v>53581.243074236518</v>
      </c>
      <c r="O1216" s="38">
        <f t="shared" si="508"/>
        <v>37.611111111111647</v>
      </c>
      <c r="P1216" s="38">
        <f t="shared" si="509"/>
        <v>1100.2308639473617</v>
      </c>
      <c r="Q1216" s="38">
        <f t="shared" si="510"/>
        <v>53581.243074236518</v>
      </c>
      <c r="R1216" s="38">
        <f t="shared" si="511"/>
        <v>-916.22233796291403</v>
      </c>
      <c r="S1216" s="38">
        <f t="shared" si="512"/>
        <v>53.581243074236518</v>
      </c>
      <c r="T1216" s="38">
        <f t="shared" si="513"/>
        <v>53581.243074236518</v>
      </c>
      <c r="U1216" s="38">
        <f t="shared" si="527"/>
        <v>12442147.131607378</v>
      </c>
      <c r="V1216" s="38">
        <f t="shared" si="514"/>
        <v>14.883679822426656</v>
      </c>
      <c r="W1216" s="38">
        <f t="shared" si="519"/>
        <v>168617.74293000481</v>
      </c>
      <c r="X1216" s="38">
        <f t="shared" si="515"/>
        <v>0.52237654320989135</v>
      </c>
      <c r="Y1216" s="38">
        <f t="shared" si="520"/>
        <v>0</v>
      </c>
      <c r="Z1216" s="38">
        <f t="shared" si="534"/>
        <v>9901492.0047015157</v>
      </c>
      <c r="AA1216" s="38">
        <f t="shared" si="516"/>
        <v>2750.4146657835768</v>
      </c>
      <c r="AC1216" s="31">
        <f t="shared" si="521"/>
        <v>40075.54391485751</v>
      </c>
      <c r="AD1216" s="14">
        <f t="shared" si="528"/>
        <v>39274.033036560359</v>
      </c>
      <c r="AE1216" s="14">
        <f t="shared" si="529"/>
        <v>36132.110393635528</v>
      </c>
      <c r="AF1216" s="14">
        <f t="shared" si="522"/>
        <v>36869.500401668913</v>
      </c>
      <c r="AG1216" s="14">
        <f t="shared" si="523"/>
        <v>28709.837528774762</v>
      </c>
      <c r="AH1216" s="14">
        <f t="shared" si="524"/>
        <v>33919.940369535398</v>
      </c>
      <c r="AI1216" s="14">
        <f t="shared" si="525"/>
        <v>31206.345139972567</v>
      </c>
      <c r="AJ1216" s="14">
        <f t="shared" si="530"/>
        <v>33919.940369535398</v>
      </c>
      <c r="AK1216" s="14">
        <f t="shared" si="531"/>
        <v>30582.218237173114</v>
      </c>
    </row>
    <row r="1217" spans="2:37" x14ac:dyDescent="0.25">
      <c r="B1217" s="6" t="s">
        <v>72</v>
      </c>
      <c r="C1217" s="6">
        <v>1209</v>
      </c>
      <c r="D1217" s="6">
        <v>187</v>
      </c>
      <c r="E1217" s="12">
        <v>97.4</v>
      </c>
      <c r="F1217" s="14">
        <f t="shared" si="526"/>
        <v>1.3888888888890073E-2</v>
      </c>
      <c r="G1217" s="14">
        <f t="shared" si="532"/>
        <v>48.7</v>
      </c>
      <c r="H1217">
        <f t="shared" si="533"/>
        <v>24.35</v>
      </c>
      <c r="K1217" s="36">
        <f t="shared" si="507"/>
        <v>923.15098283625014</v>
      </c>
      <c r="L1217" s="37" t="str">
        <f t="shared" si="517"/>
        <v>0</v>
      </c>
      <c r="M1217" s="37">
        <f t="shared" si="518"/>
        <v>139.46877000000001</v>
      </c>
      <c r="N1217" s="38">
        <f>Table2[[#This Row],[Change in KE]]-Table2[[#This Row],[Tractive energy]]*-1</f>
        <v>52665.020736273604</v>
      </c>
      <c r="O1217" s="38">
        <f t="shared" si="508"/>
        <v>18.805555555557159</v>
      </c>
      <c r="P1217" s="38">
        <f t="shared" si="509"/>
        <v>1081.4253083918072</v>
      </c>
      <c r="Q1217" s="38">
        <f t="shared" si="510"/>
        <v>52665.412518681012</v>
      </c>
      <c r="R1217" s="38">
        <f t="shared" si="511"/>
        <v>-915.56936728401342</v>
      </c>
      <c r="S1217" s="38">
        <f t="shared" si="512"/>
        <v>52.665412518681009</v>
      </c>
      <c r="T1217" s="38">
        <f t="shared" si="513"/>
        <v>52665.412518681012</v>
      </c>
      <c r="U1217" s="38">
        <f t="shared" si="527"/>
        <v>12494812.544126058</v>
      </c>
      <c r="V1217" s="38">
        <f t="shared" si="514"/>
        <v>14.62928242553167</v>
      </c>
      <c r="W1217" s="38">
        <f t="shared" si="519"/>
        <v>168757.21170000482</v>
      </c>
      <c r="X1217" s="38">
        <f t="shared" si="515"/>
        <v>0.13059413580249141</v>
      </c>
      <c r="Y1217" s="38">
        <f t="shared" si="520"/>
        <v>-0.39178240740739995</v>
      </c>
      <c r="Z1217" s="38">
        <f t="shared" si="534"/>
        <v>9954157.025437789</v>
      </c>
      <c r="AA1217" s="38">
        <f t="shared" si="516"/>
        <v>2765.043839380653</v>
      </c>
      <c r="AC1217" s="31">
        <f t="shared" si="521"/>
        <v>40185.932305677386</v>
      </c>
      <c r="AD1217" s="14">
        <f t="shared" si="528"/>
        <v>39382.213659563837</v>
      </c>
      <c r="AE1217" s="14">
        <f t="shared" si="529"/>
        <v>36231.636566798734</v>
      </c>
      <c r="AF1217" s="14">
        <f t="shared" si="522"/>
        <v>36971.057721223195</v>
      </c>
      <c r="AG1217" s="14">
        <f t="shared" si="523"/>
        <v>28788.918994823853</v>
      </c>
      <c r="AH1217" s="14">
        <f t="shared" si="524"/>
        <v>34013.373103525344</v>
      </c>
      <c r="AI1217" s="14">
        <f t="shared" si="525"/>
        <v>31292.303255243318</v>
      </c>
      <c r="AJ1217" s="14">
        <f t="shared" si="530"/>
        <v>34013.373103525344</v>
      </c>
      <c r="AK1217" s="14">
        <f t="shared" si="531"/>
        <v>30666.457190138452</v>
      </c>
    </row>
    <row r="1218" spans="2:37" x14ac:dyDescent="0.25">
      <c r="B1218" s="6" t="s">
        <v>72</v>
      </c>
      <c r="C1218" s="6">
        <v>1210</v>
      </c>
      <c r="D1218" s="6">
        <v>188</v>
      </c>
      <c r="E1218" s="12">
        <v>97.4</v>
      </c>
      <c r="F1218" s="14">
        <f t="shared" si="526"/>
        <v>0</v>
      </c>
      <c r="G1218" s="14">
        <f t="shared" si="532"/>
        <v>48.7</v>
      </c>
      <c r="H1218">
        <f t="shared" si="533"/>
        <v>24.35</v>
      </c>
      <c r="K1218" s="36">
        <f t="shared" si="507"/>
        <v>923.15098283625014</v>
      </c>
      <c r="L1218" s="37" t="str">
        <f t="shared" si="517"/>
        <v>0</v>
      </c>
      <c r="M1218" s="37">
        <f t="shared" si="518"/>
        <v>139.46877000000001</v>
      </c>
      <c r="N1218" s="38">
        <f>Table2[[#This Row],[Change in KE]]-Table2[[#This Row],[Tractive energy]]*-1</f>
        <v>51749.45136898959</v>
      </c>
      <c r="O1218" s="38">
        <f t="shared" si="508"/>
        <v>0</v>
      </c>
      <c r="P1218" s="38">
        <f t="shared" si="509"/>
        <v>1062.6197528362502</v>
      </c>
      <c r="Q1218" s="38">
        <f t="shared" si="510"/>
        <v>51749.581963125391</v>
      </c>
      <c r="R1218" s="38">
        <f t="shared" si="511"/>
        <v>0.13059413580049295</v>
      </c>
      <c r="S1218" s="38">
        <f t="shared" si="512"/>
        <v>51.749581963125394</v>
      </c>
      <c r="T1218" s="38">
        <f t="shared" si="513"/>
        <v>51749.581963125391</v>
      </c>
      <c r="U1218" s="38">
        <f t="shared" si="527"/>
        <v>12546562.126089184</v>
      </c>
      <c r="V1218" s="38">
        <f t="shared" si="514"/>
        <v>14.374885028636651</v>
      </c>
      <c r="W1218" s="38">
        <f t="shared" si="519"/>
        <v>168896.68047000482</v>
      </c>
      <c r="X1218" s="38">
        <f t="shared" si="515"/>
        <v>0</v>
      </c>
      <c r="Y1218" s="38">
        <f t="shared" si="520"/>
        <v>-0.13059413580249141</v>
      </c>
      <c r="Z1218" s="38">
        <f t="shared" si="534"/>
        <v>10005906.476806778</v>
      </c>
      <c r="AA1218" s="38">
        <f t="shared" si="516"/>
        <v>2779.4186881331379</v>
      </c>
      <c r="AC1218" s="31">
        <f t="shared" si="521"/>
        <v>39498.765552205201</v>
      </c>
      <c r="AD1218" s="14">
        <f t="shared" si="528"/>
        <v>38708.790241161099</v>
      </c>
      <c r="AE1218" s="14">
        <f t="shared" si="529"/>
        <v>35612.08702186821</v>
      </c>
      <c r="AF1218" s="14">
        <f t="shared" si="522"/>
        <v>36338.864308028787</v>
      </c>
      <c r="AG1218" s="14">
        <f t="shared" si="523"/>
        <v>28296.637570290324</v>
      </c>
      <c r="AH1218" s="14">
        <f t="shared" si="524"/>
        <v>33431.755163386486</v>
      </c>
      <c r="AI1218" s="14">
        <f t="shared" si="525"/>
        <v>30757.214750315568</v>
      </c>
      <c r="AJ1218" s="14">
        <f t="shared" si="530"/>
        <v>33431.755163386486</v>
      </c>
      <c r="AK1218" s="14">
        <f t="shared" si="531"/>
        <v>30142.070455309258</v>
      </c>
    </row>
    <row r="1219" spans="2:37" x14ac:dyDescent="0.25">
      <c r="B1219" s="6" t="s">
        <v>72</v>
      </c>
      <c r="C1219" s="6">
        <v>1211</v>
      </c>
      <c r="D1219" s="6">
        <v>189</v>
      </c>
      <c r="E1219" s="12">
        <v>97.4</v>
      </c>
      <c r="F1219" s="14">
        <f t="shared" si="526"/>
        <v>0</v>
      </c>
      <c r="G1219" s="14">
        <f t="shared" si="532"/>
        <v>48.7</v>
      </c>
      <c r="H1219">
        <f t="shared" si="533"/>
        <v>24.35</v>
      </c>
      <c r="K1219" s="36">
        <f t="shared" si="507"/>
        <v>923.15098283625014</v>
      </c>
      <c r="L1219" s="37" t="str">
        <f t="shared" si="517"/>
        <v>0</v>
      </c>
      <c r="M1219" s="37">
        <f t="shared" si="518"/>
        <v>139.46877000000001</v>
      </c>
      <c r="N1219" s="38">
        <f>Table2[[#This Row],[Change in KE]]-Table2[[#This Row],[Tractive energy]]*-1</f>
        <v>51749.581963125391</v>
      </c>
      <c r="O1219" s="38">
        <f t="shared" si="508"/>
        <v>0</v>
      </c>
      <c r="P1219" s="38">
        <f t="shared" si="509"/>
        <v>1062.6197528362502</v>
      </c>
      <c r="Q1219" s="38">
        <f t="shared" si="510"/>
        <v>51749.581963125391</v>
      </c>
      <c r="R1219" s="38">
        <f t="shared" si="511"/>
        <v>-1060.0636491796758</v>
      </c>
      <c r="S1219" s="38">
        <f t="shared" si="512"/>
        <v>51.749581963125394</v>
      </c>
      <c r="T1219" s="38">
        <f t="shared" si="513"/>
        <v>51749.581963125391</v>
      </c>
      <c r="U1219" s="38">
        <f t="shared" si="527"/>
        <v>12598311.708052309</v>
      </c>
      <c r="V1219" s="38">
        <f t="shared" si="514"/>
        <v>14.374885028636651</v>
      </c>
      <c r="W1219" s="38">
        <f t="shared" si="519"/>
        <v>169036.14924000483</v>
      </c>
      <c r="X1219" s="38">
        <f t="shared" si="515"/>
        <v>0</v>
      </c>
      <c r="Y1219" s="38">
        <f t="shared" si="520"/>
        <v>0</v>
      </c>
      <c r="Z1219" s="38">
        <f t="shared" si="534"/>
        <v>10057656.058769904</v>
      </c>
      <c r="AA1219" s="38">
        <f t="shared" si="516"/>
        <v>2793.7935731617745</v>
      </c>
      <c r="AC1219" s="31">
        <f t="shared" si="521"/>
        <v>38812.088526742191</v>
      </c>
      <c r="AD1219" s="14">
        <f t="shared" si="528"/>
        <v>38035.846756207349</v>
      </c>
      <c r="AE1219" s="14">
        <f t="shared" si="529"/>
        <v>34992.979015710764</v>
      </c>
      <c r="AF1219" s="14">
        <f t="shared" si="522"/>
        <v>35707.121444602817</v>
      </c>
      <c r="AG1219" s="14">
        <f t="shared" si="523"/>
        <v>27804.706983454886</v>
      </c>
      <c r="AH1219" s="14">
        <f t="shared" si="524"/>
        <v>32850.551729034596</v>
      </c>
      <c r="AI1219" s="14">
        <f t="shared" si="525"/>
        <v>30222.50759071183</v>
      </c>
      <c r="AJ1219" s="14">
        <f t="shared" si="530"/>
        <v>32850.551729034596</v>
      </c>
      <c r="AK1219" s="14">
        <f t="shared" si="531"/>
        <v>29618.057438897591</v>
      </c>
    </row>
    <row r="1220" spans="2:37" x14ac:dyDescent="0.25">
      <c r="B1220" s="6" t="s">
        <v>72</v>
      </c>
      <c r="C1220" s="6">
        <v>1212</v>
      </c>
      <c r="D1220" s="6">
        <v>190</v>
      </c>
      <c r="E1220" s="12">
        <v>97.4</v>
      </c>
      <c r="F1220" s="14">
        <f t="shared" si="526"/>
        <v>-1.3888888888890073E-2</v>
      </c>
      <c r="G1220" s="14">
        <f t="shared" si="532"/>
        <v>48.65</v>
      </c>
      <c r="H1220">
        <f t="shared" si="533"/>
        <v>24.324999999999999</v>
      </c>
      <c r="K1220" s="36">
        <f t="shared" si="507"/>
        <v>921.2563686965625</v>
      </c>
      <c r="L1220" s="37" t="str">
        <f t="shared" si="517"/>
        <v>1</v>
      </c>
      <c r="M1220" s="37">
        <f t="shared" si="518"/>
        <v>139.46877000000001</v>
      </c>
      <c r="N1220" s="38">
        <f>Table2[[#This Row],[Change in KE]]-Table2[[#This Row],[Tractive energy]]*-1</f>
        <v>50689.518313945715</v>
      </c>
      <c r="O1220" s="38">
        <f t="shared" si="508"/>
        <v>-18.805555555557159</v>
      </c>
      <c r="P1220" s="38">
        <f t="shared" si="509"/>
        <v>1041.9195831410054</v>
      </c>
      <c r="Q1220" s="38">
        <f t="shared" si="510"/>
        <v>50689.387719809914</v>
      </c>
      <c r="R1220" s="38">
        <f t="shared" si="511"/>
        <v>-0.13059413580049295</v>
      </c>
      <c r="S1220" s="38">
        <f t="shared" si="512"/>
        <v>50.689387719809915</v>
      </c>
      <c r="T1220" s="38">
        <f t="shared" si="513"/>
        <v>50689.387719809914</v>
      </c>
      <c r="U1220" s="38">
        <f t="shared" si="527"/>
        <v>12649001.095772119</v>
      </c>
      <c r="V1220" s="38">
        <f t="shared" si="514"/>
        <v>14.080386604155814</v>
      </c>
      <c r="W1220" s="38">
        <f t="shared" si="519"/>
        <v>169175.61801000484</v>
      </c>
      <c r="X1220" s="38">
        <f t="shared" si="515"/>
        <v>0.13059413580249141</v>
      </c>
      <c r="Y1220" s="38">
        <f t="shared" si="520"/>
        <v>0.13059413580249141</v>
      </c>
      <c r="Z1220" s="38">
        <f t="shared" si="534"/>
        <v>10108345.57708385</v>
      </c>
      <c r="AA1220" s="38">
        <f t="shared" si="516"/>
        <v>2807.8739960420821</v>
      </c>
      <c r="AC1220" s="31">
        <f t="shared" si="521"/>
        <v>38812.186472344045</v>
      </c>
      <c r="AD1220" s="14">
        <f t="shared" si="528"/>
        <v>38035.942742897161</v>
      </c>
      <c r="AE1220" s="14">
        <f t="shared" si="529"/>
        <v>34993.067323465388</v>
      </c>
      <c r="AF1220" s="14">
        <f t="shared" si="522"/>
        <v>35707.211554556525</v>
      </c>
      <c r="AG1220" s="14">
        <f t="shared" si="523"/>
        <v>27804.777150994516</v>
      </c>
      <c r="AH1220" s="14">
        <f t="shared" si="524"/>
        <v>32850.634630192006</v>
      </c>
      <c r="AI1220" s="14">
        <f t="shared" si="525"/>
        <v>30222.583859776645</v>
      </c>
      <c r="AJ1220" s="14">
        <f t="shared" si="530"/>
        <v>32850.634630192006</v>
      </c>
      <c r="AK1220" s="14">
        <f t="shared" si="531"/>
        <v>29618.13218258111</v>
      </c>
    </row>
    <row r="1221" spans="2:37" x14ac:dyDescent="0.25">
      <c r="B1221" s="6" t="s">
        <v>72</v>
      </c>
      <c r="C1221" s="6">
        <v>1213</v>
      </c>
      <c r="D1221" s="6">
        <v>191</v>
      </c>
      <c r="E1221" s="12">
        <v>97.3</v>
      </c>
      <c r="F1221" s="14">
        <f t="shared" si="526"/>
        <v>-1.3888888888890073E-2</v>
      </c>
      <c r="G1221" s="14">
        <f t="shared" si="532"/>
        <v>48.65</v>
      </c>
      <c r="H1221">
        <f t="shared" si="533"/>
        <v>24.324999999999999</v>
      </c>
      <c r="K1221" s="36">
        <f t="shared" si="507"/>
        <v>921.2563686965625</v>
      </c>
      <c r="L1221" s="37" t="str">
        <f t="shared" si="517"/>
        <v>1</v>
      </c>
      <c r="M1221" s="37">
        <f t="shared" si="518"/>
        <v>139.46877000000001</v>
      </c>
      <c r="N1221" s="38">
        <f>Table2[[#This Row],[Change in KE]]-Table2[[#This Row],[Tractive energy]]*-1</f>
        <v>50689.387719809914</v>
      </c>
      <c r="O1221" s="38">
        <f t="shared" si="508"/>
        <v>-18.805555555557159</v>
      </c>
      <c r="P1221" s="38">
        <f t="shared" si="509"/>
        <v>1041.9195831410054</v>
      </c>
      <c r="Q1221" s="38">
        <f t="shared" si="510"/>
        <v>50689.387719809914</v>
      </c>
      <c r="R1221" s="38">
        <f t="shared" si="511"/>
        <v>914.75968364204891</v>
      </c>
      <c r="S1221" s="38">
        <f t="shared" si="512"/>
        <v>50.689387719809915</v>
      </c>
      <c r="T1221" s="38">
        <f t="shared" si="513"/>
        <v>50689.387719809914</v>
      </c>
      <c r="U1221" s="38">
        <f t="shared" si="527"/>
        <v>12699690.483491929</v>
      </c>
      <c r="V1221" s="38">
        <f t="shared" si="514"/>
        <v>14.080386604155814</v>
      </c>
      <c r="W1221" s="38">
        <f t="shared" si="519"/>
        <v>169315.08678000484</v>
      </c>
      <c r="X1221" s="38">
        <f t="shared" si="515"/>
        <v>0.13059413580249141</v>
      </c>
      <c r="Y1221" s="38">
        <f t="shared" si="520"/>
        <v>0</v>
      </c>
      <c r="Z1221" s="38">
        <f t="shared" si="534"/>
        <v>10159034.96480366</v>
      </c>
      <c r="AA1221" s="38">
        <f t="shared" si="516"/>
        <v>2821.9543826462382</v>
      </c>
      <c r="AC1221" s="31">
        <f t="shared" si="521"/>
        <v>38017.138735459288</v>
      </c>
      <c r="AD1221" s="14">
        <f t="shared" si="528"/>
        <v>37256.795960750103</v>
      </c>
      <c r="AE1221" s="14">
        <f t="shared" si="529"/>
        <v>34276.252283890099</v>
      </c>
      <c r="AF1221" s="14">
        <f t="shared" si="522"/>
        <v>34975.76763662255</v>
      </c>
      <c r="AG1221" s="14">
        <f t="shared" si="523"/>
        <v>27235.210549426341</v>
      </c>
      <c r="AH1221" s="14">
        <f t="shared" si="524"/>
        <v>32177.706225692746</v>
      </c>
      <c r="AI1221" s="14">
        <f t="shared" si="525"/>
        <v>29603.489727637327</v>
      </c>
      <c r="AJ1221" s="14">
        <f t="shared" si="530"/>
        <v>32177.706225692746</v>
      </c>
      <c r="AK1221" s="14">
        <f t="shared" si="531"/>
        <v>29011.41993308458</v>
      </c>
    </row>
    <row r="1222" spans="2:37" x14ac:dyDescent="0.25">
      <c r="B1222" s="6" t="s">
        <v>72</v>
      </c>
      <c r="C1222" s="6">
        <v>1214</v>
      </c>
      <c r="D1222" s="6">
        <v>192</v>
      </c>
      <c r="E1222" s="12">
        <v>97.3</v>
      </c>
      <c r="F1222" s="14">
        <f t="shared" si="526"/>
        <v>0</v>
      </c>
      <c r="G1222" s="14">
        <f t="shared" si="532"/>
        <v>48.65</v>
      </c>
      <c r="H1222">
        <f t="shared" si="533"/>
        <v>24.324999999999999</v>
      </c>
      <c r="K1222" s="36">
        <f t="shared" si="507"/>
        <v>921.2563686965625</v>
      </c>
      <c r="L1222" s="37" t="str">
        <f t="shared" si="517"/>
        <v>0</v>
      </c>
      <c r="M1222" s="37">
        <f t="shared" si="518"/>
        <v>139.46877000000001</v>
      </c>
      <c r="N1222" s="38">
        <f>Table2[[#This Row],[Change in KE]]-Table2[[#This Row],[Tractive energy]]*-1</f>
        <v>51604.147403451963</v>
      </c>
      <c r="O1222" s="38">
        <f t="shared" si="508"/>
        <v>0</v>
      </c>
      <c r="P1222" s="38">
        <f t="shared" si="509"/>
        <v>1060.7251386965625</v>
      </c>
      <c r="Q1222" s="38">
        <f t="shared" si="510"/>
        <v>51604.277997587764</v>
      </c>
      <c r="R1222" s="38">
        <f t="shared" si="511"/>
        <v>0.13059413580049295</v>
      </c>
      <c r="S1222" s="38">
        <f t="shared" si="512"/>
        <v>51.604277997587765</v>
      </c>
      <c r="T1222" s="38">
        <f t="shared" si="513"/>
        <v>51604.277997587764</v>
      </c>
      <c r="U1222" s="38">
        <f t="shared" si="527"/>
        <v>12751294.761489516</v>
      </c>
      <c r="V1222" s="38">
        <f t="shared" si="514"/>
        <v>14.334522812758333</v>
      </c>
      <c r="W1222" s="38">
        <f t="shared" si="519"/>
        <v>169454.55555000485</v>
      </c>
      <c r="X1222" s="38">
        <f t="shared" si="515"/>
        <v>0</v>
      </c>
      <c r="Y1222" s="38">
        <f t="shared" si="520"/>
        <v>-0.13059413580249141</v>
      </c>
      <c r="Z1222" s="38">
        <f t="shared" si="534"/>
        <v>10210639.112207113</v>
      </c>
      <c r="AA1222" s="38">
        <f t="shared" si="516"/>
        <v>2836.2888691828448</v>
      </c>
      <c r="AC1222" s="31">
        <f t="shared" si="521"/>
        <v>38017.040789857434</v>
      </c>
      <c r="AD1222" s="14">
        <f t="shared" si="528"/>
        <v>37256.699974060284</v>
      </c>
      <c r="AE1222" s="14">
        <f t="shared" si="529"/>
        <v>34276.16397613546</v>
      </c>
      <c r="AF1222" s="14">
        <f t="shared" si="522"/>
        <v>34975.677526668842</v>
      </c>
      <c r="AG1222" s="14">
        <f t="shared" si="523"/>
        <v>27235.140381886711</v>
      </c>
      <c r="AH1222" s="14">
        <f t="shared" si="524"/>
        <v>32177.623324535336</v>
      </c>
      <c r="AI1222" s="14">
        <f t="shared" si="525"/>
        <v>29603.413458572511</v>
      </c>
      <c r="AJ1222" s="14">
        <f t="shared" si="530"/>
        <v>32177.623324535336</v>
      </c>
      <c r="AK1222" s="14">
        <f t="shared" si="531"/>
        <v>29011.345189401061</v>
      </c>
    </row>
    <row r="1223" spans="2:37" x14ac:dyDescent="0.25">
      <c r="B1223" s="6" t="s">
        <v>72</v>
      </c>
      <c r="C1223" s="6">
        <v>1215</v>
      </c>
      <c r="D1223" s="6">
        <v>193</v>
      </c>
      <c r="E1223" s="12">
        <v>97.3</v>
      </c>
      <c r="F1223" s="14">
        <f t="shared" si="526"/>
        <v>0</v>
      </c>
      <c r="G1223" s="14">
        <f t="shared" si="532"/>
        <v>48.65</v>
      </c>
      <c r="H1223">
        <f t="shared" si="533"/>
        <v>24.324999999999999</v>
      </c>
      <c r="K1223" s="36">
        <f t="shared" si="507"/>
        <v>921.2563686965625</v>
      </c>
      <c r="L1223" s="37" t="str">
        <f t="shared" si="517"/>
        <v>0</v>
      </c>
      <c r="M1223" s="37">
        <f t="shared" si="518"/>
        <v>139.46877000000001</v>
      </c>
      <c r="N1223" s="38">
        <f>Table2[[#This Row],[Change in KE]]-Table2[[#This Row],[Tractive energy]]*-1</f>
        <v>51604.277997587764</v>
      </c>
      <c r="O1223" s="38">
        <f t="shared" si="508"/>
        <v>0</v>
      </c>
      <c r="P1223" s="38">
        <f t="shared" si="509"/>
        <v>1060.7251386965625</v>
      </c>
      <c r="Q1223" s="38">
        <f t="shared" si="510"/>
        <v>51604.277997587764</v>
      </c>
      <c r="R1223" s="38">
        <f t="shared" si="511"/>
        <v>-1058.8393252449023</v>
      </c>
      <c r="S1223" s="38">
        <f t="shared" si="512"/>
        <v>51.604277997587765</v>
      </c>
      <c r="T1223" s="38">
        <f t="shared" si="513"/>
        <v>51604.277997587764</v>
      </c>
      <c r="U1223" s="38">
        <f t="shared" si="527"/>
        <v>12802899.039487103</v>
      </c>
      <c r="V1223" s="38">
        <f t="shared" si="514"/>
        <v>14.334522812758333</v>
      </c>
      <c r="W1223" s="38">
        <f t="shared" si="519"/>
        <v>169594.02432000486</v>
      </c>
      <c r="X1223" s="38">
        <f t="shared" si="515"/>
        <v>0</v>
      </c>
      <c r="Y1223" s="38">
        <f t="shared" si="520"/>
        <v>0</v>
      </c>
      <c r="Z1223" s="38">
        <f t="shared" si="534"/>
        <v>10262243.3902047</v>
      </c>
      <c r="AA1223" s="38">
        <f t="shared" si="516"/>
        <v>2850.623391995603</v>
      </c>
      <c r="AC1223" s="31">
        <f t="shared" si="521"/>
        <v>38703.110552588972</v>
      </c>
      <c r="AD1223" s="14">
        <f t="shared" si="528"/>
        <v>37929.048341537193</v>
      </c>
      <c r="AE1223" s="14">
        <f t="shared" si="529"/>
        <v>34894.724474214221</v>
      </c>
      <c r="AF1223" s="14">
        <f t="shared" si="522"/>
        <v>35606.861708381854</v>
      </c>
      <c r="AG1223" s="14">
        <f t="shared" si="523"/>
        <v>27726.635929976452</v>
      </c>
      <c r="AH1223" s="14">
        <f t="shared" si="524"/>
        <v>32758.312771711306</v>
      </c>
      <c r="AI1223" s="14">
        <f t="shared" si="525"/>
        <v>30137.647749974403</v>
      </c>
      <c r="AJ1223" s="14">
        <f t="shared" si="530"/>
        <v>32758.312771711306</v>
      </c>
      <c r="AK1223" s="14">
        <f t="shared" si="531"/>
        <v>29534.894794974916</v>
      </c>
    </row>
    <row r="1224" spans="2:37" x14ac:dyDescent="0.25">
      <c r="B1224" s="6" t="s">
        <v>72</v>
      </c>
      <c r="C1224" s="6">
        <v>1216</v>
      </c>
      <c r="D1224" s="6">
        <v>194</v>
      </c>
      <c r="E1224" s="12">
        <v>97.3</v>
      </c>
      <c r="F1224" s="14">
        <f t="shared" si="526"/>
        <v>-1.3888888888888099E-2</v>
      </c>
      <c r="G1224" s="14">
        <f t="shared" si="532"/>
        <v>48.6</v>
      </c>
      <c r="H1224">
        <f t="shared" si="533"/>
        <v>24.3</v>
      </c>
      <c r="K1224" s="36">
        <f t="shared" ref="K1224:K1287" si="535">0.5*$F$4*$I$2*$I$4*(G1224)^2</f>
        <v>919.36370074500007</v>
      </c>
      <c r="L1224" s="37" t="str">
        <f t="shared" si="517"/>
        <v>1</v>
      </c>
      <c r="M1224" s="37">
        <f t="shared" si="518"/>
        <v>139.46877000000001</v>
      </c>
      <c r="N1224" s="38">
        <f>Table2[[#This Row],[Change in KE]]-Table2[[#This Row],[Tractive energy]]*-1</f>
        <v>50545.438672342862</v>
      </c>
      <c r="O1224" s="38">
        <f t="shared" ref="O1224:O1287" si="536">$C$2*F1224</f>
        <v>-18.805555555554484</v>
      </c>
      <c r="P1224" s="38">
        <f t="shared" ref="P1224:P1287" si="537">O1224+M1224+K1224</f>
        <v>1040.0269151894456</v>
      </c>
      <c r="Q1224" s="38">
        <f t="shared" ref="Q1224:Q1287" si="538">P1224*G1224</f>
        <v>50545.308078207061</v>
      </c>
      <c r="R1224" s="38">
        <f t="shared" ref="R1224:R1287" si="539">(N1225-N1224)/(C1225-C1224)</f>
        <v>-1056.5444213250667</v>
      </c>
      <c r="S1224" s="38">
        <f t="shared" ref="S1224:S1287" si="540">Q1224/1000</f>
        <v>50.545308078207064</v>
      </c>
      <c r="T1224" s="38">
        <f t="shared" ref="T1224:T1287" si="541">P1224*G1224</f>
        <v>50545.308078207061</v>
      </c>
      <c r="U1224" s="38">
        <f t="shared" si="527"/>
        <v>12853444.34756531</v>
      </c>
      <c r="V1224" s="38">
        <f t="shared" ref="V1224:V1287" si="542">T1224*0.0002777778</f>
        <v>14.040364478286586</v>
      </c>
      <c r="W1224" s="38">
        <f t="shared" si="519"/>
        <v>169733.49309000486</v>
      </c>
      <c r="X1224" s="38">
        <f t="shared" ref="X1224:X1287" si="543">0.5*$C$2*F1224^2</f>
        <v>0.13059413580245427</v>
      </c>
      <c r="Y1224" s="38">
        <f t="shared" si="520"/>
        <v>0.13059413580245427</v>
      </c>
      <c r="Z1224" s="38">
        <f t="shared" si="534"/>
        <v>10312788.828877043</v>
      </c>
      <c r="AA1224" s="38">
        <f t="shared" ref="AA1224:AA1287" si="544">Z1224*0.0002777778</f>
        <v>2864.6637927500415</v>
      </c>
      <c r="AC1224" s="31">
        <f t="shared" si="521"/>
        <v>38703.208498190827</v>
      </c>
      <c r="AD1224" s="14">
        <f t="shared" si="528"/>
        <v>37929.144328227012</v>
      </c>
      <c r="AE1224" s="14">
        <f t="shared" si="529"/>
        <v>34894.812781968853</v>
      </c>
      <c r="AF1224" s="14">
        <f t="shared" si="522"/>
        <v>35606.951818335561</v>
      </c>
      <c r="AG1224" s="14">
        <f t="shared" si="523"/>
        <v>27726.706097516086</v>
      </c>
      <c r="AH1224" s="14">
        <f t="shared" si="524"/>
        <v>32758.395672868719</v>
      </c>
      <c r="AI1224" s="14">
        <f t="shared" si="525"/>
        <v>30137.724019039222</v>
      </c>
      <c r="AJ1224" s="14">
        <f t="shared" si="530"/>
        <v>32758.395672868719</v>
      </c>
      <c r="AK1224" s="14">
        <f t="shared" si="531"/>
        <v>29534.969538658439</v>
      </c>
    </row>
    <row r="1225" spans="2:37" x14ac:dyDescent="0.25">
      <c r="B1225" s="6" t="s">
        <v>72</v>
      </c>
      <c r="C1225" s="6">
        <v>1217</v>
      </c>
      <c r="D1225" s="6">
        <v>195</v>
      </c>
      <c r="E1225" s="12">
        <v>97.2</v>
      </c>
      <c r="F1225" s="14">
        <f t="shared" si="526"/>
        <v>-2.7777777777778172E-2</v>
      </c>
      <c r="G1225" s="14">
        <f t="shared" si="532"/>
        <v>48.55</v>
      </c>
      <c r="H1225">
        <f t="shared" si="533"/>
        <v>24.274999999999999</v>
      </c>
      <c r="K1225" s="36">
        <f t="shared" si="535"/>
        <v>917.47297898156239</v>
      </c>
      <c r="L1225" s="37" t="str">
        <f t="shared" ref="L1225:L1288" si="545">IF((F1225)&lt;0,"1","0")</f>
        <v>1</v>
      </c>
      <c r="M1225" s="37">
        <f t="shared" ref="M1225:M1288" si="546">$C$2*$F$2*$C$4</f>
        <v>139.46877000000001</v>
      </c>
      <c r="N1225" s="38">
        <f>Table2[[#This Row],[Change in KE]]-Table2[[#This Row],[Tractive energy]]*-1</f>
        <v>49488.894251017795</v>
      </c>
      <c r="O1225" s="38">
        <f t="shared" si="536"/>
        <v>-37.611111111111647</v>
      </c>
      <c r="P1225" s="38">
        <f t="shared" si="537"/>
        <v>1019.3306378704508</v>
      </c>
      <c r="Q1225" s="38">
        <f t="shared" si="538"/>
        <v>49488.502468610386</v>
      </c>
      <c r="R1225" s="38">
        <f t="shared" si="539"/>
        <v>-142.96392970358283</v>
      </c>
      <c r="S1225" s="38">
        <f t="shared" si="540"/>
        <v>49.488502468610385</v>
      </c>
      <c r="T1225" s="38">
        <f t="shared" si="541"/>
        <v>49488.502468610386</v>
      </c>
      <c r="U1225" s="38">
        <f t="shared" si="527"/>
        <v>12902932.85003392</v>
      </c>
      <c r="V1225" s="38">
        <f t="shared" si="542"/>
        <v>13.746807341025162</v>
      </c>
      <c r="W1225" s="38">
        <f t="shared" ref="W1225:W1288" si="547">M1225+W1224</f>
        <v>169872.96186000487</v>
      </c>
      <c r="X1225" s="38">
        <f t="shared" si="543"/>
        <v>0.52237654320989135</v>
      </c>
      <c r="Y1225" s="38">
        <f t="shared" ref="Y1225:Y1288" si="548">X1225-X1224</f>
        <v>0.39178240740743708</v>
      </c>
      <c r="Z1225" s="38">
        <f t="shared" si="534"/>
        <v>10362277.72312806</v>
      </c>
      <c r="AA1225" s="38">
        <f t="shared" si="544"/>
        <v>2878.4107089195218</v>
      </c>
      <c r="AC1225" s="31">
        <f t="shared" ref="AC1225:AC1288" si="549">N1224*0.75</f>
        <v>37909.079004257146</v>
      </c>
      <c r="AD1225" s="14">
        <f t="shared" si="528"/>
        <v>37150.897424172006</v>
      </c>
      <c r="AE1225" s="14">
        <f t="shared" si="529"/>
        <v>34178.825630238251</v>
      </c>
      <c r="AF1225" s="14">
        <f t="shared" ref="AF1225:AF1288" si="550">AC1225*0.92</f>
        <v>34876.352683916579</v>
      </c>
      <c r="AG1225" s="14">
        <f t="shared" ref="AG1225:AG1288" si="551">AI1225*0.92</f>
        <v>27157.797318733636</v>
      </c>
      <c r="AH1225" s="14">
        <f t="shared" ref="AH1225:AH1288" si="552">AF1225*0.92</f>
        <v>32086.244469203255</v>
      </c>
      <c r="AI1225" s="14">
        <f t="shared" ref="AI1225:AI1288" si="553">AH1225*0.92</f>
        <v>29519.344911666994</v>
      </c>
      <c r="AJ1225" s="14">
        <f t="shared" si="530"/>
        <v>32086.244469203255</v>
      </c>
      <c r="AK1225" s="14">
        <f t="shared" si="531"/>
        <v>28928.958013433654</v>
      </c>
    </row>
    <row r="1226" spans="2:37" x14ac:dyDescent="0.25">
      <c r="B1226" s="6" t="s">
        <v>72</v>
      </c>
      <c r="C1226" s="6">
        <v>1218</v>
      </c>
      <c r="D1226" s="6">
        <v>196</v>
      </c>
      <c r="E1226" s="12">
        <v>97.1</v>
      </c>
      <c r="F1226" s="14">
        <f t="shared" ref="F1226:F1289" si="554">($E1227-$E1225)/2/3.6</f>
        <v>-2.7777777777778172E-2</v>
      </c>
      <c r="G1226" s="14">
        <f t="shared" si="532"/>
        <v>48.5</v>
      </c>
      <c r="H1226">
        <f t="shared" si="533"/>
        <v>24.25</v>
      </c>
      <c r="K1226" s="36">
        <f t="shared" si="535"/>
        <v>915.58420340625003</v>
      </c>
      <c r="L1226" s="37" t="str">
        <f t="shared" si="545"/>
        <v>1</v>
      </c>
      <c r="M1226" s="37">
        <f t="shared" si="546"/>
        <v>139.46877000000001</v>
      </c>
      <c r="N1226" s="38">
        <f>Table2[[#This Row],[Change in KE]]-Table2[[#This Row],[Tractive energy]]*-1</f>
        <v>49345.930321314212</v>
      </c>
      <c r="O1226" s="38">
        <f t="shared" si="536"/>
        <v>-37.611111111111647</v>
      </c>
      <c r="P1226" s="38">
        <f t="shared" si="537"/>
        <v>1017.4418622951384</v>
      </c>
      <c r="Q1226" s="38">
        <f t="shared" si="538"/>
        <v>49345.930321314212</v>
      </c>
      <c r="R1226" s="38">
        <f t="shared" si="539"/>
        <v>-142.28897692385362</v>
      </c>
      <c r="S1226" s="38">
        <f t="shared" si="540"/>
        <v>49.345930321314214</v>
      </c>
      <c r="T1226" s="38">
        <f t="shared" si="541"/>
        <v>49345.930321314212</v>
      </c>
      <c r="U1226" s="38">
        <f t="shared" ref="U1226:U1289" si="555">U1225 + IF(Q1226&gt;0, Q1226, 0)</f>
        <v>12952278.780355234</v>
      </c>
      <c r="V1226" s="38">
        <f t="shared" si="542"/>
        <v>13.707203963607954</v>
      </c>
      <c r="W1226" s="38">
        <f t="shared" si="547"/>
        <v>170012.43063000488</v>
      </c>
      <c r="X1226" s="38">
        <f t="shared" si="543"/>
        <v>0.52237654320989135</v>
      </c>
      <c r="Y1226" s="38">
        <f t="shared" si="548"/>
        <v>0</v>
      </c>
      <c r="Z1226" s="38">
        <f t="shared" si="534"/>
        <v>10411623.653449373</v>
      </c>
      <c r="AA1226" s="38">
        <f t="shared" si="544"/>
        <v>2892.1179128831291</v>
      </c>
      <c r="AC1226" s="31">
        <f t="shared" si="549"/>
        <v>37116.670688263344</v>
      </c>
      <c r="AD1226" s="14">
        <f t="shared" ref="AD1226:AD1289" si="556">AC1226*0.98</f>
        <v>36374.337274498073</v>
      </c>
      <c r="AE1226" s="14">
        <f t="shared" ref="AE1226:AE1289" si="557">AD1226*0.92</f>
        <v>33464.390292538228</v>
      </c>
      <c r="AF1226" s="14">
        <f t="shared" si="550"/>
        <v>34147.337033202275</v>
      </c>
      <c r="AG1226" s="14">
        <f t="shared" si="551"/>
        <v>26590.121579710216</v>
      </c>
      <c r="AH1226" s="14">
        <f t="shared" si="552"/>
        <v>31415.550070546095</v>
      </c>
      <c r="AI1226" s="14">
        <f t="shared" si="553"/>
        <v>28902.306064902408</v>
      </c>
      <c r="AJ1226" s="14">
        <f t="shared" ref="AJ1226:AJ1289" si="558">AF1226*0.92</f>
        <v>31415.550070546095</v>
      </c>
      <c r="AK1226" s="14">
        <f t="shared" ref="AK1226:AK1289" si="559">N1225*0.75*0.92*0.92*0.92*0.98</f>
        <v>28324.25994360436</v>
      </c>
    </row>
    <row r="1227" spans="2:37" x14ac:dyDescent="0.25">
      <c r="B1227" s="6" t="s">
        <v>72</v>
      </c>
      <c r="C1227" s="6">
        <v>1219</v>
      </c>
      <c r="D1227" s="6">
        <v>197</v>
      </c>
      <c r="E1227" s="12">
        <v>97</v>
      </c>
      <c r="F1227" s="14">
        <f t="shared" si="554"/>
        <v>-2.7777777777776198E-2</v>
      </c>
      <c r="G1227" s="14">
        <f t="shared" si="532"/>
        <v>48.45</v>
      </c>
      <c r="H1227">
        <f t="shared" si="533"/>
        <v>24.225000000000001</v>
      </c>
      <c r="K1227" s="36">
        <f t="shared" si="535"/>
        <v>913.69737401906264</v>
      </c>
      <c r="L1227" s="37" t="str">
        <f t="shared" si="545"/>
        <v>1</v>
      </c>
      <c r="M1227" s="37">
        <f t="shared" si="546"/>
        <v>139.46877000000001</v>
      </c>
      <c r="N1227" s="38">
        <f>Table2[[#This Row],[Change in KE]]-Table2[[#This Row],[Tractive energy]]*-1</f>
        <v>49203.641344390358</v>
      </c>
      <c r="O1227" s="38">
        <f t="shared" si="536"/>
        <v>-37.611111111108968</v>
      </c>
      <c r="P1227" s="38">
        <f t="shared" si="537"/>
        <v>1015.5550329079537</v>
      </c>
      <c r="Q1227" s="38">
        <f t="shared" si="538"/>
        <v>49203.641344390358</v>
      </c>
      <c r="R1227" s="38">
        <f t="shared" si="539"/>
        <v>-1192.3252508764708</v>
      </c>
      <c r="S1227" s="38">
        <f t="shared" si="540"/>
        <v>49.203641344390356</v>
      </c>
      <c r="T1227" s="38">
        <f t="shared" si="541"/>
        <v>49203.641344390358</v>
      </c>
      <c r="U1227" s="38">
        <f t="shared" si="555"/>
        <v>13001482.421699625</v>
      </c>
      <c r="V1227" s="38">
        <f t="shared" si="542"/>
        <v>13.667679244633796</v>
      </c>
      <c r="W1227" s="38">
        <f t="shared" si="547"/>
        <v>170151.89940000488</v>
      </c>
      <c r="X1227" s="38">
        <f t="shared" si="543"/>
        <v>0.52237654320981708</v>
      </c>
      <c r="Y1227" s="38">
        <f t="shared" si="548"/>
        <v>-7.4273920347422973E-14</v>
      </c>
      <c r="Z1227" s="38">
        <f t="shared" si="534"/>
        <v>10460827.294793764</v>
      </c>
      <c r="AA1227" s="38">
        <f t="shared" si="544"/>
        <v>2905.7855921277633</v>
      </c>
      <c r="AC1227" s="31">
        <f t="shared" si="549"/>
        <v>37009.447740985663</v>
      </c>
      <c r="AD1227" s="14">
        <f t="shared" si="556"/>
        <v>36269.258786165949</v>
      </c>
      <c r="AE1227" s="14">
        <f t="shared" si="557"/>
        <v>33367.718083272674</v>
      </c>
      <c r="AF1227" s="14">
        <f t="shared" si="550"/>
        <v>34048.691921706813</v>
      </c>
      <c r="AG1227" s="14">
        <f t="shared" si="551"/>
        <v>26513.307815130036</v>
      </c>
      <c r="AH1227" s="14">
        <f t="shared" si="552"/>
        <v>31324.796567970268</v>
      </c>
      <c r="AI1227" s="14">
        <f t="shared" si="553"/>
        <v>28818.812842532647</v>
      </c>
      <c r="AJ1227" s="14">
        <f t="shared" si="558"/>
        <v>31324.796567970268</v>
      </c>
      <c r="AK1227" s="14">
        <f t="shared" si="559"/>
        <v>28242.436585681993</v>
      </c>
    </row>
    <row r="1228" spans="2:37" x14ac:dyDescent="0.25">
      <c r="B1228" s="6" t="s">
        <v>72</v>
      </c>
      <c r="C1228" s="6">
        <v>1220</v>
      </c>
      <c r="D1228" s="6">
        <v>198</v>
      </c>
      <c r="E1228" s="12">
        <v>96.9</v>
      </c>
      <c r="F1228" s="14">
        <f t="shared" si="554"/>
        <v>-4.1666666666666269E-2</v>
      </c>
      <c r="G1228" s="14">
        <f t="shared" si="532"/>
        <v>48.35</v>
      </c>
      <c r="H1228">
        <f t="shared" si="533"/>
        <v>24.175000000000001</v>
      </c>
      <c r="K1228" s="36">
        <f t="shared" si="535"/>
        <v>909.92955380906267</v>
      </c>
      <c r="L1228" s="37" t="str">
        <f t="shared" si="545"/>
        <v>1</v>
      </c>
      <c r="M1228" s="37">
        <f t="shared" si="546"/>
        <v>139.46877000000001</v>
      </c>
      <c r="N1228" s="38">
        <f>Table2[[#This Row],[Change in KE]]-Table2[[#This Row],[Tractive energy]]*-1</f>
        <v>48011.316093513888</v>
      </c>
      <c r="O1228" s="38">
        <f t="shared" si="536"/>
        <v>-56.416666666666131</v>
      </c>
      <c r="P1228" s="38">
        <f t="shared" si="537"/>
        <v>992.98165714239656</v>
      </c>
      <c r="Q1228" s="38">
        <f t="shared" si="538"/>
        <v>48010.663122834878</v>
      </c>
      <c r="R1228" s="38">
        <f t="shared" si="539"/>
        <v>-2232.076122808925</v>
      </c>
      <c r="S1228" s="38">
        <f t="shared" si="540"/>
        <v>48.010663122834877</v>
      </c>
      <c r="T1228" s="38">
        <f t="shared" si="541"/>
        <v>48010.663122834878</v>
      </c>
      <c r="U1228" s="38">
        <f t="shared" si="555"/>
        <v>13049493.084822459</v>
      </c>
      <c r="V1228" s="38">
        <f t="shared" si="542"/>
        <v>13.336296378802201</v>
      </c>
      <c r="W1228" s="38">
        <f t="shared" si="547"/>
        <v>170291.36817000489</v>
      </c>
      <c r="X1228" s="38">
        <f t="shared" si="543"/>
        <v>1.1753472222221999</v>
      </c>
      <c r="Y1228" s="38">
        <f t="shared" si="548"/>
        <v>0.65297067901238282</v>
      </c>
      <c r="Z1228" s="38">
        <f t="shared" si="534"/>
        <v>10508838.610887278</v>
      </c>
      <c r="AA1228" s="38">
        <f t="shared" si="544"/>
        <v>2919.122069887324</v>
      </c>
      <c r="AC1228" s="31">
        <f t="shared" si="549"/>
        <v>36902.731008292772</v>
      </c>
      <c r="AD1228" s="14">
        <f t="shared" si="556"/>
        <v>36164.676388126914</v>
      </c>
      <c r="AE1228" s="14">
        <f t="shared" si="557"/>
        <v>33271.502277076761</v>
      </c>
      <c r="AF1228" s="14">
        <f t="shared" si="550"/>
        <v>33950.512527629355</v>
      </c>
      <c r="AG1228" s="14">
        <f t="shared" si="551"/>
        <v>26436.856699114651</v>
      </c>
      <c r="AH1228" s="14">
        <f t="shared" si="552"/>
        <v>31234.471525419009</v>
      </c>
      <c r="AI1228" s="14">
        <f t="shared" si="553"/>
        <v>28735.71380338549</v>
      </c>
      <c r="AJ1228" s="14">
        <f t="shared" si="558"/>
        <v>31234.471525419009</v>
      </c>
      <c r="AK1228" s="14">
        <f t="shared" si="559"/>
        <v>28160.999527317781</v>
      </c>
    </row>
    <row r="1229" spans="2:37" x14ac:dyDescent="0.25">
      <c r="B1229" s="6" t="s">
        <v>72</v>
      </c>
      <c r="C1229" s="6">
        <v>1221</v>
      </c>
      <c r="D1229" s="6">
        <v>199</v>
      </c>
      <c r="E1229" s="12">
        <v>96.7</v>
      </c>
      <c r="F1229" s="14">
        <f t="shared" si="554"/>
        <v>-6.9444444444444448E-2</v>
      </c>
      <c r="G1229" s="14">
        <f t="shared" si="532"/>
        <v>48.2</v>
      </c>
      <c r="H1229">
        <f t="shared" si="533"/>
        <v>24.1</v>
      </c>
      <c r="K1229" s="36">
        <f t="shared" si="535"/>
        <v>904.2924199050002</v>
      </c>
      <c r="L1229" s="37" t="str">
        <f t="shared" si="545"/>
        <v>1</v>
      </c>
      <c r="M1229" s="37">
        <f t="shared" si="546"/>
        <v>139.46877000000001</v>
      </c>
      <c r="N1229" s="38">
        <f>Table2[[#This Row],[Change in KE]]-Table2[[#This Row],[Tractive energy]]*-1</f>
        <v>45779.239970704963</v>
      </c>
      <c r="O1229" s="38">
        <f t="shared" si="536"/>
        <v>-94.027777777777786</v>
      </c>
      <c r="P1229" s="38">
        <f t="shared" si="537"/>
        <v>949.73341212722244</v>
      </c>
      <c r="Q1229" s="38">
        <f t="shared" si="538"/>
        <v>45777.150464532126</v>
      </c>
      <c r="R1229" s="38">
        <f t="shared" si="539"/>
        <v>-1316.7425819781784</v>
      </c>
      <c r="S1229" s="38">
        <f t="shared" si="540"/>
        <v>45.777150464532127</v>
      </c>
      <c r="T1229" s="38">
        <f t="shared" si="541"/>
        <v>45777.150464532126</v>
      </c>
      <c r="U1229" s="38">
        <f t="shared" si="555"/>
        <v>13095270.235286992</v>
      </c>
      <c r="V1229" s="38">
        <f t="shared" si="542"/>
        <v>12.715876146306712</v>
      </c>
      <c r="W1229" s="38">
        <f t="shared" si="547"/>
        <v>170430.8369400049</v>
      </c>
      <c r="X1229" s="38">
        <f t="shared" si="543"/>
        <v>3.2648533950617287</v>
      </c>
      <c r="Y1229" s="38">
        <f t="shared" si="548"/>
        <v>2.0895061728395286</v>
      </c>
      <c r="Z1229" s="38">
        <f t="shared" si="534"/>
        <v>10554617.850857982</v>
      </c>
      <c r="AA1229" s="38">
        <f t="shared" si="544"/>
        <v>2931.8385264520584</v>
      </c>
      <c r="AC1229" s="31">
        <f t="shared" si="549"/>
        <v>36008.487070135416</v>
      </c>
      <c r="AD1229" s="14">
        <f t="shared" si="556"/>
        <v>35288.317328732708</v>
      </c>
      <c r="AE1229" s="14">
        <f t="shared" si="557"/>
        <v>32465.251942434094</v>
      </c>
      <c r="AF1229" s="14">
        <f t="shared" si="550"/>
        <v>33127.808104524585</v>
      </c>
      <c r="AG1229" s="14">
        <f t="shared" si="551"/>
        <v>25796.226637296044</v>
      </c>
      <c r="AH1229" s="14">
        <f t="shared" si="552"/>
        <v>30477.583456162622</v>
      </c>
      <c r="AI1229" s="14">
        <f t="shared" si="553"/>
        <v>28039.376779669612</v>
      </c>
      <c r="AJ1229" s="14">
        <f t="shared" si="558"/>
        <v>30477.583456162622</v>
      </c>
      <c r="AK1229" s="14">
        <f t="shared" si="559"/>
        <v>27478.589244076218</v>
      </c>
    </row>
    <row r="1230" spans="2:37" x14ac:dyDescent="0.25">
      <c r="B1230" s="6" t="s">
        <v>72</v>
      </c>
      <c r="C1230" s="6">
        <v>1222</v>
      </c>
      <c r="D1230" s="6">
        <v>200</v>
      </c>
      <c r="E1230" s="12">
        <v>96.4</v>
      </c>
      <c r="F1230" s="14">
        <f t="shared" si="554"/>
        <v>-8.3333333333334522E-2</v>
      </c>
      <c r="G1230" s="14">
        <f t="shared" si="532"/>
        <v>48.05</v>
      </c>
      <c r="H1230">
        <f t="shared" si="533"/>
        <v>24.024999999999999</v>
      </c>
      <c r="K1230" s="36">
        <f t="shared" si="535"/>
        <v>898.67280169406251</v>
      </c>
      <c r="L1230" s="37" t="str">
        <f t="shared" si="545"/>
        <v>1</v>
      </c>
      <c r="M1230" s="37">
        <f t="shared" si="546"/>
        <v>139.46877000000001</v>
      </c>
      <c r="N1230" s="38">
        <f>Table2[[#This Row],[Change in KE]]-Table2[[#This Row],[Tractive energy]]*-1</f>
        <v>44462.497388726784</v>
      </c>
      <c r="O1230" s="38">
        <f t="shared" si="536"/>
        <v>-112.83333333333495</v>
      </c>
      <c r="P1230" s="38">
        <f t="shared" si="537"/>
        <v>925.30823836072761</v>
      </c>
      <c r="Q1230" s="38">
        <f t="shared" si="538"/>
        <v>44461.060853232957</v>
      </c>
      <c r="R1230" s="38">
        <f t="shared" si="539"/>
        <v>-1441.8741831666848</v>
      </c>
      <c r="S1230" s="38">
        <f t="shared" si="540"/>
        <v>44.461060853232958</v>
      </c>
      <c r="T1230" s="38">
        <f t="shared" si="541"/>
        <v>44461.060853232957</v>
      </c>
      <c r="U1230" s="38">
        <f t="shared" si="555"/>
        <v>13139731.296140226</v>
      </c>
      <c r="V1230" s="38">
        <f t="shared" si="542"/>
        <v>12.350295669477173</v>
      </c>
      <c r="W1230" s="38">
        <f t="shared" si="547"/>
        <v>170570.3057100049</v>
      </c>
      <c r="X1230" s="38">
        <f t="shared" si="543"/>
        <v>4.7013888888890234</v>
      </c>
      <c r="Y1230" s="38">
        <f t="shared" si="548"/>
        <v>1.4365354938272947</v>
      </c>
      <c r="Z1230" s="38">
        <f t="shared" si="534"/>
        <v>10599080.348246709</v>
      </c>
      <c r="AA1230" s="38">
        <f t="shared" si="544"/>
        <v>2944.1892211592044</v>
      </c>
      <c r="AC1230" s="31">
        <f t="shared" si="549"/>
        <v>34334.429978028726</v>
      </c>
      <c r="AD1230" s="14">
        <f t="shared" si="556"/>
        <v>33647.741378468148</v>
      </c>
      <c r="AE1230" s="14">
        <f t="shared" si="557"/>
        <v>30955.922068190699</v>
      </c>
      <c r="AF1230" s="14">
        <f t="shared" si="550"/>
        <v>31587.675579786428</v>
      </c>
      <c r="AG1230" s="14">
        <f t="shared" si="551"/>
        <v>24596.943921872738</v>
      </c>
      <c r="AH1230" s="14">
        <f t="shared" si="552"/>
        <v>29060.661533403516</v>
      </c>
      <c r="AI1230" s="14">
        <f t="shared" si="553"/>
        <v>26735.808610731237</v>
      </c>
      <c r="AJ1230" s="14">
        <f t="shared" si="558"/>
        <v>29060.661533403516</v>
      </c>
      <c r="AK1230" s="14">
        <f t="shared" si="559"/>
        <v>26201.092438516611</v>
      </c>
    </row>
    <row r="1231" spans="2:37" x14ac:dyDescent="0.25">
      <c r="B1231" s="6" t="s">
        <v>72</v>
      </c>
      <c r="C1231" s="6">
        <v>1223</v>
      </c>
      <c r="D1231" s="6">
        <v>201</v>
      </c>
      <c r="E1231" s="12">
        <v>96.1</v>
      </c>
      <c r="F1231" s="14">
        <f t="shared" si="554"/>
        <v>-9.7222222222222612E-2</v>
      </c>
      <c r="G1231" s="14">
        <f t="shared" si="532"/>
        <v>47.85</v>
      </c>
      <c r="H1231">
        <f t="shared" si="533"/>
        <v>23.925000000000001</v>
      </c>
      <c r="K1231" s="36">
        <f t="shared" si="535"/>
        <v>891.2072240465626</v>
      </c>
      <c r="L1231" s="37" t="str">
        <f t="shared" si="545"/>
        <v>1</v>
      </c>
      <c r="M1231" s="37">
        <f t="shared" si="546"/>
        <v>139.46877000000001</v>
      </c>
      <c r="N1231" s="38">
        <f>Table2[[#This Row],[Change in KE]]-Table2[[#This Row],[Tractive energy]]*-1</f>
        <v>43020.623205560099</v>
      </c>
      <c r="O1231" s="38">
        <f t="shared" si="536"/>
        <v>-131.63888888888943</v>
      </c>
      <c r="P1231" s="38">
        <f t="shared" si="537"/>
        <v>899.03710515767318</v>
      </c>
      <c r="Q1231" s="38">
        <f t="shared" si="538"/>
        <v>43018.925481794664</v>
      </c>
      <c r="R1231" s="38">
        <f t="shared" si="539"/>
        <v>626.98303629496513</v>
      </c>
      <c r="S1231" s="38">
        <f t="shared" si="540"/>
        <v>43.01892548179466</v>
      </c>
      <c r="T1231" s="38">
        <f t="shared" si="541"/>
        <v>43018.925481794664</v>
      </c>
      <c r="U1231" s="38">
        <f t="shared" si="555"/>
        <v>13182750.22162202</v>
      </c>
      <c r="V1231" s="38">
        <f t="shared" si="542"/>
        <v>11.949702478696862</v>
      </c>
      <c r="W1231" s="38">
        <f t="shared" si="547"/>
        <v>170709.77448000491</v>
      </c>
      <c r="X1231" s="38">
        <f t="shared" si="543"/>
        <v>6.3991126543210397</v>
      </c>
      <c r="Y1231" s="38">
        <f t="shared" si="548"/>
        <v>1.6977237654320163</v>
      </c>
      <c r="Z1231" s="38">
        <f t="shared" si="534"/>
        <v>10642100.971452268</v>
      </c>
      <c r="AA1231" s="38">
        <f t="shared" si="544"/>
        <v>2956.1393952278736</v>
      </c>
      <c r="AC1231" s="31">
        <f t="shared" si="549"/>
        <v>33346.873041545085</v>
      </c>
      <c r="AD1231" s="14">
        <f t="shared" si="556"/>
        <v>32679.935580714184</v>
      </c>
      <c r="AE1231" s="14">
        <f t="shared" si="557"/>
        <v>30065.540734257051</v>
      </c>
      <c r="AF1231" s="14">
        <f t="shared" si="550"/>
        <v>30679.123198221478</v>
      </c>
      <c r="AG1231" s="14">
        <f t="shared" si="551"/>
        <v>23889.465084976691</v>
      </c>
      <c r="AH1231" s="14">
        <f t="shared" si="552"/>
        <v>28224.793342363762</v>
      </c>
      <c r="AI1231" s="14">
        <f t="shared" si="553"/>
        <v>25966.809874974664</v>
      </c>
      <c r="AJ1231" s="14">
        <f t="shared" si="558"/>
        <v>28224.793342363762</v>
      </c>
      <c r="AK1231" s="14">
        <f t="shared" si="559"/>
        <v>25447.473677475169</v>
      </c>
    </row>
    <row r="1232" spans="2:37" x14ac:dyDescent="0.25">
      <c r="B1232" s="6" t="s">
        <v>72</v>
      </c>
      <c r="C1232" s="6">
        <v>1224</v>
      </c>
      <c r="D1232" s="6">
        <v>202</v>
      </c>
      <c r="E1232" s="12">
        <v>95.7</v>
      </c>
      <c r="F1232" s="14">
        <f t="shared" si="554"/>
        <v>-8.3333333333332538E-2</v>
      </c>
      <c r="G1232" s="14">
        <f t="shared" si="532"/>
        <v>47.75</v>
      </c>
      <c r="H1232">
        <f t="shared" si="533"/>
        <v>23.875</v>
      </c>
      <c r="K1232" s="36">
        <f t="shared" si="535"/>
        <v>887.48611235156261</v>
      </c>
      <c r="L1232" s="37" t="str">
        <f t="shared" si="545"/>
        <v>1</v>
      </c>
      <c r="M1232" s="37">
        <f t="shared" si="546"/>
        <v>139.46877000000001</v>
      </c>
      <c r="N1232" s="38">
        <f>Table2[[#This Row],[Change in KE]]-Table2[[#This Row],[Tractive energy]]*-1</f>
        <v>43647.606241855065</v>
      </c>
      <c r="O1232" s="38">
        <f t="shared" si="536"/>
        <v>-112.83333333333226</v>
      </c>
      <c r="P1232" s="38">
        <f t="shared" si="537"/>
        <v>914.12154901823033</v>
      </c>
      <c r="Q1232" s="38">
        <f t="shared" si="538"/>
        <v>43649.3039656205</v>
      </c>
      <c r="R1232" s="38">
        <f t="shared" si="539"/>
        <v>1522.9031017817833</v>
      </c>
      <c r="S1232" s="38">
        <f t="shared" si="540"/>
        <v>43.649303965620497</v>
      </c>
      <c r="T1232" s="38">
        <f t="shared" si="541"/>
        <v>43649.3039656205</v>
      </c>
      <c r="U1232" s="38">
        <f t="shared" si="555"/>
        <v>13226399.525587641</v>
      </c>
      <c r="V1232" s="38">
        <f t="shared" si="542"/>
        <v>12.124807627101339</v>
      </c>
      <c r="W1232" s="38">
        <f t="shared" si="547"/>
        <v>170849.24325000492</v>
      </c>
      <c r="X1232" s="38">
        <f t="shared" si="543"/>
        <v>4.7013888888887996</v>
      </c>
      <c r="Y1232" s="38">
        <f t="shared" si="548"/>
        <v>-1.6977237654322401</v>
      </c>
      <c r="Z1232" s="38">
        <f t="shared" si="534"/>
        <v>10685748.577694124</v>
      </c>
      <c r="AA1232" s="38">
        <f t="shared" si="544"/>
        <v>2968.2637312650027</v>
      </c>
      <c r="AC1232" s="31">
        <f t="shared" si="549"/>
        <v>32265.467404170075</v>
      </c>
      <c r="AD1232" s="14">
        <f t="shared" si="556"/>
        <v>31620.158056086671</v>
      </c>
      <c r="AE1232" s="14">
        <f t="shared" si="557"/>
        <v>29090.545411599738</v>
      </c>
      <c r="AF1232" s="14">
        <f t="shared" si="550"/>
        <v>29684.230011836469</v>
      </c>
      <c r="AG1232" s="14">
        <f t="shared" si="551"/>
        <v>23114.75369945692</v>
      </c>
      <c r="AH1232" s="14">
        <f t="shared" si="552"/>
        <v>27309.491610889552</v>
      </c>
      <c r="AI1232" s="14">
        <f t="shared" si="553"/>
        <v>25124.732282018391</v>
      </c>
      <c r="AJ1232" s="14">
        <f t="shared" si="558"/>
        <v>27309.491610889552</v>
      </c>
      <c r="AK1232" s="14">
        <f t="shared" si="559"/>
        <v>24622.237636378024</v>
      </c>
    </row>
    <row r="1233" spans="2:37" x14ac:dyDescent="0.25">
      <c r="B1233" s="6" t="s">
        <v>72</v>
      </c>
      <c r="C1233" s="6">
        <v>1225</v>
      </c>
      <c r="D1233" s="6">
        <v>203</v>
      </c>
      <c r="E1233" s="12">
        <v>95.5</v>
      </c>
      <c r="F1233" s="14">
        <f t="shared" si="554"/>
        <v>-5.5555555555556344E-2</v>
      </c>
      <c r="G1233" s="14">
        <f t="shared" si="532"/>
        <v>47.65</v>
      </c>
      <c r="H1233">
        <f t="shared" si="533"/>
        <v>23.824999999999999</v>
      </c>
      <c r="K1233" s="36">
        <f t="shared" si="535"/>
        <v>883.77278540906264</v>
      </c>
      <c r="L1233" s="37" t="str">
        <f t="shared" si="545"/>
        <v>1</v>
      </c>
      <c r="M1233" s="37">
        <f t="shared" si="546"/>
        <v>139.46877000000001</v>
      </c>
      <c r="N1233" s="38">
        <f>Table2[[#This Row],[Change in KE]]-Table2[[#This Row],[Tractive energy]]*-1</f>
        <v>45170.509343636848</v>
      </c>
      <c r="O1233" s="38">
        <f t="shared" si="536"/>
        <v>-75.222222222223294</v>
      </c>
      <c r="P1233" s="38">
        <f t="shared" si="537"/>
        <v>948.01933318683939</v>
      </c>
      <c r="Q1233" s="38">
        <f t="shared" si="538"/>
        <v>45173.121226352894</v>
      </c>
      <c r="R1233" s="38">
        <f t="shared" si="539"/>
        <v>761.20297815123922</v>
      </c>
      <c r="S1233" s="38">
        <f t="shared" si="540"/>
        <v>45.173121226352897</v>
      </c>
      <c r="T1233" s="38">
        <f t="shared" si="541"/>
        <v>45173.121226352894</v>
      </c>
      <c r="U1233" s="38">
        <f t="shared" si="555"/>
        <v>13271572.646813994</v>
      </c>
      <c r="V1233" s="38">
        <f t="shared" si="542"/>
        <v>12.548090233389608</v>
      </c>
      <c r="W1233" s="38">
        <f t="shared" si="547"/>
        <v>170988.71202000492</v>
      </c>
      <c r="X1233" s="38">
        <f t="shared" si="543"/>
        <v>2.0895061728395654</v>
      </c>
      <c r="Y1233" s="38">
        <f t="shared" si="548"/>
        <v>-2.6118827160492342</v>
      </c>
      <c r="Z1233" s="38">
        <f t="shared" si="534"/>
        <v>10730919.087037761</v>
      </c>
      <c r="AA1233" s="38">
        <f t="shared" si="544"/>
        <v>2980.8110959753576</v>
      </c>
      <c r="AC1233" s="31">
        <f t="shared" si="549"/>
        <v>32735.704681391297</v>
      </c>
      <c r="AD1233" s="14">
        <f t="shared" si="556"/>
        <v>32080.99058776347</v>
      </c>
      <c r="AE1233" s="14">
        <f t="shared" si="557"/>
        <v>29514.511340742392</v>
      </c>
      <c r="AF1233" s="14">
        <f t="shared" si="550"/>
        <v>30116.848306879994</v>
      </c>
      <c r="AG1233" s="14">
        <f t="shared" si="551"/>
        <v>23451.628374387768</v>
      </c>
      <c r="AH1233" s="14">
        <f t="shared" si="552"/>
        <v>27707.500442329594</v>
      </c>
      <c r="AI1233" s="14">
        <f t="shared" si="553"/>
        <v>25490.900406943227</v>
      </c>
      <c r="AJ1233" s="14">
        <f t="shared" si="558"/>
        <v>27707.500442329594</v>
      </c>
      <c r="AK1233" s="14">
        <f t="shared" si="559"/>
        <v>24981.082398804363</v>
      </c>
    </row>
    <row r="1234" spans="2:37" x14ac:dyDescent="0.25">
      <c r="B1234" s="6" t="s">
        <v>72</v>
      </c>
      <c r="C1234" s="6">
        <v>1226</v>
      </c>
      <c r="D1234" s="6">
        <v>204</v>
      </c>
      <c r="E1234" s="12">
        <v>95.3</v>
      </c>
      <c r="F1234" s="14">
        <f t="shared" si="554"/>
        <v>-4.1666666666666269E-2</v>
      </c>
      <c r="G1234" s="14">
        <f t="shared" si="532"/>
        <v>47.6</v>
      </c>
      <c r="H1234">
        <f t="shared" si="533"/>
        <v>23.8</v>
      </c>
      <c r="K1234" s="36">
        <f t="shared" si="535"/>
        <v>881.91904122000017</v>
      </c>
      <c r="L1234" s="37" t="str">
        <f t="shared" si="545"/>
        <v>1</v>
      </c>
      <c r="M1234" s="37">
        <f t="shared" si="546"/>
        <v>139.46877000000001</v>
      </c>
      <c r="N1234" s="38">
        <f>Table2[[#This Row],[Change in KE]]-Table2[[#This Row],[Tractive energy]]*-1</f>
        <v>45931.712321788087</v>
      </c>
      <c r="O1234" s="38">
        <f t="shared" si="536"/>
        <v>-56.416666666666131</v>
      </c>
      <c r="P1234" s="38">
        <f t="shared" si="537"/>
        <v>964.97114455333406</v>
      </c>
      <c r="Q1234" s="38">
        <f t="shared" si="538"/>
        <v>45932.626480738705</v>
      </c>
      <c r="R1234" s="38">
        <f t="shared" si="539"/>
        <v>-271.41132165784802</v>
      </c>
      <c r="S1234" s="38">
        <f t="shared" si="540"/>
        <v>45.932626480738705</v>
      </c>
      <c r="T1234" s="38">
        <f t="shared" si="541"/>
        <v>45932.626480738705</v>
      </c>
      <c r="U1234" s="38">
        <f t="shared" si="555"/>
        <v>13317505.273294734</v>
      </c>
      <c r="V1234" s="38">
        <f t="shared" si="542"/>
        <v>12.759063932041339</v>
      </c>
      <c r="W1234" s="38">
        <f t="shared" si="547"/>
        <v>171128.18079000493</v>
      </c>
      <c r="X1234" s="38">
        <f t="shared" si="543"/>
        <v>1.1753472222221999</v>
      </c>
      <c r="Y1234" s="38">
        <f t="shared" si="548"/>
        <v>-0.91415895061736552</v>
      </c>
      <c r="Z1234" s="38">
        <f t="shared" si="534"/>
        <v>10776850.799359549</v>
      </c>
      <c r="AA1234" s="38">
        <f t="shared" si="544"/>
        <v>2993.569905974337</v>
      </c>
      <c r="AC1234" s="31">
        <f t="shared" si="549"/>
        <v>33877.882007727632</v>
      </c>
      <c r="AD1234" s="14">
        <f t="shared" si="556"/>
        <v>33200.324367573077</v>
      </c>
      <c r="AE1234" s="14">
        <f t="shared" si="557"/>
        <v>30544.298418167233</v>
      </c>
      <c r="AF1234" s="14">
        <f t="shared" si="550"/>
        <v>31167.651447109423</v>
      </c>
      <c r="AG1234" s="14">
        <f t="shared" si="551"/>
        <v>24269.876170046748</v>
      </c>
      <c r="AH1234" s="14">
        <f t="shared" si="552"/>
        <v>28674.239331340672</v>
      </c>
      <c r="AI1234" s="14">
        <f t="shared" si="553"/>
        <v>26380.300184833421</v>
      </c>
      <c r="AJ1234" s="14">
        <f t="shared" si="558"/>
        <v>28674.239331340672</v>
      </c>
      <c r="AK1234" s="14">
        <f t="shared" si="559"/>
        <v>25852.694181136751</v>
      </c>
    </row>
    <row r="1235" spans="2:37" x14ac:dyDescent="0.25">
      <c r="B1235" s="6" t="s">
        <v>72</v>
      </c>
      <c r="C1235" s="6">
        <v>1227</v>
      </c>
      <c r="D1235" s="6">
        <v>205</v>
      </c>
      <c r="E1235" s="12">
        <v>95.2</v>
      </c>
      <c r="F1235" s="14">
        <f t="shared" si="554"/>
        <v>-4.1666666666666269E-2</v>
      </c>
      <c r="G1235" s="14">
        <f t="shared" si="532"/>
        <v>47.5</v>
      </c>
      <c r="H1235">
        <f t="shared" si="533"/>
        <v>23.75</v>
      </c>
      <c r="K1235" s="36">
        <f t="shared" si="535"/>
        <v>878.21739140625004</v>
      </c>
      <c r="L1235" s="37" t="str">
        <f t="shared" si="545"/>
        <v>1</v>
      </c>
      <c r="M1235" s="37">
        <f t="shared" si="546"/>
        <v>139.46877000000001</v>
      </c>
      <c r="N1235" s="38">
        <f>Table2[[#This Row],[Change in KE]]-Table2[[#This Row],[Tractive energy]]*-1</f>
        <v>45660.301000130239</v>
      </c>
      <c r="O1235" s="38">
        <f t="shared" si="536"/>
        <v>-56.416666666666131</v>
      </c>
      <c r="P1235" s="38">
        <f t="shared" si="537"/>
        <v>961.26949473958393</v>
      </c>
      <c r="Q1235" s="38">
        <f t="shared" si="538"/>
        <v>45660.301000130239</v>
      </c>
      <c r="R1235" s="38">
        <f t="shared" si="539"/>
        <v>-135.74659662839986</v>
      </c>
      <c r="S1235" s="38">
        <f t="shared" si="540"/>
        <v>45.660301000130239</v>
      </c>
      <c r="T1235" s="38">
        <f t="shared" si="541"/>
        <v>45660.301000130239</v>
      </c>
      <c r="U1235" s="38">
        <f t="shared" si="555"/>
        <v>13363165.574294863</v>
      </c>
      <c r="V1235" s="38">
        <f t="shared" si="542"/>
        <v>12.683417959153978</v>
      </c>
      <c r="W1235" s="38">
        <f t="shared" si="547"/>
        <v>171267.64956000494</v>
      </c>
      <c r="X1235" s="38">
        <f t="shared" si="543"/>
        <v>1.1753472222221999</v>
      </c>
      <c r="Y1235" s="38">
        <f t="shared" si="548"/>
        <v>0</v>
      </c>
      <c r="Z1235" s="38">
        <f t="shared" si="534"/>
        <v>10822511.100359678</v>
      </c>
      <c r="AA1235" s="38">
        <f t="shared" si="544"/>
        <v>3006.2533239334907</v>
      </c>
      <c r="AC1235" s="31">
        <f t="shared" si="549"/>
        <v>34448.784241341069</v>
      </c>
      <c r="AD1235" s="14">
        <f t="shared" si="556"/>
        <v>33759.808556514246</v>
      </c>
      <c r="AE1235" s="14">
        <f t="shared" si="557"/>
        <v>31059.023871993108</v>
      </c>
      <c r="AF1235" s="14">
        <f t="shared" si="550"/>
        <v>31692.881502033786</v>
      </c>
      <c r="AG1235" s="14">
        <f t="shared" si="551"/>
        <v>24678.866511055687</v>
      </c>
      <c r="AH1235" s="14">
        <f t="shared" si="552"/>
        <v>29157.450981871083</v>
      </c>
      <c r="AI1235" s="14">
        <f t="shared" si="553"/>
        <v>26824.854903321397</v>
      </c>
      <c r="AJ1235" s="14">
        <f t="shared" si="558"/>
        <v>29157.450981871083</v>
      </c>
      <c r="AK1235" s="14">
        <f t="shared" si="559"/>
        <v>26288.357805254967</v>
      </c>
    </row>
    <row r="1236" spans="2:37" x14ac:dyDescent="0.25">
      <c r="B1236" s="6" t="s">
        <v>72</v>
      </c>
      <c r="C1236" s="6">
        <v>1228</v>
      </c>
      <c r="D1236" s="6">
        <v>206</v>
      </c>
      <c r="E1236" s="12">
        <v>95</v>
      </c>
      <c r="F1236" s="14">
        <f t="shared" si="554"/>
        <v>-4.1666666666666269E-2</v>
      </c>
      <c r="G1236" s="14">
        <f t="shared" ref="G1236:G1299" si="560">(E1237-0)/2</f>
        <v>47.45</v>
      </c>
      <c r="H1236">
        <f t="shared" ref="H1236:H1299" si="561">($E1237-0)/2/2</f>
        <v>23.725000000000001</v>
      </c>
      <c r="K1236" s="36">
        <f t="shared" si="535"/>
        <v>876.36948578156262</v>
      </c>
      <c r="L1236" s="37" t="str">
        <f t="shared" si="545"/>
        <v>1</v>
      </c>
      <c r="M1236" s="37">
        <f t="shared" si="546"/>
        <v>139.46877000000001</v>
      </c>
      <c r="N1236" s="38">
        <f>Table2[[#This Row],[Change in KE]]-Table2[[#This Row],[Tractive energy]]*-1</f>
        <v>45524.554403501839</v>
      </c>
      <c r="O1236" s="38">
        <f t="shared" si="536"/>
        <v>-56.416666666666131</v>
      </c>
      <c r="P1236" s="38">
        <f t="shared" si="537"/>
        <v>959.42158911489651</v>
      </c>
      <c r="Q1236" s="38">
        <f t="shared" si="538"/>
        <v>45524.554403501839</v>
      </c>
      <c r="R1236" s="38">
        <f t="shared" si="539"/>
        <v>-270.66236554623902</v>
      </c>
      <c r="S1236" s="38">
        <f t="shared" si="540"/>
        <v>45.524554403501838</v>
      </c>
      <c r="T1236" s="38">
        <f t="shared" si="541"/>
        <v>45524.554403501839</v>
      </c>
      <c r="U1236" s="38">
        <f t="shared" si="555"/>
        <v>13408690.128698366</v>
      </c>
      <c r="V1236" s="38">
        <f t="shared" si="542"/>
        <v>12.645710568185052</v>
      </c>
      <c r="W1236" s="38">
        <f t="shared" si="547"/>
        <v>171407.11833000495</v>
      </c>
      <c r="X1236" s="38">
        <f t="shared" si="543"/>
        <v>1.1753472222221999</v>
      </c>
      <c r="Y1236" s="38">
        <f t="shared" si="548"/>
        <v>0</v>
      </c>
      <c r="Z1236" s="38">
        <f t="shared" si="534"/>
        <v>10868035.654763181</v>
      </c>
      <c r="AA1236" s="38">
        <f t="shared" si="544"/>
        <v>3018.8990345016759</v>
      </c>
      <c r="AC1236" s="31">
        <f t="shared" si="549"/>
        <v>34245.225750097678</v>
      </c>
      <c r="AD1236" s="14">
        <f t="shared" si="556"/>
        <v>33560.321235095726</v>
      </c>
      <c r="AE1236" s="14">
        <f t="shared" si="557"/>
        <v>30875.495536288068</v>
      </c>
      <c r="AF1236" s="14">
        <f t="shared" si="550"/>
        <v>31505.607690089866</v>
      </c>
      <c r="AG1236" s="14">
        <f t="shared" si="551"/>
        <v>24533.0386409807</v>
      </c>
      <c r="AH1236" s="14">
        <f t="shared" si="552"/>
        <v>28985.159074882678</v>
      </c>
      <c r="AI1236" s="14">
        <f t="shared" si="553"/>
        <v>26666.346348892064</v>
      </c>
      <c r="AJ1236" s="14">
        <f t="shared" si="558"/>
        <v>28985.159074882678</v>
      </c>
      <c r="AK1236" s="14">
        <f t="shared" si="559"/>
        <v>26133.019421914221</v>
      </c>
    </row>
    <row r="1237" spans="2:37" x14ac:dyDescent="0.25">
      <c r="B1237" s="6" t="s">
        <v>72</v>
      </c>
      <c r="C1237" s="6">
        <v>1229</v>
      </c>
      <c r="D1237" s="6">
        <v>207</v>
      </c>
      <c r="E1237" s="12">
        <v>94.9</v>
      </c>
      <c r="F1237" s="14">
        <f t="shared" si="554"/>
        <v>-4.1666666666666269E-2</v>
      </c>
      <c r="G1237" s="14">
        <f t="shared" si="560"/>
        <v>47.35</v>
      </c>
      <c r="H1237">
        <f t="shared" si="561"/>
        <v>23.675000000000001</v>
      </c>
      <c r="K1237" s="36">
        <f t="shared" si="535"/>
        <v>872.67951309656257</v>
      </c>
      <c r="L1237" s="37" t="str">
        <f t="shared" si="545"/>
        <v>1</v>
      </c>
      <c r="M1237" s="37">
        <f t="shared" si="546"/>
        <v>139.46877000000001</v>
      </c>
      <c r="N1237" s="38">
        <f>Table2[[#This Row],[Change in KE]]-Table2[[#This Row],[Tractive energy]]*-1</f>
        <v>45253.8920379556</v>
      </c>
      <c r="O1237" s="38">
        <f t="shared" si="536"/>
        <v>-56.416666666666131</v>
      </c>
      <c r="P1237" s="38">
        <f t="shared" si="537"/>
        <v>955.73161642989646</v>
      </c>
      <c r="Q1237" s="38">
        <f t="shared" si="538"/>
        <v>45253.8920379556</v>
      </c>
      <c r="R1237" s="38">
        <f t="shared" si="539"/>
        <v>-1157.2048825030724</v>
      </c>
      <c r="S1237" s="38">
        <f t="shared" si="540"/>
        <v>45.253892037955602</v>
      </c>
      <c r="T1237" s="38">
        <f t="shared" si="541"/>
        <v>45253.8920379556</v>
      </c>
      <c r="U1237" s="38">
        <f t="shared" si="555"/>
        <v>13453944.020736322</v>
      </c>
      <c r="V1237" s="38">
        <f t="shared" si="542"/>
        <v>12.570526571740823</v>
      </c>
      <c r="W1237" s="38">
        <f t="shared" si="547"/>
        <v>171546.58710000495</v>
      </c>
      <c r="X1237" s="38">
        <f t="shared" si="543"/>
        <v>1.1753472222221999</v>
      </c>
      <c r="Y1237" s="38">
        <f t="shared" si="548"/>
        <v>0</v>
      </c>
      <c r="Z1237" s="38">
        <f t="shared" si="534"/>
        <v>10913289.546801137</v>
      </c>
      <c r="AA1237" s="38">
        <f t="shared" si="544"/>
        <v>3031.4695610734166</v>
      </c>
      <c r="AC1237" s="31">
        <f t="shared" si="549"/>
        <v>34143.415802626376</v>
      </c>
      <c r="AD1237" s="14">
        <f t="shared" si="556"/>
        <v>33460.547486573851</v>
      </c>
      <c r="AE1237" s="14">
        <f t="shared" si="557"/>
        <v>30783.703687647943</v>
      </c>
      <c r="AF1237" s="14">
        <f t="shared" si="550"/>
        <v>31411.942538416268</v>
      </c>
      <c r="AG1237" s="14">
        <f t="shared" si="551"/>
        <v>24460.102711354288</v>
      </c>
      <c r="AH1237" s="14">
        <f t="shared" si="552"/>
        <v>28898.987135342966</v>
      </c>
      <c r="AI1237" s="14">
        <f t="shared" si="553"/>
        <v>26587.068164515531</v>
      </c>
      <c r="AJ1237" s="14">
        <f t="shared" si="558"/>
        <v>28898.987135342966</v>
      </c>
      <c r="AK1237" s="14">
        <f t="shared" si="559"/>
        <v>26055.326801225219</v>
      </c>
    </row>
    <row r="1238" spans="2:37" x14ac:dyDescent="0.25">
      <c r="B1238" s="6" t="s">
        <v>72</v>
      </c>
      <c r="C1238" s="6">
        <v>1230</v>
      </c>
      <c r="D1238" s="6">
        <v>208</v>
      </c>
      <c r="E1238" s="12">
        <v>94.7</v>
      </c>
      <c r="F1238" s="14">
        <f t="shared" si="554"/>
        <v>-5.5555555555556344E-2</v>
      </c>
      <c r="G1238" s="14">
        <f t="shared" si="560"/>
        <v>47.25</v>
      </c>
      <c r="H1238">
        <f t="shared" si="561"/>
        <v>23.625</v>
      </c>
      <c r="K1238" s="36">
        <f t="shared" si="535"/>
        <v>868.99732516406254</v>
      </c>
      <c r="L1238" s="37" t="str">
        <f t="shared" si="545"/>
        <v>1</v>
      </c>
      <c r="M1238" s="37">
        <f t="shared" si="546"/>
        <v>139.46877000000001</v>
      </c>
      <c r="N1238" s="38">
        <f>Table2[[#This Row],[Change in KE]]-Table2[[#This Row],[Tractive energy]]*-1</f>
        <v>44096.687155452528</v>
      </c>
      <c r="O1238" s="38">
        <f t="shared" si="536"/>
        <v>-75.222222222223294</v>
      </c>
      <c r="P1238" s="38">
        <f t="shared" si="537"/>
        <v>933.2438729418393</v>
      </c>
      <c r="Q1238" s="38">
        <f t="shared" si="538"/>
        <v>44095.77299650191</v>
      </c>
      <c r="R1238" s="38">
        <f t="shared" si="539"/>
        <v>752.36986558622448</v>
      </c>
      <c r="S1238" s="38">
        <f t="shared" si="540"/>
        <v>44.095772996501907</v>
      </c>
      <c r="T1238" s="38">
        <f t="shared" si="541"/>
        <v>44095.77299650191</v>
      </c>
      <c r="U1238" s="38">
        <f t="shared" si="555"/>
        <v>13498039.793732824</v>
      </c>
      <c r="V1238" s="38">
        <f t="shared" si="542"/>
        <v>12.248826812267708</v>
      </c>
      <c r="W1238" s="38">
        <f t="shared" si="547"/>
        <v>171686.05587000496</v>
      </c>
      <c r="X1238" s="38">
        <f t="shared" si="543"/>
        <v>2.0895061728395654</v>
      </c>
      <c r="Y1238" s="38">
        <f t="shared" si="548"/>
        <v>0.91415895061736552</v>
      </c>
      <c r="Z1238" s="38">
        <f t="shared" si="534"/>
        <v>10957386.233956588</v>
      </c>
      <c r="AA1238" s="38">
        <f t="shared" si="544"/>
        <v>3043.7186418187462</v>
      </c>
      <c r="AC1238" s="31">
        <f t="shared" si="549"/>
        <v>33940.419028466698</v>
      </c>
      <c r="AD1238" s="14">
        <f t="shared" si="556"/>
        <v>33261.610647897367</v>
      </c>
      <c r="AE1238" s="14">
        <f t="shared" si="557"/>
        <v>30600.681796065579</v>
      </c>
      <c r="AF1238" s="14">
        <f t="shared" si="550"/>
        <v>31225.185506189362</v>
      </c>
      <c r="AG1238" s="14">
        <f t="shared" si="551"/>
        <v>24314.677251443583</v>
      </c>
      <c r="AH1238" s="14">
        <f t="shared" si="552"/>
        <v>28727.170665694215</v>
      </c>
      <c r="AI1238" s="14">
        <f t="shared" si="553"/>
        <v>26428.997012438678</v>
      </c>
      <c r="AJ1238" s="14">
        <f t="shared" si="558"/>
        <v>28727.170665694215</v>
      </c>
      <c r="AK1238" s="14">
        <f t="shared" si="559"/>
        <v>25900.417072189903</v>
      </c>
    </row>
    <row r="1239" spans="2:37" x14ac:dyDescent="0.25">
      <c r="B1239" s="6" t="s">
        <v>72</v>
      </c>
      <c r="C1239" s="6">
        <v>1231</v>
      </c>
      <c r="D1239" s="6">
        <v>209</v>
      </c>
      <c r="E1239" s="12">
        <v>94.5</v>
      </c>
      <c r="F1239" s="14">
        <f t="shared" si="554"/>
        <v>-4.1666666666666269E-2</v>
      </c>
      <c r="G1239" s="14">
        <f t="shared" si="560"/>
        <v>47.2</v>
      </c>
      <c r="H1239">
        <f t="shared" si="561"/>
        <v>23.6</v>
      </c>
      <c r="K1239" s="36">
        <f t="shared" si="535"/>
        <v>867.15915048000011</v>
      </c>
      <c r="L1239" s="37" t="str">
        <f t="shared" si="545"/>
        <v>1</v>
      </c>
      <c r="M1239" s="37">
        <f t="shared" si="546"/>
        <v>139.46877000000001</v>
      </c>
      <c r="N1239" s="38">
        <f>Table2[[#This Row],[Change in KE]]-Table2[[#This Row],[Tractive energy]]*-1</f>
        <v>44849.057021038752</v>
      </c>
      <c r="O1239" s="38">
        <f t="shared" si="536"/>
        <v>-56.416666666666131</v>
      </c>
      <c r="P1239" s="38">
        <f t="shared" si="537"/>
        <v>950.211253813334</v>
      </c>
      <c r="Q1239" s="38">
        <f t="shared" si="538"/>
        <v>44849.97117998937</v>
      </c>
      <c r="R1239" s="38">
        <f t="shared" si="539"/>
        <v>1775.1138503086695</v>
      </c>
      <c r="S1239" s="38">
        <f t="shared" si="540"/>
        <v>44.849971179989367</v>
      </c>
      <c r="T1239" s="38">
        <f t="shared" si="541"/>
        <v>44849.97117998937</v>
      </c>
      <c r="U1239" s="38">
        <f t="shared" si="555"/>
        <v>13542889.764912814</v>
      </c>
      <c r="V1239" s="38">
        <f t="shared" si="542"/>
        <v>12.458326324440851</v>
      </c>
      <c r="W1239" s="38">
        <f t="shared" si="547"/>
        <v>171825.52464000497</v>
      </c>
      <c r="X1239" s="38">
        <f t="shared" si="543"/>
        <v>1.1753472222221999</v>
      </c>
      <c r="Y1239" s="38">
        <f t="shared" si="548"/>
        <v>-0.91415895061736552</v>
      </c>
      <c r="Z1239" s="38">
        <f t="shared" si="534"/>
        <v>11002235.290977627</v>
      </c>
      <c r="AA1239" s="38">
        <f t="shared" si="544"/>
        <v>3056.1767142101248</v>
      </c>
      <c r="AC1239" s="31">
        <f t="shared" si="549"/>
        <v>33072.515366589396</v>
      </c>
      <c r="AD1239" s="14">
        <f t="shared" si="556"/>
        <v>32411.065059257606</v>
      </c>
      <c r="AE1239" s="14">
        <f t="shared" si="557"/>
        <v>29818.179854516999</v>
      </c>
      <c r="AF1239" s="14">
        <f t="shared" si="550"/>
        <v>30426.714137262246</v>
      </c>
      <c r="AG1239" s="14">
        <f t="shared" si="551"/>
        <v>23692.917178116466</v>
      </c>
      <c r="AH1239" s="14">
        <f t="shared" si="552"/>
        <v>27992.577006281266</v>
      </c>
      <c r="AI1239" s="14">
        <f t="shared" si="553"/>
        <v>25753.170845778764</v>
      </c>
      <c r="AJ1239" s="14">
        <f t="shared" si="558"/>
        <v>27992.577006281266</v>
      </c>
      <c r="AK1239" s="14">
        <f t="shared" si="559"/>
        <v>25238.10742886319</v>
      </c>
    </row>
    <row r="1240" spans="2:37" x14ac:dyDescent="0.25">
      <c r="B1240" s="6" t="s">
        <v>72</v>
      </c>
      <c r="C1240" s="6">
        <v>1232</v>
      </c>
      <c r="D1240" s="6">
        <v>210</v>
      </c>
      <c r="E1240" s="12">
        <v>94.4</v>
      </c>
      <c r="F1240" s="14">
        <f t="shared" si="554"/>
        <v>-1.3888888888888099E-2</v>
      </c>
      <c r="G1240" s="14">
        <f t="shared" si="560"/>
        <v>47.2</v>
      </c>
      <c r="H1240">
        <f t="shared" si="561"/>
        <v>23.6</v>
      </c>
      <c r="K1240" s="36">
        <f t="shared" si="535"/>
        <v>867.15915048000011</v>
      </c>
      <c r="L1240" s="37" t="str">
        <f t="shared" si="545"/>
        <v>1</v>
      </c>
      <c r="M1240" s="37">
        <f t="shared" si="546"/>
        <v>139.46877000000001</v>
      </c>
      <c r="N1240" s="38">
        <f>Table2[[#This Row],[Change in KE]]-Table2[[#This Row],[Tractive energy]]*-1</f>
        <v>46624.170871347422</v>
      </c>
      <c r="O1240" s="38">
        <f t="shared" si="536"/>
        <v>-18.805555555554484</v>
      </c>
      <c r="P1240" s="38">
        <f t="shared" si="537"/>
        <v>987.82236492444565</v>
      </c>
      <c r="Q1240" s="38">
        <f t="shared" si="538"/>
        <v>46625.21562443384</v>
      </c>
      <c r="R1240" s="38">
        <f t="shared" si="539"/>
        <v>-134.92453874339844</v>
      </c>
      <c r="S1240" s="38">
        <f t="shared" si="540"/>
        <v>46.625215624433842</v>
      </c>
      <c r="T1240" s="38">
        <f t="shared" si="541"/>
        <v>46625.21562443384</v>
      </c>
      <c r="U1240" s="38">
        <f t="shared" si="555"/>
        <v>13589514.980537247</v>
      </c>
      <c r="V1240" s="38">
        <f t="shared" si="542"/>
        <v>12.951449820680859</v>
      </c>
      <c r="W1240" s="38">
        <f t="shared" si="547"/>
        <v>171964.99341000497</v>
      </c>
      <c r="X1240" s="38">
        <f t="shared" si="543"/>
        <v>0.13059413580245427</v>
      </c>
      <c r="Y1240" s="38">
        <f t="shared" si="548"/>
        <v>-1.0447530864197456</v>
      </c>
      <c r="Z1240" s="38">
        <f t="shared" si="534"/>
        <v>11048859.461848974</v>
      </c>
      <c r="AA1240" s="38">
        <f t="shared" si="544"/>
        <v>3069.1278738215919</v>
      </c>
      <c r="AC1240" s="31">
        <f t="shared" si="549"/>
        <v>33636.792765779064</v>
      </c>
      <c r="AD1240" s="14">
        <f t="shared" si="556"/>
        <v>32964.056910463485</v>
      </c>
      <c r="AE1240" s="14">
        <f t="shared" si="557"/>
        <v>30326.932357626407</v>
      </c>
      <c r="AF1240" s="14">
        <f t="shared" si="550"/>
        <v>30945.849344516741</v>
      </c>
      <c r="AG1240" s="14">
        <f t="shared" si="551"/>
        <v>24097.161534383056</v>
      </c>
      <c r="AH1240" s="14">
        <f t="shared" si="552"/>
        <v>28470.181396955402</v>
      </c>
      <c r="AI1240" s="14">
        <f t="shared" si="553"/>
        <v>26192.566885198972</v>
      </c>
      <c r="AJ1240" s="14">
        <f t="shared" si="558"/>
        <v>28470.181396955402</v>
      </c>
      <c r="AK1240" s="14">
        <f t="shared" si="559"/>
        <v>25668.71554749499</v>
      </c>
    </row>
    <row r="1241" spans="2:37" x14ac:dyDescent="0.25">
      <c r="B1241" s="6" t="s">
        <v>72</v>
      </c>
      <c r="C1241" s="6">
        <v>1233</v>
      </c>
      <c r="D1241" s="6">
        <v>211</v>
      </c>
      <c r="E1241" s="12">
        <v>94.4</v>
      </c>
      <c r="F1241" s="14">
        <f t="shared" si="554"/>
        <v>-1.3888888888890073E-2</v>
      </c>
      <c r="G1241" s="14">
        <f t="shared" si="560"/>
        <v>47.15</v>
      </c>
      <c r="H1241">
        <f t="shared" si="561"/>
        <v>23.574999999999999</v>
      </c>
      <c r="K1241" s="36">
        <f t="shared" si="535"/>
        <v>865.32292198406253</v>
      </c>
      <c r="L1241" s="37" t="str">
        <f t="shared" si="545"/>
        <v>1</v>
      </c>
      <c r="M1241" s="37">
        <f t="shared" si="546"/>
        <v>139.46877000000001</v>
      </c>
      <c r="N1241" s="38">
        <f>Table2[[#This Row],[Change in KE]]-Table2[[#This Row],[Tractive energy]]*-1</f>
        <v>46489.246332604023</v>
      </c>
      <c r="O1241" s="38">
        <f t="shared" si="536"/>
        <v>-18.805555555557159</v>
      </c>
      <c r="P1241" s="38">
        <f t="shared" si="537"/>
        <v>985.98613642850535</v>
      </c>
      <c r="Q1241" s="38">
        <f t="shared" si="538"/>
        <v>46489.246332604023</v>
      </c>
      <c r="R1241" s="38">
        <f t="shared" si="539"/>
        <v>0</v>
      </c>
      <c r="S1241" s="38">
        <f t="shared" si="540"/>
        <v>46.489246332604026</v>
      </c>
      <c r="T1241" s="38">
        <f t="shared" si="541"/>
        <v>46489.246332604023</v>
      </c>
      <c r="U1241" s="38">
        <f t="shared" si="555"/>
        <v>13636004.226869851</v>
      </c>
      <c r="V1241" s="38">
        <f t="shared" si="542"/>
        <v>12.913680569928813</v>
      </c>
      <c r="W1241" s="38">
        <f t="shared" si="547"/>
        <v>172104.46218000498</v>
      </c>
      <c r="X1241" s="38">
        <f t="shared" si="543"/>
        <v>0.13059413580249141</v>
      </c>
      <c r="Y1241" s="38">
        <f t="shared" si="548"/>
        <v>3.7136960173711486E-14</v>
      </c>
      <c r="Z1241" s="38">
        <f t="shared" si="534"/>
        <v>11095348.708181579</v>
      </c>
      <c r="AA1241" s="38">
        <f t="shared" si="544"/>
        <v>3082.041554391521</v>
      </c>
      <c r="AC1241" s="31">
        <f t="shared" si="549"/>
        <v>34968.128153510566</v>
      </c>
      <c r="AD1241" s="14">
        <f t="shared" si="556"/>
        <v>34268.765590440351</v>
      </c>
      <c r="AE1241" s="14">
        <f t="shared" si="557"/>
        <v>31527.264343205123</v>
      </c>
      <c r="AF1241" s="14">
        <f t="shared" si="550"/>
        <v>32170.677901229723</v>
      </c>
      <c r="AG1241" s="14">
        <f t="shared" si="551"/>
        <v>25050.920833552773</v>
      </c>
      <c r="AH1241" s="14">
        <f t="shared" si="552"/>
        <v>29597.023669131348</v>
      </c>
      <c r="AI1241" s="14">
        <f t="shared" si="553"/>
        <v>27229.26177560084</v>
      </c>
      <c r="AJ1241" s="14">
        <f t="shared" si="558"/>
        <v>29597.023669131348</v>
      </c>
      <c r="AK1241" s="14">
        <f t="shared" si="559"/>
        <v>26684.676540088822</v>
      </c>
    </row>
    <row r="1242" spans="2:37" x14ac:dyDescent="0.25">
      <c r="B1242" s="6" t="s">
        <v>72</v>
      </c>
      <c r="C1242" s="6">
        <v>1234</v>
      </c>
      <c r="D1242" s="6">
        <v>212</v>
      </c>
      <c r="E1242" s="12">
        <v>94.3</v>
      </c>
      <c r="F1242" s="14">
        <f t="shared" si="554"/>
        <v>-1.3888888888890073E-2</v>
      </c>
      <c r="G1242" s="14">
        <f t="shared" si="560"/>
        <v>47.15</v>
      </c>
      <c r="H1242">
        <f t="shared" si="561"/>
        <v>23.574999999999999</v>
      </c>
      <c r="K1242" s="36">
        <f t="shared" si="535"/>
        <v>865.32292198406253</v>
      </c>
      <c r="L1242" s="37" t="str">
        <f t="shared" si="545"/>
        <v>1</v>
      </c>
      <c r="M1242" s="37">
        <f t="shared" si="546"/>
        <v>139.46877000000001</v>
      </c>
      <c r="N1242" s="38">
        <f>Table2[[#This Row],[Change in KE]]-Table2[[#This Row],[Tractive energy]]*-1</f>
        <v>46489.246332604023</v>
      </c>
      <c r="O1242" s="38">
        <f t="shared" si="536"/>
        <v>-18.805555555557159</v>
      </c>
      <c r="P1242" s="38">
        <f t="shared" si="537"/>
        <v>985.98613642850535</v>
      </c>
      <c r="Q1242" s="38">
        <f t="shared" si="538"/>
        <v>46489.246332604023</v>
      </c>
      <c r="R1242" s="38">
        <f t="shared" si="539"/>
        <v>-1155.522617138151</v>
      </c>
      <c r="S1242" s="38">
        <f t="shared" si="540"/>
        <v>46.489246332604026</v>
      </c>
      <c r="T1242" s="38">
        <f t="shared" si="541"/>
        <v>46489.246332604023</v>
      </c>
      <c r="U1242" s="38">
        <f t="shared" si="555"/>
        <v>13682493.473202456</v>
      </c>
      <c r="V1242" s="38">
        <f t="shared" si="542"/>
        <v>12.913680569928813</v>
      </c>
      <c r="W1242" s="38">
        <f t="shared" si="547"/>
        <v>172243.93095000499</v>
      </c>
      <c r="X1242" s="38">
        <f t="shared" si="543"/>
        <v>0.13059413580249141</v>
      </c>
      <c r="Y1242" s="38">
        <f t="shared" si="548"/>
        <v>0</v>
      </c>
      <c r="Z1242" s="38">
        <f t="shared" si="534"/>
        <v>11141837.954514183</v>
      </c>
      <c r="AA1242" s="38">
        <f t="shared" si="544"/>
        <v>3094.9552349614496</v>
      </c>
      <c r="AC1242" s="31">
        <f t="shared" si="549"/>
        <v>34866.934749453016</v>
      </c>
      <c r="AD1242" s="14">
        <f t="shared" si="556"/>
        <v>34169.596054463953</v>
      </c>
      <c r="AE1242" s="14">
        <f t="shared" si="557"/>
        <v>31436.028370106837</v>
      </c>
      <c r="AF1242" s="14">
        <f t="shared" si="550"/>
        <v>32077.579969496775</v>
      </c>
      <c r="AG1242" s="14">
        <f t="shared" si="551"/>
        <v>24978.426591287509</v>
      </c>
      <c r="AH1242" s="14">
        <f t="shared" si="552"/>
        <v>29511.373571937034</v>
      </c>
      <c r="AI1242" s="14">
        <f t="shared" si="553"/>
        <v>27150.463686182073</v>
      </c>
      <c r="AJ1242" s="14">
        <f t="shared" si="558"/>
        <v>29511.373571937034</v>
      </c>
      <c r="AK1242" s="14">
        <f t="shared" si="559"/>
        <v>26607.454412458432</v>
      </c>
    </row>
    <row r="1243" spans="2:37" x14ac:dyDescent="0.25">
      <c r="B1243" s="6" t="s">
        <v>72</v>
      </c>
      <c r="C1243" s="6">
        <v>1235</v>
      </c>
      <c r="D1243" s="6">
        <v>213</v>
      </c>
      <c r="E1243" s="12">
        <v>94.3</v>
      </c>
      <c r="F1243" s="14">
        <f t="shared" si="554"/>
        <v>-2.7777777777778172E-2</v>
      </c>
      <c r="G1243" s="14">
        <f t="shared" si="560"/>
        <v>47.05</v>
      </c>
      <c r="H1243">
        <f t="shared" si="561"/>
        <v>23.524999999999999</v>
      </c>
      <c r="K1243" s="36">
        <f t="shared" si="535"/>
        <v>861.65630355656253</v>
      </c>
      <c r="L1243" s="37" t="str">
        <f t="shared" si="545"/>
        <v>1</v>
      </c>
      <c r="M1243" s="37">
        <f t="shared" si="546"/>
        <v>139.46877000000001</v>
      </c>
      <c r="N1243" s="38">
        <f>Table2[[#This Row],[Change in KE]]-Table2[[#This Row],[Tractive energy]]*-1</f>
        <v>45333.723715465872</v>
      </c>
      <c r="O1243" s="38">
        <f t="shared" si="536"/>
        <v>-37.611111111111647</v>
      </c>
      <c r="P1243" s="38">
        <f t="shared" si="537"/>
        <v>963.51396244545094</v>
      </c>
      <c r="Q1243" s="38">
        <f t="shared" si="538"/>
        <v>45333.331933058464</v>
      </c>
      <c r="R1243" s="38">
        <f t="shared" si="539"/>
        <v>-2032.7999567301304</v>
      </c>
      <c r="S1243" s="38">
        <f t="shared" si="540"/>
        <v>45.33333193305846</v>
      </c>
      <c r="T1243" s="38">
        <f t="shared" si="541"/>
        <v>45333.331933058464</v>
      </c>
      <c r="U1243" s="38">
        <f t="shared" si="555"/>
        <v>13727826.805135515</v>
      </c>
      <c r="V1243" s="38">
        <f t="shared" si="542"/>
        <v>12.592593211034727</v>
      </c>
      <c r="W1243" s="38">
        <f t="shared" si="547"/>
        <v>172383.39972000499</v>
      </c>
      <c r="X1243" s="38">
        <f t="shared" si="543"/>
        <v>0.52237654320989135</v>
      </c>
      <c r="Y1243" s="38">
        <f t="shared" si="548"/>
        <v>0.39178240740739995</v>
      </c>
      <c r="Z1243" s="38">
        <f t="shared" si="534"/>
        <v>11187171.678229649</v>
      </c>
      <c r="AA1243" s="38">
        <f t="shared" si="544"/>
        <v>3107.5479370009398</v>
      </c>
      <c r="AC1243" s="31">
        <f t="shared" si="549"/>
        <v>34866.934749453016</v>
      </c>
      <c r="AD1243" s="14">
        <f t="shared" si="556"/>
        <v>34169.596054463953</v>
      </c>
      <c r="AE1243" s="14">
        <f t="shared" si="557"/>
        <v>31436.028370106837</v>
      </c>
      <c r="AF1243" s="14">
        <f t="shared" si="550"/>
        <v>32077.579969496775</v>
      </c>
      <c r="AG1243" s="14">
        <f t="shared" si="551"/>
        <v>24978.426591287509</v>
      </c>
      <c r="AH1243" s="14">
        <f t="shared" si="552"/>
        <v>29511.373571937034</v>
      </c>
      <c r="AI1243" s="14">
        <f t="shared" si="553"/>
        <v>27150.463686182073</v>
      </c>
      <c r="AJ1243" s="14">
        <f t="shared" si="558"/>
        <v>29511.373571937034</v>
      </c>
      <c r="AK1243" s="14">
        <f t="shared" si="559"/>
        <v>26607.454412458432</v>
      </c>
    </row>
    <row r="1244" spans="2:37" x14ac:dyDescent="0.25">
      <c r="B1244" s="6" t="s">
        <v>72</v>
      </c>
      <c r="C1244" s="6">
        <v>1236</v>
      </c>
      <c r="D1244" s="6">
        <v>214</v>
      </c>
      <c r="E1244" s="12">
        <v>94.1</v>
      </c>
      <c r="F1244" s="14">
        <f t="shared" si="554"/>
        <v>-5.5555555555554373E-2</v>
      </c>
      <c r="G1244" s="14">
        <f t="shared" si="560"/>
        <v>46.95</v>
      </c>
      <c r="H1244">
        <f t="shared" si="561"/>
        <v>23.475000000000001</v>
      </c>
      <c r="K1244" s="36">
        <f t="shared" si="535"/>
        <v>857.99746988156267</v>
      </c>
      <c r="L1244" s="37" t="str">
        <f t="shared" si="545"/>
        <v>1</v>
      </c>
      <c r="M1244" s="37">
        <f t="shared" si="546"/>
        <v>139.46877000000001</v>
      </c>
      <c r="N1244" s="38">
        <f>Table2[[#This Row],[Change in KE]]-Table2[[#This Row],[Tractive energy]]*-1</f>
        <v>43300.923758735742</v>
      </c>
      <c r="O1244" s="38">
        <f t="shared" si="536"/>
        <v>-75.222222222220623</v>
      </c>
      <c r="P1244" s="38">
        <f t="shared" si="537"/>
        <v>922.24401765934203</v>
      </c>
      <c r="Q1244" s="38">
        <f t="shared" si="538"/>
        <v>43299.356629106114</v>
      </c>
      <c r="R1244" s="38">
        <f t="shared" si="539"/>
        <v>-3288.0551702073863</v>
      </c>
      <c r="S1244" s="38">
        <f t="shared" si="540"/>
        <v>43.299356629106114</v>
      </c>
      <c r="T1244" s="38">
        <f t="shared" si="541"/>
        <v>43299.356629106114</v>
      </c>
      <c r="U1244" s="38">
        <f t="shared" si="555"/>
        <v>13771126.16176462</v>
      </c>
      <c r="V1244" s="38">
        <f t="shared" si="542"/>
        <v>12.027600025848512</v>
      </c>
      <c r="W1244" s="38">
        <f t="shared" si="547"/>
        <v>172522.868490005</v>
      </c>
      <c r="X1244" s="38">
        <f t="shared" si="543"/>
        <v>2.0895061728394171</v>
      </c>
      <c r="Y1244" s="38">
        <f t="shared" si="548"/>
        <v>1.5671296296295258</v>
      </c>
      <c r="Z1244" s="38">
        <f t="shared" si="534"/>
        <v>11230472.601988385</v>
      </c>
      <c r="AA1244" s="38">
        <f t="shared" si="544"/>
        <v>3119.575972340609</v>
      </c>
      <c r="AC1244" s="31">
        <f t="shared" si="549"/>
        <v>34000.292786599406</v>
      </c>
      <c r="AD1244" s="14">
        <f t="shared" si="556"/>
        <v>33320.28693086742</v>
      </c>
      <c r="AE1244" s="14">
        <f t="shared" si="557"/>
        <v>30654.663976398027</v>
      </c>
      <c r="AF1244" s="14">
        <f t="shared" si="550"/>
        <v>31280.269363671454</v>
      </c>
      <c r="AG1244" s="14">
        <f t="shared" si="551"/>
        <v>24357.570390258599</v>
      </c>
      <c r="AH1244" s="14">
        <f t="shared" si="552"/>
        <v>28777.847814577737</v>
      </c>
      <c r="AI1244" s="14">
        <f t="shared" si="553"/>
        <v>26475.61998941152</v>
      </c>
      <c r="AJ1244" s="14">
        <f t="shared" si="558"/>
        <v>28777.847814577737</v>
      </c>
      <c r="AK1244" s="14">
        <f t="shared" si="559"/>
        <v>25946.107589623291</v>
      </c>
    </row>
    <row r="1245" spans="2:37" x14ac:dyDescent="0.25">
      <c r="B1245" s="6" t="s">
        <v>72</v>
      </c>
      <c r="C1245" s="6">
        <v>1237</v>
      </c>
      <c r="D1245" s="6">
        <v>215</v>
      </c>
      <c r="E1245" s="12">
        <v>93.9</v>
      </c>
      <c r="F1245" s="14">
        <f t="shared" si="554"/>
        <v>-9.7222222222220642E-2</v>
      </c>
      <c r="G1245" s="14">
        <f t="shared" si="560"/>
        <v>46.7</v>
      </c>
      <c r="H1245">
        <f t="shared" si="561"/>
        <v>23.35</v>
      </c>
      <c r="K1245" s="36">
        <f t="shared" si="535"/>
        <v>848.88444398625018</v>
      </c>
      <c r="L1245" s="37" t="str">
        <f t="shared" si="545"/>
        <v>1</v>
      </c>
      <c r="M1245" s="37">
        <f t="shared" si="546"/>
        <v>139.46877000000001</v>
      </c>
      <c r="N1245" s="38">
        <f>Table2[[#This Row],[Change in KE]]-Table2[[#This Row],[Tractive energy]]*-1</f>
        <v>40012.868588528356</v>
      </c>
      <c r="O1245" s="38">
        <f t="shared" si="536"/>
        <v>-131.63888888888675</v>
      </c>
      <c r="P1245" s="38">
        <f t="shared" si="537"/>
        <v>856.71432509736337</v>
      </c>
      <c r="Q1245" s="38">
        <f t="shared" si="538"/>
        <v>40008.558982046874</v>
      </c>
      <c r="R1245" s="38">
        <f t="shared" si="539"/>
        <v>-4246.6655159382062</v>
      </c>
      <c r="S1245" s="38">
        <f t="shared" si="540"/>
        <v>40.008558982046871</v>
      </c>
      <c r="T1245" s="38">
        <f t="shared" si="541"/>
        <v>40008.558982046874</v>
      </c>
      <c r="U1245" s="38">
        <f t="shared" si="555"/>
        <v>13811134.720746666</v>
      </c>
      <c r="V1245" s="38">
        <f t="shared" si="542"/>
        <v>11.11348949520322</v>
      </c>
      <c r="W1245" s="38">
        <f t="shared" si="547"/>
        <v>172662.33726000501</v>
      </c>
      <c r="X1245" s="38">
        <f t="shared" si="543"/>
        <v>6.3991126543207804</v>
      </c>
      <c r="Y1245" s="38">
        <f t="shared" si="548"/>
        <v>4.3096064814813637</v>
      </c>
      <c r="Z1245" s="38">
        <f t="shared" si="534"/>
        <v>11270485.470576912</v>
      </c>
      <c r="AA1245" s="38">
        <f t="shared" si="544"/>
        <v>3130.6906589488194</v>
      </c>
      <c r="AC1245" s="31">
        <f t="shared" si="549"/>
        <v>32475.692819051808</v>
      </c>
      <c r="AD1245" s="14">
        <f t="shared" si="556"/>
        <v>31826.178962670772</v>
      </c>
      <c r="AE1245" s="14">
        <f t="shared" si="557"/>
        <v>29280.084645657113</v>
      </c>
      <c r="AF1245" s="14">
        <f t="shared" si="550"/>
        <v>29877.637393527664</v>
      </c>
      <c r="AG1245" s="14">
        <f t="shared" si="551"/>
        <v>23265.357706691273</v>
      </c>
      <c r="AH1245" s="14">
        <f t="shared" si="552"/>
        <v>27487.426402045454</v>
      </c>
      <c r="AI1245" s="14">
        <f t="shared" si="553"/>
        <v>25288.432289881817</v>
      </c>
      <c r="AJ1245" s="14">
        <f t="shared" si="558"/>
        <v>27487.426402045454</v>
      </c>
      <c r="AK1245" s="14">
        <f t="shared" si="559"/>
        <v>24782.663644084179</v>
      </c>
    </row>
    <row r="1246" spans="2:37" x14ac:dyDescent="0.25">
      <c r="B1246" s="6" t="s">
        <v>72</v>
      </c>
      <c r="C1246" s="6">
        <v>1238</v>
      </c>
      <c r="D1246" s="6">
        <v>216</v>
      </c>
      <c r="E1246" s="12">
        <v>93.4</v>
      </c>
      <c r="F1246" s="14">
        <f t="shared" si="554"/>
        <v>-0.15277777777777896</v>
      </c>
      <c r="G1246" s="14">
        <f t="shared" si="560"/>
        <v>46.4</v>
      </c>
      <c r="H1246">
        <f t="shared" si="561"/>
        <v>23.2</v>
      </c>
      <c r="K1246" s="36">
        <f t="shared" si="535"/>
        <v>838.01303712000004</v>
      </c>
      <c r="L1246" s="37" t="str">
        <f t="shared" si="545"/>
        <v>1</v>
      </c>
      <c r="M1246" s="37">
        <f t="shared" si="546"/>
        <v>139.46877000000001</v>
      </c>
      <c r="N1246" s="38">
        <f>Table2[[#This Row],[Change in KE]]-Table2[[#This Row],[Tractive energy]]*-1</f>
        <v>35766.20307259015</v>
      </c>
      <c r="O1246" s="38">
        <f t="shared" si="536"/>
        <v>-206.86111111111271</v>
      </c>
      <c r="P1246" s="38">
        <f t="shared" si="537"/>
        <v>770.62069600888731</v>
      </c>
      <c r="Q1246" s="38">
        <f t="shared" si="538"/>
        <v>35756.800294812369</v>
      </c>
      <c r="R1246" s="38">
        <f t="shared" si="539"/>
        <v>-3564.7894031827927</v>
      </c>
      <c r="S1246" s="38">
        <f t="shared" si="540"/>
        <v>35.756800294812372</v>
      </c>
      <c r="T1246" s="38">
        <f t="shared" si="541"/>
        <v>35756.800294812369</v>
      </c>
      <c r="U1246" s="38">
        <f t="shared" si="555"/>
        <v>13846891.521041479</v>
      </c>
      <c r="V1246" s="38">
        <f t="shared" si="542"/>
        <v>9.9324453209323309</v>
      </c>
      <c r="W1246" s="38">
        <f t="shared" si="547"/>
        <v>172801.80603000501</v>
      </c>
      <c r="X1246" s="38">
        <f t="shared" si="543"/>
        <v>15.801890432099009</v>
      </c>
      <c r="Y1246" s="38">
        <f t="shared" si="548"/>
        <v>9.4027777777782298</v>
      </c>
      <c r="Z1246" s="38">
        <f t="shared" si="534"/>
        <v>11306251.673649503</v>
      </c>
      <c r="AA1246" s="38">
        <f t="shared" si="544"/>
        <v>3140.6257161526769</v>
      </c>
      <c r="AC1246" s="31">
        <f t="shared" si="549"/>
        <v>30009.651441396265</v>
      </c>
      <c r="AD1246" s="14">
        <f t="shared" si="556"/>
        <v>29409.45841256834</v>
      </c>
      <c r="AE1246" s="14">
        <f t="shared" si="557"/>
        <v>27056.701739562872</v>
      </c>
      <c r="AF1246" s="14">
        <f t="shared" si="550"/>
        <v>27608.879326084563</v>
      </c>
      <c r="AG1246" s="14">
        <f t="shared" si="551"/>
        <v>21498.703024670136</v>
      </c>
      <c r="AH1246" s="14">
        <f t="shared" si="552"/>
        <v>25400.168979997798</v>
      </c>
      <c r="AI1246" s="14">
        <f t="shared" si="553"/>
        <v>23368.155461597973</v>
      </c>
      <c r="AJ1246" s="14">
        <f t="shared" si="558"/>
        <v>25400.168979997798</v>
      </c>
      <c r="AK1246" s="14">
        <f t="shared" si="559"/>
        <v>22900.792352366014</v>
      </c>
    </row>
    <row r="1247" spans="2:37" x14ac:dyDescent="0.25">
      <c r="B1247" s="6" t="s">
        <v>72</v>
      </c>
      <c r="C1247" s="6">
        <v>1239</v>
      </c>
      <c r="D1247" s="6">
        <v>217</v>
      </c>
      <c r="E1247" s="12">
        <v>92.8</v>
      </c>
      <c r="F1247" s="14">
        <f t="shared" si="554"/>
        <v>-0.19444444444444522</v>
      </c>
      <c r="G1247" s="14">
        <f t="shared" si="560"/>
        <v>46</v>
      </c>
      <c r="H1247">
        <f t="shared" si="561"/>
        <v>23</v>
      </c>
      <c r="K1247" s="36">
        <f t="shared" si="535"/>
        <v>823.62681450000002</v>
      </c>
      <c r="L1247" s="37" t="str">
        <f t="shared" si="545"/>
        <v>1</v>
      </c>
      <c r="M1247" s="37">
        <f t="shared" si="546"/>
        <v>139.46877000000001</v>
      </c>
      <c r="N1247" s="38">
        <f>Table2[[#This Row],[Change in KE]]-Table2[[#This Row],[Tractive energy]]*-1</f>
        <v>32201.413669407357</v>
      </c>
      <c r="O1247" s="38">
        <f t="shared" si="536"/>
        <v>-263.27777777777885</v>
      </c>
      <c r="P1247" s="38">
        <f t="shared" si="537"/>
        <v>699.81780672222112</v>
      </c>
      <c r="Q1247" s="38">
        <f t="shared" si="538"/>
        <v>32191.619109222171</v>
      </c>
      <c r="R1247" s="38">
        <f t="shared" si="539"/>
        <v>-1679.3925703733003</v>
      </c>
      <c r="S1247" s="38">
        <f t="shared" si="540"/>
        <v>32.191619109222174</v>
      </c>
      <c r="T1247" s="38">
        <f t="shared" si="541"/>
        <v>32191.619109222171</v>
      </c>
      <c r="U1247" s="38">
        <f t="shared" si="555"/>
        <v>13879083.140150702</v>
      </c>
      <c r="V1247" s="38">
        <f t="shared" si="542"/>
        <v>8.9421171345976944</v>
      </c>
      <c r="W1247" s="38">
        <f t="shared" si="547"/>
        <v>172941.27480000502</v>
      </c>
      <c r="X1247" s="38">
        <f t="shared" si="543"/>
        <v>25.596450617284159</v>
      </c>
      <c r="Y1247" s="38">
        <f t="shared" si="548"/>
        <v>9.7945601851851496</v>
      </c>
      <c r="Z1247" s="38">
        <f t="shared" si="534"/>
        <v>11338453.08731891</v>
      </c>
      <c r="AA1247" s="38">
        <f t="shared" si="544"/>
        <v>3149.5705539986548</v>
      </c>
      <c r="AC1247" s="31">
        <f t="shared" si="549"/>
        <v>26824.652304442614</v>
      </c>
      <c r="AD1247" s="14">
        <f t="shared" si="556"/>
        <v>26288.15925835376</v>
      </c>
      <c r="AE1247" s="14">
        <f t="shared" si="557"/>
        <v>24185.106517685461</v>
      </c>
      <c r="AF1247" s="14">
        <f t="shared" si="550"/>
        <v>24678.680120087207</v>
      </c>
      <c r="AG1247" s="14">
        <f t="shared" si="551"/>
        <v>19216.992065350471</v>
      </c>
      <c r="AH1247" s="14">
        <f t="shared" si="552"/>
        <v>22704.38571048023</v>
      </c>
      <c r="AI1247" s="14">
        <f t="shared" si="553"/>
        <v>20888.034853641813</v>
      </c>
      <c r="AJ1247" s="14">
        <f t="shared" si="558"/>
        <v>22704.38571048023</v>
      </c>
      <c r="AK1247" s="14">
        <f t="shared" si="559"/>
        <v>20470.274156568976</v>
      </c>
    </row>
    <row r="1248" spans="2:37" x14ac:dyDescent="0.25">
      <c r="B1248" s="6" t="s">
        <v>72</v>
      </c>
      <c r="C1248" s="6">
        <v>1240</v>
      </c>
      <c r="D1248" s="6">
        <v>218</v>
      </c>
      <c r="E1248" s="12">
        <v>92</v>
      </c>
      <c r="F1248" s="14">
        <f t="shared" si="554"/>
        <v>-0.20833333333333331</v>
      </c>
      <c r="G1248" s="14">
        <f t="shared" si="560"/>
        <v>45.65</v>
      </c>
      <c r="H1248">
        <f t="shared" si="561"/>
        <v>22.824999999999999</v>
      </c>
      <c r="K1248" s="36">
        <f t="shared" si="535"/>
        <v>811.14104458406246</v>
      </c>
      <c r="L1248" s="37" t="str">
        <f t="shared" si="545"/>
        <v>1</v>
      </c>
      <c r="M1248" s="37">
        <f t="shared" si="546"/>
        <v>139.46877000000001</v>
      </c>
      <c r="N1248" s="38">
        <f>Table2[[#This Row],[Change in KE]]-Table2[[#This Row],[Tractive energy]]*-1</f>
        <v>30522.021099034057</v>
      </c>
      <c r="O1248" s="38">
        <f t="shared" si="536"/>
        <v>-282.08333333333331</v>
      </c>
      <c r="P1248" s="38">
        <f t="shared" si="537"/>
        <v>668.52648125072915</v>
      </c>
      <c r="Q1248" s="38">
        <f t="shared" si="538"/>
        <v>30518.233869095784</v>
      </c>
      <c r="R1248" s="38">
        <f t="shared" si="539"/>
        <v>49.047514941412373</v>
      </c>
      <c r="S1248" s="38">
        <f t="shared" si="540"/>
        <v>30.518233869095784</v>
      </c>
      <c r="T1248" s="38">
        <f t="shared" si="541"/>
        <v>30518.233869095784</v>
      </c>
      <c r="U1248" s="38">
        <f t="shared" si="555"/>
        <v>13909601.374019798</v>
      </c>
      <c r="V1248" s="38">
        <f t="shared" si="542"/>
        <v>8.4772878640429141</v>
      </c>
      <c r="W1248" s="38">
        <f t="shared" si="547"/>
        <v>173080.74357000503</v>
      </c>
      <c r="X1248" s="38">
        <f t="shared" si="543"/>
        <v>29.38368055555555</v>
      </c>
      <c r="Y1248" s="38">
        <f t="shared" si="548"/>
        <v>3.7872299382713912</v>
      </c>
      <c r="Z1248" s="38">
        <f t="shared" si="534"/>
        <v>11368975.108417945</v>
      </c>
      <c r="AA1248" s="38">
        <f t="shared" si="544"/>
        <v>3158.0488938710982</v>
      </c>
      <c r="AC1248" s="31">
        <f t="shared" si="549"/>
        <v>24151.060252055519</v>
      </c>
      <c r="AD1248" s="14">
        <f t="shared" si="556"/>
        <v>23668.039047014408</v>
      </c>
      <c r="AE1248" s="14">
        <f t="shared" si="557"/>
        <v>21774.595923253255</v>
      </c>
      <c r="AF1248" s="14">
        <f t="shared" si="550"/>
        <v>22218.975431891078</v>
      </c>
      <c r="AG1248" s="14">
        <f t="shared" si="551"/>
        <v>17301.649541108403</v>
      </c>
      <c r="AH1248" s="14">
        <f t="shared" si="552"/>
        <v>20441.457397339793</v>
      </c>
      <c r="AI1248" s="14">
        <f t="shared" si="553"/>
        <v>18806.140805552612</v>
      </c>
      <c r="AJ1248" s="14">
        <f t="shared" si="558"/>
        <v>20441.457397339793</v>
      </c>
      <c r="AK1248" s="14">
        <f t="shared" si="559"/>
        <v>18430.01798944156</v>
      </c>
    </row>
    <row r="1249" spans="2:37" x14ac:dyDescent="0.25">
      <c r="B1249" s="6" t="s">
        <v>72</v>
      </c>
      <c r="C1249" s="6">
        <v>1241</v>
      </c>
      <c r="D1249" s="6">
        <v>219</v>
      </c>
      <c r="E1249" s="12">
        <v>91.3</v>
      </c>
      <c r="F1249" s="14">
        <f t="shared" si="554"/>
        <v>-0.19444444444444522</v>
      </c>
      <c r="G1249" s="14">
        <f t="shared" si="560"/>
        <v>45.3</v>
      </c>
      <c r="H1249">
        <f t="shared" si="561"/>
        <v>22.65</v>
      </c>
      <c r="K1249" s="36">
        <f t="shared" si="535"/>
        <v>798.75063788624993</v>
      </c>
      <c r="L1249" s="37" t="str">
        <f t="shared" si="545"/>
        <v>1</v>
      </c>
      <c r="M1249" s="37">
        <f t="shared" si="546"/>
        <v>139.46877000000001</v>
      </c>
      <c r="N1249" s="38">
        <f>Table2[[#This Row],[Change in KE]]-Table2[[#This Row],[Tractive energy]]*-1</f>
        <v>30571.068613975469</v>
      </c>
      <c r="O1249" s="38">
        <f t="shared" si="536"/>
        <v>-263.27777777777885</v>
      </c>
      <c r="P1249" s="38">
        <f t="shared" si="537"/>
        <v>674.94163010847114</v>
      </c>
      <c r="Q1249" s="38">
        <f t="shared" si="538"/>
        <v>30574.855843913741</v>
      </c>
      <c r="R1249" s="38">
        <f t="shared" si="539"/>
        <v>169.52857248289365</v>
      </c>
      <c r="S1249" s="38">
        <f t="shared" si="540"/>
        <v>30.574855843913742</v>
      </c>
      <c r="T1249" s="38">
        <f t="shared" si="541"/>
        <v>30574.855843913741</v>
      </c>
      <c r="U1249" s="38">
        <f t="shared" si="555"/>
        <v>13940176.229863711</v>
      </c>
      <c r="V1249" s="38">
        <f t="shared" si="542"/>
        <v>8.4930161916395015</v>
      </c>
      <c r="W1249" s="38">
        <f t="shared" si="547"/>
        <v>173220.21234000503</v>
      </c>
      <c r="X1249" s="38">
        <f t="shared" si="543"/>
        <v>25.596450617284159</v>
      </c>
      <c r="Y1249" s="38">
        <f t="shared" si="548"/>
        <v>-3.7872299382713912</v>
      </c>
      <c r="Z1249" s="38">
        <f t="shared" si="534"/>
        <v>11399546.177031921</v>
      </c>
      <c r="AA1249" s="38">
        <f t="shared" si="544"/>
        <v>3166.5408580543376</v>
      </c>
      <c r="AC1249" s="31">
        <f t="shared" si="549"/>
        <v>22891.515824275542</v>
      </c>
      <c r="AD1249" s="14">
        <f t="shared" si="556"/>
        <v>22433.685507790033</v>
      </c>
      <c r="AE1249" s="14">
        <f t="shared" si="557"/>
        <v>20638.990667166832</v>
      </c>
      <c r="AF1249" s="14">
        <f t="shared" si="550"/>
        <v>21060.1945583335</v>
      </c>
      <c r="AG1249" s="14">
        <f t="shared" si="551"/>
        <v>16399.320780239599</v>
      </c>
      <c r="AH1249" s="14">
        <f t="shared" si="552"/>
        <v>19375.378993666822</v>
      </c>
      <c r="AI1249" s="14">
        <f t="shared" si="553"/>
        <v>17825.348674173478</v>
      </c>
      <c r="AJ1249" s="14">
        <f t="shared" si="558"/>
        <v>19375.378993666822</v>
      </c>
      <c r="AK1249" s="14">
        <f t="shared" si="559"/>
        <v>17468.841700690009</v>
      </c>
    </row>
    <row r="1250" spans="2:37" x14ac:dyDescent="0.25">
      <c r="B1250" s="6" t="s">
        <v>72</v>
      </c>
      <c r="C1250" s="6">
        <v>1242</v>
      </c>
      <c r="D1250" s="6">
        <v>220</v>
      </c>
      <c r="E1250" s="12">
        <v>90.6</v>
      </c>
      <c r="F1250" s="14">
        <f t="shared" si="554"/>
        <v>-0.18055555555555516</v>
      </c>
      <c r="G1250" s="14">
        <f t="shared" si="560"/>
        <v>45</v>
      </c>
      <c r="H1250">
        <f t="shared" si="561"/>
        <v>22.5</v>
      </c>
      <c r="K1250" s="36">
        <f t="shared" si="535"/>
        <v>788.20619062500009</v>
      </c>
      <c r="L1250" s="37" t="str">
        <f t="shared" si="545"/>
        <v>1</v>
      </c>
      <c r="M1250" s="37">
        <f t="shared" si="546"/>
        <v>139.46877000000001</v>
      </c>
      <c r="N1250" s="38">
        <f>Table2[[#This Row],[Change in KE]]-Table2[[#This Row],[Tractive energy]]*-1</f>
        <v>30740.597186458363</v>
      </c>
      <c r="O1250" s="38">
        <f t="shared" si="536"/>
        <v>-244.47222222222169</v>
      </c>
      <c r="P1250" s="38">
        <f t="shared" si="537"/>
        <v>683.20273840277844</v>
      </c>
      <c r="Q1250" s="38">
        <f t="shared" si="538"/>
        <v>30744.12322812503</v>
      </c>
      <c r="R1250" s="38">
        <f t="shared" si="539"/>
        <v>-780.9189215515471</v>
      </c>
      <c r="S1250" s="38">
        <f t="shared" si="540"/>
        <v>30.74412322812503</v>
      </c>
      <c r="T1250" s="38">
        <f t="shared" si="541"/>
        <v>30744.12322812503</v>
      </c>
      <c r="U1250" s="38">
        <f t="shared" si="555"/>
        <v>13970920.353091836</v>
      </c>
      <c r="V1250" s="38">
        <f t="shared" si="542"/>
        <v>8.5400349132374682</v>
      </c>
      <c r="W1250" s="38">
        <f t="shared" si="547"/>
        <v>173359.68111000504</v>
      </c>
      <c r="X1250" s="38">
        <f t="shared" si="543"/>
        <v>22.070408950617189</v>
      </c>
      <c r="Y1250" s="38">
        <f t="shared" si="548"/>
        <v>-3.5260416666669698</v>
      </c>
      <c r="Z1250" s="38">
        <f t="shared" si="534"/>
        <v>11430286.77421838</v>
      </c>
      <c r="AA1250" s="38">
        <f t="shared" si="544"/>
        <v>3175.0799135114785</v>
      </c>
      <c r="AC1250" s="31">
        <f t="shared" si="549"/>
        <v>22928.301460481602</v>
      </c>
      <c r="AD1250" s="14">
        <f t="shared" si="556"/>
        <v>22469.735431271969</v>
      </c>
      <c r="AE1250" s="14">
        <f t="shared" si="557"/>
        <v>20672.156596770212</v>
      </c>
      <c r="AF1250" s="14">
        <f t="shared" si="550"/>
        <v>21094.037343643075</v>
      </c>
      <c r="AG1250" s="14">
        <f t="shared" si="551"/>
        <v>16425.673751046739</v>
      </c>
      <c r="AH1250" s="14">
        <f t="shared" si="552"/>
        <v>19406.514356151631</v>
      </c>
      <c r="AI1250" s="14">
        <f t="shared" si="553"/>
        <v>17853.9932076595</v>
      </c>
      <c r="AJ1250" s="14">
        <f t="shared" si="558"/>
        <v>19406.514356151631</v>
      </c>
      <c r="AK1250" s="14">
        <f t="shared" si="559"/>
        <v>17496.913343506309</v>
      </c>
    </row>
    <row r="1251" spans="2:37" x14ac:dyDescent="0.25">
      <c r="B1251" s="6" t="s">
        <v>72</v>
      </c>
      <c r="C1251" s="6">
        <v>1243</v>
      </c>
      <c r="D1251" s="6">
        <v>221</v>
      </c>
      <c r="E1251" s="12">
        <v>90</v>
      </c>
      <c r="F1251" s="14">
        <f t="shared" si="554"/>
        <v>-0.18055555555555516</v>
      </c>
      <c r="G1251" s="14">
        <f t="shared" si="560"/>
        <v>44.65</v>
      </c>
      <c r="H1251">
        <f t="shared" si="561"/>
        <v>22.324999999999999</v>
      </c>
      <c r="K1251" s="36">
        <f t="shared" si="535"/>
        <v>775.99288704656249</v>
      </c>
      <c r="L1251" s="37" t="str">
        <f t="shared" si="545"/>
        <v>1</v>
      </c>
      <c r="M1251" s="37">
        <f t="shared" si="546"/>
        <v>139.46877000000001</v>
      </c>
      <c r="N1251" s="38">
        <f>Table2[[#This Row],[Change in KE]]-Table2[[#This Row],[Tractive energy]]*-1</f>
        <v>29959.678264906815</v>
      </c>
      <c r="O1251" s="38">
        <f t="shared" si="536"/>
        <v>-244.47222222222169</v>
      </c>
      <c r="P1251" s="38">
        <f t="shared" si="537"/>
        <v>670.98943482434083</v>
      </c>
      <c r="Q1251" s="38">
        <f t="shared" si="538"/>
        <v>29959.678264906815</v>
      </c>
      <c r="R1251" s="38">
        <f t="shared" si="539"/>
        <v>-662.21061790291787</v>
      </c>
      <c r="S1251" s="38">
        <f t="shared" si="540"/>
        <v>29.959678264906817</v>
      </c>
      <c r="T1251" s="38">
        <f t="shared" si="541"/>
        <v>29959.678264906815</v>
      </c>
      <c r="U1251" s="38">
        <f t="shared" si="555"/>
        <v>14000880.031356743</v>
      </c>
      <c r="V1251" s="38">
        <f t="shared" si="542"/>
        <v>8.3221335171336328</v>
      </c>
      <c r="W1251" s="38">
        <f t="shared" si="547"/>
        <v>173499.14988000505</v>
      </c>
      <c r="X1251" s="38">
        <f t="shared" si="543"/>
        <v>22.070408950617189</v>
      </c>
      <c r="Y1251" s="38">
        <f t="shared" si="548"/>
        <v>0</v>
      </c>
      <c r="Z1251" s="38">
        <f t="shared" si="534"/>
        <v>11460246.452483287</v>
      </c>
      <c r="AA1251" s="38">
        <f t="shared" si="544"/>
        <v>3183.4020470286118</v>
      </c>
      <c r="AC1251" s="31">
        <f t="shared" si="549"/>
        <v>23055.447889843774</v>
      </c>
      <c r="AD1251" s="14">
        <f t="shared" si="556"/>
        <v>22594.3389320469</v>
      </c>
      <c r="AE1251" s="14">
        <f t="shared" si="557"/>
        <v>20786.79181748315</v>
      </c>
      <c r="AF1251" s="14">
        <f t="shared" si="550"/>
        <v>21211.012058656273</v>
      </c>
      <c r="AG1251" s="14">
        <f t="shared" si="551"/>
        <v>16516.760557930938</v>
      </c>
      <c r="AH1251" s="14">
        <f t="shared" si="552"/>
        <v>19514.131093963773</v>
      </c>
      <c r="AI1251" s="14">
        <f t="shared" si="553"/>
        <v>17953.000606446672</v>
      </c>
      <c r="AJ1251" s="14">
        <f t="shared" si="558"/>
        <v>19514.131093963773</v>
      </c>
      <c r="AK1251" s="14">
        <f t="shared" si="559"/>
        <v>17593.940594317737</v>
      </c>
    </row>
    <row r="1252" spans="2:37" x14ac:dyDescent="0.25">
      <c r="B1252" s="6" t="s">
        <v>72</v>
      </c>
      <c r="C1252" s="6">
        <v>1244</v>
      </c>
      <c r="D1252" s="6">
        <v>222</v>
      </c>
      <c r="E1252" s="12">
        <v>89.3</v>
      </c>
      <c r="F1252" s="14">
        <f t="shared" si="554"/>
        <v>-0.18055555555555516</v>
      </c>
      <c r="G1252" s="14">
        <f t="shared" si="560"/>
        <v>44.35</v>
      </c>
      <c r="H1252">
        <f t="shared" si="561"/>
        <v>22.175000000000001</v>
      </c>
      <c r="K1252" s="36">
        <f t="shared" si="535"/>
        <v>765.60024245906266</v>
      </c>
      <c r="L1252" s="37" t="str">
        <f t="shared" si="545"/>
        <v>1</v>
      </c>
      <c r="M1252" s="37">
        <f t="shared" si="546"/>
        <v>139.46877000000001</v>
      </c>
      <c r="N1252" s="38">
        <f>Table2[[#This Row],[Change in KE]]-Table2[[#This Row],[Tractive energy]]*-1</f>
        <v>29297.467647003898</v>
      </c>
      <c r="O1252" s="38">
        <f t="shared" si="536"/>
        <v>-244.47222222222169</v>
      </c>
      <c r="P1252" s="38">
        <f t="shared" si="537"/>
        <v>660.596790236841</v>
      </c>
      <c r="Q1252" s="38">
        <f t="shared" si="538"/>
        <v>29297.467647003898</v>
      </c>
      <c r="R1252" s="38">
        <f t="shared" si="539"/>
        <v>172.23110280529727</v>
      </c>
      <c r="S1252" s="38">
        <f t="shared" si="540"/>
        <v>29.297467647003899</v>
      </c>
      <c r="T1252" s="38">
        <f t="shared" si="541"/>
        <v>29297.467647003898</v>
      </c>
      <c r="U1252" s="38">
        <f t="shared" si="555"/>
        <v>14030177.499003746</v>
      </c>
      <c r="V1252" s="38">
        <f t="shared" si="542"/>
        <v>8.1381861085559191</v>
      </c>
      <c r="W1252" s="38">
        <f t="shared" si="547"/>
        <v>173638.61865000505</v>
      </c>
      <c r="X1252" s="38">
        <f t="shared" si="543"/>
        <v>22.070408950617189</v>
      </c>
      <c r="Y1252" s="38">
        <f t="shared" si="548"/>
        <v>0</v>
      </c>
      <c r="Z1252" s="38">
        <f t="shared" si="534"/>
        <v>11489543.92013029</v>
      </c>
      <c r="AA1252" s="38">
        <f t="shared" si="544"/>
        <v>3191.5402331371674</v>
      </c>
      <c r="AC1252" s="31">
        <f t="shared" si="549"/>
        <v>22469.758698680111</v>
      </c>
      <c r="AD1252" s="14">
        <f t="shared" si="556"/>
        <v>22020.363524706507</v>
      </c>
      <c r="AE1252" s="14">
        <f t="shared" si="557"/>
        <v>20258.734442729987</v>
      </c>
      <c r="AF1252" s="14">
        <f t="shared" si="550"/>
        <v>20672.178002785702</v>
      </c>
      <c r="AG1252" s="14">
        <f t="shared" si="551"/>
        <v>16097.176944633196</v>
      </c>
      <c r="AH1252" s="14">
        <f t="shared" si="552"/>
        <v>19018.403762562848</v>
      </c>
      <c r="AI1252" s="14">
        <f t="shared" si="553"/>
        <v>17496.931461557822</v>
      </c>
      <c r="AJ1252" s="14">
        <f t="shared" si="558"/>
        <v>19018.403762562848</v>
      </c>
      <c r="AK1252" s="14">
        <f t="shared" si="559"/>
        <v>17146.992832326665</v>
      </c>
    </row>
    <row r="1253" spans="2:37" x14ac:dyDescent="0.25">
      <c r="B1253" s="6" t="s">
        <v>72</v>
      </c>
      <c r="C1253" s="6">
        <v>1245</v>
      </c>
      <c r="D1253" s="6">
        <v>223</v>
      </c>
      <c r="E1253" s="12">
        <v>88.7</v>
      </c>
      <c r="F1253" s="14">
        <f t="shared" si="554"/>
        <v>-0.16666666666666705</v>
      </c>
      <c r="G1253" s="14">
        <f t="shared" si="560"/>
        <v>44.05</v>
      </c>
      <c r="H1253">
        <f t="shared" si="561"/>
        <v>22.024999999999999</v>
      </c>
      <c r="K1253" s="36">
        <f t="shared" si="535"/>
        <v>755.27766064406239</v>
      </c>
      <c r="L1253" s="37" t="str">
        <f t="shared" si="545"/>
        <v>1</v>
      </c>
      <c r="M1253" s="37">
        <f t="shared" si="546"/>
        <v>139.46877000000001</v>
      </c>
      <c r="N1253" s="38">
        <f>Table2[[#This Row],[Change in KE]]-Table2[[#This Row],[Tractive energy]]*-1</f>
        <v>29469.698749809195</v>
      </c>
      <c r="O1253" s="38">
        <f t="shared" si="536"/>
        <v>-225.66666666666717</v>
      </c>
      <c r="P1253" s="38">
        <f t="shared" si="537"/>
        <v>669.07976397739526</v>
      </c>
      <c r="Q1253" s="38">
        <f t="shared" si="538"/>
        <v>29472.963603204258</v>
      </c>
      <c r="R1253" s="38">
        <f t="shared" si="539"/>
        <v>-1571.8609147560855</v>
      </c>
      <c r="S1253" s="38">
        <f t="shared" si="540"/>
        <v>29.472963603204256</v>
      </c>
      <c r="T1253" s="38">
        <f t="shared" si="541"/>
        <v>29472.963603204258</v>
      </c>
      <c r="U1253" s="38">
        <f t="shared" si="555"/>
        <v>14059650.46260695</v>
      </c>
      <c r="V1253" s="38">
        <f t="shared" si="542"/>
        <v>8.1869349891781518</v>
      </c>
      <c r="W1253" s="38">
        <f t="shared" si="547"/>
        <v>173778.08742000506</v>
      </c>
      <c r="X1253" s="38">
        <f t="shared" si="543"/>
        <v>18.805555555555642</v>
      </c>
      <c r="Y1253" s="38">
        <f t="shared" si="548"/>
        <v>-3.2648533950615466</v>
      </c>
      <c r="Z1253" s="38">
        <f t="shared" si="534"/>
        <v>11519013.618880099</v>
      </c>
      <c r="AA1253" s="38">
        <f t="shared" si="544"/>
        <v>3199.7262612225522</v>
      </c>
      <c r="AC1253" s="31">
        <f t="shared" si="549"/>
        <v>21973.100735252923</v>
      </c>
      <c r="AD1253" s="14">
        <f t="shared" si="556"/>
        <v>21533.638720547864</v>
      </c>
      <c r="AE1253" s="14">
        <f t="shared" si="557"/>
        <v>19810.947622904037</v>
      </c>
      <c r="AF1253" s="14">
        <f t="shared" si="550"/>
        <v>20215.25267643269</v>
      </c>
      <c r="AG1253" s="14">
        <f t="shared" si="551"/>
        <v>15741.374676106019</v>
      </c>
      <c r="AH1253" s="14">
        <f t="shared" si="552"/>
        <v>18598.032462318075</v>
      </c>
      <c r="AI1253" s="14">
        <f t="shared" si="553"/>
        <v>17110.189865332628</v>
      </c>
      <c r="AJ1253" s="14">
        <f t="shared" si="558"/>
        <v>18598.032462318075</v>
      </c>
      <c r="AK1253" s="14">
        <f t="shared" si="559"/>
        <v>16767.986068025974</v>
      </c>
    </row>
    <row r="1254" spans="2:37" x14ac:dyDescent="0.25">
      <c r="B1254" s="6" t="s">
        <v>72</v>
      </c>
      <c r="C1254" s="6">
        <v>1246</v>
      </c>
      <c r="D1254" s="6">
        <v>224</v>
      </c>
      <c r="E1254" s="12">
        <v>88.1</v>
      </c>
      <c r="F1254" s="14">
        <f t="shared" si="554"/>
        <v>-0.18055555555555516</v>
      </c>
      <c r="G1254" s="14">
        <f t="shared" si="560"/>
        <v>43.7</v>
      </c>
      <c r="H1254">
        <f t="shared" si="561"/>
        <v>21.85</v>
      </c>
      <c r="K1254" s="36">
        <f t="shared" si="535"/>
        <v>743.32320008625015</v>
      </c>
      <c r="L1254" s="37" t="str">
        <f t="shared" si="545"/>
        <v>1</v>
      </c>
      <c r="M1254" s="37">
        <f t="shared" si="546"/>
        <v>139.46877000000001</v>
      </c>
      <c r="N1254" s="38">
        <f>Table2[[#This Row],[Change in KE]]-Table2[[#This Row],[Tractive energy]]*-1</f>
        <v>27897.837835053109</v>
      </c>
      <c r="O1254" s="38">
        <f t="shared" si="536"/>
        <v>-244.47222222222169</v>
      </c>
      <c r="P1254" s="38">
        <f t="shared" si="537"/>
        <v>638.3197478640285</v>
      </c>
      <c r="Q1254" s="38">
        <f t="shared" si="538"/>
        <v>27894.572981658046</v>
      </c>
      <c r="R1254" s="38">
        <f t="shared" si="539"/>
        <v>-1552.4634264895467</v>
      </c>
      <c r="S1254" s="38">
        <f t="shared" si="540"/>
        <v>27.894572981658047</v>
      </c>
      <c r="T1254" s="38">
        <f t="shared" si="541"/>
        <v>27894.572981658046</v>
      </c>
      <c r="U1254" s="38">
        <f t="shared" si="555"/>
        <v>14087545.035588607</v>
      </c>
      <c r="V1254" s="38">
        <f t="shared" si="542"/>
        <v>7.7484931147844121</v>
      </c>
      <c r="W1254" s="38">
        <f t="shared" si="547"/>
        <v>173917.55619000507</v>
      </c>
      <c r="X1254" s="38">
        <f t="shared" si="543"/>
        <v>22.070408950617189</v>
      </c>
      <c r="Y1254" s="38">
        <f t="shared" si="548"/>
        <v>3.2648533950615466</v>
      </c>
      <c r="Z1254" s="38">
        <f t="shared" si="534"/>
        <v>11546911.456715152</v>
      </c>
      <c r="AA1254" s="38">
        <f t="shared" si="544"/>
        <v>3207.4756612411302</v>
      </c>
      <c r="AC1254" s="31">
        <f t="shared" si="549"/>
        <v>22102.274062356897</v>
      </c>
      <c r="AD1254" s="14">
        <f t="shared" si="556"/>
        <v>21660.228581109757</v>
      </c>
      <c r="AE1254" s="14">
        <f t="shared" si="557"/>
        <v>19927.410294620979</v>
      </c>
      <c r="AF1254" s="14">
        <f t="shared" si="550"/>
        <v>20334.092137368345</v>
      </c>
      <c r="AG1254" s="14">
        <f t="shared" si="551"/>
        <v>15833.913538263087</v>
      </c>
      <c r="AH1254" s="14">
        <f t="shared" si="552"/>
        <v>18707.36476637888</v>
      </c>
      <c r="AI1254" s="14">
        <f t="shared" si="553"/>
        <v>17210.775585068572</v>
      </c>
      <c r="AJ1254" s="14">
        <f t="shared" si="558"/>
        <v>18707.36476637888</v>
      </c>
      <c r="AK1254" s="14">
        <f t="shared" si="559"/>
        <v>16866.5600733672</v>
      </c>
    </row>
    <row r="1255" spans="2:37" x14ac:dyDescent="0.25">
      <c r="B1255" s="6" t="s">
        <v>72</v>
      </c>
      <c r="C1255" s="6">
        <v>1247</v>
      </c>
      <c r="D1255" s="6">
        <v>225</v>
      </c>
      <c r="E1255" s="12">
        <v>87.4</v>
      </c>
      <c r="F1255" s="14">
        <f t="shared" si="554"/>
        <v>-0.19444444444444325</v>
      </c>
      <c r="G1255" s="14">
        <f t="shared" si="560"/>
        <v>43.35</v>
      </c>
      <c r="H1255">
        <f t="shared" si="561"/>
        <v>21.675000000000001</v>
      </c>
      <c r="K1255" s="36">
        <f t="shared" si="535"/>
        <v>731.46410274656262</v>
      </c>
      <c r="L1255" s="37" t="str">
        <f t="shared" si="545"/>
        <v>1</v>
      </c>
      <c r="M1255" s="37">
        <f t="shared" si="546"/>
        <v>139.46877000000001</v>
      </c>
      <c r="N1255" s="38">
        <f>Table2[[#This Row],[Change in KE]]-Table2[[#This Row],[Tractive energy]]*-1</f>
        <v>26345.374408563563</v>
      </c>
      <c r="O1255" s="38">
        <f t="shared" si="536"/>
        <v>-263.27777777777618</v>
      </c>
      <c r="P1255" s="38">
        <f t="shared" si="537"/>
        <v>607.65509496878644</v>
      </c>
      <c r="Q1255" s="38">
        <f t="shared" si="538"/>
        <v>26341.848366896895</v>
      </c>
      <c r="R1255" s="38">
        <f t="shared" si="539"/>
        <v>-722.04589213305007</v>
      </c>
      <c r="S1255" s="38">
        <f t="shared" si="540"/>
        <v>26.341848366896894</v>
      </c>
      <c r="T1255" s="38">
        <f t="shared" si="541"/>
        <v>26341.848366896895</v>
      </c>
      <c r="U1255" s="38">
        <f t="shared" si="555"/>
        <v>14113886.883955505</v>
      </c>
      <c r="V1255" s="38">
        <f t="shared" si="542"/>
        <v>7.3171806872902119</v>
      </c>
      <c r="W1255" s="38">
        <f t="shared" si="547"/>
        <v>174057.02496000507</v>
      </c>
      <c r="X1255" s="38">
        <f t="shared" si="543"/>
        <v>25.596450617283637</v>
      </c>
      <c r="Y1255" s="38">
        <f t="shared" si="548"/>
        <v>3.5260416666664476</v>
      </c>
      <c r="Z1255" s="38">
        <f t="shared" si="534"/>
        <v>11573256.831123715</v>
      </c>
      <c r="AA1255" s="38">
        <f t="shared" si="544"/>
        <v>3214.7938213845173</v>
      </c>
      <c r="AC1255" s="31">
        <f t="shared" si="549"/>
        <v>20923.378376289831</v>
      </c>
      <c r="AD1255" s="14">
        <f t="shared" si="556"/>
        <v>20504.910808764034</v>
      </c>
      <c r="AE1255" s="14">
        <f t="shared" si="557"/>
        <v>18864.517944062911</v>
      </c>
      <c r="AF1255" s="14">
        <f t="shared" si="550"/>
        <v>19249.508106186644</v>
      </c>
      <c r="AG1255" s="14">
        <f t="shared" si="551"/>
        <v>14989.360968190269</v>
      </c>
      <c r="AH1255" s="14">
        <f t="shared" si="552"/>
        <v>17709.547457691715</v>
      </c>
      <c r="AI1255" s="14">
        <f t="shared" si="553"/>
        <v>16292.783661076379</v>
      </c>
      <c r="AJ1255" s="14">
        <f t="shared" si="558"/>
        <v>17709.547457691715</v>
      </c>
      <c r="AK1255" s="14">
        <f t="shared" si="559"/>
        <v>15966.927987854851</v>
      </c>
    </row>
    <row r="1256" spans="2:37" x14ac:dyDescent="0.25">
      <c r="B1256" s="6" t="s">
        <v>72</v>
      </c>
      <c r="C1256" s="6">
        <v>1248</v>
      </c>
      <c r="D1256" s="6">
        <v>226</v>
      </c>
      <c r="E1256" s="12">
        <v>86.7</v>
      </c>
      <c r="F1256" s="14">
        <f t="shared" si="554"/>
        <v>-0.19444444444444522</v>
      </c>
      <c r="G1256" s="14">
        <f t="shared" si="560"/>
        <v>43</v>
      </c>
      <c r="H1256">
        <f t="shared" si="561"/>
        <v>21.5</v>
      </c>
      <c r="K1256" s="36">
        <f t="shared" si="535"/>
        <v>719.70036862500001</v>
      </c>
      <c r="L1256" s="37" t="str">
        <f t="shared" si="545"/>
        <v>1</v>
      </c>
      <c r="M1256" s="37">
        <f t="shared" si="546"/>
        <v>139.46877000000001</v>
      </c>
      <c r="N1256" s="38">
        <f>Table2[[#This Row],[Change in KE]]-Table2[[#This Row],[Tractive energy]]*-1</f>
        <v>25623.328516430513</v>
      </c>
      <c r="O1256" s="38">
        <f t="shared" si="536"/>
        <v>-263.27777777777885</v>
      </c>
      <c r="P1256" s="38">
        <f t="shared" si="537"/>
        <v>595.89136084722122</v>
      </c>
      <c r="Q1256" s="38">
        <f t="shared" si="538"/>
        <v>25623.328516430513</v>
      </c>
      <c r="R1256" s="38">
        <f t="shared" si="539"/>
        <v>-706.21799532814111</v>
      </c>
      <c r="S1256" s="38">
        <f t="shared" si="540"/>
        <v>25.623328516430512</v>
      </c>
      <c r="T1256" s="38">
        <f t="shared" si="541"/>
        <v>25623.328516430513</v>
      </c>
      <c r="U1256" s="38">
        <f t="shared" si="555"/>
        <v>14139510.212471936</v>
      </c>
      <c r="V1256" s="38">
        <f t="shared" si="542"/>
        <v>7.1175918239713312</v>
      </c>
      <c r="W1256" s="38">
        <f t="shared" si="547"/>
        <v>174196.49373000508</v>
      </c>
      <c r="X1256" s="38">
        <f t="shared" si="543"/>
        <v>25.596450617284159</v>
      </c>
      <c r="Y1256" s="38">
        <f t="shared" si="548"/>
        <v>5.2224891078367364E-13</v>
      </c>
      <c r="Z1256" s="38">
        <f t="shared" si="534"/>
        <v>11598880.159640146</v>
      </c>
      <c r="AA1256" s="38">
        <f t="shared" si="544"/>
        <v>3221.9114132084887</v>
      </c>
      <c r="AC1256" s="31">
        <f t="shared" si="549"/>
        <v>19759.03080642267</v>
      </c>
      <c r="AD1256" s="14">
        <f t="shared" si="556"/>
        <v>19363.850190294215</v>
      </c>
      <c r="AE1256" s="14">
        <f t="shared" si="557"/>
        <v>17814.742175070678</v>
      </c>
      <c r="AF1256" s="14">
        <f t="shared" si="550"/>
        <v>18178.308341908858</v>
      </c>
      <c r="AG1256" s="14">
        <f t="shared" si="551"/>
        <v>14155.230566144324</v>
      </c>
      <c r="AH1256" s="14">
        <f t="shared" si="552"/>
        <v>16724.043674556149</v>
      </c>
      <c r="AI1256" s="14">
        <f t="shared" si="553"/>
        <v>15386.120180591657</v>
      </c>
      <c r="AJ1256" s="14">
        <f t="shared" si="558"/>
        <v>16724.043674556149</v>
      </c>
      <c r="AK1256" s="14">
        <f t="shared" si="559"/>
        <v>15078.397776979824</v>
      </c>
    </row>
    <row r="1257" spans="2:37" x14ac:dyDescent="0.25">
      <c r="B1257" s="6" t="s">
        <v>72</v>
      </c>
      <c r="C1257" s="6">
        <v>1249</v>
      </c>
      <c r="D1257" s="6">
        <v>227</v>
      </c>
      <c r="E1257" s="12">
        <v>86</v>
      </c>
      <c r="F1257" s="14">
        <f t="shared" si="554"/>
        <v>-0.19444444444444522</v>
      </c>
      <c r="G1257" s="14">
        <f t="shared" si="560"/>
        <v>42.65</v>
      </c>
      <c r="H1257">
        <f t="shared" si="561"/>
        <v>21.324999999999999</v>
      </c>
      <c r="K1257" s="36">
        <f t="shared" si="535"/>
        <v>708.03199772156245</v>
      </c>
      <c r="L1257" s="37" t="str">
        <f t="shared" si="545"/>
        <v>1</v>
      </c>
      <c r="M1257" s="37">
        <f t="shared" si="546"/>
        <v>139.46877000000001</v>
      </c>
      <c r="N1257" s="38">
        <f>Table2[[#This Row],[Change in KE]]-Table2[[#This Row],[Tractive energy]]*-1</f>
        <v>24917.110521102371</v>
      </c>
      <c r="O1257" s="38">
        <f t="shared" si="536"/>
        <v>-263.27777777777885</v>
      </c>
      <c r="P1257" s="38">
        <f t="shared" si="537"/>
        <v>584.22298994378366</v>
      </c>
      <c r="Q1257" s="38">
        <f t="shared" si="538"/>
        <v>24917.110521102371</v>
      </c>
      <c r="R1257" s="38">
        <f t="shared" si="539"/>
        <v>197.27489694992619</v>
      </c>
      <c r="S1257" s="38">
        <f t="shared" si="540"/>
        <v>24.917110521102373</v>
      </c>
      <c r="T1257" s="38">
        <f t="shared" si="541"/>
        <v>24917.110521102371</v>
      </c>
      <c r="U1257" s="38">
        <f t="shared" si="555"/>
        <v>14164427.322993038</v>
      </c>
      <c r="V1257" s="38">
        <f t="shared" si="542"/>
        <v>6.9214201429086701</v>
      </c>
      <c r="W1257" s="38">
        <f t="shared" si="547"/>
        <v>174335.96250000509</v>
      </c>
      <c r="X1257" s="38">
        <f t="shared" si="543"/>
        <v>25.596450617284159</v>
      </c>
      <c r="Y1257" s="38">
        <f t="shared" si="548"/>
        <v>0</v>
      </c>
      <c r="Z1257" s="38">
        <f t="shared" si="534"/>
        <v>11623797.270161249</v>
      </c>
      <c r="AA1257" s="38">
        <f t="shared" si="544"/>
        <v>3228.8328333513973</v>
      </c>
      <c r="AC1257" s="31">
        <f t="shared" si="549"/>
        <v>19217.496387322884</v>
      </c>
      <c r="AD1257" s="14">
        <f t="shared" si="556"/>
        <v>18833.146459576426</v>
      </c>
      <c r="AE1257" s="14">
        <f t="shared" si="557"/>
        <v>17326.494742810311</v>
      </c>
      <c r="AF1257" s="14">
        <f t="shared" si="550"/>
        <v>17680.096676337056</v>
      </c>
      <c r="AG1257" s="14">
        <f t="shared" si="551"/>
        <v>13767.279120703552</v>
      </c>
      <c r="AH1257" s="14">
        <f t="shared" si="552"/>
        <v>16265.688942230092</v>
      </c>
      <c r="AI1257" s="14">
        <f t="shared" si="553"/>
        <v>14964.433826851686</v>
      </c>
      <c r="AJ1257" s="14">
        <f t="shared" si="558"/>
        <v>16265.688942230092</v>
      </c>
      <c r="AK1257" s="14">
        <f t="shared" si="559"/>
        <v>14665.145150314653</v>
      </c>
    </row>
    <row r="1258" spans="2:37" x14ac:dyDescent="0.25">
      <c r="B1258" s="6" t="s">
        <v>72</v>
      </c>
      <c r="C1258" s="6">
        <v>1250</v>
      </c>
      <c r="D1258" s="6">
        <v>228</v>
      </c>
      <c r="E1258" s="12">
        <v>85.3</v>
      </c>
      <c r="F1258" s="14">
        <f t="shared" si="554"/>
        <v>-0.18055555555555516</v>
      </c>
      <c r="G1258" s="14">
        <f t="shared" si="560"/>
        <v>42.35</v>
      </c>
      <c r="H1258">
        <f t="shared" si="561"/>
        <v>21.175000000000001</v>
      </c>
      <c r="K1258" s="36">
        <f t="shared" si="535"/>
        <v>698.10643828406262</v>
      </c>
      <c r="L1258" s="37" t="str">
        <f t="shared" si="545"/>
        <v>1</v>
      </c>
      <c r="M1258" s="37">
        <f t="shared" si="546"/>
        <v>139.46877000000001</v>
      </c>
      <c r="N1258" s="38">
        <f>Table2[[#This Row],[Change in KE]]-Table2[[#This Row],[Tractive energy]]*-1</f>
        <v>25114.385418052298</v>
      </c>
      <c r="O1258" s="38">
        <f t="shared" si="536"/>
        <v>-244.47222222222169</v>
      </c>
      <c r="P1258" s="38">
        <f t="shared" si="537"/>
        <v>593.10298606184097</v>
      </c>
      <c r="Q1258" s="38">
        <f t="shared" si="538"/>
        <v>25117.911459718965</v>
      </c>
      <c r="R1258" s="38">
        <f t="shared" si="539"/>
        <v>198.68026880086109</v>
      </c>
      <c r="S1258" s="38">
        <f t="shared" si="540"/>
        <v>25.117911459718965</v>
      </c>
      <c r="T1258" s="38">
        <f t="shared" si="541"/>
        <v>25117.911459718965</v>
      </c>
      <c r="U1258" s="38">
        <f t="shared" si="555"/>
        <v>14189545.234452758</v>
      </c>
      <c r="V1258" s="38">
        <f t="shared" si="542"/>
        <v>6.9771981858755225</v>
      </c>
      <c r="W1258" s="38">
        <f t="shared" si="547"/>
        <v>174475.43127000509</v>
      </c>
      <c r="X1258" s="38">
        <f t="shared" si="543"/>
        <v>22.070408950617189</v>
      </c>
      <c r="Y1258" s="38">
        <f t="shared" si="548"/>
        <v>-3.5260416666669698</v>
      </c>
      <c r="Z1258" s="38">
        <f t="shared" si="534"/>
        <v>11648911.655579301</v>
      </c>
      <c r="AA1258" s="38">
        <f t="shared" si="544"/>
        <v>3235.8090520811757</v>
      </c>
      <c r="AC1258" s="31">
        <f t="shared" si="549"/>
        <v>18687.832890826779</v>
      </c>
      <c r="AD1258" s="14">
        <f t="shared" si="556"/>
        <v>18314.076233010244</v>
      </c>
      <c r="AE1258" s="14">
        <f t="shared" si="557"/>
        <v>16848.950134369425</v>
      </c>
      <c r="AF1258" s="14">
        <f t="shared" si="550"/>
        <v>17192.806259560639</v>
      </c>
      <c r="AG1258" s="14">
        <f t="shared" si="551"/>
        <v>13387.831920644758</v>
      </c>
      <c r="AH1258" s="14">
        <f t="shared" si="552"/>
        <v>15817.381758795789</v>
      </c>
      <c r="AI1258" s="14">
        <f t="shared" si="553"/>
        <v>14551.991218092127</v>
      </c>
      <c r="AJ1258" s="14">
        <f t="shared" si="558"/>
        <v>15817.381758795789</v>
      </c>
      <c r="AK1258" s="14">
        <f t="shared" si="559"/>
        <v>14260.951393730285</v>
      </c>
    </row>
    <row r="1259" spans="2:37" x14ac:dyDescent="0.25">
      <c r="B1259" s="6" t="s">
        <v>72</v>
      </c>
      <c r="C1259" s="6">
        <v>1251</v>
      </c>
      <c r="D1259" s="6">
        <v>229</v>
      </c>
      <c r="E1259" s="12">
        <v>84.7</v>
      </c>
      <c r="F1259" s="14">
        <f t="shared" si="554"/>
        <v>-0.16666666666666705</v>
      </c>
      <c r="G1259" s="14">
        <f t="shared" si="560"/>
        <v>42.05</v>
      </c>
      <c r="H1259">
        <f t="shared" si="561"/>
        <v>21.024999999999999</v>
      </c>
      <c r="K1259" s="36">
        <f t="shared" si="535"/>
        <v>688.25094161906247</v>
      </c>
      <c r="L1259" s="37" t="str">
        <f t="shared" si="545"/>
        <v>1</v>
      </c>
      <c r="M1259" s="37">
        <f t="shared" si="546"/>
        <v>139.46877000000001</v>
      </c>
      <c r="N1259" s="38">
        <f>Table2[[#This Row],[Change in KE]]-Table2[[#This Row],[Tractive energy]]*-1</f>
        <v>25313.065686853159</v>
      </c>
      <c r="O1259" s="38">
        <f t="shared" si="536"/>
        <v>-225.66666666666717</v>
      </c>
      <c r="P1259" s="38">
        <f t="shared" si="537"/>
        <v>602.05304495239534</v>
      </c>
      <c r="Q1259" s="38">
        <f t="shared" si="538"/>
        <v>25316.330540248222</v>
      </c>
      <c r="R1259" s="38">
        <f t="shared" si="539"/>
        <v>-585.89292510252562</v>
      </c>
      <c r="S1259" s="38">
        <f t="shared" si="540"/>
        <v>25.316330540248224</v>
      </c>
      <c r="T1259" s="38">
        <f t="shared" si="541"/>
        <v>25316.330540248222</v>
      </c>
      <c r="U1259" s="38">
        <f t="shared" si="555"/>
        <v>14214861.564993007</v>
      </c>
      <c r="V1259" s="38">
        <f t="shared" si="542"/>
        <v>7.0323146015429625</v>
      </c>
      <c r="W1259" s="38">
        <f t="shared" si="547"/>
        <v>174614.9000400051</v>
      </c>
      <c r="X1259" s="38">
        <f t="shared" si="543"/>
        <v>18.805555555555642</v>
      </c>
      <c r="Y1259" s="38">
        <f t="shared" si="548"/>
        <v>-3.2648533950615466</v>
      </c>
      <c r="Z1259" s="38">
        <f t="shared" si="534"/>
        <v>11674224.721266154</v>
      </c>
      <c r="AA1259" s="38">
        <f t="shared" si="544"/>
        <v>3242.8404597789254</v>
      </c>
      <c r="AC1259" s="31">
        <f t="shared" si="549"/>
        <v>18835.789063539225</v>
      </c>
      <c r="AD1259" s="14">
        <f t="shared" si="556"/>
        <v>18459.07328226844</v>
      </c>
      <c r="AE1259" s="14">
        <f t="shared" si="557"/>
        <v>16982.347419686965</v>
      </c>
      <c r="AF1259" s="14">
        <f t="shared" si="550"/>
        <v>17328.925938456086</v>
      </c>
      <c r="AG1259" s="14">
        <f t="shared" si="551"/>
        <v>13493.826681164493</v>
      </c>
      <c r="AH1259" s="14">
        <f t="shared" si="552"/>
        <v>15942.6118633796</v>
      </c>
      <c r="AI1259" s="14">
        <f t="shared" si="553"/>
        <v>14667.202914309231</v>
      </c>
      <c r="AJ1259" s="14">
        <f t="shared" si="558"/>
        <v>15942.6118633796</v>
      </c>
      <c r="AK1259" s="14">
        <f t="shared" si="559"/>
        <v>14373.858856023047</v>
      </c>
    </row>
    <row r="1260" spans="2:37" x14ac:dyDescent="0.25">
      <c r="B1260" s="6" t="s">
        <v>72</v>
      </c>
      <c r="C1260" s="6">
        <v>1252</v>
      </c>
      <c r="D1260" s="6">
        <v>230</v>
      </c>
      <c r="E1260" s="12">
        <v>84.1</v>
      </c>
      <c r="F1260" s="14">
        <f t="shared" si="554"/>
        <v>-0.16666666666666705</v>
      </c>
      <c r="G1260" s="14">
        <f t="shared" si="560"/>
        <v>41.75</v>
      </c>
      <c r="H1260">
        <f t="shared" si="561"/>
        <v>20.875</v>
      </c>
      <c r="K1260" s="36">
        <f t="shared" si="535"/>
        <v>678.46550772656258</v>
      </c>
      <c r="L1260" s="37" t="str">
        <f t="shared" si="545"/>
        <v>1</v>
      </c>
      <c r="M1260" s="37">
        <f t="shared" si="546"/>
        <v>139.46877000000001</v>
      </c>
      <c r="N1260" s="38">
        <f>Table2[[#This Row],[Change in KE]]-Table2[[#This Row],[Tractive energy]]*-1</f>
        <v>24727.172761750633</v>
      </c>
      <c r="O1260" s="38">
        <f t="shared" si="536"/>
        <v>-225.66666666666717</v>
      </c>
      <c r="P1260" s="38">
        <f t="shared" si="537"/>
        <v>592.26761105989544</v>
      </c>
      <c r="Q1260" s="38">
        <f t="shared" si="538"/>
        <v>24727.172761750633</v>
      </c>
      <c r="R1260" s="38">
        <f t="shared" si="539"/>
        <v>-580.38241624185684</v>
      </c>
      <c r="S1260" s="38">
        <f t="shared" si="540"/>
        <v>24.727172761750634</v>
      </c>
      <c r="T1260" s="38">
        <f t="shared" si="541"/>
        <v>24727.172761750633</v>
      </c>
      <c r="U1260" s="38">
        <f t="shared" si="555"/>
        <v>14239588.737754758</v>
      </c>
      <c r="V1260" s="38">
        <f t="shared" si="542"/>
        <v>6.8686596499790147</v>
      </c>
      <c r="W1260" s="38">
        <f t="shared" si="547"/>
        <v>174754.36881000511</v>
      </c>
      <c r="X1260" s="38">
        <f t="shared" si="543"/>
        <v>18.805555555555642</v>
      </c>
      <c r="Y1260" s="38">
        <f t="shared" si="548"/>
        <v>0</v>
      </c>
      <c r="Z1260" s="38">
        <f t="shared" si="534"/>
        <v>11698951.894027906</v>
      </c>
      <c r="AA1260" s="38">
        <f t="shared" si="544"/>
        <v>3249.7091194289046</v>
      </c>
      <c r="AC1260" s="31">
        <f t="shared" si="549"/>
        <v>18984.799265139867</v>
      </c>
      <c r="AD1260" s="14">
        <f t="shared" si="556"/>
        <v>18605.103279837069</v>
      </c>
      <c r="AE1260" s="14">
        <f t="shared" si="557"/>
        <v>17116.695017450103</v>
      </c>
      <c r="AF1260" s="14">
        <f t="shared" si="550"/>
        <v>17466.015323928677</v>
      </c>
      <c r="AG1260" s="14">
        <f t="shared" si="551"/>
        <v>13600.576540559376</v>
      </c>
      <c r="AH1260" s="14">
        <f t="shared" si="552"/>
        <v>16068.734098014384</v>
      </c>
      <c r="AI1260" s="14">
        <f t="shared" si="553"/>
        <v>14783.235370173234</v>
      </c>
      <c r="AJ1260" s="14">
        <f t="shared" si="558"/>
        <v>16068.734098014384</v>
      </c>
      <c r="AK1260" s="14">
        <f t="shared" si="559"/>
        <v>14487.570662769769</v>
      </c>
    </row>
    <row r="1261" spans="2:37" x14ac:dyDescent="0.25">
      <c r="B1261" s="6" t="s">
        <v>72</v>
      </c>
      <c r="C1261" s="6">
        <v>1253</v>
      </c>
      <c r="D1261" s="6">
        <v>231</v>
      </c>
      <c r="E1261" s="12">
        <v>83.5</v>
      </c>
      <c r="F1261" s="14">
        <f t="shared" si="554"/>
        <v>-0.16666666666666508</v>
      </c>
      <c r="G1261" s="14">
        <f t="shared" si="560"/>
        <v>41.45</v>
      </c>
      <c r="H1261">
        <f t="shared" si="561"/>
        <v>20.725000000000001</v>
      </c>
      <c r="K1261" s="36">
        <f t="shared" si="535"/>
        <v>668.75013660656259</v>
      </c>
      <c r="L1261" s="37" t="str">
        <f t="shared" si="545"/>
        <v>1</v>
      </c>
      <c r="M1261" s="37">
        <f t="shared" si="546"/>
        <v>139.46877000000001</v>
      </c>
      <c r="N1261" s="38">
        <f>Table2[[#This Row],[Change in KE]]-Table2[[#This Row],[Tractive energy]]*-1</f>
        <v>24146.790345508776</v>
      </c>
      <c r="O1261" s="38">
        <f t="shared" si="536"/>
        <v>-225.66666666666453</v>
      </c>
      <c r="P1261" s="38">
        <f t="shared" si="537"/>
        <v>582.55223993989807</v>
      </c>
      <c r="Q1261" s="38">
        <f t="shared" si="538"/>
        <v>24146.790345508776</v>
      </c>
      <c r="R1261" s="38">
        <f t="shared" si="539"/>
        <v>-571.67011048170752</v>
      </c>
      <c r="S1261" s="38">
        <f t="shared" si="540"/>
        <v>24.146790345508776</v>
      </c>
      <c r="T1261" s="38">
        <f t="shared" si="541"/>
        <v>24146.790345508776</v>
      </c>
      <c r="U1261" s="38">
        <f t="shared" si="555"/>
        <v>14263735.528100267</v>
      </c>
      <c r="V1261" s="38">
        <f t="shared" si="542"/>
        <v>6.7074422992366678</v>
      </c>
      <c r="W1261" s="38">
        <f t="shared" si="547"/>
        <v>174893.83758000511</v>
      </c>
      <c r="X1261" s="38">
        <f t="shared" si="543"/>
        <v>18.805555555555198</v>
      </c>
      <c r="Y1261" s="38">
        <f t="shared" si="548"/>
        <v>-4.4408920985006262E-13</v>
      </c>
      <c r="Z1261" s="38">
        <f t="shared" si="534"/>
        <v>11723098.684373414</v>
      </c>
      <c r="AA1261" s="38">
        <f t="shared" si="544"/>
        <v>3256.4165617281415</v>
      </c>
      <c r="AC1261" s="31">
        <f t="shared" si="549"/>
        <v>18545.379571312973</v>
      </c>
      <c r="AD1261" s="14">
        <f t="shared" si="556"/>
        <v>18174.471979886712</v>
      </c>
      <c r="AE1261" s="14">
        <f t="shared" si="557"/>
        <v>16720.514221495774</v>
      </c>
      <c r="AF1261" s="14">
        <f t="shared" si="550"/>
        <v>17061.749205607935</v>
      </c>
      <c r="AG1261" s="14">
        <f t="shared" si="551"/>
        <v>13285.779365416432</v>
      </c>
      <c r="AH1261" s="14">
        <f t="shared" si="552"/>
        <v>15696.809269159301</v>
      </c>
      <c r="AI1261" s="14">
        <f t="shared" si="553"/>
        <v>14441.064527626557</v>
      </c>
      <c r="AJ1261" s="14">
        <f t="shared" si="558"/>
        <v>15696.809269159301</v>
      </c>
      <c r="AK1261" s="14">
        <f t="shared" si="559"/>
        <v>14152.243237074026</v>
      </c>
    </row>
    <row r="1262" spans="2:37" x14ac:dyDescent="0.25">
      <c r="B1262" s="6" t="s">
        <v>72</v>
      </c>
      <c r="C1262" s="6">
        <v>1254</v>
      </c>
      <c r="D1262" s="6">
        <v>232</v>
      </c>
      <c r="E1262" s="12">
        <v>82.9</v>
      </c>
      <c r="F1262" s="14">
        <f t="shared" si="554"/>
        <v>-0.16666666666666705</v>
      </c>
      <c r="G1262" s="14">
        <f t="shared" si="560"/>
        <v>41.15</v>
      </c>
      <c r="H1262">
        <f t="shared" si="561"/>
        <v>20.574999999999999</v>
      </c>
      <c r="K1262" s="36">
        <f t="shared" si="535"/>
        <v>659.10482825906251</v>
      </c>
      <c r="L1262" s="37" t="str">
        <f t="shared" si="545"/>
        <v>1</v>
      </c>
      <c r="M1262" s="37">
        <f t="shared" si="546"/>
        <v>139.46877000000001</v>
      </c>
      <c r="N1262" s="38">
        <f>Table2[[#This Row],[Change in KE]]-Table2[[#This Row],[Tractive energy]]*-1</f>
        <v>23575.120235027069</v>
      </c>
      <c r="O1262" s="38">
        <f t="shared" si="536"/>
        <v>-225.66666666666717</v>
      </c>
      <c r="P1262" s="38">
        <f t="shared" si="537"/>
        <v>572.90693159239538</v>
      </c>
      <c r="Q1262" s="38">
        <f t="shared" si="538"/>
        <v>23575.120235027069</v>
      </c>
      <c r="R1262" s="38">
        <f t="shared" si="539"/>
        <v>-563.02086121646425</v>
      </c>
      <c r="S1262" s="38">
        <f t="shared" si="540"/>
        <v>23.575120235027068</v>
      </c>
      <c r="T1262" s="38">
        <f t="shared" si="541"/>
        <v>23575.120235027069</v>
      </c>
      <c r="U1262" s="38">
        <f t="shared" si="555"/>
        <v>14287310.648335295</v>
      </c>
      <c r="V1262" s="38">
        <f t="shared" si="542"/>
        <v>6.5486450336213018</v>
      </c>
      <c r="W1262" s="38">
        <f t="shared" si="547"/>
        <v>175033.30635000512</v>
      </c>
      <c r="X1262" s="38">
        <f t="shared" si="543"/>
        <v>18.805555555555642</v>
      </c>
      <c r="Y1262" s="38">
        <f t="shared" si="548"/>
        <v>4.4408920985006262E-13</v>
      </c>
      <c r="Z1262" s="38">
        <f t="shared" si="534"/>
        <v>11746673.804608442</v>
      </c>
      <c r="AA1262" s="38">
        <f t="shared" si="544"/>
        <v>3262.9652067617626</v>
      </c>
      <c r="AC1262" s="31">
        <f t="shared" si="549"/>
        <v>18110.092759131581</v>
      </c>
      <c r="AD1262" s="14">
        <f t="shared" si="556"/>
        <v>17747.890903948948</v>
      </c>
      <c r="AE1262" s="14">
        <f t="shared" si="557"/>
        <v>16328.059631633034</v>
      </c>
      <c r="AF1262" s="14">
        <f t="shared" si="550"/>
        <v>16661.285338401056</v>
      </c>
      <c r="AG1262" s="14">
        <f t="shared" si="551"/>
        <v>12973.942957588843</v>
      </c>
      <c r="AH1262" s="14">
        <f t="shared" si="552"/>
        <v>15328.382511328971</v>
      </c>
      <c r="AI1262" s="14">
        <f t="shared" si="553"/>
        <v>14102.111910422655</v>
      </c>
      <c r="AJ1262" s="14">
        <f t="shared" si="558"/>
        <v>15328.382511328971</v>
      </c>
      <c r="AK1262" s="14">
        <f t="shared" si="559"/>
        <v>13820.069672214202</v>
      </c>
    </row>
    <row r="1263" spans="2:37" x14ac:dyDescent="0.25">
      <c r="B1263" s="6" t="s">
        <v>72</v>
      </c>
      <c r="C1263" s="6">
        <v>1255</v>
      </c>
      <c r="D1263" s="6">
        <v>233</v>
      </c>
      <c r="E1263" s="12">
        <v>82.3</v>
      </c>
      <c r="F1263" s="14">
        <f t="shared" si="554"/>
        <v>-0.16666666666666705</v>
      </c>
      <c r="G1263" s="14">
        <f t="shared" si="560"/>
        <v>40.85</v>
      </c>
      <c r="H1263">
        <f t="shared" si="561"/>
        <v>20.425000000000001</v>
      </c>
      <c r="K1263" s="36">
        <f t="shared" si="535"/>
        <v>649.52958268406258</v>
      </c>
      <c r="L1263" s="37" t="str">
        <f t="shared" si="545"/>
        <v>1</v>
      </c>
      <c r="M1263" s="37">
        <f t="shared" si="546"/>
        <v>139.46877000000001</v>
      </c>
      <c r="N1263" s="38">
        <f>Table2[[#This Row],[Change in KE]]-Table2[[#This Row],[Tractive energy]]*-1</f>
        <v>23012.099373810604</v>
      </c>
      <c r="O1263" s="38">
        <f t="shared" si="536"/>
        <v>-225.66666666666717</v>
      </c>
      <c r="P1263" s="38">
        <f t="shared" si="537"/>
        <v>563.33168601739544</v>
      </c>
      <c r="Q1263" s="38">
        <f t="shared" si="538"/>
        <v>23012.099373810604</v>
      </c>
      <c r="R1263" s="38">
        <f t="shared" si="539"/>
        <v>-554.43466844659997</v>
      </c>
      <c r="S1263" s="38">
        <f t="shared" si="540"/>
        <v>23.012099373810603</v>
      </c>
      <c r="T1263" s="38">
        <f t="shared" si="541"/>
        <v>23012.099373810604</v>
      </c>
      <c r="U1263" s="38">
        <f t="shared" si="555"/>
        <v>14310322.747709105</v>
      </c>
      <c r="V1263" s="38">
        <f t="shared" si="542"/>
        <v>6.3922503374384876</v>
      </c>
      <c r="W1263" s="38">
        <f t="shared" si="547"/>
        <v>175172.77512000513</v>
      </c>
      <c r="X1263" s="38">
        <f t="shared" si="543"/>
        <v>18.805555555555642</v>
      </c>
      <c r="Y1263" s="38">
        <f t="shared" si="548"/>
        <v>0</v>
      </c>
      <c r="Z1263" s="38">
        <f t="shared" si="534"/>
        <v>11769685.903982252</v>
      </c>
      <c r="AA1263" s="38">
        <f t="shared" si="544"/>
        <v>3269.3574570992009</v>
      </c>
      <c r="AC1263" s="31">
        <f t="shared" si="549"/>
        <v>17681.3401762703</v>
      </c>
      <c r="AD1263" s="14">
        <f t="shared" si="556"/>
        <v>17327.713372744893</v>
      </c>
      <c r="AE1263" s="14">
        <f t="shared" si="557"/>
        <v>15941.496302925301</v>
      </c>
      <c r="AF1263" s="14">
        <f t="shared" si="550"/>
        <v>16266.832962168677</v>
      </c>
      <c r="AG1263" s="14">
        <f t="shared" si="551"/>
        <v>12666.787625645204</v>
      </c>
      <c r="AH1263" s="14">
        <f t="shared" si="552"/>
        <v>14965.486325195183</v>
      </c>
      <c r="AI1263" s="14">
        <f t="shared" si="553"/>
        <v>13768.247419179568</v>
      </c>
      <c r="AJ1263" s="14">
        <f t="shared" si="558"/>
        <v>14965.486325195183</v>
      </c>
      <c r="AK1263" s="14">
        <f t="shared" si="559"/>
        <v>13492.882470795976</v>
      </c>
    </row>
    <row r="1264" spans="2:37" x14ac:dyDescent="0.25">
      <c r="B1264" s="6" t="s">
        <v>72</v>
      </c>
      <c r="C1264" s="6">
        <v>1256</v>
      </c>
      <c r="D1264" s="6">
        <v>234</v>
      </c>
      <c r="E1264" s="12">
        <v>81.7</v>
      </c>
      <c r="F1264" s="14">
        <f t="shared" si="554"/>
        <v>-0.16666666666666705</v>
      </c>
      <c r="G1264" s="14">
        <f t="shared" si="560"/>
        <v>40.549999999999997</v>
      </c>
      <c r="H1264">
        <f t="shared" si="561"/>
        <v>20.274999999999999</v>
      </c>
      <c r="K1264" s="36">
        <f t="shared" si="535"/>
        <v>640.02439988156243</v>
      </c>
      <c r="L1264" s="37" t="str">
        <f t="shared" si="545"/>
        <v>1</v>
      </c>
      <c r="M1264" s="37">
        <f t="shared" si="546"/>
        <v>139.46877000000001</v>
      </c>
      <c r="N1264" s="38">
        <f>Table2[[#This Row],[Change in KE]]-Table2[[#This Row],[Tractive energy]]*-1</f>
        <v>22457.664705364004</v>
      </c>
      <c r="O1264" s="38">
        <f t="shared" si="536"/>
        <v>-225.66666666666717</v>
      </c>
      <c r="P1264" s="38">
        <f t="shared" si="537"/>
        <v>553.8265032148953</v>
      </c>
      <c r="Q1264" s="38">
        <f t="shared" si="538"/>
        <v>22457.664705364004</v>
      </c>
      <c r="R1264" s="38">
        <f t="shared" si="539"/>
        <v>-545.91153217196552</v>
      </c>
      <c r="S1264" s="38">
        <f t="shared" si="540"/>
        <v>22.457664705364003</v>
      </c>
      <c r="T1264" s="38">
        <f t="shared" si="541"/>
        <v>22457.664705364004</v>
      </c>
      <c r="U1264" s="38">
        <f t="shared" si="555"/>
        <v>14332780.412414469</v>
      </c>
      <c r="V1264" s="38">
        <f t="shared" si="542"/>
        <v>6.2382406949936611</v>
      </c>
      <c r="W1264" s="38">
        <f t="shared" si="547"/>
        <v>175312.24389000513</v>
      </c>
      <c r="X1264" s="38">
        <f t="shared" si="543"/>
        <v>18.805555555555642</v>
      </c>
      <c r="Y1264" s="38">
        <f t="shared" si="548"/>
        <v>0</v>
      </c>
      <c r="Z1264" s="38">
        <f t="shared" si="534"/>
        <v>11792143.568687616</v>
      </c>
      <c r="AA1264" s="38">
        <f t="shared" si="544"/>
        <v>3275.5956977941946</v>
      </c>
      <c r="AC1264" s="31">
        <f t="shared" si="549"/>
        <v>17259.074530357953</v>
      </c>
      <c r="AD1264" s="14">
        <f t="shared" si="556"/>
        <v>16913.893039750794</v>
      </c>
      <c r="AE1264" s="14">
        <f t="shared" si="557"/>
        <v>15560.78159657073</v>
      </c>
      <c r="AF1264" s="14">
        <f t="shared" si="550"/>
        <v>15878.348567929317</v>
      </c>
      <c r="AG1264" s="14">
        <f t="shared" si="551"/>
        <v>12364.279489663746</v>
      </c>
      <c r="AH1264" s="14">
        <f t="shared" si="552"/>
        <v>14608.080682494972</v>
      </c>
      <c r="AI1264" s="14">
        <f t="shared" si="553"/>
        <v>13439.434227895375</v>
      </c>
      <c r="AJ1264" s="14">
        <f t="shared" si="558"/>
        <v>14608.080682494972</v>
      </c>
      <c r="AK1264" s="14">
        <f t="shared" si="559"/>
        <v>13170.645543337469</v>
      </c>
    </row>
    <row r="1265" spans="2:37" x14ac:dyDescent="0.25">
      <c r="B1265" s="6" t="s">
        <v>72</v>
      </c>
      <c r="C1265" s="6">
        <v>1257</v>
      </c>
      <c r="D1265" s="6">
        <v>235</v>
      </c>
      <c r="E1265" s="12">
        <v>81.099999999999994</v>
      </c>
      <c r="F1265" s="14">
        <f t="shared" si="554"/>
        <v>-0.16666666666666705</v>
      </c>
      <c r="G1265" s="14">
        <f t="shared" si="560"/>
        <v>40.25</v>
      </c>
      <c r="H1265">
        <f t="shared" si="561"/>
        <v>20.125</v>
      </c>
      <c r="K1265" s="36">
        <f t="shared" si="535"/>
        <v>630.58927985156254</v>
      </c>
      <c r="L1265" s="37" t="str">
        <f t="shared" si="545"/>
        <v>1</v>
      </c>
      <c r="M1265" s="37">
        <f t="shared" si="546"/>
        <v>139.46877000000001</v>
      </c>
      <c r="N1265" s="38">
        <f>Table2[[#This Row],[Change in KE]]-Table2[[#This Row],[Tractive energy]]*-1</f>
        <v>21911.753173192039</v>
      </c>
      <c r="O1265" s="38">
        <f t="shared" si="536"/>
        <v>-225.66666666666717</v>
      </c>
      <c r="P1265" s="38">
        <f t="shared" si="537"/>
        <v>544.3913831848954</v>
      </c>
      <c r="Q1265" s="38">
        <f t="shared" si="538"/>
        <v>21911.753173192039</v>
      </c>
      <c r="R1265" s="38">
        <f t="shared" si="539"/>
        <v>-537.45145239248086</v>
      </c>
      <c r="S1265" s="38">
        <f t="shared" si="540"/>
        <v>21.911753173192039</v>
      </c>
      <c r="T1265" s="38">
        <f t="shared" si="541"/>
        <v>21911.753173192039</v>
      </c>
      <c r="U1265" s="38">
        <f t="shared" si="555"/>
        <v>14354692.165587662</v>
      </c>
      <c r="V1265" s="38">
        <f t="shared" si="542"/>
        <v>6.0865985905923035</v>
      </c>
      <c r="W1265" s="38">
        <f t="shared" si="547"/>
        <v>175451.71266000514</v>
      </c>
      <c r="X1265" s="38">
        <f t="shared" si="543"/>
        <v>18.805555555555642</v>
      </c>
      <c r="Y1265" s="38">
        <f t="shared" si="548"/>
        <v>0</v>
      </c>
      <c r="Z1265" s="38">
        <f t="shared" si="534"/>
        <v>11814055.321860809</v>
      </c>
      <c r="AA1265" s="38">
        <f t="shared" si="544"/>
        <v>3281.6822963847872</v>
      </c>
      <c r="AC1265" s="31">
        <f t="shared" si="549"/>
        <v>16843.248529023003</v>
      </c>
      <c r="AD1265" s="14">
        <f t="shared" si="556"/>
        <v>16506.383558442543</v>
      </c>
      <c r="AE1265" s="14">
        <f t="shared" si="557"/>
        <v>15185.872873767141</v>
      </c>
      <c r="AF1265" s="14">
        <f t="shared" si="550"/>
        <v>15495.788646701163</v>
      </c>
      <c r="AG1265" s="14">
        <f t="shared" si="551"/>
        <v>12066.384669722436</v>
      </c>
      <c r="AH1265" s="14">
        <f t="shared" si="552"/>
        <v>14256.12555496507</v>
      </c>
      <c r="AI1265" s="14">
        <f t="shared" si="553"/>
        <v>13115.635510567865</v>
      </c>
      <c r="AJ1265" s="14">
        <f t="shared" si="558"/>
        <v>14256.12555496507</v>
      </c>
      <c r="AK1265" s="14">
        <f t="shared" si="559"/>
        <v>12853.322800356507</v>
      </c>
    </row>
    <row r="1266" spans="2:37" x14ac:dyDescent="0.25">
      <c r="B1266" s="6" t="s">
        <v>72</v>
      </c>
      <c r="C1266" s="6">
        <v>1258</v>
      </c>
      <c r="D1266" s="6">
        <v>236</v>
      </c>
      <c r="E1266" s="12">
        <v>80.5</v>
      </c>
      <c r="F1266" s="14">
        <f t="shared" si="554"/>
        <v>-0.16666666666666508</v>
      </c>
      <c r="G1266" s="14">
        <f t="shared" si="560"/>
        <v>39.950000000000003</v>
      </c>
      <c r="H1266">
        <f t="shared" si="561"/>
        <v>19.975000000000001</v>
      </c>
      <c r="K1266" s="36">
        <f t="shared" si="535"/>
        <v>621.22422259406267</v>
      </c>
      <c r="L1266" s="37" t="str">
        <f t="shared" si="545"/>
        <v>1</v>
      </c>
      <c r="M1266" s="37">
        <f t="shared" si="546"/>
        <v>139.46877000000001</v>
      </c>
      <c r="N1266" s="38">
        <f>Table2[[#This Row],[Change in KE]]-Table2[[#This Row],[Tractive energy]]*-1</f>
        <v>21374.301720799558</v>
      </c>
      <c r="O1266" s="38">
        <f t="shared" si="536"/>
        <v>-225.66666666666453</v>
      </c>
      <c r="P1266" s="38">
        <f t="shared" si="537"/>
        <v>535.02632592739815</v>
      </c>
      <c r="Q1266" s="38">
        <f t="shared" si="538"/>
        <v>21374.301720799558</v>
      </c>
      <c r="R1266" s="38">
        <f t="shared" si="539"/>
        <v>302.11774890005108</v>
      </c>
      <c r="S1266" s="38">
        <f t="shared" si="540"/>
        <v>21.374301720799558</v>
      </c>
      <c r="T1266" s="38">
        <f t="shared" si="541"/>
        <v>21374.301720799558</v>
      </c>
      <c r="U1266" s="38">
        <f t="shared" si="555"/>
        <v>14376066.467308462</v>
      </c>
      <c r="V1266" s="38">
        <f t="shared" si="542"/>
        <v>5.9373065085399155</v>
      </c>
      <c r="W1266" s="38">
        <f t="shared" si="547"/>
        <v>175591.18143000515</v>
      </c>
      <c r="X1266" s="38">
        <f t="shared" si="543"/>
        <v>18.805555555555198</v>
      </c>
      <c r="Y1266" s="38">
        <f t="shared" si="548"/>
        <v>-4.4408920985006262E-13</v>
      </c>
      <c r="Z1266" s="38">
        <f t="shared" si="534"/>
        <v>11835429.623581609</v>
      </c>
      <c r="AA1266" s="38">
        <f t="shared" si="544"/>
        <v>3287.6196028933273</v>
      </c>
      <c r="AC1266" s="31">
        <f t="shared" si="549"/>
        <v>16433.814879894031</v>
      </c>
      <c r="AD1266" s="14">
        <f t="shared" si="556"/>
        <v>16105.138582296149</v>
      </c>
      <c r="AE1266" s="14">
        <f t="shared" si="557"/>
        <v>14816.727495712457</v>
      </c>
      <c r="AF1266" s="14">
        <f t="shared" si="550"/>
        <v>15119.109689502509</v>
      </c>
      <c r="AG1266" s="14">
        <f t="shared" si="551"/>
        <v>11773.069285899332</v>
      </c>
      <c r="AH1266" s="14">
        <f t="shared" si="552"/>
        <v>13909.580914342308</v>
      </c>
      <c r="AI1266" s="14">
        <f t="shared" si="553"/>
        <v>12796.814441194925</v>
      </c>
      <c r="AJ1266" s="14">
        <f t="shared" si="558"/>
        <v>13909.580914342308</v>
      </c>
      <c r="AK1266" s="14">
        <f t="shared" si="559"/>
        <v>12540.878152371026</v>
      </c>
    </row>
    <row r="1267" spans="2:37" x14ac:dyDescent="0.25">
      <c r="B1267" s="6" t="s">
        <v>72</v>
      </c>
      <c r="C1267" s="6">
        <v>1259</v>
      </c>
      <c r="D1267" s="6">
        <v>237</v>
      </c>
      <c r="E1267" s="12">
        <v>79.900000000000006</v>
      </c>
      <c r="F1267" s="14">
        <f t="shared" si="554"/>
        <v>-0.15277777777777699</v>
      </c>
      <c r="G1267" s="14">
        <f t="shared" si="560"/>
        <v>39.700000000000003</v>
      </c>
      <c r="H1267">
        <f t="shared" si="561"/>
        <v>19.850000000000001</v>
      </c>
      <c r="K1267" s="36">
        <f t="shared" si="535"/>
        <v>613.47352838625011</v>
      </c>
      <c r="L1267" s="37" t="str">
        <f t="shared" si="545"/>
        <v>1</v>
      </c>
      <c r="M1267" s="37">
        <f t="shared" si="546"/>
        <v>139.46877000000001</v>
      </c>
      <c r="N1267" s="38">
        <f>Table2[[#This Row],[Change in KE]]-Table2[[#This Row],[Tractive energy]]*-1</f>
        <v>21676.419469699609</v>
      </c>
      <c r="O1267" s="38">
        <f t="shared" si="536"/>
        <v>-206.86111111111003</v>
      </c>
      <c r="P1267" s="38">
        <f t="shared" si="537"/>
        <v>546.08118727514011</v>
      </c>
      <c r="Q1267" s="38">
        <f t="shared" si="538"/>
        <v>21679.423134823064</v>
      </c>
      <c r="R1267" s="38">
        <f t="shared" si="539"/>
        <v>1130.6643539151228</v>
      </c>
      <c r="S1267" s="38">
        <f t="shared" si="540"/>
        <v>21.679423134823065</v>
      </c>
      <c r="T1267" s="38">
        <f t="shared" si="541"/>
        <v>21679.423134823064</v>
      </c>
      <c r="U1267" s="38">
        <f t="shared" si="555"/>
        <v>14397745.890443284</v>
      </c>
      <c r="V1267" s="38">
        <f t="shared" si="542"/>
        <v>6.0220624636602542</v>
      </c>
      <c r="W1267" s="38">
        <f t="shared" si="547"/>
        <v>175730.65020000516</v>
      </c>
      <c r="X1267" s="38">
        <f t="shared" si="543"/>
        <v>15.801890432098601</v>
      </c>
      <c r="Y1267" s="38">
        <f t="shared" si="548"/>
        <v>-3.0036651234565976</v>
      </c>
      <c r="Z1267" s="38">
        <f t="shared" si="534"/>
        <v>11857106.043051308</v>
      </c>
      <c r="AA1267" s="38">
        <f t="shared" si="544"/>
        <v>3293.6408310054976</v>
      </c>
      <c r="AC1267" s="31">
        <f t="shared" si="549"/>
        <v>16030.726290599669</v>
      </c>
      <c r="AD1267" s="14">
        <f t="shared" si="556"/>
        <v>15710.111764787674</v>
      </c>
      <c r="AE1267" s="14">
        <f t="shared" si="557"/>
        <v>14453.302823604661</v>
      </c>
      <c r="AF1267" s="14">
        <f t="shared" si="550"/>
        <v>14748.268187351696</v>
      </c>
      <c r="AG1267" s="14">
        <f t="shared" si="551"/>
        <v>11484.299458272519</v>
      </c>
      <c r="AH1267" s="14">
        <f t="shared" si="552"/>
        <v>13568.406732363561</v>
      </c>
      <c r="AI1267" s="14">
        <f t="shared" si="553"/>
        <v>12482.934193774476</v>
      </c>
      <c r="AJ1267" s="14">
        <f t="shared" si="558"/>
        <v>13568.406732363561</v>
      </c>
      <c r="AK1267" s="14">
        <f t="shared" si="559"/>
        <v>12233.275509898986</v>
      </c>
    </row>
    <row r="1268" spans="2:37" x14ac:dyDescent="0.25">
      <c r="B1268" s="6" t="s">
        <v>72</v>
      </c>
      <c r="C1268" s="6">
        <v>1260</v>
      </c>
      <c r="D1268" s="6">
        <v>238</v>
      </c>
      <c r="E1268" s="12">
        <v>79.400000000000006</v>
      </c>
      <c r="F1268" s="14">
        <f t="shared" si="554"/>
        <v>-0.12500000000000078</v>
      </c>
      <c r="G1268" s="14">
        <f t="shared" si="560"/>
        <v>39.5</v>
      </c>
      <c r="H1268">
        <f t="shared" si="561"/>
        <v>19.75</v>
      </c>
      <c r="K1268" s="36">
        <f t="shared" si="535"/>
        <v>607.30800440625001</v>
      </c>
      <c r="L1268" s="37" t="str">
        <f t="shared" si="545"/>
        <v>1</v>
      </c>
      <c r="M1268" s="37">
        <f t="shared" si="546"/>
        <v>139.46877000000001</v>
      </c>
      <c r="N1268" s="38">
        <f>Table2[[#This Row],[Change in KE]]-Table2[[#This Row],[Tractive energy]]*-1</f>
        <v>22807.083823614732</v>
      </c>
      <c r="O1268" s="38">
        <f t="shared" si="536"/>
        <v>-169.25000000000105</v>
      </c>
      <c r="P1268" s="38">
        <f t="shared" si="537"/>
        <v>577.52677440624893</v>
      </c>
      <c r="Q1268" s="38">
        <f t="shared" si="538"/>
        <v>22812.307589046832</v>
      </c>
      <c r="R1268" s="38">
        <f t="shared" si="539"/>
        <v>1213.2570489665341</v>
      </c>
      <c r="S1268" s="38">
        <f t="shared" si="540"/>
        <v>22.812307589046831</v>
      </c>
      <c r="T1268" s="38">
        <f t="shared" si="541"/>
        <v>22812.307589046832</v>
      </c>
      <c r="U1268" s="38">
        <f t="shared" si="555"/>
        <v>14420558.198032331</v>
      </c>
      <c r="V1268" s="38">
        <f t="shared" si="542"/>
        <v>6.3367526150087325</v>
      </c>
      <c r="W1268" s="38">
        <f t="shared" si="547"/>
        <v>175870.11897000516</v>
      </c>
      <c r="X1268" s="38">
        <f t="shared" si="543"/>
        <v>10.578125000000131</v>
      </c>
      <c r="Y1268" s="38">
        <f t="shared" si="548"/>
        <v>-5.2237654320984692</v>
      </c>
      <c r="Z1268" s="38">
        <f t="shared" si="534"/>
        <v>11879913.126874922</v>
      </c>
      <c r="AA1268" s="38">
        <f t="shared" si="544"/>
        <v>3299.9761325744366</v>
      </c>
      <c r="AC1268" s="31">
        <f t="shared" si="549"/>
        <v>16257.314602274706</v>
      </c>
      <c r="AD1268" s="14">
        <f t="shared" si="556"/>
        <v>15932.168310229212</v>
      </c>
      <c r="AE1268" s="14">
        <f t="shared" si="557"/>
        <v>14657.594845410875</v>
      </c>
      <c r="AF1268" s="14">
        <f t="shared" si="550"/>
        <v>14956.729434092731</v>
      </c>
      <c r="AG1268" s="14">
        <f t="shared" si="551"/>
        <v>11646.625729574802</v>
      </c>
      <c r="AH1268" s="14">
        <f t="shared" si="552"/>
        <v>13760.191079365313</v>
      </c>
      <c r="AI1268" s="14">
        <f t="shared" si="553"/>
        <v>12659.375793016088</v>
      </c>
      <c r="AJ1268" s="14">
        <f t="shared" si="558"/>
        <v>13760.191079365313</v>
      </c>
      <c r="AK1268" s="14">
        <f t="shared" si="559"/>
        <v>12406.188277155767</v>
      </c>
    </row>
    <row r="1269" spans="2:37" x14ac:dyDescent="0.25">
      <c r="B1269" s="6" t="s">
        <v>72</v>
      </c>
      <c r="C1269" s="6">
        <v>1261</v>
      </c>
      <c r="D1269" s="6">
        <v>239</v>
      </c>
      <c r="E1269" s="12">
        <v>79</v>
      </c>
      <c r="F1269" s="14">
        <f t="shared" si="554"/>
        <v>-9.7222222222222612E-2</v>
      </c>
      <c r="G1269" s="14">
        <f t="shared" si="560"/>
        <v>39.35</v>
      </c>
      <c r="H1269">
        <f t="shared" si="561"/>
        <v>19.675000000000001</v>
      </c>
      <c r="K1269" s="36">
        <f t="shared" si="535"/>
        <v>602.70429639656265</v>
      </c>
      <c r="L1269" s="37" t="str">
        <f t="shared" si="545"/>
        <v>1</v>
      </c>
      <c r="M1269" s="37">
        <f t="shared" si="546"/>
        <v>139.46877000000001</v>
      </c>
      <c r="N1269" s="38">
        <f>Table2[[#This Row],[Change in KE]]-Table2[[#This Row],[Tractive energy]]*-1</f>
        <v>24020.340872581266</v>
      </c>
      <c r="O1269" s="38">
        <f t="shared" si="536"/>
        <v>-131.63888888888943</v>
      </c>
      <c r="P1269" s="38">
        <f t="shared" si="537"/>
        <v>610.53417750767323</v>
      </c>
      <c r="Q1269" s="38">
        <f t="shared" si="538"/>
        <v>24024.519884926944</v>
      </c>
      <c r="R1269" s="38">
        <f t="shared" si="539"/>
        <v>2958.9496913580624</v>
      </c>
      <c r="S1269" s="38">
        <f t="shared" si="540"/>
        <v>24.024519884926942</v>
      </c>
      <c r="T1269" s="38">
        <f t="shared" si="541"/>
        <v>24024.519884926944</v>
      </c>
      <c r="U1269" s="38">
        <f t="shared" si="555"/>
        <v>14444582.717917258</v>
      </c>
      <c r="V1269" s="38">
        <f t="shared" si="542"/>
        <v>6.6734782796912597</v>
      </c>
      <c r="W1269" s="38">
        <f t="shared" si="547"/>
        <v>176009.58774000517</v>
      </c>
      <c r="X1269" s="38">
        <f t="shared" si="543"/>
        <v>6.3991126543210397</v>
      </c>
      <c r="Y1269" s="38">
        <f t="shared" si="548"/>
        <v>-4.1790123456790917</v>
      </c>
      <c r="Z1269" s="38">
        <f t="shared" ref="Z1269:Z1332" si="562">N1269+Z1268</f>
        <v>11903933.467747504</v>
      </c>
      <c r="AA1269" s="38">
        <f t="shared" si="544"/>
        <v>3306.6484500172724</v>
      </c>
      <c r="AC1269" s="31">
        <f t="shared" si="549"/>
        <v>17105.312867711051</v>
      </c>
      <c r="AD1269" s="14">
        <f t="shared" si="556"/>
        <v>16763.206610356829</v>
      </c>
      <c r="AE1269" s="14">
        <f t="shared" si="557"/>
        <v>15422.150081528283</v>
      </c>
      <c r="AF1269" s="14">
        <f t="shared" si="550"/>
        <v>15736.887838294168</v>
      </c>
      <c r="AG1269" s="14">
        <f t="shared" si="551"/>
        <v>12254.12571702561</v>
      </c>
      <c r="AH1269" s="14">
        <f t="shared" si="552"/>
        <v>14477.936811230635</v>
      </c>
      <c r="AI1269" s="14">
        <f t="shared" si="553"/>
        <v>13319.701866332185</v>
      </c>
      <c r="AJ1269" s="14">
        <f t="shared" si="558"/>
        <v>14477.936811230635</v>
      </c>
      <c r="AK1269" s="14">
        <f t="shared" si="559"/>
        <v>13053.307829005542</v>
      </c>
    </row>
    <row r="1270" spans="2:37" x14ac:dyDescent="0.25">
      <c r="B1270" s="6" t="s">
        <v>72</v>
      </c>
      <c r="C1270" s="6">
        <v>1262</v>
      </c>
      <c r="D1270" s="6">
        <v>240</v>
      </c>
      <c r="E1270" s="12">
        <v>78.7</v>
      </c>
      <c r="F1270" s="14">
        <f t="shared" si="554"/>
        <v>-4.1666666666666269E-2</v>
      </c>
      <c r="G1270" s="14">
        <f t="shared" si="560"/>
        <v>39.35</v>
      </c>
      <c r="H1270">
        <f t="shared" si="561"/>
        <v>19.675000000000001</v>
      </c>
      <c r="K1270" s="36">
        <f t="shared" si="535"/>
        <v>602.70429639656265</v>
      </c>
      <c r="L1270" s="37" t="str">
        <f t="shared" si="545"/>
        <v>1</v>
      </c>
      <c r="M1270" s="37">
        <f t="shared" si="546"/>
        <v>139.46877000000001</v>
      </c>
      <c r="N1270" s="38">
        <f>Table2[[#This Row],[Change in KE]]-Table2[[#This Row],[Tractive energy]]*-1</f>
        <v>26979.290563939328</v>
      </c>
      <c r="O1270" s="38">
        <f t="shared" si="536"/>
        <v>-56.416666666666131</v>
      </c>
      <c r="P1270" s="38">
        <f t="shared" si="537"/>
        <v>685.75639972989654</v>
      </c>
      <c r="Q1270" s="38">
        <f t="shared" si="538"/>
        <v>26984.514329371428</v>
      </c>
      <c r="R1270" s="38">
        <f t="shared" si="539"/>
        <v>3062.6077399360984</v>
      </c>
      <c r="S1270" s="38">
        <f t="shared" si="540"/>
        <v>26.984514329371429</v>
      </c>
      <c r="T1270" s="38">
        <f t="shared" si="541"/>
        <v>26984.514329371428</v>
      </c>
      <c r="U1270" s="38">
        <f t="shared" si="555"/>
        <v>14471567.23224663</v>
      </c>
      <c r="V1270" s="38">
        <f t="shared" si="542"/>
        <v>7.4956990244812705</v>
      </c>
      <c r="W1270" s="38">
        <f t="shared" si="547"/>
        <v>176149.05651000518</v>
      </c>
      <c r="X1270" s="38">
        <f t="shared" si="543"/>
        <v>1.1753472222221999</v>
      </c>
      <c r="Y1270" s="38">
        <f t="shared" si="548"/>
        <v>-5.2237654320988396</v>
      </c>
      <c r="Z1270" s="38">
        <f t="shared" si="562"/>
        <v>11930912.758311443</v>
      </c>
      <c r="AA1270" s="38">
        <f t="shared" si="544"/>
        <v>3314.1426979956841</v>
      </c>
      <c r="AC1270" s="31">
        <f t="shared" si="549"/>
        <v>18015.25565443595</v>
      </c>
      <c r="AD1270" s="14">
        <f t="shared" si="556"/>
        <v>17654.950541347233</v>
      </c>
      <c r="AE1270" s="14">
        <f t="shared" si="557"/>
        <v>16242.554498039455</v>
      </c>
      <c r="AF1270" s="14">
        <f t="shared" si="550"/>
        <v>16574.035202081075</v>
      </c>
      <c r="AG1270" s="14">
        <f t="shared" si="551"/>
        <v>12906.00232343811</v>
      </c>
      <c r="AH1270" s="14">
        <f t="shared" si="552"/>
        <v>15248.11238591459</v>
      </c>
      <c r="AI1270" s="14">
        <f t="shared" si="553"/>
        <v>14028.263395041424</v>
      </c>
      <c r="AJ1270" s="14">
        <f t="shared" si="558"/>
        <v>15248.11238591459</v>
      </c>
      <c r="AK1270" s="14">
        <f t="shared" si="559"/>
        <v>13747.698127140595</v>
      </c>
    </row>
    <row r="1271" spans="2:37" x14ac:dyDescent="0.25">
      <c r="B1271" s="6" t="s">
        <v>72</v>
      </c>
      <c r="C1271" s="6">
        <v>1263</v>
      </c>
      <c r="D1271" s="6">
        <v>241</v>
      </c>
      <c r="E1271" s="12">
        <v>78.7</v>
      </c>
      <c r="F1271" s="14">
        <f t="shared" si="554"/>
        <v>1.3888888888888099E-2</v>
      </c>
      <c r="G1271" s="14">
        <f t="shared" si="560"/>
        <v>39.4</v>
      </c>
      <c r="H1271">
        <f t="shared" si="561"/>
        <v>19.7</v>
      </c>
      <c r="K1271" s="36">
        <f t="shared" si="535"/>
        <v>604.23691954499998</v>
      </c>
      <c r="L1271" s="37" t="str">
        <f t="shared" si="545"/>
        <v>0</v>
      </c>
      <c r="M1271" s="37">
        <f t="shared" si="546"/>
        <v>139.46877000000001</v>
      </c>
      <c r="N1271" s="38">
        <f>Table2[[#This Row],[Change in KE]]-Table2[[#This Row],[Tractive energy]]*-1</f>
        <v>30041.898303875427</v>
      </c>
      <c r="O1271" s="38">
        <f t="shared" si="536"/>
        <v>18.805555555554484</v>
      </c>
      <c r="P1271" s="38">
        <f t="shared" si="537"/>
        <v>762.51124510055445</v>
      </c>
      <c r="Q1271" s="38">
        <f t="shared" si="538"/>
        <v>30042.943056961845</v>
      </c>
      <c r="R1271" s="38">
        <f t="shared" si="539"/>
        <v>2530.967085559354</v>
      </c>
      <c r="S1271" s="38">
        <f t="shared" si="540"/>
        <v>30.042943056961846</v>
      </c>
      <c r="T1271" s="38">
        <f t="shared" si="541"/>
        <v>30042.943056961845</v>
      </c>
      <c r="U1271" s="38">
        <f t="shared" si="555"/>
        <v>14501610.175303591</v>
      </c>
      <c r="V1271" s="38">
        <f t="shared" si="542"/>
        <v>8.3452626278881361</v>
      </c>
      <c r="W1271" s="38">
        <f t="shared" si="547"/>
        <v>176288.52528000518</v>
      </c>
      <c r="X1271" s="38">
        <f t="shared" si="543"/>
        <v>0.13059413580245427</v>
      </c>
      <c r="Y1271" s="38">
        <f t="shared" si="548"/>
        <v>-1.0447530864197456</v>
      </c>
      <c r="Z1271" s="38">
        <f t="shared" si="562"/>
        <v>11960954.656615319</v>
      </c>
      <c r="AA1271" s="38">
        <f t="shared" si="544"/>
        <v>3322.4876704143585</v>
      </c>
      <c r="AC1271" s="31">
        <f t="shared" si="549"/>
        <v>20234.467922954496</v>
      </c>
      <c r="AD1271" s="14">
        <f t="shared" si="556"/>
        <v>19829.778564495406</v>
      </c>
      <c r="AE1271" s="14">
        <f t="shared" si="557"/>
        <v>18243.396279335775</v>
      </c>
      <c r="AF1271" s="14">
        <f t="shared" si="550"/>
        <v>18615.710489118137</v>
      </c>
      <c r="AG1271" s="14">
        <f t="shared" si="551"/>
        <v>14495.830369350424</v>
      </c>
      <c r="AH1271" s="14">
        <f t="shared" si="552"/>
        <v>17126.453649988685</v>
      </c>
      <c r="AI1271" s="14">
        <f t="shared" si="553"/>
        <v>15756.337357989591</v>
      </c>
      <c r="AJ1271" s="14">
        <f t="shared" si="558"/>
        <v>17126.453649988685</v>
      </c>
      <c r="AK1271" s="14">
        <f t="shared" si="559"/>
        <v>15441.210610829799</v>
      </c>
    </row>
    <row r="1272" spans="2:37" x14ac:dyDescent="0.25">
      <c r="B1272" s="6" t="s">
        <v>72</v>
      </c>
      <c r="C1272" s="6">
        <v>1264</v>
      </c>
      <c r="D1272" s="6">
        <v>242</v>
      </c>
      <c r="E1272" s="12">
        <v>78.8</v>
      </c>
      <c r="F1272" s="14">
        <f t="shared" si="554"/>
        <v>5.5555555555554373E-2</v>
      </c>
      <c r="G1272" s="14">
        <f t="shared" si="560"/>
        <v>39.549999999999997</v>
      </c>
      <c r="H1272">
        <f t="shared" si="561"/>
        <v>19.774999999999999</v>
      </c>
      <c r="K1272" s="36">
        <f t="shared" si="535"/>
        <v>608.84646611906248</v>
      </c>
      <c r="L1272" s="37" t="str">
        <f t="shared" si="545"/>
        <v>0</v>
      </c>
      <c r="M1272" s="37">
        <f t="shared" si="546"/>
        <v>139.46877000000001</v>
      </c>
      <c r="N1272" s="38">
        <f>Table2[[#This Row],[Change in KE]]-Table2[[#This Row],[Tractive energy]]*-1</f>
        <v>32572.865389434781</v>
      </c>
      <c r="O1272" s="38">
        <f t="shared" si="536"/>
        <v>75.222222222220623</v>
      </c>
      <c r="P1272" s="38">
        <f t="shared" si="537"/>
        <v>823.53745834128313</v>
      </c>
      <c r="Q1272" s="38">
        <f t="shared" si="538"/>
        <v>32570.906477397744</v>
      </c>
      <c r="R1272" s="38">
        <f t="shared" si="539"/>
        <v>1801.039072548796</v>
      </c>
      <c r="S1272" s="38">
        <f t="shared" si="540"/>
        <v>32.570906477397742</v>
      </c>
      <c r="T1272" s="38">
        <f t="shared" si="541"/>
        <v>32570.906477397744</v>
      </c>
      <c r="U1272" s="38">
        <f t="shared" si="555"/>
        <v>14534181.081780989</v>
      </c>
      <c r="V1272" s="38">
        <f t="shared" si="542"/>
        <v>9.0474747452972952</v>
      </c>
      <c r="W1272" s="38">
        <f t="shared" si="547"/>
        <v>176427.99405000519</v>
      </c>
      <c r="X1272" s="38">
        <f t="shared" si="543"/>
        <v>2.0895061728394171</v>
      </c>
      <c r="Y1272" s="38">
        <f t="shared" si="548"/>
        <v>1.9589120370369628</v>
      </c>
      <c r="Z1272" s="38">
        <f t="shared" si="562"/>
        <v>11993527.522004753</v>
      </c>
      <c r="AA1272" s="38">
        <f t="shared" si="544"/>
        <v>3331.5356893019321</v>
      </c>
      <c r="AC1272" s="31">
        <f t="shared" si="549"/>
        <v>22531.423727906571</v>
      </c>
      <c r="AD1272" s="14">
        <f t="shared" si="556"/>
        <v>22080.795253348439</v>
      </c>
      <c r="AE1272" s="14">
        <f t="shared" si="557"/>
        <v>20314.331633080565</v>
      </c>
      <c r="AF1272" s="14">
        <f t="shared" si="550"/>
        <v>20728.909829674045</v>
      </c>
      <c r="AG1272" s="14">
        <f t="shared" si="551"/>
        <v>16141.353337449225</v>
      </c>
      <c r="AH1272" s="14">
        <f t="shared" si="552"/>
        <v>19070.597043300124</v>
      </c>
      <c r="AI1272" s="14">
        <f t="shared" si="553"/>
        <v>17544.949279836113</v>
      </c>
      <c r="AJ1272" s="14">
        <f t="shared" si="558"/>
        <v>19070.597043300124</v>
      </c>
      <c r="AK1272" s="14">
        <f t="shared" si="559"/>
        <v>17194.05029423939</v>
      </c>
    </row>
    <row r="1273" spans="2:37" x14ac:dyDescent="0.25">
      <c r="B1273" s="6" t="s">
        <v>72</v>
      </c>
      <c r="C1273" s="6">
        <v>1265</v>
      </c>
      <c r="D1273" s="6">
        <v>243</v>
      </c>
      <c r="E1273" s="12">
        <v>79.099999999999994</v>
      </c>
      <c r="F1273" s="14">
        <f t="shared" si="554"/>
        <v>8.3333333333334522E-2</v>
      </c>
      <c r="G1273" s="14">
        <f t="shared" si="560"/>
        <v>39.700000000000003</v>
      </c>
      <c r="H1273">
        <f t="shared" si="561"/>
        <v>19.850000000000001</v>
      </c>
      <c r="K1273" s="36">
        <f t="shared" si="535"/>
        <v>613.47352838625011</v>
      </c>
      <c r="L1273" s="37" t="str">
        <f t="shared" si="545"/>
        <v>0</v>
      </c>
      <c r="M1273" s="37">
        <f t="shared" si="546"/>
        <v>139.46877000000001</v>
      </c>
      <c r="N1273" s="38">
        <f>Table2[[#This Row],[Change in KE]]-Table2[[#This Row],[Tractive energy]]*-1</f>
        <v>34373.904461983577</v>
      </c>
      <c r="O1273" s="38">
        <f t="shared" si="536"/>
        <v>112.83333333333495</v>
      </c>
      <c r="P1273" s="38">
        <f t="shared" si="537"/>
        <v>865.77563171958514</v>
      </c>
      <c r="Q1273" s="38">
        <f t="shared" si="538"/>
        <v>34371.292579267531</v>
      </c>
      <c r="R1273" s="38">
        <f t="shared" si="539"/>
        <v>-542.77328922285233</v>
      </c>
      <c r="S1273" s="38">
        <f t="shared" si="540"/>
        <v>34.371292579267532</v>
      </c>
      <c r="T1273" s="38">
        <f t="shared" si="541"/>
        <v>34371.292579267531</v>
      </c>
      <c r="U1273" s="38">
        <f t="shared" si="555"/>
        <v>14568552.374360256</v>
      </c>
      <c r="V1273" s="38">
        <f t="shared" si="542"/>
        <v>9.5475820358252594</v>
      </c>
      <c r="W1273" s="38">
        <f t="shared" si="547"/>
        <v>176567.4628200052</v>
      </c>
      <c r="X1273" s="38">
        <f t="shared" si="543"/>
        <v>4.7013888888890234</v>
      </c>
      <c r="Y1273" s="38">
        <f t="shared" si="548"/>
        <v>2.6118827160496063</v>
      </c>
      <c r="Z1273" s="38">
        <f t="shared" si="562"/>
        <v>12027901.426466737</v>
      </c>
      <c r="AA1273" s="38">
        <f t="shared" si="544"/>
        <v>3341.083996860792</v>
      </c>
      <c r="AC1273" s="31">
        <f t="shared" si="549"/>
        <v>24429.649042076086</v>
      </c>
      <c r="AD1273" s="14">
        <f t="shared" si="556"/>
        <v>23941.056061234565</v>
      </c>
      <c r="AE1273" s="14">
        <f t="shared" si="557"/>
        <v>22025.771576335803</v>
      </c>
      <c r="AF1273" s="14">
        <f t="shared" si="550"/>
        <v>22475.277118710001</v>
      </c>
      <c r="AG1273" s="14">
        <f t="shared" si="551"/>
        <v>17501.228589014056</v>
      </c>
      <c r="AH1273" s="14">
        <f t="shared" si="552"/>
        <v>20677.254949213202</v>
      </c>
      <c r="AI1273" s="14">
        <f t="shared" si="553"/>
        <v>19023.074553276147</v>
      </c>
      <c r="AJ1273" s="14">
        <f t="shared" si="558"/>
        <v>20677.254949213202</v>
      </c>
      <c r="AK1273" s="14">
        <f t="shared" si="559"/>
        <v>18642.613062210625</v>
      </c>
    </row>
    <row r="1274" spans="2:37" x14ac:dyDescent="0.25">
      <c r="B1274" s="6" t="s">
        <v>72</v>
      </c>
      <c r="C1274" s="6">
        <v>1266</v>
      </c>
      <c r="D1274" s="6">
        <v>244</v>
      </c>
      <c r="E1274" s="12">
        <v>79.400000000000006</v>
      </c>
      <c r="F1274" s="14">
        <f t="shared" si="554"/>
        <v>6.9444444444444448E-2</v>
      </c>
      <c r="G1274" s="14">
        <f t="shared" si="560"/>
        <v>39.799999999999997</v>
      </c>
      <c r="H1274">
        <f t="shared" si="561"/>
        <v>19.899999999999999</v>
      </c>
      <c r="K1274" s="36">
        <f t="shared" si="535"/>
        <v>616.56796750499996</v>
      </c>
      <c r="L1274" s="37" t="str">
        <f t="shared" si="545"/>
        <v>0</v>
      </c>
      <c r="M1274" s="37">
        <f t="shared" si="546"/>
        <v>139.46877000000001</v>
      </c>
      <c r="N1274" s="38">
        <f>Table2[[#This Row],[Change in KE]]-Table2[[#This Row],[Tractive energy]]*-1</f>
        <v>33831.131172760724</v>
      </c>
      <c r="O1274" s="38">
        <f t="shared" si="536"/>
        <v>94.027777777777786</v>
      </c>
      <c r="P1274" s="38">
        <f t="shared" si="537"/>
        <v>850.06451528277773</v>
      </c>
      <c r="Q1274" s="38">
        <f t="shared" si="538"/>
        <v>33832.567708254552</v>
      </c>
      <c r="R1274" s="38">
        <f t="shared" si="539"/>
        <v>-541.29529440396436</v>
      </c>
      <c r="S1274" s="38">
        <f t="shared" si="540"/>
        <v>33.832567708254551</v>
      </c>
      <c r="T1274" s="38">
        <f t="shared" si="541"/>
        <v>33832.567708254552</v>
      </c>
      <c r="U1274" s="38">
        <f t="shared" si="555"/>
        <v>14602384.94206851</v>
      </c>
      <c r="V1274" s="38">
        <f t="shared" si="542"/>
        <v>9.3979362263499908</v>
      </c>
      <c r="W1274" s="38">
        <f t="shared" si="547"/>
        <v>176706.9315900052</v>
      </c>
      <c r="X1274" s="38">
        <f t="shared" si="543"/>
        <v>3.2648533950617287</v>
      </c>
      <c r="Y1274" s="38">
        <f t="shared" si="548"/>
        <v>-1.4365354938272947</v>
      </c>
      <c r="Z1274" s="38">
        <f t="shared" si="562"/>
        <v>12061732.557639498</v>
      </c>
      <c r="AA1274" s="38">
        <f t="shared" si="544"/>
        <v>3350.4815340494729</v>
      </c>
      <c r="AC1274" s="31">
        <f t="shared" si="549"/>
        <v>25780.428346487683</v>
      </c>
      <c r="AD1274" s="14">
        <f t="shared" si="556"/>
        <v>25264.819779557929</v>
      </c>
      <c r="AE1274" s="14">
        <f t="shared" si="557"/>
        <v>23243.634197193296</v>
      </c>
      <c r="AF1274" s="14">
        <f t="shared" si="550"/>
        <v>23717.994078768668</v>
      </c>
      <c r="AG1274" s="14">
        <f t="shared" si="551"/>
        <v>18468.91737320822</v>
      </c>
      <c r="AH1274" s="14">
        <f t="shared" si="552"/>
        <v>21820.554552467176</v>
      </c>
      <c r="AI1274" s="14">
        <f t="shared" si="553"/>
        <v>20074.910188269801</v>
      </c>
      <c r="AJ1274" s="14">
        <f t="shared" si="558"/>
        <v>21820.554552467176</v>
      </c>
      <c r="AK1274" s="14">
        <f t="shared" si="559"/>
        <v>19673.411984504404</v>
      </c>
    </row>
    <row r="1275" spans="2:37" x14ac:dyDescent="0.25">
      <c r="B1275" s="6" t="s">
        <v>72</v>
      </c>
      <c r="C1275" s="6">
        <v>1267</v>
      </c>
      <c r="D1275" s="6">
        <v>245</v>
      </c>
      <c r="E1275" s="12">
        <v>79.599999999999994</v>
      </c>
      <c r="F1275" s="14">
        <f t="shared" si="554"/>
        <v>5.5555555555554373E-2</v>
      </c>
      <c r="G1275" s="14">
        <f t="shared" si="560"/>
        <v>39.9</v>
      </c>
      <c r="H1275">
        <f t="shared" si="561"/>
        <v>19.95</v>
      </c>
      <c r="K1275" s="36">
        <f t="shared" si="535"/>
        <v>619.67019137625005</v>
      </c>
      <c r="L1275" s="37" t="str">
        <f t="shared" si="545"/>
        <v>0</v>
      </c>
      <c r="M1275" s="37">
        <f t="shared" si="546"/>
        <v>139.46877000000001</v>
      </c>
      <c r="N1275" s="38">
        <f>Table2[[#This Row],[Change in KE]]-Table2[[#This Row],[Tractive energy]]*-1</f>
        <v>33289.83587835676</v>
      </c>
      <c r="O1275" s="38">
        <f t="shared" si="536"/>
        <v>75.222222222220623</v>
      </c>
      <c r="P1275" s="38">
        <f t="shared" si="537"/>
        <v>834.36118359847069</v>
      </c>
      <c r="Q1275" s="38">
        <f t="shared" si="538"/>
        <v>33291.011225578979</v>
      </c>
      <c r="R1275" s="38">
        <f t="shared" si="539"/>
        <v>-1501.0751157406594</v>
      </c>
      <c r="S1275" s="38">
        <f t="shared" si="540"/>
        <v>33.291011225578977</v>
      </c>
      <c r="T1275" s="38">
        <f t="shared" si="541"/>
        <v>33291.011225578979</v>
      </c>
      <c r="U1275" s="38">
        <f t="shared" si="555"/>
        <v>14635675.953294089</v>
      </c>
      <c r="V1275" s="38">
        <f t="shared" si="542"/>
        <v>9.247503858016632</v>
      </c>
      <c r="W1275" s="38">
        <f t="shared" si="547"/>
        <v>176846.40036000521</v>
      </c>
      <c r="X1275" s="38">
        <f t="shared" si="543"/>
        <v>2.0895061728394171</v>
      </c>
      <c r="Y1275" s="38">
        <f t="shared" si="548"/>
        <v>-1.1753472222223116</v>
      </c>
      <c r="Z1275" s="38">
        <f t="shared" si="562"/>
        <v>12095022.393517856</v>
      </c>
      <c r="AA1275" s="38">
        <f t="shared" si="544"/>
        <v>3359.728711422124</v>
      </c>
      <c r="AC1275" s="31">
        <f t="shared" si="549"/>
        <v>25373.348379570543</v>
      </c>
      <c r="AD1275" s="14">
        <f t="shared" si="556"/>
        <v>24865.881411979131</v>
      </c>
      <c r="AE1275" s="14">
        <f t="shared" si="557"/>
        <v>22876.610899020801</v>
      </c>
      <c r="AF1275" s="14">
        <f t="shared" si="550"/>
        <v>23343.480509204899</v>
      </c>
      <c r="AG1275" s="14">
        <f t="shared" si="551"/>
        <v>18177.288150751745</v>
      </c>
      <c r="AH1275" s="14">
        <f t="shared" si="552"/>
        <v>21476.002068468508</v>
      </c>
      <c r="AI1275" s="14">
        <f t="shared" si="553"/>
        <v>19757.921902991027</v>
      </c>
      <c r="AJ1275" s="14">
        <f t="shared" si="558"/>
        <v>21476.002068468508</v>
      </c>
      <c r="AK1275" s="14">
        <f t="shared" si="559"/>
        <v>19362.763464931206</v>
      </c>
    </row>
    <row r="1276" spans="2:37" x14ac:dyDescent="0.25">
      <c r="B1276" s="6" t="s">
        <v>72</v>
      </c>
      <c r="C1276" s="6">
        <v>1268</v>
      </c>
      <c r="D1276" s="6">
        <v>246</v>
      </c>
      <c r="E1276" s="12">
        <v>79.8</v>
      </c>
      <c r="F1276" s="14">
        <f t="shared" si="554"/>
        <v>2.7777777777778172E-2</v>
      </c>
      <c r="G1276" s="14">
        <f t="shared" si="560"/>
        <v>39.9</v>
      </c>
      <c r="H1276">
        <f t="shared" si="561"/>
        <v>19.95</v>
      </c>
      <c r="K1276" s="36">
        <f t="shared" si="535"/>
        <v>619.67019137625005</v>
      </c>
      <c r="L1276" s="37" t="str">
        <f t="shared" si="545"/>
        <v>0</v>
      </c>
      <c r="M1276" s="37">
        <f t="shared" si="546"/>
        <v>139.46877000000001</v>
      </c>
      <c r="N1276" s="38">
        <f>Table2[[#This Row],[Change in KE]]-Table2[[#This Row],[Tractive energy]]*-1</f>
        <v>31788.760762616101</v>
      </c>
      <c r="O1276" s="38">
        <f t="shared" si="536"/>
        <v>37.611111111111647</v>
      </c>
      <c r="P1276" s="38">
        <f t="shared" si="537"/>
        <v>796.75007248736165</v>
      </c>
      <c r="Q1276" s="38">
        <f t="shared" si="538"/>
        <v>31790.327892245728</v>
      </c>
      <c r="R1276" s="38">
        <f t="shared" si="539"/>
        <v>-3195.4208321393489</v>
      </c>
      <c r="S1276" s="38">
        <f t="shared" si="540"/>
        <v>31.790327892245728</v>
      </c>
      <c r="T1276" s="38">
        <f t="shared" si="541"/>
        <v>31790.327892245728</v>
      </c>
      <c r="U1276" s="38">
        <f t="shared" si="555"/>
        <v>14667466.281186335</v>
      </c>
      <c r="V1276" s="38">
        <f t="shared" si="542"/>
        <v>8.830647343186655</v>
      </c>
      <c r="W1276" s="38">
        <f t="shared" si="547"/>
        <v>176985.86913000522</v>
      </c>
      <c r="X1276" s="38">
        <f t="shared" si="543"/>
        <v>0.52237654320989135</v>
      </c>
      <c r="Y1276" s="38">
        <f t="shared" si="548"/>
        <v>-1.5671296296295258</v>
      </c>
      <c r="Z1276" s="38">
        <f t="shared" si="562"/>
        <v>12126811.154280473</v>
      </c>
      <c r="AA1276" s="38">
        <f t="shared" si="544"/>
        <v>3368.55892345149</v>
      </c>
      <c r="AC1276" s="31">
        <f t="shared" si="549"/>
        <v>24967.376908767568</v>
      </c>
      <c r="AD1276" s="14">
        <f t="shared" si="556"/>
        <v>24468.029370592216</v>
      </c>
      <c r="AE1276" s="14">
        <f t="shared" si="557"/>
        <v>22510.58702094484</v>
      </c>
      <c r="AF1276" s="14">
        <f t="shared" si="550"/>
        <v>22969.986756066162</v>
      </c>
      <c r="AG1276" s="14">
        <f t="shared" si="551"/>
        <v>17886.45304710765</v>
      </c>
      <c r="AH1276" s="14">
        <f t="shared" si="552"/>
        <v>21132.387815580871</v>
      </c>
      <c r="AI1276" s="14">
        <f t="shared" si="553"/>
        <v>19441.796790334403</v>
      </c>
      <c r="AJ1276" s="14">
        <f t="shared" si="558"/>
        <v>21132.387815580871</v>
      </c>
      <c r="AK1276" s="14">
        <f t="shared" si="559"/>
        <v>19052.960854527715</v>
      </c>
    </row>
    <row r="1277" spans="2:37" x14ac:dyDescent="0.25">
      <c r="B1277" s="6" t="s">
        <v>72</v>
      </c>
      <c r="C1277" s="6">
        <v>1269</v>
      </c>
      <c r="D1277" s="6">
        <v>247</v>
      </c>
      <c r="E1277" s="12">
        <v>79.8</v>
      </c>
      <c r="F1277" s="14">
        <f t="shared" si="554"/>
        <v>-2.7777777777778172E-2</v>
      </c>
      <c r="G1277" s="14">
        <f t="shared" si="560"/>
        <v>39.799999999999997</v>
      </c>
      <c r="H1277">
        <f t="shared" si="561"/>
        <v>19.899999999999999</v>
      </c>
      <c r="K1277" s="36">
        <f t="shared" si="535"/>
        <v>616.56796750499996</v>
      </c>
      <c r="L1277" s="37" t="str">
        <f t="shared" si="545"/>
        <v>1</v>
      </c>
      <c r="M1277" s="37">
        <f t="shared" si="546"/>
        <v>139.46877000000001</v>
      </c>
      <c r="N1277" s="38">
        <f>Table2[[#This Row],[Change in KE]]-Table2[[#This Row],[Tractive energy]]*-1</f>
        <v>28593.339930476752</v>
      </c>
      <c r="O1277" s="38">
        <f t="shared" si="536"/>
        <v>-37.611111111111647</v>
      </c>
      <c r="P1277" s="38">
        <f t="shared" si="537"/>
        <v>718.42562639388825</v>
      </c>
      <c r="Q1277" s="38">
        <f t="shared" si="538"/>
        <v>28593.339930476752</v>
      </c>
      <c r="R1277" s="38">
        <f t="shared" si="539"/>
        <v>-2525.8682174894639</v>
      </c>
      <c r="S1277" s="38">
        <f t="shared" si="540"/>
        <v>28.593339930476752</v>
      </c>
      <c r="T1277" s="38">
        <f t="shared" si="541"/>
        <v>28593.339930476752</v>
      </c>
      <c r="U1277" s="38">
        <f t="shared" si="555"/>
        <v>14696059.621116811</v>
      </c>
      <c r="V1277" s="38">
        <f t="shared" si="542"/>
        <v>7.9425950605399853</v>
      </c>
      <c r="W1277" s="38">
        <f t="shared" si="547"/>
        <v>177125.33790000522</v>
      </c>
      <c r="X1277" s="38">
        <f t="shared" si="543"/>
        <v>0.52237654320989135</v>
      </c>
      <c r="Y1277" s="38">
        <f t="shared" si="548"/>
        <v>0</v>
      </c>
      <c r="Z1277" s="38">
        <f t="shared" si="562"/>
        <v>12155404.494210949</v>
      </c>
      <c r="AA1277" s="38">
        <f t="shared" si="544"/>
        <v>3376.5015185120301</v>
      </c>
      <c r="AC1277" s="31">
        <f t="shared" si="549"/>
        <v>23841.570571962075</v>
      </c>
      <c r="AD1277" s="14">
        <f t="shared" si="556"/>
        <v>23364.739160522833</v>
      </c>
      <c r="AE1277" s="14">
        <f t="shared" si="557"/>
        <v>21495.560027681007</v>
      </c>
      <c r="AF1277" s="14">
        <f t="shared" si="550"/>
        <v>21934.244926205109</v>
      </c>
      <c r="AG1277" s="14">
        <f t="shared" si="551"/>
        <v>17079.933313096804</v>
      </c>
      <c r="AH1277" s="14">
        <f t="shared" si="552"/>
        <v>20179.5053321087</v>
      </c>
      <c r="AI1277" s="14">
        <f t="shared" si="553"/>
        <v>18565.144905540004</v>
      </c>
      <c r="AJ1277" s="14">
        <f t="shared" si="558"/>
        <v>20179.5053321087</v>
      </c>
      <c r="AK1277" s="14">
        <f t="shared" si="559"/>
        <v>18193.842007429204</v>
      </c>
    </row>
    <row r="1278" spans="2:37" x14ac:dyDescent="0.25">
      <c r="B1278" s="6" t="s">
        <v>72</v>
      </c>
      <c r="C1278" s="6">
        <v>1270</v>
      </c>
      <c r="D1278" s="6">
        <v>248</v>
      </c>
      <c r="E1278" s="12">
        <v>79.599999999999994</v>
      </c>
      <c r="F1278" s="14">
        <f t="shared" si="554"/>
        <v>-6.9444444444444448E-2</v>
      </c>
      <c r="G1278" s="14">
        <f t="shared" si="560"/>
        <v>39.65</v>
      </c>
      <c r="H1278">
        <f t="shared" si="561"/>
        <v>19.824999999999999</v>
      </c>
      <c r="K1278" s="36">
        <f t="shared" si="535"/>
        <v>611.92922810906248</v>
      </c>
      <c r="L1278" s="37" t="str">
        <f t="shared" si="545"/>
        <v>1</v>
      </c>
      <c r="M1278" s="37">
        <f t="shared" si="546"/>
        <v>139.46877000000001</v>
      </c>
      <c r="N1278" s="38">
        <f>Table2[[#This Row],[Change in KE]]-Table2[[#This Row],[Tractive energy]]*-1</f>
        <v>26067.471712987288</v>
      </c>
      <c r="O1278" s="38">
        <f t="shared" si="536"/>
        <v>-94.027777777777786</v>
      </c>
      <c r="P1278" s="38">
        <f t="shared" si="537"/>
        <v>657.37022033128471</v>
      </c>
      <c r="Q1278" s="38">
        <f t="shared" si="538"/>
        <v>26064.729236135438</v>
      </c>
      <c r="R1278" s="38">
        <f t="shared" si="539"/>
        <v>-1857.7634075169626</v>
      </c>
      <c r="S1278" s="38">
        <f t="shared" si="540"/>
        <v>26.064729236135438</v>
      </c>
      <c r="T1278" s="38">
        <f t="shared" si="541"/>
        <v>26064.729236135438</v>
      </c>
      <c r="U1278" s="38">
        <f t="shared" si="555"/>
        <v>14722124.350352947</v>
      </c>
      <c r="V1278" s="38">
        <f t="shared" si="542"/>
        <v>7.2402031448093824</v>
      </c>
      <c r="W1278" s="38">
        <f t="shared" si="547"/>
        <v>177264.80667000523</v>
      </c>
      <c r="X1278" s="38">
        <f t="shared" si="543"/>
        <v>3.2648533950617287</v>
      </c>
      <c r="Y1278" s="38">
        <f t="shared" si="548"/>
        <v>2.7424768518518374</v>
      </c>
      <c r="Z1278" s="38">
        <f t="shared" si="562"/>
        <v>12181471.965923937</v>
      </c>
      <c r="AA1278" s="38">
        <f t="shared" si="544"/>
        <v>3383.7424834560261</v>
      </c>
      <c r="AC1278" s="31">
        <f t="shared" si="549"/>
        <v>21445.004947857564</v>
      </c>
      <c r="AD1278" s="14">
        <f t="shared" si="556"/>
        <v>21016.104848900413</v>
      </c>
      <c r="AE1278" s="14">
        <f t="shared" si="557"/>
        <v>19334.816460988382</v>
      </c>
      <c r="AF1278" s="14">
        <f t="shared" si="550"/>
        <v>19729.404552028958</v>
      </c>
      <c r="AG1278" s="14">
        <f t="shared" si="551"/>
        <v>15363.05057181033</v>
      </c>
      <c r="AH1278" s="14">
        <f t="shared" si="552"/>
        <v>18151.052187866644</v>
      </c>
      <c r="AI1278" s="14">
        <f t="shared" si="553"/>
        <v>16698.968012837315</v>
      </c>
      <c r="AJ1278" s="14">
        <f t="shared" si="558"/>
        <v>18151.052187866644</v>
      </c>
      <c r="AK1278" s="14">
        <f t="shared" si="559"/>
        <v>16364.988652580569</v>
      </c>
    </row>
    <row r="1279" spans="2:37" x14ac:dyDescent="0.25">
      <c r="B1279" s="6" t="s">
        <v>72</v>
      </c>
      <c r="C1279" s="6">
        <v>1271</v>
      </c>
      <c r="D1279" s="6">
        <v>249</v>
      </c>
      <c r="E1279" s="12">
        <v>79.3</v>
      </c>
      <c r="F1279" s="14">
        <f t="shared" si="554"/>
        <v>-9.7222222222220642E-2</v>
      </c>
      <c r="G1279" s="14">
        <f t="shared" si="560"/>
        <v>39.450000000000003</v>
      </c>
      <c r="H1279">
        <f t="shared" si="561"/>
        <v>19.725000000000001</v>
      </c>
      <c r="K1279" s="36">
        <f t="shared" si="535"/>
        <v>605.77148888156262</v>
      </c>
      <c r="L1279" s="37" t="str">
        <f t="shared" si="545"/>
        <v>1</v>
      </c>
      <c r="M1279" s="37">
        <f t="shared" si="546"/>
        <v>139.46877000000001</v>
      </c>
      <c r="N1279" s="38">
        <f>Table2[[#This Row],[Change in KE]]-Table2[[#This Row],[Tractive energy]]*-1</f>
        <v>24209.708305470325</v>
      </c>
      <c r="O1279" s="38">
        <f t="shared" si="536"/>
        <v>-131.63888888888675</v>
      </c>
      <c r="P1279" s="38">
        <f t="shared" si="537"/>
        <v>613.60136999267593</v>
      </c>
      <c r="Q1279" s="38">
        <f t="shared" si="538"/>
        <v>24206.574046211066</v>
      </c>
      <c r="R1279" s="38">
        <f t="shared" si="539"/>
        <v>-1102.4827353132569</v>
      </c>
      <c r="S1279" s="38">
        <f t="shared" si="540"/>
        <v>24.206574046211067</v>
      </c>
      <c r="T1279" s="38">
        <f t="shared" si="541"/>
        <v>24206.574046211066</v>
      </c>
      <c r="U1279" s="38">
        <f t="shared" si="555"/>
        <v>14746330.924399158</v>
      </c>
      <c r="V1279" s="38">
        <f t="shared" si="542"/>
        <v>6.7240488840936079</v>
      </c>
      <c r="W1279" s="38">
        <f t="shared" si="547"/>
        <v>177404.27544000524</v>
      </c>
      <c r="X1279" s="38">
        <f t="shared" si="543"/>
        <v>6.3991126543207804</v>
      </c>
      <c r="Y1279" s="38">
        <f t="shared" si="548"/>
        <v>3.1342592592590517</v>
      </c>
      <c r="Z1279" s="38">
        <f t="shared" si="562"/>
        <v>12205681.674229408</v>
      </c>
      <c r="AA1279" s="38">
        <f t="shared" si="544"/>
        <v>3390.4674029677617</v>
      </c>
      <c r="AC1279" s="31">
        <f t="shared" si="549"/>
        <v>19550.603784740466</v>
      </c>
      <c r="AD1279" s="14">
        <f t="shared" si="556"/>
        <v>19159.591709045657</v>
      </c>
      <c r="AE1279" s="14">
        <f t="shared" si="557"/>
        <v>17626.824372322004</v>
      </c>
      <c r="AF1279" s="14">
        <f t="shared" si="550"/>
        <v>17986.55548196123</v>
      </c>
      <c r="AG1279" s="14">
        <f t="shared" si="551"/>
        <v>14005.914915137429</v>
      </c>
      <c r="AH1279" s="14">
        <f t="shared" si="552"/>
        <v>16547.631043404333</v>
      </c>
      <c r="AI1279" s="14">
        <f t="shared" si="553"/>
        <v>15223.820559931988</v>
      </c>
      <c r="AJ1279" s="14">
        <f t="shared" si="558"/>
        <v>16547.631043404333</v>
      </c>
      <c r="AK1279" s="14">
        <f t="shared" si="559"/>
        <v>14919.344148733348</v>
      </c>
    </row>
    <row r="1280" spans="2:37" x14ac:dyDescent="0.25">
      <c r="B1280" s="6" t="s">
        <v>72</v>
      </c>
      <c r="C1280" s="6">
        <v>1272</v>
      </c>
      <c r="D1280" s="6">
        <v>250</v>
      </c>
      <c r="E1280" s="12">
        <v>78.900000000000006</v>
      </c>
      <c r="F1280" s="14">
        <f t="shared" si="554"/>
        <v>-0.11111111111111072</v>
      </c>
      <c r="G1280" s="14">
        <f t="shared" si="560"/>
        <v>39.25</v>
      </c>
      <c r="H1280">
        <f t="shared" si="561"/>
        <v>19.625</v>
      </c>
      <c r="K1280" s="36">
        <f t="shared" si="535"/>
        <v>599.64488866406259</v>
      </c>
      <c r="L1280" s="37" t="str">
        <f t="shared" si="545"/>
        <v>1</v>
      </c>
      <c r="M1280" s="37">
        <f t="shared" si="546"/>
        <v>139.46877000000001</v>
      </c>
      <c r="N1280" s="38">
        <f>Table2[[#This Row],[Change in KE]]-Table2[[#This Row],[Tractive energy]]*-1</f>
        <v>23107.225570157068</v>
      </c>
      <c r="O1280" s="38">
        <f t="shared" si="536"/>
        <v>-150.44444444444392</v>
      </c>
      <c r="P1280" s="38">
        <f t="shared" si="537"/>
        <v>588.66921421961865</v>
      </c>
      <c r="Q1280" s="38">
        <f t="shared" si="538"/>
        <v>23105.266658120032</v>
      </c>
      <c r="R1280" s="38">
        <f t="shared" si="539"/>
        <v>464.21547217169791</v>
      </c>
      <c r="S1280" s="38">
        <f t="shared" si="540"/>
        <v>23.105266658120033</v>
      </c>
      <c r="T1280" s="38">
        <f t="shared" si="541"/>
        <v>23105.266658120032</v>
      </c>
      <c r="U1280" s="38">
        <f t="shared" si="555"/>
        <v>14769436.191057278</v>
      </c>
      <c r="V1280" s="38">
        <f t="shared" si="542"/>
        <v>6.4181301407059346</v>
      </c>
      <c r="W1280" s="38">
        <f t="shared" si="547"/>
        <v>177543.74421000524</v>
      </c>
      <c r="X1280" s="38">
        <f t="shared" si="543"/>
        <v>8.358024691357965</v>
      </c>
      <c r="Y1280" s="38">
        <f t="shared" si="548"/>
        <v>1.9589120370371846</v>
      </c>
      <c r="Z1280" s="38">
        <f t="shared" si="562"/>
        <v>12228788.899799565</v>
      </c>
      <c r="AA1280" s="38">
        <f t="shared" si="544"/>
        <v>3396.8860772507437</v>
      </c>
      <c r="AC1280" s="31">
        <f t="shared" si="549"/>
        <v>18157.281229102744</v>
      </c>
      <c r="AD1280" s="14">
        <f t="shared" si="556"/>
        <v>17794.135604520689</v>
      </c>
      <c r="AE1280" s="14">
        <f t="shared" si="557"/>
        <v>16370.604756159035</v>
      </c>
      <c r="AF1280" s="14">
        <f t="shared" si="550"/>
        <v>16704.698730774526</v>
      </c>
      <c r="AG1280" s="14">
        <f t="shared" si="551"/>
        <v>13007.748445269355</v>
      </c>
      <c r="AH1280" s="14">
        <f t="shared" si="552"/>
        <v>15368.322832312564</v>
      </c>
      <c r="AI1280" s="14">
        <f t="shared" si="553"/>
        <v>14138.857005727559</v>
      </c>
      <c r="AJ1280" s="14">
        <f t="shared" si="558"/>
        <v>15368.322832312564</v>
      </c>
      <c r="AK1280" s="14">
        <f t="shared" si="559"/>
        <v>13856.079865613008</v>
      </c>
    </row>
    <row r="1281" spans="2:37" x14ac:dyDescent="0.25">
      <c r="B1281" s="6" t="s">
        <v>72</v>
      </c>
      <c r="C1281" s="6">
        <v>1273</v>
      </c>
      <c r="D1281" s="6">
        <v>251</v>
      </c>
      <c r="E1281" s="12">
        <v>78.5</v>
      </c>
      <c r="F1281" s="14">
        <f t="shared" si="554"/>
        <v>-9.7222222222222612E-2</v>
      </c>
      <c r="G1281" s="14">
        <f t="shared" si="560"/>
        <v>39.1</v>
      </c>
      <c r="H1281">
        <f t="shared" si="561"/>
        <v>19.55</v>
      </c>
      <c r="K1281" s="36">
        <f t="shared" si="535"/>
        <v>595.0703734762501</v>
      </c>
      <c r="L1281" s="37" t="str">
        <f t="shared" si="545"/>
        <v>1</v>
      </c>
      <c r="M1281" s="37">
        <f t="shared" si="546"/>
        <v>139.46877000000001</v>
      </c>
      <c r="N1281" s="38">
        <f>Table2[[#This Row],[Change in KE]]-Table2[[#This Row],[Tractive energy]]*-1</f>
        <v>23571.441042328766</v>
      </c>
      <c r="O1281" s="38">
        <f t="shared" si="536"/>
        <v>-131.63888888888943</v>
      </c>
      <c r="P1281" s="38">
        <f t="shared" si="537"/>
        <v>602.90025458736068</v>
      </c>
      <c r="Q1281" s="38">
        <f t="shared" si="538"/>
        <v>23573.399954365803</v>
      </c>
      <c r="R1281" s="38">
        <f t="shared" si="539"/>
        <v>464.80740865437474</v>
      </c>
      <c r="S1281" s="38">
        <f t="shared" si="540"/>
        <v>23.573399954365804</v>
      </c>
      <c r="T1281" s="38">
        <f t="shared" si="541"/>
        <v>23573.399954365803</v>
      </c>
      <c r="U1281" s="38">
        <f t="shared" si="555"/>
        <v>14793009.591011643</v>
      </c>
      <c r="V1281" s="38">
        <f t="shared" si="542"/>
        <v>6.5481671778438333</v>
      </c>
      <c r="W1281" s="38">
        <f t="shared" si="547"/>
        <v>177683.21298000525</v>
      </c>
      <c r="X1281" s="38">
        <f t="shared" si="543"/>
        <v>6.3991126543210397</v>
      </c>
      <c r="Y1281" s="38">
        <f t="shared" si="548"/>
        <v>-1.9589120370369253</v>
      </c>
      <c r="Z1281" s="38">
        <f t="shared" si="562"/>
        <v>12252360.340841893</v>
      </c>
      <c r="AA1281" s="38">
        <f t="shared" si="544"/>
        <v>3403.4337002863113</v>
      </c>
      <c r="AC1281" s="31">
        <f t="shared" si="549"/>
        <v>17330.419177617801</v>
      </c>
      <c r="AD1281" s="14">
        <f t="shared" si="556"/>
        <v>16983.810794065444</v>
      </c>
      <c r="AE1281" s="14">
        <f t="shared" si="557"/>
        <v>15625.10593054021</v>
      </c>
      <c r="AF1281" s="14">
        <f t="shared" si="550"/>
        <v>15943.985643408378</v>
      </c>
      <c r="AG1281" s="14">
        <f t="shared" si="551"/>
        <v>12415.390292694385</v>
      </c>
      <c r="AH1281" s="14">
        <f t="shared" si="552"/>
        <v>14668.466791935709</v>
      </c>
      <c r="AI1281" s="14">
        <f t="shared" si="553"/>
        <v>13494.989448580853</v>
      </c>
      <c r="AJ1281" s="14">
        <f t="shared" si="558"/>
        <v>14668.466791935709</v>
      </c>
      <c r="AK1281" s="14">
        <f t="shared" si="559"/>
        <v>13225.089659609235</v>
      </c>
    </row>
    <row r="1282" spans="2:37" x14ac:dyDescent="0.25">
      <c r="B1282" s="6" t="s">
        <v>72</v>
      </c>
      <c r="C1282" s="6">
        <v>1274</v>
      </c>
      <c r="D1282" s="6">
        <v>252</v>
      </c>
      <c r="E1282" s="12">
        <v>78.2</v>
      </c>
      <c r="F1282" s="14">
        <f t="shared" si="554"/>
        <v>-8.3333333333332538E-2</v>
      </c>
      <c r="G1282" s="14">
        <f t="shared" si="560"/>
        <v>38.950000000000003</v>
      </c>
      <c r="H1282">
        <f t="shared" si="561"/>
        <v>19.475000000000001</v>
      </c>
      <c r="K1282" s="36">
        <f t="shared" si="535"/>
        <v>590.51337398156261</v>
      </c>
      <c r="L1282" s="37" t="str">
        <f t="shared" si="545"/>
        <v>1</v>
      </c>
      <c r="M1282" s="37">
        <f t="shared" si="546"/>
        <v>139.46877000000001</v>
      </c>
      <c r="N1282" s="38">
        <f>Table2[[#This Row],[Change in KE]]-Table2[[#This Row],[Tractive energy]]*-1</f>
        <v>24036.248450983141</v>
      </c>
      <c r="O1282" s="38">
        <f t="shared" si="536"/>
        <v>-112.83333333333226</v>
      </c>
      <c r="P1282" s="38">
        <f t="shared" si="537"/>
        <v>617.14881064823032</v>
      </c>
      <c r="Q1282" s="38">
        <f t="shared" si="538"/>
        <v>24037.946174748573</v>
      </c>
      <c r="R1282" s="38">
        <f t="shared" si="539"/>
        <v>551.4939006709501</v>
      </c>
      <c r="S1282" s="38">
        <f t="shared" si="540"/>
        <v>24.037946174748573</v>
      </c>
      <c r="T1282" s="38">
        <f t="shared" si="541"/>
        <v>24037.946174748573</v>
      </c>
      <c r="U1282" s="38">
        <f t="shared" si="555"/>
        <v>14817047.537186392</v>
      </c>
      <c r="V1282" s="38">
        <f t="shared" si="542"/>
        <v>6.6772078049400738</v>
      </c>
      <c r="W1282" s="38">
        <f t="shared" si="547"/>
        <v>177822.68175000526</v>
      </c>
      <c r="X1282" s="38">
        <f t="shared" si="543"/>
        <v>4.7013888888887996</v>
      </c>
      <c r="Y1282" s="38">
        <f t="shared" si="548"/>
        <v>-1.6977237654322401</v>
      </c>
      <c r="Z1282" s="38">
        <f t="shared" si="562"/>
        <v>12276396.589292876</v>
      </c>
      <c r="AA1282" s="38">
        <f t="shared" si="544"/>
        <v>3410.1104365012789</v>
      </c>
      <c r="AC1282" s="31">
        <f t="shared" si="549"/>
        <v>17678.580781746576</v>
      </c>
      <c r="AD1282" s="14">
        <f t="shared" si="556"/>
        <v>17325.009166111642</v>
      </c>
      <c r="AE1282" s="14">
        <f t="shared" si="557"/>
        <v>15939.008432822711</v>
      </c>
      <c r="AF1282" s="14">
        <f t="shared" si="550"/>
        <v>16264.294319206851</v>
      </c>
      <c r="AG1282" s="14">
        <f t="shared" si="551"/>
        <v>12664.810814834544</v>
      </c>
      <c r="AH1282" s="14">
        <f t="shared" si="552"/>
        <v>14963.150773670302</v>
      </c>
      <c r="AI1282" s="14">
        <f t="shared" si="553"/>
        <v>13766.098711776678</v>
      </c>
      <c r="AJ1282" s="14">
        <f t="shared" si="558"/>
        <v>14963.150773670302</v>
      </c>
      <c r="AK1282" s="14">
        <f t="shared" si="559"/>
        <v>13490.776737541144</v>
      </c>
    </row>
    <row r="1283" spans="2:37" x14ac:dyDescent="0.25">
      <c r="B1283" s="6" t="s">
        <v>72</v>
      </c>
      <c r="C1283" s="6">
        <v>1275</v>
      </c>
      <c r="D1283" s="6">
        <v>253</v>
      </c>
      <c r="E1283" s="12">
        <v>77.900000000000006</v>
      </c>
      <c r="F1283" s="14">
        <f t="shared" si="554"/>
        <v>-6.9444444444444448E-2</v>
      </c>
      <c r="G1283" s="14">
        <f t="shared" si="560"/>
        <v>38.85</v>
      </c>
      <c r="H1283">
        <f t="shared" si="561"/>
        <v>19.425000000000001</v>
      </c>
      <c r="K1283" s="36">
        <f t="shared" si="535"/>
        <v>587.48510525906261</v>
      </c>
      <c r="L1283" s="37" t="str">
        <f t="shared" si="545"/>
        <v>1</v>
      </c>
      <c r="M1283" s="37">
        <f t="shared" si="546"/>
        <v>139.46877000000001</v>
      </c>
      <c r="N1283" s="38">
        <f>Table2[[#This Row],[Change in KE]]-Table2[[#This Row],[Tractive energy]]*-1</f>
        <v>24587.742351654091</v>
      </c>
      <c r="O1283" s="38">
        <f t="shared" si="536"/>
        <v>-94.027777777777786</v>
      </c>
      <c r="P1283" s="38">
        <f t="shared" si="537"/>
        <v>632.92609748128484</v>
      </c>
      <c r="Q1283" s="38">
        <f t="shared" si="538"/>
        <v>24589.178887147918</v>
      </c>
      <c r="R1283" s="38">
        <f t="shared" si="539"/>
        <v>2190.4815586419536</v>
      </c>
      <c r="S1283" s="38">
        <f t="shared" si="540"/>
        <v>24.58917888714792</v>
      </c>
      <c r="T1283" s="38">
        <f t="shared" si="541"/>
        <v>24589.178887147918</v>
      </c>
      <c r="U1283" s="38">
        <f t="shared" si="555"/>
        <v>14841636.716073539</v>
      </c>
      <c r="V1283" s="38">
        <f t="shared" si="542"/>
        <v>6.8303280150783969</v>
      </c>
      <c r="W1283" s="38">
        <f t="shared" si="547"/>
        <v>177962.15052000526</v>
      </c>
      <c r="X1283" s="38">
        <f t="shared" si="543"/>
        <v>3.2648533950617287</v>
      </c>
      <c r="Y1283" s="38">
        <f t="shared" si="548"/>
        <v>-1.4365354938270709</v>
      </c>
      <c r="Z1283" s="38">
        <f t="shared" si="562"/>
        <v>12300984.331644531</v>
      </c>
      <c r="AA1283" s="38">
        <f t="shared" si="544"/>
        <v>3416.9403654786884</v>
      </c>
      <c r="AC1283" s="31">
        <f t="shared" si="549"/>
        <v>18027.186338237356</v>
      </c>
      <c r="AD1283" s="14">
        <f t="shared" si="556"/>
        <v>17666.642611472609</v>
      </c>
      <c r="AE1283" s="14">
        <f t="shared" si="557"/>
        <v>16253.311202554802</v>
      </c>
      <c r="AF1283" s="14">
        <f t="shared" si="550"/>
        <v>16585.011431178369</v>
      </c>
      <c r="AG1283" s="14">
        <f t="shared" si="551"/>
        <v>12914.549381321425</v>
      </c>
      <c r="AH1283" s="14">
        <f t="shared" si="552"/>
        <v>15258.210516684101</v>
      </c>
      <c r="AI1283" s="14">
        <f t="shared" si="553"/>
        <v>14037.553675349374</v>
      </c>
      <c r="AJ1283" s="14">
        <f t="shared" si="558"/>
        <v>15258.210516684101</v>
      </c>
      <c r="AK1283" s="14">
        <f t="shared" si="559"/>
        <v>13756.802601842386</v>
      </c>
    </row>
    <row r="1284" spans="2:37" x14ac:dyDescent="0.25">
      <c r="B1284" s="6" t="s">
        <v>72</v>
      </c>
      <c r="C1284" s="6">
        <v>1276</v>
      </c>
      <c r="D1284" s="6">
        <v>254</v>
      </c>
      <c r="E1284" s="12">
        <v>77.7</v>
      </c>
      <c r="F1284" s="14">
        <f t="shared" si="554"/>
        <v>-2.7777777777778172E-2</v>
      </c>
      <c r="G1284" s="14">
        <f t="shared" si="560"/>
        <v>38.85</v>
      </c>
      <c r="H1284">
        <f t="shared" si="561"/>
        <v>19.425000000000001</v>
      </c>
      <c r="K1284" s="36">
        <f t="shared" si="535"/>
        <v>587.48510525906261</v>
      </c>
      <c r="L1284" s="37" t="str">
        <f t="shared" si="545"/>
        <v>1</v>
      </c>
      <c r="M1284" s="37">
        <f t="shared" si="546"/>
        <v>139.46877000000001</v>
      </c>
      <c r="N1284" s="38">
        <f>Table2[[#This Row],[Change in KE]]-Table2[[#This Row],[Tractive energy]]*-1</f>
        <v>26778.223910296045</v>
      </c>
      <c r="O1284" s="38">
        <f t="shared" si="536"/>
        <v>-37.611111111111647</v>
      </c>
      <c r="P1284" s="38">
        <f t="shared" si="537"/>
        <v>689.3427641479509</v>
      </c>
      <c r="Q1284" s="38">
        <f t="shared" si="538"/>
        <v>26780.966387147895</v>
      </c>
      <c r="R1284" s="38">
        <f t="shared" si="539"/>
        <v>2290.2881392787385</v>
      </c>
      <c r="S1284" s="38">
        <f t="shared" si="540"/>
        <v>26.780966387147895</v>
      </c>
      <c r="T1284" s="38">
        <f t="shared" si="541"/>
        <v>26780.966387147895</v>
      </c>
      <c r="U1284" s="38">
        <f t="shared" si="555"/>
        <v>14868417.682460686</v>
      </c>
      <c r="V1284" s="38">
        <f t="shared" si="542"/>
        <v>7.4391579248958903</v>
      </c>
      <c r="W1284" s="38">
        <f t="shared" si="547"/>
        <v>178101.61929000527</v>
      </c>
      <c r="X1284" s="38">
        <f t="shared" si="543"/>
        <v>0.52237654320989135</v>
      </c>
      <c r="Y1284" s="38">
        <f t="shared" si="548"/>
        <v>-2.7424768518518374</v>
      </c>
      <c r="Z1284" s="38">
        <f t="shared" si="562"/>
        <v>12327762.555554828</v>
      </c>
      <c r="AA1284" s="38">
        <f t="shared" si="544"/>
        <v>3424.3787616043978</v>
      </c>
      <c r="AC1284" s="31">
        <f t="shared" si="549"/>
        <v>18440.806763740569</v>
      </c>
      <c r="AD1284" s="14">
        <f t="shared" si="556"/>
        <v>18071.990628465759</v>
      </c>
      <c r="AE1284" s="14">
        <f t="shared" si="557"/>
        <v>16626.231378188499</v>
      </c>
      <c r="AF1284" s="14">
        <f t="shared" si="550"/>
        <v>16965.542222641325</v>
      </c>
      <c r="AG1284" s="14">
        <f t="shared" si="551"/>
        <v>13210.86414226413</v>
      </c>
      <c r="AH1284" s="14">
        <f t="shared" si="552"/>
        <v>15608.29884483002</v>
      </c>
      <c r="AI1284" s="14">
        <f t="shared" si="553"/>
        <v>14359.63493724362</v>
      </c>
      <c r="AJ1284" s="14">
        <f t="shared" si="558"/>
        <v>15608.29884483002</v>
      </c>
      <c r="AK1284" s="14">
        <f t="shared" si="559"/>
        <v>14072.442238498747</v>
      </c>
    </row>
    <row r="1285" spans="2:37" x14ac:dyDescent="0.25">
      <c r="B1285" s="6" t="s">
        <v>72</v>
      </c>
      <c r="C1285" s="6">
        <v>1277</v>
      </c>
      <c r="D1285" s="6">
        <v>255</v>
      </c>
      <c r="E1285" s="12">
        <v>77.7</v>
      </c>
      <c r="F1285" s="14">
        <f t="shared" si="554"/>
        <v>1.3888888888888099E-2</v>
      </c>
      <c r="G1285" s="14">
        <f t="shared" si="560"/>
        <v>38.9</v>
      </c>
      <c r="H1285">
        <f t="shared" si="561"/>
        <v>19.45</v>
      </c>
      <c r="K1285" s="36">
        <f t="shared" si="535"/>
        <v>588.99826652624995</v>
      </c>
      <c r="L1285" s="37" t="str">
        <f t="shared" si="545"/>
        <v>0</v>
      </c>
      <c r="M1285" s="37">
        <f t="shared" si="546"/>
        <v>139.46877000000001</v>
      </c>
      <c r="N1285" s="38">
        <f>Table2[[#This Row],[Change in KE]]-Table2[[#This Row],[Tractive energy]]*-1</f>
        <v>29068.512049574783</v>
      </c>
      <c r="O1285" s="38">
        <f t="shared" si="536"/>
        <v>18.805555555554484</v>
      </c>
      <c r="P1285" s="38">
        <f t="shared" si="537"/>
        <v>747.27259208180442</v>
      </c>
      <c r="Q1285" s="38">
        <f t="shared" si="538"/>
        <v>29068.903831982192</v>
      </c>
      <c r="R1285" s="38">
        <f t="shared" si="539"/>
        <v>829.63701869229408</v>
      </c>
      <c r="S1285" s="38">
        <f t="shared" si="540"/>
        <v>29.06890383198219</v>
      </c>
      <c r="T1285" s="38">
        <f t="shared" si="541"/>
        <v>29068.903831982192</v>
      </c>
      <c r="U1285" s="38">
        <f t="shared" si="555"/>
        <v>14897486.586292669</v>
      </c>
      <c r="V1285" s="38">
        <f t="shared" si="542"/>
        <v>8.0746961548595824</v>
      </c>
      <c r="W1285" s="38">
        <f t="shared" si="547"/>
        <v>178241.08806000528</v>
      </c>
      <c r="X1285" s="38">
        <f t="shared" si="543"/>
        <v>0.13059413580245427</v>
      </c>
      <c r="Y1285" s="38">
        <f t="shared" si="548"/>
        <v>-0.39178240740743708</v>
      </c>
      <c r="Z1285" s="38">
        <f t="shared" si="562"/>
        <v>12356831.067604402</v>
      </c>
      <c r="AA1285" s="38">
        <f t="shared" si="544"/>
        <v>3432.4533489308019</v>
      </c>
      <c r="AC1285" s="31">
        <f t="shared" si="549"/>
        <v>20083.667932722034</v>
      </c>
      <c r="AD1285" s="14">
        <f t="shared" si="556"/>
        <v>19681.994574067594</v>
      </c>
      <c r="AE1285" s="14">
        <f t="shared" si="557"/>
        <v>18107.435008142187</v>
      </c>
      <c r="AF1285" s="14">
        <f t="shared" si="550"/>
        <v>18476.974498104271</v>
      </c>
      <c r="AG1285" s="14">
        <f t="shared" si="551"/>
        <v>14387.798317979821</v>
      </c>
      <c r="AH1285" s="14">
        <f t="shared" si="552"/>
        <v>16998.816538255931</v>
      </c>
      <c r="AI1285" s="14">
        <f t="shared" si="553"/>
        <v>15638.911215195458</v>
      </c>
      <c r="AJ1285" s="14">
        <f t="shared" si="558"/>
        <v>16998.816538255931</v>
      </c>
      <c r="AK1285" s="14">
        <f t="shared" si="559"/>
        <v>15326.132990891549</v>
      </c>
    </row>
    <row r="1286" spans="2:37" x14ac:dyDescent="0.25">
      <c r="B1286" s="6" t="s">
        <v>72</v>
      </c>
      <c r="C1286" s="6">
        <v>1278</v>
      </c>
      <c r="D1286" s="6">
        <v>256</v>
      </c>
      <c r="E1286" s="12">
        <v>77.8</v>
      </c>
      <c r="F1286" s="14">
        <f t="shared" si="554"/>
        <v>2.7777777777778172E-2</v>
      </c>
      <c r="G1286" s="14">
        <f t="shared" si="560"/>
        <v>38.950000000000003</v>
      </c>
      <c r="H1286">
        <f t="shared" si="561"/>
        <v>19.475000000000001</v>
      </c>
      <c r="K1286" s="36">
        <f t="shared" si="535"/>
        <v>590.51337398156261</v>
      </c>
      <c r="L1286" s="37" t="str">
        <f t="shared" si="545"/>
        <v>0</v>
      </c>
      <c r="M1286" s="37">
        <f t="shared" si="546"/>
        <v>139.46877000000001</v>
      </c>
      <c r="N1286" s="38">
        <f>Table2[[#This Row],[Change in KE]]-Table2[[#This Row],[Tractive energy]]*-1</f>
        <v>29898.149068267077</v>
      </c>
      <c r="O1286" s="38">
        <f t="shared" si="536"/>
        <v>37.611111111111647</v>
      </c>
      <c r="P1286" s="38">
        <f t="shared" si="537"/>
        <v>767.59325509267433</v>
      </c>
      <c r="Q1286" s="38">
        <f t="shared" si="538"/>
        <v>29897.757285859669</v>
      </c>
      <c r="R1286" s="38">
        <f t="shared" si="539"/>
        <v>929.93534642400846</v>
      </c>
      <c r="S1286" s="38">
        <f t="shared" si="540"/>
        <v>29.897757285859669</v>
      </c>
      <c r="T1286" s="38">
        <f t="shared" si="541"/>
        <v>29897.757285859669</v>
      </c>
      <c r="U1286" s="38">
        <f t="shared" si="555"/>
        <v>14927384.343578529</v>
      </c>
      <c r="V1286" s="38">
        <f t="shared" si="542"/>
        <v>8.30493324380007</v>
      </c>
      <c r="W1286" s="38">
        <f t="shared" si="547"/>
        <v>178380.55683000528</v>
      </c>
      <c r="X1286" s="38">
        <f t="shared" si="543"/>
        <v>0.52237654320989135</v>
      </c>
      <c r="Y1286" s="38">
        <f t="shared" si="548"/>
        <v>0.39178240740743708</v>
      </c>
      <c r="Z1286" s="38">
        <f t="shared" si="562"/>
        <v>12386729.216672668</v>
      </c>
      <c r="AA1286" s="38">
        <f t="shared" si="544"/>
        <v>3440.7583910030571</v>
      </c>
      <c r="AC1286" s="31">
        <f t="shared" si="549"/>
        <v>21801.384037181087</v>
      </c>
      <c r="AD1286" s="14">
        <f t="shared" si="556"/>
        <v>21365.356356437464</v>
      </c>
      <c r="AE1286" s="14">
        <f t="shared" si="557"/>
        <v>19656.127847922467</v>
      </c>
      <c r="AF1286" s="14">
        <f t="shared" si="550"/>
        <v>20057.273314206603</v>
      </c>
      <c r="AG1286" s="14">
        <f t="shared" si="551"/>
        <v>15618.358042492915</v>
      </c>
      <c r="AH1286" s="14">
        <f t="shared" si="552"/>
        <v>18452.691449070076</v>
      </c>
      <c r="AI1286" s="14">
        <f t="shared" si="553"/>
        <v>16976.476133144472</v>
      </c>
      <c r="AJ1286" s="14">
        <f t="shared" si="558"/>
        <v>18452.691449070076</v>
      </c>
      <c r="AK1286" s="14">
        <f t="shared" si="559"/>
        <v>16636.94661048158</v>
      </c>
    </row>
    <row r="1287" spans="2:37" x14ac:dyDescent="0.25">
      <c r="B1287" s="6" t="s">
        <v>72</v>
      </c>
      <c r="C1287" s="6">
        <v>1279</v>
      </c>
      <c r="D1287" s="6">
        <v>257</v>
      </c>
      <c r="E1287" s="12">
        <v>77.900000000000006</v>
      </c>
      <c r="F1287" s="14">
        <f t="shared" si="554"/>
        <v>4.1666666666666269E-2</v>
      </c>
      <c r="G1287" s="14">
        <f t="shared" si="560"/>
        <v>39.049999999999997</v>
      </c>
      <c r="H1287">
        <f t="shared" si="561"/>
        <v>19.524999999999999</v>
      </c>
      <c r="K1287" s="36">
        <f t="shared" si="535"/>
        <v>593.5494274565624</v>
      </c>
      <c r="L1287" s="37" t="str">
        <f t="shared" si="545"/>
        <v>0</v>
      </c>
      <c r="M1287" s="37">
        <f t="shared" si="546"/>
        <v>139.46877000000001</v>
      </c>
      <c r="N1287" s="38">
        <f>Table2[[#This Row],[Change in KE]]-Table2[[#This Row],[Tractive energy]]*-1</f>
        <v>30828.084414691086</v>
      </c>
      <c r="O1287" s="38">
        <f t="shared" si="536"/>
        <v>56.416666666666131</v>
      </c>
      <c r="P1287" s="38">
        <f t="shared" si="537"/>
        <v>789.43486412322852</v>
      </c>
      <c r="Q1287" s="38">
        <f t="shared" si="538"/>
        <v>30827.431444012072</v>
      </c>
      <c r="R1287" s="38">
        <f t="shared" si="539"/>
        <v>934.60844129051839</v>
      </c>
      <c r="S1287" s="38">
        <f t="shared" si="540"/>
        <v>30.827431444012074</v>
      </c>
      <c r="T1287" s="38">
        <f t="shared" si="541"/>
        <v>30827.431444012072</v>
      </c>
      <c r="U1287" s="38">
        <f t="shared" si="555"/>
        <v>14958211.77502254</v>
      </c>
      <c r="V1287" s="38">
        <f t="shared" si="542"/>
        <v>8.5631760861684967</v>
      </c>
      <c r="W1287" s="38">
        <f t="shared" si="547"/>
        <v>178520.02560000529</v>
      </c>
      <c r="X1287" s="38">
        <f t="shared" si="543"/>
        <v>1.1753472222221999</v>
      </c>
      <c r="Y1287" s="38">
        <f t="shared" si="548"/>
        <v>0.65297067901230854</v>
      </c>
      <c r="Z1287" s="38">
        <f t="shared" si="562"/>
        <v>12417557.301087359</v>
      </c>
      <c r="AA1287" s="38">
        <f t="shared" si="544"/>
        <v>3449.321748469984</v>
      </c>
      <c r="AC1287" s="31">
        <f t="shared" si="549"/>
        <v>22423.611801200306</v>
      </c>
      <c r="AD1287" s="14">
        <f t="shared" si="556"/>
        <v>21975.139565176301</v>
      </c>
      <c r="AE1287" s="14">
        <f t="shared" si="557"/>
        <v>20217.128399962199</v>
      </c>
      <c r="AF1287" s="14">
        <f t="shared" si="550"/>
        <v>20629.722857104283</v>
      </c>
      <c r="AG1287" s="14">
        <f t="shared" si="551"/>
        <v>16064.117632152822</v>
      </c>
      <c r="AH1287" s="14">
        <f t="shared" si="552"/>
        <v>18979.345028535943</v>
      </c>
      <c r="AI1287" s="14">
        <f t="shared" si="553"/>
        <v>17460.997426253067</v>
      </c>
      <c r="AJ1287" s="14">
        <f t="shared" si="558"/>
        <v>18979.345028535943</v>
      </c>
      <c r="AK1287" s="14">
        <f t="shared" si="559"/>
        <v>17111.777477728006</v>
      </c>
    </row>
    <row r="1288" spans="2:37" x14ac:dyDescent="0.25">
      <c r="B1288" s="6" t="s">
        <v>72</v>
      </c>
      <c r="C1288" s="6">
        <v>1280</v>
      </c>
      <c r="D1288" s="6">
        <v>258</v>
      </c>
      <c r="E1288" s="12">
        <v>78.099999999999994</v>
      </c>
      <c r="F1288" s="14">
        <f t="shared" si="554"/>
        <v>5.5555555555554373E-2</v>
      </c>
      <c r="G1288" s="14">
        <f t="shared" si="560"/>
        <v>39.15</v>
      </c>
      <c r="H1288">
        <f t="shared" si="561"/>
        <v>19.574999999999999</v>
      </c>
      <c r="K1288" s="36">
        <f t="shared" ref="K1288:K1351" si="563">0.5*$F$4*$I$2*$I$4*(G1288)^2</f>
        <v>596.59326568406254</v>
      </c>
      <c r="L1288" s="37" t="str">
        <f t="shared" si="545"/>
        <v>0</v>
      </c>
      <c r="M1288" s="37">
        <f t="shared" si="546"/>
        <v>139.46877000000001</v>
      </c>
      <c r="N1288" s="38">
        <f>Table2[[#This Row],[Change in KE]]-Table2[[#This Row],[Tractive energy]]*-1</f>
        <v>31762.692855981604</v>
      </c>
      <c r="O1288" s="38">
        <f t="shared" ref="O1288:O1351" si="564">$C$2*F1288</f>
        <v>75.222222222220623</v>
      </c>
      <c r="P1288" s="38">
        <f t="shared" ref="P1288:P1351" si="565">O1288+M1288+K1288</f>
        <v>811.28425790628319</v>
      </c>
      <c r="Q1288" s="38">
        <f t="shared" ref="Q1288:Q1351" si="566">P1288*G1288</f>
        <v>31761.778697030986</v>
      </c>
      <c r="R1288" s="38">
        <f t="shared" ref="R1288:R1351" si="567">(N1289-N1288)/(C1289-C1288)</f>
        <v>-1474.9562885801606</v>
      </c>
      <c r="S1288" s="38">
        <f t="shared" ref="S1288:S1351" si="568">Q1288/1000</f>
        <v>31.761778697030987</v>
      </c>
      <c r="T1288" s="38">
        <f t="shared" ref="T1288:T1351" si="569">P1288*G1288</f>
        <v>31761.778697030986</v>
      </c>
      <c r="U1288" s="38">
        <f t="shared" si="555"/>
        <v>14989973.553719571</v>
      </c>
      <c r="V1288" s="38">
        <f t="shared" ref="V1288:V1351" si="570">T1288*0.0002777778</f>
        <v>8.8227170105481338</v>
      </c>
      <c r="W1288" s="38">
        <f t="shared" si="547"/>
        <v>178659.4943700053</v>
      </c>
      <c r="X1288" s="38">
        <f t="shared" ref="X1288:X1351" si="571">0.5*$C$2*F1288^2</f>
        <v>2.0895061728394171</v>
      </c>
      <c r="Y1288" s="38">
        <f t="shared" si="548"/>
        <v>0.91415895061721719</v>
      </c>
      <c r="Z1288" s="38">
        <f t="shared" si="562"/>
        <v>12449319.993943341</v>
      </c>
      <c r="AA1288" s="38">
        <f t="shared" ref="AA1288:AA1351" si="572">Z1288*0.0002777778</f>
        <v>3458.1447194135944</v>
      </c>
      <c r="AC1288" s="31">
        <f t="shared" si="549"/>
        <v>23121.063311018315</v>
      </c>
      <c r="AD1288" s="14">
        <f t="shared" si="556"/>
        <v>22658.642044797947</v>
      </c>
      <c r="AE1288" s="14">
        <f t="shared" si="557"/>
        <v>20845.950681214112</v>
      </c>
      <c r="AF1288" s="14">
        <f t="shared" si="550"/>
        <v>21271.37824613685</v>
      </c>
      <c r="AG1288" s="14">
        <f t="shared" si="551"/>
        <v>16563.766983727815</v>
      </c>
      <c r="AH1288" s="14">
        <f t="shared" si="552"/>
        <v>19569.667986445904</v>
      </c>
      <c r="AI1288" s="14">
        <f t="shared" si="553"/>
        <v>18004.094547530232</v>
      </c>
      <c r="AJ1288" s="14">
        <f t="shared" si="558"/>
        <v>19569.667986445904</v>
      </c>
      <c r="AK1288" s="14">
        <f t="shared" si="559"/>
        <v>17644.012656579627</v>
      </c>
    </row>
    <row r="1289" spans="2:37" x14ac:dyDescent="0.25">
      <c r="B1289" s="6" t="s">
        <v>72</v>
      </c>
      <c r="C1289" s="6">
        <v>1281</v>
      </c>
      <c r="D1289" s="6">
        <v>259</v>
      </c>
      <c r="E1289" s="12">
        <v>78.3</v>
      </c>
      <c r="F1289" s="14">
        <f t="shared" si="554"/>
        <v>2.7777777777778172E-2</v>
      </c>
      <c r="G1289" s="14">
        <f t="shared" si="560"/>
        <v>39.15</v>
      </c>
      <c r="H1289">
        <f t="shared" si="561"/>
        <v>19.574999999999999</v>
      </c>
      <c r="K1289" s="36">
        <f t="shared" si="563"/>
        <v>596.59326568406254</v>
      </c>
      <c r="L1289" s="37" t="str">
        <f t="shared" ref="L1289:L1352" si="573">IF((F1289)&lt;0,"1","0")</f>
        <v>0</v>
      </c>
      <c r="M1289" s="37">
        <f t="shared" ref="M1289:M1352" si="574">$C$2*$F$2*$C$4</f>
        <v>139.46877000000001</v>
      </c>
      <c r="N1289" s="38">
        <f>Table2[[#This Row],[Change in KE]]-Table2[[#This Row],[Tractive energy]]*-1</f>
        <v>30287.736567401444</v>
      </c>
      <c r="O1289" s="38">
        <f t="shared" si="564"/>
        <v>37.611111111111647</v>
      </c>
      <c r="P1289" s="38">
        <f t="shared" si="565"/>
        <v>773.67314679517426</v>
      </c>
      <c r="Q1289" s="38">
        <f t="shared" si="566"/>
        <v>30289.303697031071</v>
      </c>
      <c r="R1289" s="38">
        <f t="shared" si="567"/>
        <v>-637.54510809500061</v>
      </c>
      <c r="S1289" s="38">
        <f t="shared" si="568"/>
        <v>30.28930369703107</v>
      </c>
      <c r="T1289" s="38">
        <f t="shared" si="569"/>
        <v>30289.303697031071</v>
      </c>
      <c r="U1289" s="38">
        <f t="shared" si="555"/>
        <v>15020262.857416602</v>
      </c>
      <c r="V1289" s="38">
        <f t="shared" si="570"/>
        <v>8.4136961444931568</v>
      </c>
      <c r="W1289" s="38">
        <f t="shared" ref="W1289:W1352" si="575">M1289+W1288</f>
        <v>178798.9631400053</v>
      </c>
      <c r="X1289" s="38">
        <f t="shared" si="571"/>
        <v>0.52237654320989135</v>
      </c>
      <c r="Y1289" s="38">
        <f t="shared" ref="Y1289:Y1352" si="576">X1289-X1288</f>
        <v>-1.5671296296295258</v>
      </c>
      <c r="Z1289" s="38">
        <f t="shared" si="562"/>
        <v>12479607.730510743</v>
      </c>
      <c r="AA1289" s="38">
        <f t="shared" si="572"/>
        <v>3466.5579802442671</v>
      </c>
      <c r="AC1289" s="31">
        <f t="shared" ref="AC1289:AC1352" si="577">N1288*0.75</f>
        <v>23822.019641986204</v>
      </c>
      <c r="AD1289" s="14">
        <f t="shared" si="556"/>
        <v>23345.579249146478</v>
      </c>
      <c r="AE1289" s="14">
        <f t="shared" si="557"/>
        <v>21477.93290921476</v>
      </c>
      <c r="AF1289" s="14">
        <f t="shared" ref="AF1289:AF1352" si="578">AC1289*0.92</f>
        <v>21916.258070627307</v>
      </c>
      <c r="AG1289" s="14">
        <f t="shared" ref="AG1289:AG1352" si="579">AI1289*0.92</f>
        <v>17065.927164500641</v>
      </c>
      <c r="AH1289" s="14">
        <f t="shared" ref="AH1289:AH1352" si="580">AF1289*0.92</f>
        <v>20162.957424977125</v>
      </c>
      <c r="AI1289" s="14">
        <f t="shared" ref="AI1289:AI1352" si="581">AH1289*0.92</f>
        <v>18549.920830978957</v>
      </c>
      <c r="AJ1289" s="14">
        <f t="shared" si="558"/>
        <v>20162.957424977125</v>
      </c>
      <c r="AK1289" s="14">
        <f t="shared" si="559"/>
        <v>18178.922414359378</v>
      </c>
    </row>
    <row r="1290" spans="2:37" x14ac:dyDescent="0.25">
      <c r="B1290" s="6" t="s">
        <v>72</v>
      </c>
      <c r="C1290" s="6">
        <v>1282</v>
      </c>
      <c r="D1290" s="6">
        <v>260</v>
      </c>
      <c r="E1290" s="12">
        <v>78.3</v>
      </c>
      <c r="F1290" s="14">
        <f t="shared" ref="F1290:F1353" si="582">($E1291-$E1289)/2/3.6</f>
        <v>1.3888888888890073E-2</v>
      </c>
      <c r="G1290" s="14">
        <f t="shared" si="560"/>
        <v>39.200000000000003</v>
      </c>
      <c r="H1290">
        <f t="shared" si="561"/>
        <v>19.600000000000001</v>
      </c>
      <c r="K1290" s="36">
        <f t="shared" si="563"/>
        <v>598.11810408000019</v>
      </c>
      <c r="L1290" s="37" t="str">
        <f t="shared" si="573"/>
        <v>0</v>
      </c>
      <c r="M1290" s="37">
        <f t="shared" si="574"/>
        <v>139.46877000000001</v>
      </c>
      <c r="N1290" s="38">
        <f>Table2[[#This Row],[Change in KE]]-Table2[[#This Row],[Tractive energy]]*-1</f>
        <v>29650.191459306443</v>
      </c>
      <c r="O1290" s="38">
        <f t="shared" si="564"/>
        <v>18.805555555557159</v>
      </c>
      <c r="P1290" s="38">
        <f t="shared" si="565"/>
        <v>756.39242963555739</v>
      </c>
      <c r="Q1290" s="38">
        <f t="shared" si="566"/>
        <v>29650.583241713852</v>
      </c>
      <c r="R1290" s="38">
        <f t="shared" si="567"/>
        <v>0.39178240740875481</v>
      </c>
      <c r="S1290" s="38">
        <f t="shared" si="568"/>
        <v>29.650583241713854</v>
      </c>
      <c r="T1290" s="38">
        <f t="shared" si="569"/>
        <v>29650.583241713852</v>
      </c>
      <c r="U1290" s="38">
        <f t="shared" ref="U1290:U1353" si="583">U1289 + IF(Q1290&gt;0, Q1290, 0)</f>
        <v>15049913.440658316</v>
      </c>
      <c r="V1290" s="38">
        <f t="shared" si="570"/>
        <v>8.2362737816001417</v>
      </c>
      <c r="W1290" s="38">
        <f t="shared" si="575"/>
        <v>178938.43191000531</v>
      </c>
      <c r="X1290" s="38">
        <f t="shared" si="571"/>
        <v>0.13059413580249141</v>
      </c>
      <c r="Y1290" s="38">
        <f t="shared" si="576"/>
        <v>-0.39178240740739995</v>
      </c>
      <c r="Z1290" s="38">
        <f t="shared" si="562"/>
        <v>12509257.921970049</v>
      </c>
      <c r="AA1290" s="38">
        <f t="shared" si="572"/>
        <v>3474.7941451974116</v>
      </c>
      <c r="AC1290" s="31">
        <f t="shared" si="577"/>
        <v>22715.802425551083</v>
      </c>
      <c r="AD1290" s="14">
        <f t="shared" ref="AD1290:AD1353" si="584">AC1290*0.98</f>
        <v>22261.486377040059</v>
      </c>
      <c r="AE1290" s="14">
        <f t="shared" ref="AE1290:AE1353" si="585">AD1290*0.92</f>
        <v>20480.567466876855</v>
      </c>
      <c r="AF1290" s="14">
        <f t="shared" si="578"/>
        <v>20898.538231506998</v>
      </c>
      <c r="AG1290" s="14">
        <f t="shared" si="579"/>
        <v>16273.440938415726</v>
      </c>
      <c r="AH1290" s="14">
        <f t="shared" si="580"/>
        <v>19226.65517298644</v>
      </c>
      <c r="AI1290" s="14">
        <f t="shared" si="581"/>
        <v>17688.522759147527</v>
      </c>
      <c r="AJ1290" s="14">
        <f t="shared" ref="AJ1290:AJ1353" si="586">AF1290*0.92</f>
        <v>19226.65517298644</v>
      </c>
      <c r="AK1290" s="14">
        <f t="shared" ref="AK1290:AK1353" si="587">N1289*0.75*0.92*0.92*0.92*0.98</f>
        <v>17334.752303964575</v>
      </c>
    </row>
    <row r="1291" spans="2:37" x14ac:dyDescent="0.25">
      <c r="B1291" s="6" t="s">
        <v>72</v>
      </c>
      <c r="C1291" s="6">
        <v>1283</v>
      </c>
      <c r="D1291" s="6">
        <v>261</v>
      </c>
      <c r="E1291" s="12">
        <v>78.400000000000006</v>
      </c>
      <c r="F1291" s="14">
        <f t="shared" si="582"/>
        <v>1.3888888888890073E-2</v>
      </c>
      <c r="G1291" s="14">
        <f t="shared" si="560"/>
        <v>39.200000000000003</v>
      </c>
      <c r="H1291">
        <f t="shared" si="561"/>
        <v>19.600000000000001</v>
      </c>
      <c r="K1291" s="36">
        <f t="shared" si="563"/>
        <v>598.11810408000019</v>
      </c>
      <c r="L1291" s="37" t="str">
        <f t="shared" si="573"/>
        <v>0</v>
      </c>
      <c r="M1291" s="37">
        <f t="shared" si="574"/>
        <v>139.46877000000001</v>
      </c>
      <c r="N1291" s="38">
        <f>Table2[[#This Row],[Change in KE]]-Table2[[#This Row],[Tractive energy]]*-1</f>
        <v>29650.583241713852</v>
      </c>
      <c r="O1291" s="38">
        <f t="shared" si="564"/>
        <v>18.805555555557159</v>
      </c>
      <c r="P1291" s="38">
        <f t="shared" si="565"/>
        <v>756.39242963555739</v>
      </c>
      <c r="Q1291" s="38">
        <f t="shared" si="566"/>
        <v>29650.583241713852</v>
      </c>
      <c r="R1291" s="38">
        <f t="shared" si="567"/>
        <v>-737.30837191364844</v>
      </c>
      <c r="S1291" s="38">
        <f t="shared" si="568"/>
        <v>29.650583241713854</v>
      </c>
      <c r="T1291" s="38">
        <f t="shared" si="569"/>
        <v>29650.583241713852</v>
      </c>
      <c r="U1291" s="38">
        <f t="shared" si="583"/>
        <v>15079564.02390003</v>
      </c>
      <c r="V1291" s="38">
        <f t="shared" si="570"/>
        <v>8.2362737816001417</v>
      </c>
      <c r="W1291" s="38">
        <f t="shared" si="575"/>
        <v>179077.90068000532</v>
      </c>
      <c r="X1291" s="38">
        <f t="shared" si="571"/>
        <v>0.13059413580249141</v>
      </c>
      <c r="Y1291" s="38">
        <f t="shared" si="576"/>
        <v>0</v>
      </c>
      <c r="Z1291" s="38">
        <f t="shared" si="562"/>
        <v>12538908.505211763</v>
      </c>
      <c r="AA1291" s="38">
        <f t="shared" si="572"/>
        <v>3483.0304189790122</v>
      </c>
      <c r="AC1291" s="31">
        <f t="shared" si="577"/>
        <v>22237.643594479832</v>
      </c>
      <c r="AD1291" s="14">
        <f t="shared" si="584"/>
        <v>21792.890722590237</v>
      </c>
      <c r="AE1291" s="14">
        <f t="shared" si="585"/>
        <v>20049.45946478302</v>
      </c>
      <c r="AF1291" s="14">
        <f t="shared" si="578"/>
        <v>20458.632106921446</v>
      </c>
      <c r="AG1291" s="14">
        <f t="shared" si="579"/>
        <v>15930.891318074451</v>
      </c>
      <c r="AH1291" s="14">
        <f t="shared" si="580"/>
        <v>18821.941538367733</v>
      </c>
      <c r="AI1291" s="14">
        <f t="shared" si="581"/>
        <v>17316.186215298316</v>
      </c>
      <c r="AJ1291" s="14">
        <f t="shared" si="586"/>
        <v>18821.941538367733</v>
      </c>
      <c r="AK1291" s="14">
        <f t="shared" si="587"/>
        <v>16969.862490992349</v>
      </c>
    </row>
    <row r="1292" spans="2:37" x14ac:dyDescent="0.25">
      <c r="B1292" s="6" t="s">
        <v>72</v>
      </c>
      <c r="C1292" s="6">
        <v>1284</v>
      </c>
      <c r="D1292" s="6">
        <v>262</v>
      </c>
      <c r="E1292" s="12">
        <v>78.400000000000006</v>
      </c>
      <c r="F1292" s="14">
        <f t="shared" si="582"/>
        <v>0</v>
      </c>
      <c r="G1292" s="14">
        <f t="shared" si="560"/>
        <v>39.200000000000003</v>
      </c>
      <c r="H1292">
        <f t="shared" si="561"/>
        <v>19.600000000000001</v>
      </c>
      <c r="K1292" s="36">
        <f t="shared" si="563"/>
        <v>598.11810408000019</v>
      </c>
      <c r="L1292" s="37" t="str">
        <f t="shared" si="573"/>
        <v>0</v>
      </c>
      <c r="M1292" s="37">
        <f t="shared" si="574"/>
        <v>139.46877000000001</v>
      </c>
      <c r="N1292" s="38">
        <f>Table2[[#This Row],[Change in KE]]-Table2[[#This Row],[Tractive energy]]*-1</f>
        <v>28913.274869800203</v>
      </c>
      <c r="O1292" s="38">
        <f t="shared" si="564"/>
        <v>0</v>
      </c>
      <c r="P1292" s="38">
        <f t="shared" si="565"/>
        <v>737.58687408000014</v>
      </c>
      <c r="Q1292" s="38">
        <f t="shared" si="566"/>
        <v>28913.405463936007</v>
      </c>
      <c r="R1292" s="38">
        <f t="shared" si="567"/>
        <v>-1662.8664277800781</v>
      </c>
      <c r="S1292" s="38">
        <f t="shared" si="568"/>
        <v>28.913405463936009</v>
      </c>
      <c r="T1292" s="38">
        <f t="shared" si="569"/>
        <v>28913.405463936007</v>
      </c>
      <c r="U1292" s="38">
        <f t="shared" si="583"/>
        <v>15108477.429363966</v>
      </c>
      <c r="V1292" s="38">
        <f t="shared" si="570"/>
        <v>8.0315021602801231</v>
      </c>
      <c r="W1292" s="38">
        <f t="shared" si="575"/>
        <v>179217.36945000532</v>
      </c>
      <c r="X1292" s="38">
        <f t="shared" si="571"/>
        <v>0</v>
      </c>
      <c r="Y1292" s="38">
        <f t="shared" si="576"/>
        <v>-0.13059413580249141</v>
      </c>
      <c r="Z1292" s="38">
        <f t="shared" si="562"/>
        <v>12567821.780081563</v>
      </c>
      <c r="AA1292" s="38">
        <f t="shared" si="572"/>
        <v>3491.0618848631402</v>
      </c>
      <c r="AC1292" s="31">
        <f t="shared" si="577"/>
        <v>22237.937431285391</v>
      </c>
      <c r="AD1292" s="14">
        <f t="shared" si="584"/>
        <v>21793.178682659684</v>
      </c>
      <c r="AE1292" s="14">
        <f t="shared" si="585"/>
        <v>20049.72438804691</v>
      </c>
      <c r="AF1292" s="14">
        <f t="shared" si="578"/>
        <v>20458.902436782559</v>
      </c>
      <c r="AG1292" s="14">
        <f t="shared" si="579"/>
        <v>15931.101820693339</v>
      </c>
      <c r="AH1292" s="14">
        <f t="shared" si="580"/>
        <v>18822.190241839955</v>
      </c>
      <c r="AI1292" s="14">
        <f t="shared" si="581"/>
        <v>17316.415022492758</v>
      </c>
      <c r="AJ1292" s="14">
        <f t="shared" si="586"/>
        <v>18822.190241839955</v>
      </c>
      <c r="AK1292" s="14">
        <f t="shared" si="587"/>
        <v>16970.086722042903</v>
      </c>
    </row>
    <row r="1293" spans="2:37" x14ac:dyDescent="0.25">
      <c r="B1293" s="6" t="s">
        <v>72</v>
      </c>
      <c r="C1293" s="6">
        <v>1285</v>
      </c>
      <c r="D1293" s="6">
        <v>263</v>
      </c>
      <c r="E1293" s="12">
        <v>78.400000000000006</v>
      </c>
      <c r="F1293" s="14">
        <f t="shared" si="582"/>
        <v>-2.7777777777778172E-2</v>
      </c>
      <c r="G1293" s="14">
        <f t="shared" si="560"/>
        <v>39.1</v>
      </c>
      <c r="H1293">
        <f t="shared" si="561"/>
        <v>19.55</v>
      </c>
      <c r="K1293" s="36">
        <f t="shared" si="563"/>
        <v>595.0703734762501</v>
      </c>
      <c r="L1293" s="37" t="str">
        <f t="shared" si="573"/>
        <v>1</v>
      </c>
      <c r="M1293" s="37">
        <f t="shared" si="574"/>
        <v>139.46877000000001</v>
      </c>
      <c r="N1293" s="38">
        <f>Table2[[#This Row],[Change in KE]]-Table2[[#This Row],[Tractive energy]]*-1</f>
        <v>27250.408442020125</v>
      </c>
      <c r="O1293" s="38">
        <f t="shared" si="564"/>
        <v>-37.611111111111647</v>
      </c>
      <c r="P1293" s="38">
        <f t="shared" si="565"/>
        <v>696.92803236513851</v>
      </c>
      <c r="Q1293" s="38">
        <f t="shared" si="566"/>
        <v>27249.886065476916</v>
      </c>
      <c r="R1293" s="38">
        <f t="shared" si="567"/>
        <v>-1654.0392716821989</v>
      </c>
      <c r="S1293" s="38">
        <f t="shared" si="568"/>
        <v>27.249886065476915</v>
      </c>
      <c r="T1293" s="38">
        <f t="shared" si="569"/>
        <v>27249.886065476916</v>
      </c>
      <c r="U1293" s="38">
        <f t="shared" si="583"/>
        <v>15135727.315429443</v>
      </c>
      <c r="V1293" s="38">
        <f t="shared" si="570"/>
        <v>7.5694134015188332</v>
      </c>
      <c r="W1293" s="38">
        <f t="shared" si="575"/>
        <v>179356.83822000533</v>
      </c>
      <c r="X1293" s="38">
        <f t="shared" si="571"/>
        <v>0.52237654320989135</v>
      </c>
      <c r="Y1293" s="38">
        <f t="shared" si="576"/>
        <v>0.52237654320989135</v>
      </c>
      <c r="Z1293" s="38">
        <f t="shared" si="562"/>
        <v>12595072.188523583</v>
      </c>
      <c r="AA1293" s="38">
        <f t="shared" si="572"/>
        <v>3498.631443369266</v>
      </c>
      <c r="AC1293" s="31">
        <f t="shared" si="577"/>
        <v>21684.956152350154</v>
      </c>
      <c r="AD1293" s="14">
        <f t="shared" si="584"/>
        <v>21251.257029303149</v>
      </c>
      <c r="AE1293" s="14">
        <f t="shared" si="585"/>
        <v>19551.156466958899</v>
      </c>
      <c r="AF1293" s="14">
        <f t="shared" si="578"/>
        <v>19950.159660162142</v>
      </c>
      <c r="AG1293" s="14">
        <f t="shared" si="579"/>
        <v>15534.94992545234</v>
      </c>
      <c r="AH1293" s="14">
        <f t="shared" si="580"/>
        <v>18354.146887349172</v>
      </c>
      <c r="AI1293" s="14">
        <f t="shared" si="581"/>
        <v>16885.815136361238</v>
      </c>
      <c r="AJ1293" s="14">
        <f t="shared" si="586"/>
        <v>18354.146887349172</v>
      </c>
      <c r="AK1293" s="14">
        <f t="shared" si="587"/>
        <v>16548.098833634012</v>
      </c>
    </row>
    <row r="1294" spans="2:37" x14ac:dyDescent="0.25">
      <c r="B1294" s="6" t="s">
        <v>72</v>
      </c>
      <c r="C1294" s="6">
        <v>1286</v>
      </c>
      <c r="D1294" s="6">
        <v>264</v>
      </c>
      <c r="E1294" s="12">
        <v>78.2</v>
      </c>
      <c r="F1294" s="14">
        <f t="shared" si="582"/>
        <v>-5.5555555555556344E-2</v>
      </c>
      <c r="G1294" s="14">
        <f t="shared" si="560"/>
        <v>39</v>
      </c>
      <c r="H1294">
        <f t="shared" si="561"/>
        <v>19.5</v>
      </c>
      <c r="K1294" s="36">
        <f t="shared" si="563"/>
        <v>592.03042762500002</v>
      </c>
      <c r="L1294" s="37" t="str">
        <f t="shared" si="573"/>
        <v>1</v>
      </c>
      <c r="M1294" s="37">
        <f t="shared" si="574"/>
        <v>139.46877000000001</v>
      </c>
      <c r="N1294" s="38">
        <f>Table2[[#This Row],[Change in KE]]-Table2[[#This Row],[Tractive energy]]*-1</f>
        <v>25596.369170337926</v>
      </c>
      <c r="O1294" s="38">
        <f t="shared" si="564"/>
        <v>-75.222222222223294</v>
      </c>
      <c r="P1294" s="38">
        <f t="shared" si="565"/>
        <v>656.27697540277677</v>
      </c>
      <c r="Q1294" s="38">
        <f t="shared" si="566"/>
        <v>25594.802040708295</v>
      </c>
      <c r="R1294" s="38">
        <f t="shared" si="567"/>
        <v>-1006.0149359677853</v>
      </c>
      <c r="S1294" s="38">
        <f t="shared" si="568"/>
        <v>25.594802040708295</v>
      </c>
      <c r="T1294" s="38">
        <f t="shared" si="569"/>
        <v>25594.802040708295</v>
      </c>
      <c r="U1294" s="38">
        <f t="shared" si="583"/>
        <v>15161322.117470153</v>
      </c>
      <c r="V1294" s="38">
        <f t="shared" si="570"/>
        <v>7.1096678023034601</v>
      </c>
      <c r="W1294" s="38">
        <f t="shared" si="575"/>
        <v>179496.30699000534</v>
      </c>
      <c r="X1294" s="38">
        <f t="shared" si="571"/>
        <v>2.0895061728395654</v>
      </c>
      <c r="Y1294" s="38">
        <f t="shared" si="576"/>
        <v>1.5671296296296742</v>
      </c>
      <c r="Z1294" s="38">
        <f t="shared" si="562"/>
        <v>12620668.557693921</v>
      </c>
      <c r="AA1294" s="38">
        <f t="shared" si="572"/>
        <v>3505.7415464853902</v>
      </c>
      <c r="AC1294" s="31">
        <f t="shared" si="577"/>
        <v>20437.806331515094</v>
      </c>
      <c r="AD1294" s="14">
        <f t="shared" si="584"/>
        <v>20029.050204884792</v>
      </c>
      <c r="AE1294" s="14">
        <f t="shared" si="585"/>
        <v>18426.726188494009</v>
      </c>
      <c r="AF1294" s="14">
        <f t="shared" si="578"/>
        <v>18802.781824993886</v>
      </c>
      <c r="AG1294" s="14">
        <f t="shared" si="579"/>
        <v>14641.500573740841</v>
      </c>
      <c r="AH1294" s="14">
        <f t="shared" si="580"/>
        <v>17298.559278994377</v>
      </c>
      <c r="AI1294" s="14">
        <f t="shared" si="581"/>
        <v>15914.674536674827</v>
      </c>
      <c r="AJ1294" s="14">
        <f t="shared" si="586"/>
        <v>17298.559278994377</v>
      </c>
      <c r="AK1294" s="14">
        <f t="shared" si="587"/>
        <v>15596.381045941331</v>
      </c>
    </row>
    <row r="1295" spans="2:37" x14ac:dyDescent="0.25">
      <c r="B1295" s="6" t="s">
        <v>72</v>
      </c>
      <c r="C1295" s="6">
        <v>1287</v>
      </c>
      <c r="D1295" s="6">
        <v>265</v>
      </c>
      <c r="E1295" s="12">
        <v>78</v>
      </c>
      <c r="F1295" s="14">
        <f t="shared" si="582"/>
        <v>-6.9444444444444448E-2</v>
      </c>
      <c r="G1295" s="14">
        <f t="shared" si="560"/>
        <v>38.85</v>
      </c>
      <c r="H1295">
        <f t="shared" si="561"/>
        <v>19.425000000000001</v>
      </c>
      <c r="K1295" s="36">
        <f t="shared" si="563"/>
        <v>587.48510525906261</v>
      </c>
      <c r="L1295" s="37" t="str">
        <f t="shared" si="573"/>
        <v>1</v>
      </c>
      <c r="M1295" s="37">
        <f t="shared" si="574"/>
        <v>139.46877000000001</v>
      </c>
      <c r="N1295" s="38">
        <f>Table2[[#This Row],[Change in KE]]-Table2[[#This Row],[Tractive energy]]*-1</f>
        <v>24590.354234370141</v>
      </c>
      <c r="O1295" s="38">
        <f t="shared" si="564"/>
        <v>-94.027777777777786</v>
      </c>
      <c r="P1295" s="38">
        <f t="shared" si="565"/>
        <v>632.92609748128484</v>
      </c>
      <c r="Q1295" s="38">
        <f t="shared" si="566"/>
        <v>24589.178887147918</v>
      </c>
      <c r="R1295" s="38">
        <f t="shared" si="567"/>
        <v>-1811.4782821005683</v>
      </c>
      <c r="S1295" s="38">
        <f t="shared" si="568"/>
        <v>24.58917888714792</v>
      </c>
      <c r="T1295" s="38">
        <f t="shared" si="569"/>
        <v>24589.178887147918</v>
      </c>
      <c r="U1295" s="38">
        <f t="shared" si="583"/>
        <v>15185911.2963573</v>
      </c>
      <c r="V1295" s="38">
        <f t="shared" si="570"/>
        <v>6.8303280150783969</v>
      </c>
      <c r="W1295" s="38">
        <f t="shared" si="575"/>
        <v>179635.77576000534</v>
      </c>
      <c r="X1295" s="38">
        <f t="shared" si="571"/>
        <v>3.2648533950617287</v>
      </c>
      <c r="Y1295" s="38">
        <f t="shared" si="576"/>
        <v>1.1753472222221633</v>
      </c>
      <c r="Z1295" s="38">
        <f t="shared" si="562"/>
        <v>12645258.911928291</v>
      </c>
      <c r="AA1295" s="38">
        <f t="shared" si="572"/>
        <v>3512.5722009858341</v>
      </c>
      <c r="AC1295" s="31">
        <f t="shared" si="577"/>
        <v>19197.276877753444</v>
      </c>
      <c r="AD1295" s="14">
        <f t="shared" si="584"/>
        <v>18813.331340198376</v>
      </c>
      <c r="AE1295" s="14">
        <f t="shared" si="585"/>
        <v>17308.264832982506</v>
      </c>
      <c r="AF1295" s="14">
        <f t="shared" si="578"/>
        <v>17661.494727533169</v>
      </c>
      <c r="AG1295" s="14">
        <f t="shared" si="579"/>
        <v>13752.794006393349</v>
      </c>
      <c r="AH1295" s="14">
        <f t="shared" si="580"/>
        <v>16248.575149330516</v>
      </c>
      <c r="AI1295" s="14">
        <f t="shared" si="581"/>
        <v>14948.689137384075</v>
      </c>
      <c r="AJ1295" s="14">
        <f t="shared" si="586"/>
        <v>16248.575149330516</v>
      </c>
      <c r="AK1295" s="14">
        <f t="shared" si="587"/>
        <v>14649.715354636393</v>
      </c>
    </row>
    <row r="1296" spans="2:37" x14ac:dyDescent="0.25">
      <c r="B1296" s="6" t="s">
        <v>72</v>
      </c>
      <c r="C1296" s="6">
        <v>1288</v>
      </c>
      <c r="D1296" s="6">
        <v>266</v>
      </c>
      <c r="E1296" s="12">
        <v>77.7</v>
      </c>
      <c r="F1296" s="14">
        <f t="shared" si="582"/>
        <v>-9.7222222222222612E-2</v>
      </c>
      <c r="G1296" s="14">
        <f t="shared" si="560"/>
        <v>38.65</v>
      </c>
      <c r="H1296">
        <f t="shared" si="561"/>
        <v>19.324999999999999</v>
      </c>
      <c r="K1296" s="36">
        <f t="shared" si="563"/>
        <v>581.45192207156254</v>
      </c>
      <c r="L1296" s="37" t="str">
        <f t="shared" si="573"/>
        <v>1</v>
      </c>
      <c r="M1296" s="37">
        <f t="shared" si="574"/>
        <v>139.46877000000001</v>
      </c>
      <c r="N1296" s="38">
        <f>Table2[[#This Row],[Change in KE]]-Table2[[#This Row],[Tractive energy]]*-1</f>
        <v>22778.875952269573</v>
      </c>
      <c r="O1296" s="38">
        <f t="shared" si="564"/>
        <v>-131.63888888888943</v>
      </c>
      <c r="P1296" s="38">
        <f t="shared" si="565"/>
        <v>589.28180318267312</v>
      </c>
      <c r="Q1296" s="38">
        <f t="shared" si="566"/>
        <v>22775.741693010314</v>
      </c>
      <c r="R1296" s="38">
        <f t="shared" si="567"/>
        <v>-1072.883917594696</v>
      </c>
      <c r="S1296" s="38">
        <f t="shared" si="568"/>
        <v>22.775741693010314</v>
      </c>
      <c r="T1296" s="38">
        <f t="shared" si="569"/>
        <v>22775.741693010314</v>
      </c>
      <c r="U1296" s="38">
        <f t="shared" si="583"/>
        <v>15208687.038050311</v>
      </c>
      <c r="V1296" s="38">
        <f t="shared" si="570"/>
        <v>6.32659542085268</v>
      </c>
      <c r="W1296" s="38">
        <f t="shared" si="575"/>
        <v>179775.24453000535</v>
      </c>
      <c r="X1296" s="38">
        <f t="shared" si="571"/>
        <v>6.3991126543210397</v>
      </c>
      <c r="Y1296" s="38">
        <f t="shared" si="576"/>
        <v>3.134259259259311</v>
      </c>
      <c r="Z1296" s="38">
        <f t="shared" si="562"/>
        <v>12668037.78788056</v>
      </c>
      <c r="AA1296" s="38">
        <f t="shared" si="572"/>
        <v>3518.8996670343286</v>
      </c>
      <c r="AC1296" s="31">
        <f t="shared" si="577"/>
        <v>18442.765675777606</v>
      </c>
      <c r="AD1296" s="14">
        <f t="shared" si="584"/>
        <v>18073.910362262053</v>
      </c>
      <c r="AE1296" s="14">
        <f t="shared" si="585"/>
        <v>16627.99753328109</v>
      </c>
      <c r="AF1296" s="14">
        <f t="shared" si="578"/>
        <v>16967.344421715399</v>
      </c>
      <c r="AG1296" s="14">
        <f t="shared" si="579"/>
        <v>13212.267493056723</v>
      </c>
      <c r="AH1296" s="14">
        <f t="shared" si="580"/>
        <v>15609.956867978168</v>
      </c>
      <c r="AI1296" s="14">
        <f t="shared" si="581"/>
        <v>14361.160318539914</v>
      </c>
      <c r="AJ1296" s="14">
        <f t="shared" si="586"/>
        <v>15609.956867978168</v>
      </c>
      <c r="AK1296" s="14">
        <f t="shared" si="587"/>
        <v>14073.937112169117</v>
      </c>
    </row>
    <row r="1297" spans="2:37" x14ac:dyDescent="0.25">
      <c r="B1297" s="6" t="s">
        <v>72</v>
      </c>
      <c r="C1297" s="6">
        <v>1289</v>
      </c>
      <c r="D1297" s="6">
        <v>267</v>
      </c>
      <c r="E1297" s="12">
        <v>77.3</v>
      </c>
      <c r="F1297" s="14">
        <f t="shared" si="582"/>
        <v>-0.11111111111111072</v>
      </c>
      <c r="G1297" s="14">
        <f t="shared" si="560"/>
        <v>38.450000000000003</v>
      </c>
      <c r="H1297">
        <f t="shared" si="561"/>
        <v>19.225000000000001</v>
      </c>
      <c r="K1297" s="36">
        <f t="shared" si="563"/>
        <v>575.44987789406264</v>
      </c>
      <c r="L1297" s="37" t="str">
        <f t="shared" si="573"/>
        <v>1</v>
      </c>
      <c r="M1297" s="37">
        <f t="shared" si="574"/>
        <v>139.46877000000001</v>
      </c>
      <c r="N1297" s="38">
        <f>Table2[[#This Row],[Change in KE]]-Table2[[#This Row],[Tractive energy]]*-1</f>
        <v>21705.992034674877</v>
      </c>
      <c r="O1297" s="38">
        <f t="shared" si="564"/>
        <v>-150.44444444444392</v>
      </c>
      <c r="P1297" s="38">
        <f t="shared" si="565"/>
        <v>564.4742034496187</v>
      </c>
      <c r="Q1297" s="38">
        <f t="shared" si="566"/>
        <v>21704.03312263784</v>
      </c>
      <c r="R1297" s="38">
        <f t="shared" si="567"/>
        <v>460.03776374199515</v>
      </c>
      <c r="S1297" s="38">
        <f t="shared" si="568"/>
        <v>21.704033122637842</v>
      </c>
      <c r="T1297" s="38">
        <f t="shared" si="569"/>
        <v>21704.03312263784</v>
      </c>
      <c r="U1297" s="38">
        <f t="shared" si="583"/>
        <v>15230391.071172949</v>
      </c>
      <c r="V1297" s="38">
        <f t="shared" si="570"/>
        <v>6.0288985719334693</v>
      </c>
      <c r="W1297" s="38">
        <f t="shared" si="575"/>
        <v>179914.71330000536</v>
      </c>
      <c r="X1297" s="38">
        <f t="shared" si="571"/>
        <v>8.358024691357965</v>
      </c>
      <c r="Y1297" s="38">
        <f t="shared" si="576"/>
        <v>1.9589120370369253</v>
      </c>
      <c r="Z1297" s="38">
        <f t="shared" si="562"/>
        <v>12689743.779915236</v>
      </c>
      <c r="AA1297" s="38">
        <f t="shared" si="572"/>
        <v>3524.9291097485384</v>
      </c>
      <c r="AC1297" s="31">
        <f t="shared" si="577"/>
        <v>17084.156964202179</v>
      </c>
      <c r="AD1297" s="14">
        <f t="shared" si="584"/>
        <v>16742.473824918136</v>
      </c>
      <c r="AE1297" s="14">
        <f t="shared" si="585"/>
        <v>15403.075918924686</v>
      </c>
      <c r="AF1297" s="14">
        <f t="shared" si="578"/>
        <v>15717.424407066004</v>
      </c>
      <c r="AG1297" s="14">
        <f t="shared" si="579"/>
        <v>12238.969776689413</v>
      </c>
      <c r="AH1297" s="14">
        <f t="shared" si="580"/>
        <v>14460.030454500724</v>
      </c>
      <c r="AI1297" s="14">
        <f t="shared" si="581"/>
        <v>13303.228018140666</v>
      </c>
      <c r="AJ1297" s="14">
        <f t="shared" si="586"/>
        <v>14460.030454500724</v>
      </c>
      <c r="AK1297" s="14">
        <f t="shared" si="587"/>
        <v>13037.163457777853</v>
      </c>
    </row>
    <row r="1298" spans="2:37" x14ac:dyDescent="0.25">
      <c r="B1298" s="6" t="s">
        <v>72</v>
      </c>
      <c r="C1298" s="6">
        <v>1290</v>
      </c>
      <c r="D1298" s="6">
        <v>268</v>
      </c>
      <c r="E1298" s="12">
        <v>76.900000000000006</v>
      </c>
      <c r="F1298" s="14">
        <f t="shared" si="582"/>
        <v>-9.7222222222222612E-2</v>
      </c>
      <c r="G1298" s="14">
        <f t="shared" si="560"/>
        <v>38.299999999999997</v>
      </c>
      <c r="H1298">
        <f t="shared" si="561"/>
        <v>19.149999999999999</v>
      </c>
      <c r="K1298" s="36">
        <f t="shared" si="563"/>
        <v>570.96877973624999</v>
      </c>
      <c r="L1298" s="37" t="str">
        <f t="shared" si="573"/>
        <v>1</v>
      </c>
      <c r="M1298" s="37">
        <f t="shared" si="574"/>
        <v>139.46877000000001</v>
      </c>
      <c r="N1298" s="38">
        <f>Table2[[#This Row],[Change in KE]]-Table2[[#This Row],[Tractive energy]]*-1</f>
        <v>22166.029798416872</v>
      </c>
      <c r="O1298" s="38">
        <f t="shared" si="564"/>
        <v>-131.63888888888943</v>
      </c>
      <c r="P1298" s="38">
        <f t="shared" si="565"/>
        <v>578.79866084736057</v>
      </c>
      <c r="Q1298" s="38">
        <f t="shared" si="566"/>
        <v>22167.988710453908</v>
      </c>
      <c r="R1298" s="38">
        <f t="shared" si="567"/>
        <v>-340.40250980342898</v>
      </c>
      <c r="S1298" s="38">
        <f t="shared" si="568"/>
        <v>22.167988710453908</v>
      </c>
      <c r="T1298" s="38">
        <f t="shared" si="569"/>
        <v>22167.988710453908</v>
      </c>
      <c r="U1298" s="38">
        <f t="shared" si="583"/>
        <v>15252559.059883403</v>
      </c>
      <c r="V1298" s="38">
        <f t="shared" si="570"/>
        <v>6.1577751344147238</v>
      </c>
      <c r="W1298" s="38">
        <f t="shared" si="575"/>
        <v>180054.18207000536</v>
      </c>
      <c r="X1298" s="38">
        <f t="shared" si="571"/>
        <v>6.3991126543210397</v>
      </c>
      <c r="Y1298" s="38">
        <f t="shared" si="576"/>
        <v>-1.9589120370369253</v>
      </c>
      <c r="Z1298" s="38">
        <f t="shared" si="562"/>
        <v>12711909.809713652</v>
      </c>
      <c r="AA1298" s="38">
        <f t="shared" si="572"/>
        <v>3531.0863407406769</v>
      </c>
      <c r="AC1298" s="31">
        <f t="shared" si="577"/>
        <v>16279.494026006158</v>
      </c>
      <c r="AD1298" s="14">
        <f t="shared" si="584"/>
        <v>15953.904145486034</v>
      </c>
      <c r="AE1298" s="14">
        <f t="shared" si="585"/>
        <v>14677.591813847152</v>
      </c>
      <c r="AF1298" s="14">
        <f t="shared" si="578"/>
        <v>14977.134503925665</v>
      </c>
      <c r="AG1298" s="14">
        <f t="shared" si="579"/>
        <v>11662.514912592869</v>
      </c>
      <c r="AH1298" s="14">
        <f t="shared" si="580"/>
        <v>13778.963743611612</v>
      </c>
      <c r="AI1298" s="14">
        <f t="shared" si="581"/>
        <v>12676.646644122684</v>
      </c>
      <c r="AJ1298" s="14">
        <f t="shared" si="586"/>
        <v>13778.963743611612</v>
      </c>
      <c r="AK1298" s="14">
        <f t="shared" si="587"/>
        <v>12423.11371124023</v>
      </c>
    </row>
    <row r="1299" spans="2:37" x14ac:dyDescent="0.25">
      <c r="B1299" s="6" t="s">
        <v>72</v>
      </c>
      <c r="C1299" s="6">
        <v>1291</v>
      </c>
      <c r="D1299" s="6">
        <v>269</v>
      </c>
      <c r="E1299" s="12">
        <v>76.599999999999994</v>
      </c>
      <c r="F1299" s="14">
        <f t="shared" si="582"/>
        <v>-9.7222222222222612E-2</v>
      </c>
      <c r="G1299" s="14">
        <f t="shared" si="560"/>
        <v>38.1</v>
      </c>
      <c r="H1299">
        <f t="shared" si="561"/>
        <v>19.05</v>
      </c>
      <c r="K1299" s="36">
        <f t="shared" si="563"/>
        <v>565.02122882625008</v>
      </c>
      <c r="L1299" s="37" t="str">
        <f t="shared" si="573"/>
        <v>1</v>
      </c>
      <c r="M1299" s="37">
        <f t="shared" si="574"/>
        <v>139.46877000000001</v>
      </c>
      <c r="N1299" s="38">
        <f>Table2[[#This Row],[Change in KE]]-Table2[[#This Row],[Tractive energy]]*-1</f>
        <v>21825.627288613443</v>
      </c>
      <c r="O1299" s="38">
        <f t="shared" si="564"/>
        <v>-131.63888888888943</v>
      </c>
      <c r="P1299" s="38">
        <f t="shared" si="565"/>
        <v>572.85110993736066</v>
      </c>
      <c r="Q1299" s="38">
        <f t="shared" si="566"/>
        <v>21825.627288613443</v>
      </c>
      <c r="R1299" s="38">
        <f t="shared" si="567"/>
        <v>-1842.3504006615549</v>
      </c>
      <c r="S1299" s="38">
        <f t="shared" si="568"/>
        <v>21.825627288613443</v>
      </c>
      <c r="T1299" s="38">
        <f t="shared" si="569"/>
        <v>21825.627288613443</v>
      </c>
      <c r="U1299" s="38">
        <f t="shared" si="583"/>
        <v>15274384.687172016</v>
      </c>
      <c r="V1299" s="38">
        <f t="shared" si="570"/>
        <v>6.0626747318510068</v>
      </c>
      <c r="W1299" s="38">
        <f t="shared" si="575"/>
        <v>180193.65084000537</v>
      </c>
      <c r="X1299" s="38">
        <f t="shared" si="571"/>
        <v>6.3991126543210397</v>
      </c>
      <c r="Y1299" s="38">
        <f t="shared" si="576"/>
        <v>0</v>
      </c>
      <c r="Z1299" s="38">
        <f t="shared" si="562"/>
        <v>12733735.437002266</v>
      </c>
      <c r="AA1299" s="38">
        <f t="shared" si="572"/>
        <v>3537.1490154725279</v>
      </c>
      <c r="AC1299" s="31">
        <f t="shared" si="577"/>
        <v>16624.522348812654</v>
      </c>
      <c r="AD1299" s="14">
        <f t="shared" si="584"/>
        <v>16292.031901836401</v>
      </c>
      <c r="AE1299" s="14">
        <f t="shared" si="585"/>
        <v>14988.66934968949</v>
      </c>
      <c r="AF1299" s="14">
        <f t="shared" si="578"/>
        <v>15294.560560907643</v>
      </c>
      <c r="AG1299" s="14">
        <f t="shared" si="579"/>
        <v>11909.690774052051</v>
      </c>
      <c r="AH1299" s="14">
        <f t="shared" si="580"/>
        <v>14070.995716035031</v>
      </c>
      <c r="AI1299" s="14">
        <f t="shared" si="581"/>
        <v>12945.316058752229</v>
      </c>
      <c r="AJ1299" s="14">
        <f t="shared" si="586"/>
        <v>14070.995716035031</v>
      </c>
      <c r="AK1299" s="14">
        <f t="shared" si="587"/>
        <v>12686.409737577183</v>
      </c>
    </row>
    <row r="1300" spans="2:37" x14ac:dyDescent="0.25">
      <c r="B1300" s="6" t="s">
        <v>72</v>
      </c>
      <c r="C1300" s="6">
        <v>1292</v>
      </c>
      <c r="D1300" s="6">
        <v>270</v>
      </c>
      <c r="E1300" s="12">
        <v>76.2</v>
      </c>
      <c r="F1300" s="14">
        <f t="shared" si="582"/>
        <v>-0.12499999999999881</v>
      </c>
      <c r="G1300" s="14">
        <f t="shared" ref="G1300:G1363" si="588">(E1301-0)/2</f>
        <v>37.85</v>
      </c>
      <c r="H1300">
        <f t="shared" ref="H1300:H1363" si="589">($E1301-0)/2/2</f>
        <v>18.925000000000001</v>
      </c>
      <c r="K1300" s="36">
        <f t="shared" si="563"/>
        <v>557.63057942156263</v>
      </c>
      <c r="L1300" s="37" t="str">
        <f t="shared" si="573"/>
        <v>1</v>
      </c>
      <c r="M1300" s="37">
        <f t="shared" si="574"/>
        <v>139.46877000000001</v>
      </c>
      <c r="N1300" s="38">
        <f>Table2[[#This Row],[Change in KE]]-Table2[[#This Row],[Tractive energy]]*-1</f>
        <v>19983.276887951888</v>
      </c>
      <c r="O1300" s="38">
        <f t="shared" si="564"/>
        <v>-169.24999999999838</v>
      </c>
      <c r="P1300" s="38">
        <f t="shared" si="565"/>
        <v>527.84934942156428</v>
      </c>
      <c r="Q1300" s="38">
        <f t="shared" si="566"/>
        <v>19979.09787560621</v>
      </c>
      <c r="R1300" s="38">
        <f t="shared" si="567"/>
        <v>-1116.8079507885268</v>
      </c>
      <c r="S1300" s="38">
        <f t="shared" si="568"/>
        <v>19.979097875606211</v>
      </c>
      <c r="T1300" s="38">
        <f t="shared" si="569"/>
        <v>19979.09787560621</v>
      </c>
      <c r="U1300" s="38">
        <f t="shared" si="583"/>
        <v>15294363.785047622</v>
      </c>
      <c r="V1300" s="38">
        <f t="shared" si="570"/>
        <v>5.5497498538705665</v>
      </c>
      <c r="W1300" s="38">
        <f t="shared" si="575"/>
        <v>180333.11961000538</v>
      </c>
      <c r="X1300" s="38">
        <f t="shared" si="571"/>
        <v>10.578124999999797</v>
      </c>
      <c r="Y1300" s="38">
        <f t="shared" si="576"/>
        <v>4.1790123456787578</v>
      </c>
      <c r="Z1300" s="38">
        <f t="shared" si="562"/>
        <v>12753718.713890217</v>
      </c>
      <c r="AA1300" s="38">
        <f t="shared" si="572"/>
        <v>3542.6999261632541</v>
      </c>
      <c r="AC1300" s="31">
        <f t="shared" si="577"/>
        <v>16369.220466460083</v>
      </c>
      <c r="AD1300" s="14">
        <f t="shared" si="584"/>
        <v>16041.83605713088</v>
      </c>
      <c r="AE1300" s="14">
        <f t="shared" si="585"/>
        <v>14758.48917256041</v>
      </c>
      <c r="AF1300" s="14">
        <f t="shared" si="578"/>
        <v>15059.682829143278</v>
      </c>
      <c r="AG1300" s="14">
        <f t="shared" si="579"/>
        <v>11726.79430285992</v>
      </c>
      <c r="AH1300" s="14">
        <f t="shared" si="580"/>
        <v>13854.908202811815</v>
      </c>
      <c r="AI1300" s="14">
        <f t="shared" si="581"/>
        <v>12746.51554658687</v>
      </c>
      <c r="AJ1300" s="14">
        <f t="shared" si="586"/>
        <v>13854.908202811815</v>
      </c>
      <c r="AK1300" s="14">
        <f t="shared" si="587"/>
        <v>12491.585235655133</v>
      </c>
    </row>
    <row r="1301" spans="2:37" x14ac:dyDescent="0.25">
      <c r="B1301" s="6" t="s">
        <v>72</v>
      </c>
      <c r="C1301" s="6">
        <v>1293</v>
      </c>
      <c r="D1301" s="6">
        <v>271</v>
      </c>
      <c r="E1301" s="12">
        <v>75.7</v>
      </c>
      <c r="F1301" s="14">
        <f t="shared" si="582"/>
        <v>-0.1388888888888889</v>
      </c>
      <c r="G1301" s="14">
        <f t="shared" si="588"/>
        <v>37.6</v>
      </c>
      <c r="H1301">
        <f t="shared" si="589"/>
        <v>18.8</v>
      </c>
      <c r="K1301" s="36">
        <f t="shared" si="563"/>
        <v>550.28858472000013</v>
      </c>
      <c r="L1301" s="37" t="str">
        <f t="shared" si="573"/>
        <v>1</v>
      </c>
      <c r="M1301" s="37">
        <f t="shared" si="574"/>
        <v>139.46877000000001</v>
      </c>
      <c r="N1301" s="38">
        <f>Table2[[#This Row],[Change in KE]]-Table2[[#This Row],[Tractive energy]]*-1</f>
        <v>18866.468937163361</v>
      </c>
      <c r="O1301" s="38">
        <f t="shared" si="564"/>
        <v>-188.05555555555557</v>
      </c>
      <c r="P1301" s="38">
        <f t="shared" si="565"/>
        <v>501.70179916444454</v>
      </c>
      <c r="Q1301" s="38">
        <f t="shared" si="566"/>
        <v>18863.987648583116</v>
      </c>
      <c r="R1301" s="38">
        <f t="shared" si="567"/>
        <v>-400.3129873129983</v>
      </c>
      <c r="S1301" s="38">
        <f t="shared" si="568"/>
        <v>18.863987648583116</v>
      </c>
      <c r="T1301" s="38">
        <f t="shared" si="569"/>
        <v>18863.987648583116</v>
      </c>
      <c r="U1301" s="38">
        <f t="shared" si="583"/>
        <v>15313227.772696206</v>
      </c>
      <c r="V1301" s="38">
        <f t="shared" si="570"/>
        <v>5.2399969882505912</v>
      </c>
      <c r="W1301" s="38">
        <f t="shared" si="575"/>
        <v>180472.58838000539</v>
      </c>
      <c r="X1301" s="38">
        <f t="shared" si="571"/>
        <v>13.059413580246915</v>
      </c>
      <c r="Y1301" s="38">
        <f t="shared" si="576"/>
        <v>2.4812885802471172</v>
      </c>
      <c r="Z1301" s="38">
        <f t="shared" si="562"/>
        <v>12772585.182827381</v>
      </c>
      <c r="AA1301" s="38">
        <f t="shared" si="572"/>
        <v>3547.9406123983877</v>
      </c>
      <c r="AC1301" s="31">
        <f t="shared" si="577"/>
        <v>14987.457665963917</v>
      </c>
      <c r="AD1301" s="14">
        <f t="shared" si="584"/>
        <v>14687.708512644638</v>
      </c>
      <c r="AE1301" s="14">
        <f t="shared" si="585"/>
        <v>13512.691831633068</v>
      </c>
      <c r="AF1301" s="14">
        <f t="shared" si="578"/>
        <v>13788.461052686804</v>
      </c>
      <c r="AG1301" s="14">
        <f t="shared" si="579"/>
        <v>10736.909160194584</v>
      </c>
      <c r="AH1301" s="14">
        <f t="shared" si="580"/>
        <v>12685.384168471859</v>
      </c>
      <c r="AI1301" s="14">
        <f t="shared" si="581"/>
        <v>11670.553434994112</v>
      </c>
      <c r="AJ1301" s="14">
        <f t="shared" si="586"/>
        <v>12685.384168471859</v>
      </c>
      <c r="AK1301" s="14">
        <f t="shared" si="587"/>
        <v>11437.142366294229</v>
      </c>
    </row>
    <row r="1302" spans="2:37" x14ac:dyDescent="0.25">
      <c r="B1302" s="6" t="s">
        <v>72</v>
      </c>
      <c r="C1302" s="6">
        <v>1294</v>
      </c>
      <c r="D1302" s="6">
        <v>272</v>
      </c>
      <c r="E1302" s="12">
        <v>75.2</v>
      </c>
      <c r="F1302" s="14">
        <f t="shared" si="582"/>
        <v>-0.1388888888888889</v>
      </c>
      <c r="G1302" s="14">
        <f t="shared" si="588"/>
        <v>37.35</v>
      </c>
      <c r="H1302">
        <f t="shared" si="589"/>
        <v>18.675000000000001</v>
      </c>
      <c r="K1302" s="36">
        <f t="shared" si="563"/>
        <v>542.99524472156259</v>
      </c>
      <c r="L1302" s="37" t="str">
        <f t="shared" si="573"/>
        <v>1</v>
      </c>
      <c r="M1302" s="37">
        <f t="shared" si="574"/>
        <v>139.46877000000001</v>
      </c>
      <c r="N1302" s="38">
        <f>Table2[[#This Row],[Change in KE]]-Table2[[#This Row],[Tractive energy]]*-1</f>
        <v>18466.155949850363</v>
      </c>
      <c r="O1302" s="38">
        <f t="shared" si="564"/>
        <v>-188.05555555555557</v>
      </c>
      <c r="P1302" s="38">
        <f t="shared" si="565"/>
        <v>494.40845916600699</v>
      </c>
      <c r="Q1302" s="38">
        <f t="shared" si="566"/>
        <v>18466.155949850363</v>
      </c>
      <c r="R1302" s="38">
        <f t="shared" si="567"/>
        <v>1158.3521051834396</v>
      </c>
      <c r="S1302" s="38">
        <f t="shared" si="568"/>
        <v>18.466155949850364</v>
      </c>
      <c r="T1302" s="38">
        <f t="shared" si="569"/>
        <v>18466.155949850363</v>
      </c>
      <c r="U1302" s="38">
        <f t="shared" si="583"/>
        <v>15331693.928646056</v>
      </c>
      <c r="V1302" s="38">
        <f t="shared" si="570"/>
        <v>5.1294881742063438</v>
      </c>
      <c r="W1302" s="38">
        <f t="shared" si="575"/>
        <v>180612.05715000539</v>
      </c>
      <c r="X1302" s="38">
        <f t="shared" si="571"/>
        <v>13.059413580246915</v>
      </c>
      <c r="Y1302" s="38">
        <f t="shared" si="576"/>
        <v>0</v>
      </c>
      <c r="Z1302" s="38">
        <f t="shared" si="562"/>
        <v>12791051.338777231</v>
      </c>
      <c r="AA1302" s="38">
        <f t="shared" si="572"/>
        <v>3553.0701005725937</v>
      </c>
      <c r="AC1302" s="31">
        <f t="shared" si="577"/>
        <v>14149.851702872522</v>
      </c>
      <c r="AD1302" s="14">
        <f t="shared" si="584"/>
        <v>13866.854668815071</v>
      </c>
      <c r="AE1302" s="14">
        <f t="shared" si="585"/>
        <v>12757.506295309866</v>
      </c>
      <c r="AF1302" s="14">
        <f t="shared" si="578"/>
        <v>13017.86356664272</v>
      </c>
      <c r="AG1302" s="14">
        <f t="shared" si="579"/>
        <v>10136.854144981888</v>
      </c>
      <c r="AH1302" s="14">
        <f t="shared" si="580"/>
        <v>11976.434481311302</v>
      </c>
      <c r="AI1302" s="14">
        <f t="shared" si="581"/>
        <v>11018.319722806398</v>
      </c>
      <c r="AJ1302" s="14">
        <f t="shared" si="586"/>
        <v>11976.434481311302</v>
      </c>
      <c r="AK1302" s="14">
        <f t="shared" si="587"/>
        <v>10797.95332835027</v>
      </c>
    </row>
    <row r="1303" spans="2:37" x14ac:dyDescent="0.25">
      <c r="B1303" s="6" t="s">
        <v>72</v>
      </c>
      <c r="C1303" s="6">
        <v>1295</v>
      </c>
      <c r="D1303" s="6">
        <v>273</v>
      </c>
      <c r="E1303" s="12">
        <v>74.7</v>
      </c>
      <c r="F1303" s="14">
        <f t="shared" si="582"/>
        <v>-0.11111111111111072</v>
      </c>
      <c r="G1303" s="14">
        <f t="shared" si="588"/>
        <v>37.200000000000003</v>
      </c>
      <c r="H1303">
        <f t="shared" si="589"/>
        <v>18.600000000000001</v>
      </c>
      <c r="K1303" s="36">
        <f t="shared" si="563"/>
        <v>538.64259498000013</v>
      </c>
      <c r="L1303" s="37" t="str">
        <f t="shared" si="573"/>
        <v>1</v>
      </c>
      <c r="M1303" s="37">
        <f t="shared" si="574"/>
        <v>139.46877000000001</v>
      </c>
      <c r="N1303" s="38">
        <f>Table2[[#This Row],[Change in KE]]-Table2[[#This Row],[Tractive energy]]*-1</f>
        <v>19624.508055033803</v>
      </c>
      <c r="O1303" s="38">
        <f t="shared" si="564"/>
        <v>-150.44444444444392</v>
      </c>
      <c r="P1303" s="38">
        <f t="shared" si="565"/>
        <v>527.66692053555619</v>
      </c>
      <c r="Q1303" s="38">
        <f t="shared" si="566"/>
        <v>19629.209443922693</v>
      </c>
      <c r="R1303" s="38">
        <f t="shared" si="567"/>
        <v>2712.7993690437579</v>
      </c>
      <c r="S1303" s="38">
        <f t="shared" si="568"/>
        <v>19.629209443922694</v>
      </c>
      <c r="T1303" s="38">
        <f t="shared" si="569"/>
        <v>19629.209443922693</v>
      </c>
      <c r="U1303" s="38">
        <f t="shared" si="583"/>
        <v>15351323.138089979</v>
      </c>
      <c r="V1303" s="38">
        <f t="shared" si="570"/>
        <v>5.4525586150720686</v>
      </c>
      <c r="W1303" s="38">
        <f t="shared" si="575"/>
        <v>180751.5259200054</v>
      </c>
      <c r="X1303" s="38">
        <f t="shared" si="571"/>
        <v>8.358024691357965</v>
      </c>
      <c r="Y1303" s="38">
        <f t="shared" si="576"/>
        <v>-4.7013888888889497</v>
      </c>
      <c r="Z1303" s="38">
        <f t="shared" si="562"/>
        <v>12810675.846832264</v>
      </c>
      <c r="AA1303" s="38">
        <f t="shared" si="572"/>
        <v>3558.5213532462035</v>
      </c>
      <c r="AC1303" s="31">
        <f t="shared" si="577"/>
        <v>13849.616962387772</v>
      </c>
      <c r="AD1303" s="14">
        <f t="shared" si="584"/>
        <v>13572.624623140016</v>
      </c>
      <c r="AE1303" s="14">
        <f t="shared" si="585"/>
        <v>12486.814653288815</v>
      </c>
      <c r="AF1303" s="14">
        <f t="shared" si="578"/>
        <v>12741.647605396751</v>
      </c>
      <c r="AG1303" s="14">
        <f t="shared" si="579"/>
        <v>9921.7680905511861</v>
      </c>
      <c r="AH1303" s="14">
        <f t="shared" si="580"/>
        <v>11722.315796965011</v>
      </c>
      <c r="AI1303" s="14">
        <f t="shared" si="581"/>
        <v>10784.530533207811</v>
      </c>
      <c r="AJ1303" s="14">
        <f t="shared" si="586"/>
        <v>11722.315796965011</v>
      </c>
      <c r="AK1303" s="14">
        <f t="shared" si="587"/>
        <v>10568.839922543655</v>
      </c>
    </row>
    <row r="1304" spans="2:37" x14ac:dyDescent="0.25">
      <c r="B1304" s="6" t="s">
        <v>72</v>
      </c>
      <c r="C1304" s="6">
        <v>1296</v>
      </c>
      <c r="D1304" s="6">
        <v>274</v>
      </c>
      <c r="E1304" s="12">
        <v>74.400000000000006</v>
      </c>
      <c r="F1304" s="14">
        <f t="shared" si="582"/>
        <v>-5.5555555555556344E-2</v>
      </c>
      <c r="G1304" s="14">
        <f t="shared" si="588"/>
        <v>37.15</v>
      </c>
      <c r="H1304">
        <f t="shared" si="589"/>
        <v>18.574999999999999</v>
      </c>
      <c r="K1304" s="36">
        <f t="shared" si="563"/>
        <v>537.19560410906251</v>
      </c>
      <c r="L1304" s="37" t="str">
        <f t="shared" si="573"/>
        <v>1</v>
      </c>
      <c r="M1304" s="37">
        <f t="shared" si="574"/>
        <v>139.46877000000001</v>
      </c>
      <c r="N1304" s="38">
        <f>Table2[[#This Row],[Change in KE]]-Table2[[#This Row],[Tractive energy]]*-1</f>
        <v>22337.30742407756</v>
      </c>
      <c r="O1304" s="38">
        <f t="shared" si="564"/>
        <v>-75.222222222223294</v>
      </c>
      <c r="P1304" s="38">
        <f t="shared" si="565"/>
        <v>601.44215188683927</v>
      </c>
      <c r="Q1304" s="38">
        <f t="shared" si="566"/>
        <v>22343.575942596079</v>
      </c>
      <c r="R1304" s="38">
        <f t="shared" si="567"/>
        <v>2886.3458470056066</v>
      </c>
      <c r="S1304" s="38">
        <f t="shared" si="568"/>
        <v>22.343575942596079</v>
      </c>
      <c r="T1304" s="38">
        <f t="shared" si="569"/>
        <v>22343.575942596079</v>
      </c>
      <c r="U1304" s="38">
        <f t="shared" si="583"/>
        <v>15373666.714032575</v>
      </c>
      <c r="V1304" s="38">
        <f t="shared" si="570"/>
        <v>6.2065493694672647</v>
      </c>
      <c r="W1304" s="38">
        <f t="shared" si="575"/>
        <v>180890.99469000541</v>
      </c>
      <c r="X1304" s="38">
        <f t="shared" si="571"/>
        <v>2.0895061728395654</v>
      </c>
      <c r="Y1304" s="38">
        <f t="shared" si="576"/>
        <v>-6.2685185185184</v>
      </c>
      <c r="Z1304" s="38">
        <f t="shared" si="562"/>
        <v>12833013.154256342</v>
      </c>
      <c r="AA1304" s="38">
        <f t="shared" si="572"/>
        <v>3564.7261613603873</v>
      </c>
      <c r="AC1304" s="31">
        <f t="shared" si="577"/>
        <v>14718.381041275352</v>
      </c>
      <c r="AD1304" s="14">
        <f t="shared" si="584"/>
        <v>14424.013420449844</v>
      </c>
      <c r="AE1304" s="14">
        <f t="shared" si="585"/>
        <v>13270.092346813857</v>
      </c>
      <c r="AF1304" s="14">
        <f t="shared" si="578"/>
        <v>13540.910557973324</v>
      </c>
      <c r="AG1304" s="14">
        <f t="shared" si="579"/>
        <v>10544.144560567132</v>
      </c>
      <c r="AH1304" s="14">
        <f t="shared" si="580"/>
        <v>12457.637713335458</v>
      </c>
      <c r="AI1304" s="14">
        <f t="shared" si="581"/>
        <v>11461.026696268622</v>
      </c>
      <c r="AJ1304" s="14">
        <f t="shared" si="586"/>
        <v>12457.637713335458</v>
      </c>
      <c r="AK1304" s="14">
        <f t="shared" si="587"/>
        <v>11231.80616234325</v>
      </c>
    </row>
    <row r="1305" spans="2:37" x14ac:dyDescent="0.25">
      <c r="B1305" s="6" t="s">
        <v>72</v>
      </c>
      <c r="C1305" s="6">
        <v>1297</v>
      </c>
      <c r="D1305" s="6">
        <v>275</v>
      </c>
      <c r="E1305" s="12">
        <v>74.3</v>
      </c>
      <c r="F1305" s="14">
        <f t="shared" si="582"/>
        <v>0</v>
      </c>
      <c r="G1305" s="14">
        <f t="shared" si="588"/>
        <v>37.200000000000003</v>
      </c>
      <c r="H1305">
        <f t="shared" si="589"/>
        <v>18.600000000000001</v>
      </c>
      <c r="K1305" s="36">
        <f t="shared" si="563"/>
        <v>538.64259498000013</v>
      </c>
      <c r="L1305" s="37" t="str">
        <f t="shared" si="573"/>
        <v>0</v>
      </c>
      <c r="M1305" s="37">
        <f t="shared" si="574"/>
        <v>139.46877000000001</v>
      </c>
      <c r="N1305" s="38">
        <f>Table2[[#This Row],[Change in KE]]-Table2[[#This Row],[Tractive energy]]*-1</f>
        <v>25223.653271083167</v>
      </c>
      <c r="O1305" s="38">
        <f t="shared" si="564"/>
        <v>0</v>
      </c>
      <c r="P1305" s="38">
        <f t="shared" si="565"/>
        <v>678.11136498000019</v>
      </c>
      <c r="Q1305" s="38">
        <f t="shared" si="566"/>
        <v>25225.742777256008</v>
      </c>
      <c r="R1305" s="38">
        <f t="shared" si="567"/>
        <v>2283.5809539828224</v>
      </c>
      <c r="S1305" s="38">
        <f t="shared" si="568"/>
        <v>25.225742777256009</v>
      </c>
      <c r="T1305" s="38">
        <f t="shared" si="569"/>
        <v>25225.742777256008</v>
      </c>
      <c r="U1305" s="38">
        <f t="shared" si="583"/>
        <v>15398892.456809832</v>
      </c>
      <c r="V1305" s="38">
        <f t="shared" si="570"/>
        <v>7.0071513320320635</v>
      </c>
      <c r="W1305" s="38">
        <f t="shared" si="575"/>
        <v>181030.46346000541</v>
      </c>
      <c r="X1305" s="38">
        <f t="shared" si="571"/>
        <v>0</v>
      </c>
      <c r="Y1305" s="38">
        <f t="shared" si="576"/>
        <v>-2.0895061728395654</v>
      </c>
      <c r="Z1305" s="38">
        <f t="shared" si="562"/>
        <v>12858236.807527425</v>
      </c>
      <c r="AA1305" s="38">
        <f t="shared" si="572"/>
        <v>3571.7327322739916</v>
      </c>
      <c r="AC1305" s="31">
        <f t="shared" si="577"/>
        <v>16752.98056805817</v>
      </c>
      <c r="AD1305" s="14">
        <f t="shared" si="584"/>
        <v>16417.920956697006</v>
      </c>
      <c r="AE1305" s="14">
        <f t="shared" si="585"/>
        <v>15104.487280161246</v>
      </c>
      <c r="AF1305" s="14">
        <f t="shared" si="578"/>
        <v>15412.742122613517</v>
      </c>
      <c r="AG1305" s="14">
        <f t="shared" si="579"/>
        <v>12001.717337973676</v>
      </c>
      <c r="AH1305" s="14">
        <f t="shared" si="580"/>
        <v>14179.722752804437</v>
      </c>
      <c r="AI1305" s="14">
        <f t="shared" si="581"/>
        <v>13045.344932580083</v>
      </c>
      <c r="AJ1305" s="14">
        <f t="shared" si="586"/>
        <v>14179.722752804437</v>
      </c>
      <c r="AK1305" s="14">
        <f t="shared" si="587"/>
        <v>12784.438033928482</v>
      </c>
    </row>
    <row r="1306" spans="2:37" x14ac:dyDescent="0.25">
      <c r="B1306" s="6" t="s">
        <v>72</v>
      </c>
      <c r="C1306" s="6">
        <v>1298</v>
      </c>
      <c r="D1306" s="6">
        <v>276</v>
      </c>
      <c r="E1306" s="12">
        <v>74.400000000000006</v>
      </c>
      <c r="F1306" s="14">
        <f t="shared" si="582"/>
        <v>4.1666666666666269E-2</v>
      </c>
      <c r="G1306" s="14">
        <f t="shared" si="588"/>
        <v>37.299999999999997</v>
      </c>
      <c r="H1306">
        <f t="shared" si="589"/>
        <v>18.649999999999999</v>
      </c>
      <c r="K1306" s="36">
        <f t="shared" si="563"/>
        <v>541.54241528624993</v>
      </c>
      <c r="L1306" s="37" t="str">
        <f t="shared" si="573"/>
        <v>0</v>
      </c>
      <c r="M1306" s="37">
        <f t="shared" si="574"/>
        <v>139.46877000000001</v>
      </c>
      <c r="N1306" s="38">
        <f>Table2[[#This Row],[Change in KE]]-Table2[[#This Row],[Tractive energy]]*-1</f>
        <v>27507.234225065989</v>
      </c>
      <c r="O1306" s="38">
        <f t="shared" si="564"/>
        <v>56.416666666666131</v>
      </c>
      <c r="P1306" s="38">
        <f t="shared" si="565"/>
        <v>737.42785195291606</v>
      </c>
      <c r="Q1306" s="38">
        <f t="shared" si="566"/>
        <v>27506.058877843767</v>
      </c>
      <c r="R1306" s="38">
        <f t="shared" si="567"/>
        <v>1683.5084891479055</v>
      </c>
      <c r="S1306" s="38">
        <f t="shared" si="568"/>
        <v>27.506058877843767</v>
      </c>
      <c r="T1306" s="38">
        <f t="shared" si="569"/>
        <v>27506.058877843767</v>
      </c>
      <c r="U1306" s="38">
        <f t="shared" si="583"/>
        <v>15426398.515687676</v>
      </c>
      <c r="V1306" s="38">
        <f t="shared" si="570"/>
        <v>7.6405725217579104</v>
      </c>
      <c r="W1306" s="38">
        <f t="shared" si="575"/>
        <v>181169.93223000542</v>
      </c>
      <c r="X1306" s="38">
        <f t="shared" si="571"/>
        <v>1.1753472222221999</v>
      </c>
      <c r="Y1306" s="38">
        <f t="shared" si="576"/>
        <v>1.1753472222221999</v>
      </c>
      <c r="Z1306" s="38">
        <f t="shared" si="562"/>
        <v>12885744.041752491</v>
      </c>
      <c r="AA1306" s="38">
        <f t="shared" si="572"/>
        <v>3579.3736312811152</v>
      </c>
      <c r="AC1306" s="31">
        <f t="shared" si="577"/>
        <v>18917.739953312375</v>
      </c>
      <c r="AD1306" s="14">
        <f t="shared" si="584"/>
        <v>18539.385154246127</v>
      </c>
      <c r="AE1306" s="14">
        <f t="shared" si="585"/>
        <v>17056.234341906438</v>
      </c>
      <c r="AF1306" s="14">
        <f t="shared" si="578"/>
        <v>17404.320757047386</v>
      </c>
      <c r="AG1306" s="14">
        <f t="shared" si="579"/>
        <v>13552.535721663717</v>
      </c>
      <c r="AH1306" s="14">
        <f t="shared" si="580"/>
        <v>16011.975096483597</v>
      </c>
      <c r="AI1306" s="14">
        <f t="shared" si="581"/>
        <v>14731.017088764909</v>
      </c>
      <c r="AJ1306" s="14">
        <f t="shared" si="586"/>
        <v>16011.975096483597</v>
      </c>
      <c r="AK1306" s="14">
        <f t="shared" si="587"/>
        <v>14436.396746989611</v>
      </c>
    </row>
    <row r="1307" spans="2:37" x14ac:dyDescent="0.25">
      <c r="B1307" s="6" t="s">
        <v>72</v>
      </c>
      <c r="C1307" s="6">
        <v>1299</v>
      </c>
      <c r="D1307" s="6">
        <v>277</v>
      </c>
      <c r="E1307" s="12">
        <v>74.599999999999994</v>
      </c>
      <c r="F1307" s="14">
        <f t="shared" si="582"/>
        <v>6.9444444444444448E-2</v>
      </c>
      <c r="G1307" s="14">
        <f t="shared" si="588"/>
        <v>37.450000000000003</v>
      </c>
      <c r="H1307">
        <f t="shared" si="589"/>
        <v>18.725000000000001</v>
      </c>
      <c r="K1307" s="36">
        <f t="shared" si="563"/>
        <v>545.9067421565627</v>
      </c>
      <c r="L1307" s="37" t="str">
        <f t="shared" si="573"/>
        <v>0</v>
      </c>
      <c r="M1307" s="37">
        <f t="shared" si="574"/>
        <v>139.46877000000001</v>
      </c>
      <c r="N1307" s="38">
        <f>Table2[[#This Row],[Change in KE]]-Table2[[#This Row],[Tractive energy]]*-1</f>
        <v>29190.742714213895</v>
      </c>
      <c r="O1307" s="38">
        <f t="shared" si="564"/>
        <v>94.027777777777786</v>
      </c>
      <c r="P1307" s="38">
        <f t="shared" si="565"/>
        <v>779.40328993434048</v>
      </c>
      <c r="Q1307" s="38">
        <f t="shared" si="566"/>
        <v>29188.653208041054</v>
      </c>
      <c r="R1307" s="38">
        <f t="shared" si="567"/>
        <v>185.46986896120507</v>
      </c>
      <c r="S1307" s="38">
        <f t="shared" si="568"/>
        <v>29.188653208041053</v>
      </c>
      <c r="T1307" s="38">
        <f t="shared" si="569"/>
        <v>29188.653208041054</v>
      </c>
      <c r="U1307" s="38">
        <f t="shared" si="583"/>
        <v>15455587.168895718</v>
      </c>
      <c r="V1307" s="38">
        <f t="shared" si="570"/>
        <v>8.1079598730925859</v>
      </c>
      <c r="W1307" s="38">
        <f t="shared" si="575"/>
        <v>181309.40100000543</v>
      </c>
      <c r="X1307" s="38">
        <f t="shared" si="571"/>
        <v>3.2648533950617287</v>
      </c>
      <c r="Y1307" s="38">
        <f t="shared" si="576"/>
        <v>2.0895061728395286</v>
      </c>
      <c r="Z1307" s="38">
        <f t="shared" si="562"/>
        <v>12914934.784466704</v>
      </c>
      <c r="AA1307" s="38">
        <f t="shared" si="572"/>
        <v>3587.4821715726353</v>
      </c>
      <c r="AC1307" s="31">
        <f t="shared" si="577"/>
        <v>20630.425668799493</v>
      </c>
      <c r="AD1307" s="14">
        <f t="shared" si="584"/>
        <v>20217.817155423501</v>
      </c>
      <c r="AE1307" s="14">
        <f t="shared" si="585"/>
        <v>18600.391782989624</v>
      </c>
      <c r="AF1307" s="14">
        <f t="shared" si="578"/>
        <v>18979.991615295534</v>
      </c>
      <c r="AG1307" s="14">
        <f t="shared" si="579"/>
        <v>14779.49171093125</v>
      </c>
      <c r="AH1307" s="14">
        <f t="shared" si="580"/>
        <v>17461.592286071893</v>
      </c>
      <c r="AI1307" s="14">
        <f t="shared" si="581"/>
        <v>16064.664903186142</v>
      </c>
      <c r="AJ1307" s="14">
        <f t="shared" si="586"/>
        <v>17461.592286071893</v>
      </c>
      <c r="AK1307" s="14">
        <f t="shared" si="587"/>
        <v>15743.371605122418</v>
      </c>
    </row>
    <row r="1308" spans="2:37" x14ac:dyDescent="0.25">
      <c r="B1308" s="6" t="s">
        <v>72</v>
      </c>
      <c r="C1308" s="6">
        <v>1300</v>
      </c>
      <c r="D1308" s="6">
        <v>278</v>
      </c>
      <c r="E1308" s="12">
        <v>74.900000000000006</v>
      </c>
      <c r="F1308" s="14">
        <f t="shared" si="582"/>
        <v>6.9444444444444448E-2</v>
      </c>
      <c r="G1308" s="14">
        <f t="shared" si="588"/>
        <v>37.549999999999997</v>
      </c>
      <c r="H1308">
        <f t="shared" si="589"/>
        <v>18.774999999999999</v>
      </c>
      <c r="K1308" s="36">
        <f t="shared" si="563"/>
        <v>548.82602434406249</v>
      </c>
      <c r="L1308" s="37" t="str">
        <f t="shared" si="573"/>
        <v>0</v>
      </c>
      <c r="M1308" s="37">
        <f t="shared" si="574"/>
        <v>139.46877000000001</v>
      </c>
      <c r="N1308" s="38">
        <f>Table2[[#This Row],[Change in KE]]-Table2[[#This Row],[Tractive energy]]*-1</f>
        <v>29376.2125831751</v>
      </c>
      <c r="O1308" s="38">
        <f t="shared" si="564"/>
        <v>94.027777777777786</v>
      </c>
      <c r="P1308" s="38">
        <f t="shared" si="565"/>
        <v>782.32257212184027</v>
      </c>
      <c r="Q1308" s="38">
        <f t="shared" si="566"/>
        <v>29376.2125831751</v>
      </c>
      <c r="R1308" s="38">
        <f t="shared" si="567"/>
        <v>-520.76818638576151</v>
      </c>
      <c r="S1308" s="38">
        <f t="shared" si="568"/>
        <v>29.3762125831751</v>
      </c>
      <c r="T1308" s="38">
        <f t="shared" si="569"/>
        <v>29376.2125831751</v>
      </c>
      <c r="U1308" s="38">
        <f t="shared" si="583"/>
        <v>15484963.381478893</v>
      </c>
      <c r="V1308" s="38">
        <f t="shared" si="570"/>
        <v>8.1600597036866969</v>
      </c>
      <c r="W1308" s="38">
        <f t="shared" si="575"/>
        <v>181448.86977000543</v>
      </c>
      <c r="X1308" s="38">
        <f t="shared" si="571"/>
        <v>3.2648533950617287</v>
      </c>
      <c r="Y1308" s="38">
        <f t="shared" si="576"/>
        <v>0</v>
      </c>
      <c r="Z1308" s="38">
        <f t="shared" si="562"/>
        <v>12944310.997049879</v>
      </c>
      <c r="AA1308" s="38">
        <f t="shared" si="572"/>
        <v>3595.642231276322</v>
      </c>
      <c r="AC1308" s="31">
        <f t="shared" si="577"/>
        <v>21893.057035660422</v>
      </c>
      <c r="AD1308" s="14">
        <f t="shared" si="584"/>
        <v>21455.195894947214</v>
      </c>
      <c r="AE1308" s="14">
        <f t="shared" si="585"/>
        <v>19738.780223351438</v>
      </c>
      <c r="AF1308" s="14">
        <f t="shared" si="578"/>
        <v>20141.612472807588</v>
      </c>
      <c r="AG1308" s="14">
        <f t="shared" si="579"/>
        <v>15684.031933225597</v>
      </c>
      <c r="AH1308" s="14">
        <f t="shared" si="580"/>
        <v>18530.283474982982</v>
      </c>
      <c r="AI1308" s="14">
        <f t="shared" si="581"/>
        <v>17047.860796984343</v>
      </c>
      <c r="AJ1308" s="14">
        <f t="shared" si="586"/>
        <v>18530.283474982982</v>
      </c>
      <c r="AK1308" s="14">
        <f t="shared" si="587"/>
        <v>16706.903581044655</v>
      </c>
    </row>
    <row r="1309" spans="2:37" x14ac:dyDescent="0.25">
      <c r="B1309" s="6" t="s">
        <v>72</v>
      </c>
      <c r="C1309" s="6">
        <v>1301</v>
      </c>
      <c r="D1309" s="6">
        <v>279</v>
      </c>
      <c r="E1309" s="12">
        <v>75.099999999999994</v>
      </c>
      <c r="F1309" s="14">
        <f t="shared" si="582"/>
        <v>5.5555555555554373E-2</v>
      </c>
      <c r="G1309" s="14">
        <f t="shared" si="588"/>
        <v>37.65</v>
      </c>
      <c r="H1309">
        <f t="shared" si="589"/>
        <v>18.824999999999999</v>
      </c>
      <c r="K1309" s="36">
        <f t="shared" si="563"/>
        <v>551.75309128406252</v>
      </c>
      <c r="L1309" s="37" t="str">
        <f t="shared" si="573"/>
        <v>0</v>
      </c>
      <c r="M1309" s="37">
        <f t="shared" si="574"/>
        <v>139.46877000000001</v>
      </c>
      <c r="N1309" s="38">
        <f>Table2[[#This Row],[Change in KE]]-Table2[[#This Row],[Tractive energy]]*-1</f>
        <v>28855.444396789338</v>
      </c>
      <c r="O1309" s="38">
        <f t="shared" si="564"/>
        <v>75.222222222220623</v>
      </c>
      <c r="P1309" s="38">
        <f t="shared" si="565"/>
        <v>766.44408350628316</v>
      </c>
      <c r="Q1309" s="38">
        <f t="shared" si="566"/>
        <v>28856.619744011561</v>
      </c>
      <c r="R1309" s="38">
        <f t="shared" si="567"/>
        <v>188.61040696483178</v>
      </c>
      <c r="S1309" s="38">
        <f t="shared" si="568"/>
        <v>28.85661974401156</v>
      </c>
      <c r="T1309" s="38">
        <f t="shared" si="569"/>
        <v>28856.619744011561</v>
      </c>
      <c r="U1309" s="38">
        <f t="shared" si="583"/>
        <v>15513820.001222905</v>
      </c>
      <c r="V1309" s="38">
        <f t="shared" si="570"/>
        <v>8.0157283479280945</v>
      </c>
      <c r="W1309" s="38">
        <f t="shared" si="575"/>
        <v>181588.33854000544</v>
      </c>
      <c r="X1309" s="38">
        <f t="shared" si="571"/>
        <v>2.0895061728394171</v>
      </c>
      <c r="Y1309" s="38">
        <f t="shared" si="576"/>
        <v>-1.1753472222223116</v>
      </c>
      <c r="Z1309" s="38">
        <f t="shared" si="562"/>
        <v>12973166.441446669</v>
      </c>
      <c r="AA1309" s="38">
        <f t="shared" si="572"/>
        <v>3603.6576331388846</v>
      </c>
      <c r="AC1309" s="31">
        <f t="shared" si="577"/>
        <v>22032.159437381324</v>
      </c>
      <c r="AD1309" s="14">
        <f t="shared" si="584"/>
        <v>21591.516248633696</v>
      </c>
      <c r="AE1309" s="14">
        <f t="shared" si="585"/>
        <v>19864.194948742999</v>
      </c>
      <c r="AF1309" s="14">
        <f t="shared" si="578"/>
        <v>20269.586682390818</v>
      </c>
      <c r="AG1309" s="14">
        <f t="shared" si="579"/>
        <v>15783.683914537545</v>
      </c>
      <c r="AH1309" s="14">
        <f t="shared" si="580"/>
        <v>18648.019747799553</v>
      </c>
      <c r="AI1309" s="14">
        <f t="shared" si="581"/>
        <v>17156.178167975591</v>
      </c>
      <c r="AJ1309" s="14">
        <f t="shared" si="586"/>
        <v>18648.019747799553</v>
      </c>
      <c r="AK1309" s="14">
        <f t="shared" si="587"/>
        <v>16813.054604616078</v>
      </c>
    </row>
    <row r="1310" spans="2:37" x14ac:dyDescent="0.25">
      <c r="B1310" s="6" t="s">
        <v>72</v>
      </c>
      <c r="C1310" s="6">
        <v>1302</v>
      </c>
      <c r="D1310" s="6">
        <v>280</v>
      </c>
      <c r="E1310" s="12">
        <v>75.3</v>
      </c>
      <c r="F1310" s="14">
        <f t="shared" si="582"/>
        <v>5.5555555555556344E-2</v>
      </c>
      <c r="G1310" s="14">
        <f t="shared" si="588"/>
        <v>37.75</v>
      </c>
      <c r="H1310">
        <f t="shared" si="589"/>
        <v>18.875</v>
      </c>
      <c r="K1310" s="36">
        <f t="shared" si="563"/>
        <v>554.68794297656257</v>
      </c>
      <c r="L1310" s="37" t="str">
        <f t="shared" si="573"/>
        <v>0</v>
      </c>
      <c r="M1310" s="37">
        <f t="shared" si="574"/>
        <v>139.46877000000001</v>
      </c>
      <c r="N1310" s="38">
        <f>Table2[[#This Row],[Change in KE]]-Table2[[#This Row],[Tractive energy]]*-1</f>
        <v>29044.05480375417</v>
      </c>
      <c r="O1310" s="38">
        <f t="shared" si="564"/>
        <v>75.222222222223294</v>
      </c>
      <c r="P1310" s="38">
        <f t="shared" si="565"/>
        <v>769.37893519878594</v>
      </c>
      <c r="Q1310" s="38">
        <f t="shared" si="566"/>
        <v>29044.05480375417</v>
      </c>
      <c r="R1310" s="38">
        <f t="shared" si="567"/>
        <v>996.71226575070614</v>
      </c>
      <c r="S1310" s="38">
        <f t="shared" si="568"/>
        <v>29.044054803754172</v>
      </c>
      <c r="T1310" s="38">
        <f t="shared" si="569"/>
        <v>29044.05480375417</v>
      </c>
      <c r="U1310" s="38">
        <f t="shared" si="583"/>
        <v>15542864.056026658</v>
      </c>
      <c r="V1310" s="38">
        <f t="shared" si="570"/>
        <v>8.0677936464662654</v>
      </c>
      <c r="W1310" s="38">
        <f t="shared" si="575"/>
        <v>181727.80731000545</v>
      </c>
      <c r="X1310" s="38">
        <f t="shared" si="571"/>
        <v>2.0895061728395654</v>
      </c>
      <c r="Y1310" s="38">
        <f t="shared" si="576"/>
        <v>1.4832579608992091E-13</v>
      </c>
      <c r="Z1310" s="38">
        <f t="shared" si="562"/>
        <v>13002210.496250423</v>
      </c>
      <c r="AA1310" s="38">
        <f t="shared" si="572"/>
        <v>3611.7254267853505</v>
      </c>
      <c r="AC1310" s="31">
        <f t="shared" si="577"/>
        <v>21641.583297592006</v>
      </c>
      <c r="AD1310" s="14">
        <f t="shared" si="584"/>
        <v>21208.751631640163</v>
      </c>
      <c r="AE1310" s="14">
        <f t="shared" si="585"/>
        <v>19512.051501108952</v>
      </c>
      <c r="AF1310" s="14">
        <f t="shared" si="578"/>
        <v>19910.256633784647</v>
      </c>
      <c r="AG1310" s="14">
        <f t="shared" si="579"/>
        <v>15503.877917648502</v>
      </c>
      <c r="AH1310" s="14">
        <f t="shared" si="580"/>
        <v>18317.436103081876</v>
      </c>
      <c r="AI1310" s="14">
        <f t="shared" si="581"/>
        <v>16852.041214835328</v>
      </c>
      <c r="AJ1310" s="14">
        <f t="shared" si="586"/>
        <v>18317.436103081876</v>
      </c>
      <c r="AK1310" s="14">
        <f t="shared" si="587"/>
        <v>16515.000390538622</v>
      </c>
    </row>
    <row r="1311" spans="2:37" x14ac:dyDescent="0.25">
      <c r="B1311" s="6" t="s">
        <v>72</v>
      </c>
      <c r="C1311" s="6">
        <v>1303</v>
      </c>
      <c r="D1311" s="6">
        <v>281</v>
      </c>
      <c r="E1311" s="12">
        <v>75.5</v>
      </c>
      <c r="F1311" s="14">
        <f t="shared" si="582"/>
        <v>6.9444444444444448E-2</v>
      </c>
      <c r="G1311" s="14">
        <f t="shared" si="588"/>
        <v>37.9</v>
      </c>
      <c r="H1311">
        <f t="shared" si="589"/>
        <v>18.95</v>
      </c>
      <c r="K1311" s="36">
        <f t="shared" si="563"/>
        <v>559.10481692625001</v>
      </c>
      <c r="L1311" s="37" t="str">
        <f t="shared" si="573"/>
        <v>0</v>
      </c>
      <c r="M1311" s="37">
        <f t="shared" si="574"/>
        <v>139.46877000000001</v>
      </c>
      <c r="N1311" s="38">
        <f>Table2[[#This Row],[Change in KE]]-Table2[[#This Row],[Tractive energy]]*-1</f>
        <v>30040.767069504876</v>
      </c>
      <c r="O1311" s="38">
        <f t="shared" si="564"/>
        <v>94.027777777777786</v>
      </c>
      <c r="P1311" s="38">
        <f t="shared" si="565"/>
        <v>792.60136470402779</v>
      </c>
      <c r="Q1311" s="38">
        <f t="shared" si="566"/>
        <v>30039.591722282654</v>
      </c>
      <c r="R1311" s="38">
        <f t="shared" si="567"/>
        <v>-620.37028840029598</v>
      </c>
      <c r="S1311" s="38">
        <f t="shared" si="568"/>
        <v>30.039591722282655</v>
      </c>
      <c r="T1311" s="38">
        <f t="shared" si="569"/>
        <v>30039.591722282654</v>
      </c>
      <c r="U1311" s="38">
        <f t="shared" si="583"/>
        <v>15572903.647748942</v>
      </c>
      <c r="V1311" s="38">
        <f t="shared" si="570"/>
        <v>8.3443317015138856</v>
      </c>
      <c r="W1311" s="38">
        <f t="shared" si="575"/>
        <v>181867.27608000545</v>
      </c>
      <c r="X1311" s="38">
        <f t="shared" si="571"/>
        <v>3.2648533950617287</v>
      </c>
      <c r="Y1311" s="38">
        <f t="shared" si="576"/>
        <v>1.1753472222221633</v>
      </c>
      <c r="Z1311" s="38">
        <f t="shared" si="562"/>
        <v>13032251.263319928</v>
      </c>
      <c r="AA1311" s="38">
        <f t="shared" si="572"/>
        <v>3620.0700849722302</v>
      </c>
      <c r="AC1311" s="31">
        <f t="shared" si="577"/>
        <v>21783.041102815627</v>
      </c>
      <c r="AD1311" s="14">
        <f t="shared" si="584"/>
        <v>21347.380280759313</v>
      </c>
      <c r="AE1311" s="14">
        <f t="shared" si="585"/>
        <v>19639.589858298568</v>
      </c>
      <c r="AF1311" s="14">
        <f t="shared" si="578"/>
        <v>20040.397814590378</v>
      </c>
      <c r="AG1311" s="14">
        <f t="shared" si="579"/>
        <v>15605.217293447755</v>
      </c>
      <c r="AH1311" s="14">
        <f t="shared" si="580"/>
        <v>18437.165989423149</v>
      </c>
      <c r="AI1311" s="14">
        <f t="shared" si="581"/>
        <v>16962.192710269297</v>
      </c>
      <c r="AJ1311" s="14">
        <f t="shared" si="586"/>
        <v>18437.165989423149</v>
      </c>
      <c r="AK1311" s="14">
        <f t="shared" si="587"/>
        <v>16622.948856063911</v>
      </c>
    </row>
    <row r="1312" spans="2:37" x14ac:dyDescent="0.25">
      <c r="B1312" s="6" t="s">
        <v>72</v>
      </c>
      <c r="C1312" s="6">
        <v>1304</v>
      </c>
      <c r="D1312" s="6">
        <v>282</v>
      </c>
      <c r="E1312" s="12">
        <v>75.8</v>
      </c>
      <c r="F1312" s="14">
        <f t="shared" si="582"/>
        <v>5.5555555555556344E-2</v>
      </c>
      <c r="G1312" s="14">
        <f t="shared" si="588"/>
        <v>37.950000000000003</v>
      </c>
      <c r="H1312">
        <f t="shared" si="589"/>
        <v>18.975000000000001</v>
      </c>
      <c r="K1312" s="36">
        <f t="shared" si="563"/>
        <v>560.58100061906271</v>
      </c>
      <c r="L1312" s="37" t="str">
        <f t="shared" si="573"/>
        <v>0</v>
      </c>
      <c r="M1312" s="37">
        <f t="shared" si="574"/>
        <v>139.46877000000001</v>
      </c>
      <c r="N1312" s="38">
        <f>Table2[[#This Row],[Change in KE]]-Table2[[#This Row],[Tractive energy]]*-1</f>
        <v>29420.39678110458</v>
      </c>
      <c r="O1312" s="38">
        <f t="shared" si="564"/>
        <v>75.222222222223294</v>
      </c>
      <c r="P1312" s="38">
        <f t="shared" si="565"/>
        <v>775.27199284128596</v>
      </c>
      <c r="Q1312" s="38">
        <f t="shared" si="566"/>
        <v>29421.572128326803</v>
      </c>
      <c r="R1312" s="38">
        <f t="shared" si="567"/>
        <v>-1334.6814695119647</v>
      </c>
      <c r="S1312" s="38">
        <f t="shared" si="568"/>
        <v>29.421572128326805</v>
      </c>
      <c r="T1312" s="38">
        <f t="shared" si="569"/>
        <v>29421.572128326803</v>
      </c>
      <c r="U1312" s="38">
        <f t="shared" si="583"/>
        <v>15602325.219877269</v>
      </c>
      <c r="V1312" s="38">
        <f t="shared" si="570"/>
        <v>8.1726595783479361</v>
      </c>
      <c r="W1312" s="38">
        <f t="shared" si="575"/>
        <v>182006.74485000546</v>
      </c>
      <c r="X1312" s="38">
        <f t="shared" si="571"/>
        <v>2.0895061728395654</v>
      </c>
      <c r="Y1312" s="38">
        <f t="shared" si="576"/>
        <v>-1.1753472222221633</v>
      </c>
      <c r="Z1312" s="38">
        <f t="shared" si="562"/>
        <v>13061671.660101032</v>
      </c>
      <c r="AA1312" s="38">
        <f t="shared" si="572"/>
        <v>3628.2424180652124</v>
      </c>
      <c r="AC1312" s="31">
        <f t="shared" si="577"/>
        <v>22530.575302128658</v>
      </c>
      <c r="AD1312" s="14">
        <f t="shared" si="584"/>
        <v>22079.963796086085</v>
      </c>
      <c r="AE1312" s="14">
        <f t="shared" si="585"/>
        <v>20313.566692399199</v>
      </c>
      <c r="AF1312" s="14">
        <f t="shared" si="578"/>
        <v>20728.129277958367</v>
      </c>
      <c r="AG1312" s="14">
        <f t="shared" si="579"/>
        <v>16140.745531194849</v>
      </c>
      <c r="AH1312" s="14">
        <f t="shared" si="580"/>
        <v>19069.878935721699</v>
      </c>
      <c r="AI1312" s="14">
        <f t="shared" si="581"/>
        <v>17544.288620863965</v>
      </c>
      <c r="AJ1312" s="14">
        <f t="shared" si="586"/>
        <v>19069.878935721699</v>
      </c>
      <c r="AK1312" s="14">
        <f t="shared" si="587"/>
        <v>17193.402848446683</v>
      </c>
    </row>
    <row r="1313" spans="2:37" x14ac:dyDescent="0.25">
      <c r="B1313" s="6" t="s">
        <v>72</v>
      </c>
      <c r="C1313" s="6">
        <v>1305</v>
      </c>
      <c r="D1313" s="6">
        <v>283</v>
      </c>
      <c r="E1313" s="12">
        <v>75.900000000000006</v>
      </c>
      <c r="F1313" s="14">
        <f t="shared" si="582"/>
        <v>2.7777777777778172E-2</v>
      </c>
      <c r="G1313" s="14">
        <f t="shared" si="588"/>
        <v>38</v>
      </c>
      <c r="H1313">
        <f t="shared" si="589"/>
        <v>19</v>
      </c>
      <c r="K1313" s="36">
        <f t="shared" si="563"/>
        <v>562.05913050000004</v>
      </c>
      <c r="L1313" s="37" t="str">
        <f t="shared" si="573"/>
        <v>0</v>
      </c>
      <c r="M1313" s="37">
        <f t="shared" si="574"/>
        <v>139.46877000000001</v>
      </c>
      <c r="N1313" s="38">
        <f>Table2[[#This Row],[Change in KE]]-Table2[[#This Row],[Tractive energy]]*-1</f>
        <v>28085.715311592616</v>
      </c>
      <c r="O1313" s="38">
        <f t="shared" si="564"/>
        <v>37.611111111111647</v>
      </c>
      <c r="P1313" s="38">
        <f t="shared" si="565"/>
        <v>739.13901161111175</v>
      </c>
      <c r="Q1313" s="38">
        <f t="shared" si="566"/>
        <v>28087.282441222247</v>
      </c>
      <c r="R1313" s="38">
        <f t="shared" si="567"/>
        <v>-713.43576388895235</v>
      </c>
      <c r="S1313" s="38">
        <f t="shared" si="568"/>
        <v>28.087282441222246</v>
      </c>
      <c r="T1313" s="38">
        <f t="shared" si="569"/>
        <v>28087.282441222247</v>
      </c>
      <c r="U1313" s="38">
        <f t="shared" si="583"/>
        <v>15630412.502318492</v>
      </c>
      <c r="V1313" s="38">
        <f t="shared" si="570"/>
        <v>7.8020235245013447</v>
      </c>
      <c r="W1313" s="38">
        <f t="shared" si="575"/>
        <v>182146.21362000547</v>
      </c>
      <c r="X1313" s="38">
        <f t="shared" si="571"/>
        <v>0.52237654320989135</v>
      </c>
      <c r="Y1313" s="38">
        <f t="shared" si="576"/>
        <v>-1.5671296296296742</v>
      </c>
      <c r="Z1313" s="38">
        <f t="shared" si="562"/>
        <v>13089757.375412624</v>
      </c>
      <c r="AA1313" s="38">
        <f t="shared" si="572"/>
        <v>3636.044006275893</v>
      </c>
      <c r="AC1313" s="31">
        <f t="shared" si="577"/>
        <v>22065.297585828434</v>
      </c>
      <c r="AD1313" s="14">
        <f t="shared" si="584"/>
        <v>21623.991634111866</v>
      </c>
      <c r="AE1313" s="14">
        <f t="shared" si="585"/>
        <v>19894.072303382916</v>
      </c>
      <c r="AF1313" s="14">
        <f t="shared" si="578"/>
        <v>20300.07377896216</v>
      </c>
      <c r="AG1313" s="14">
        <f t="shared" si="579"/>
        <v>15807.423850792489</v>
      </c>
      <c r="AH1313" s="14">
        <f t="shared" si="580"/>
        <v>18676.067876645189</v>
      </c>
      <c r="AI1313" s="14">
        <f t="shared" si="581"/>
        <v>17181.982446513575</v>
      </c>
      <c r="AJ1313" s="14">
        <f t="shared" si="586"/>
        <v>18676.067876645189</v>
      </c>
      <c r="AK1313" s="14">
        <f t="shared" si="587"/>
        <v>16838.342797583304</v>
      </c>
    </row>
    <row r="1314" spans="2:37" x14ac:dyDescent="0.25">
      <c r="B1314" s="6" t="s">
        <v>72</v>
      </c>
      <c r="C1314" s="6">
        <v>1306</v>
      </c>
      <c r="D1314" s="6">
        <v>284</v>
      </c>
      <c r="E1314" s="12">
        <v>76</v>
      </c>
      <c r="F1314" s="14">
        <f t="shared" si="582"/>
        <v>1.3888888888888099E-2</v>
      </c>
      <c r="G1314" s="14">
        <f t="shared" si="588"/>
        <v>38</v>
      </c>
      <c r="H1314">
        <f t="shared" si="589"/>
        <v>19</v>
      </c>
      <c r="K1314" s="36">
        <f t="shared" si="563"/>
        <v>562.05913050000004</v>
      </c>
      <c r="L1314" s="37" t="str">
        <f t="shared" si="573"/>
        <v>0</v>
      </c>
      <c r="M1314" s="37">
        <f t="shared" si="574"/>
        <v>139.46877000000001</v>
      </c>
      <c r="N1314" s="38">
        <f>Table2[[#This Row],[Change in KE]]-Table2[[#This Row],[Tractive energy]]*-1</f>
        <v>27372.279547703663</v>
      </c>
      <c r="O1314" s="38">
        <f t="shared" si="564"/>
        <v>18.805555555554484</v>
      </c>
      <c r="P1314" s="38">
        <f t="shared" si="565"/>
        <v>720.33345605555451</v>
      </c>
      <c r="Q1314" s="38">
        <f t="shared" si="566"/>
        <v>27372.671330111072</v>
      </c>
      <c r="R1314" s="38">
        <f t="shared" si="567"/>
        <v>-714.34992283946849</v>
      </c>
      <c r="S1314" s="38">
        <f t="shared" si="568"/>
        <v>27.372671330111071</v>
      </c>
      <c r="T1314" s="38">
        <f t="shared" si="569"/>
        <v>27372.671330111072</v>
      </c>
      <c r="U1314" s="38">
        <f t="shared" si="583"/>
        <v>15657785.173648603</v>
      </c>
      <c r="V1314" s="38">
        <f t="shared" si="570"/>
        <v>7.6035204222013268</v>
      </c>
      <c r="W1314" s="38">
        <f t="shared" si="575"/>
        <v>182285.68239000547</v>
      </c>
      <c r="X1314" s="38">
        <f t="shared" si="571"/>
        <v>0.13059413580245427</v>
      </c>
      <c r="Y1314" s="38">
        <f t="shared" si="576"/>
        <v>-0.39178240740743708</v>
      </c>
      <c r="Z1314" s="38">
        <f t="shared" si="562"/>
        <v>13117129.654960329</v>
      </c>
      <c r="AA1314" s="38">
        <f t="shared" si="572"/>
        <v>3643.647417869639</v>
      </c>
      <c r="AC1314" s="31">
        <f t="shared" si="577"/>
        <v>21064.286483694461</v>
      </c>
      <c r="AD1314" s="14">
        <f t="shared" si="584"/>
        <v>20643.00075402057</v>
      </c>
      <c r="AE1314" s="14">
        <f t="shared" si="585"/>
        <v>18991.560693698924</v>
      </c>
      <c r="AF1314" s="14">
        <f t="shared" si="578"/>
        <v>19379.143564998903</v>
      </c>
      <c r="AG1314" s="14">
        <f t="shared" si="579"/>
        <v>15090.306544341865</v>
      </c>
      <c r="AH1314" s="14">
        <f t="shared" si="580"/>
        <v>17828.81207979899</v>
      </c>
      <c r="AI1314" s="14">
        <f t="shared" si="581"/>
        <v>16402.507113415071</v>
      </c>
      <c r="AJ1314" s="14">
        <f t="shared" si="586"/>
        <v>17828.81207979899</v>
      </c>
      <c r="AK1314" s="14">
        <f t="shared" si="587"/>
        <v>16074.45697114677</v>
      </c>
    </row>
    <row r="1315" spans="2:37" x14ac:dyDescent="0.25">
      <c r="B1315" s="6" t="s">
        <v>72</v>
      </c>
      <c r="C1315" s="6">
        <v>1307</v>
      </c>
      <c r="D1315" s="6">
        <v>285</v>
      </c>
      <c r="E1315" s="12">
        <v>76</v>
      </c>
      <c r="F1315" s="14">
        <f t="shared" si="582"/>
        <v>0</v>
      </c>
      <c r="G1315" s="14">
        <f t="shared" si="588"/>
        <v>38</v>
      </c>
      <c r="H1315">
        <f t="shared" si="589"/>
        <v>19</v>
      </c>
      <c r="K1315" s="36">
        <f t="shared" si="563"/>
        <v>562.05913050000004</v>
      </c>
      <c r="L1315" s="37" t="str">
        <f t="shared" si="573"/>
        <v>0</v>
      </c>
      <c r="M1315" s="37">
        <f t="shared" si="574"/>
        <v>139.46877000000001</v>
      </c>
      <c r="N1315" s="38">
        <f>Table2[[#This Row],[Change in KE]]-Table2[[#This Row],[Tractive energy]]*-1</f>
        <v>26657.929624864195</v>
      </c>
      <c r="O1315" s="38">
        <f t="shared" si="564"/>
        <v>0</v>
      </c>
      <c r="P1315" s="38">
        <f t="shared" si="565"/>
        <v>701.52790049999999</v>
      </c>
      <c r="Q1315" s="38">
        <f t="shared" si="566"/>
        <v>26658.060218999999</v>
      </c>
      <c r="R1315" s="38">
        <f t="shared" si="567"/>
        <v>-804.58106906825196</v>
      </c>
      <c r="S1315" s="38">
        <f t="shared" si="568"/>
        <v>26.658060218999999</v>
      </c>
      <c r="T1315" s="38">
        <f t="shared" si="569"/>
        <v>26658.060218999999</v>
      </c>
      <c r="U1315" s="38">
        <f t="shared" si="583"/>
        <v>15684443.233867602</v>
      </c>
      <c r="V1315" s="38">
        <f t="shared" si="570"/>
        <v>7.4050173199013374</v>
      </c>
      <c r="W1315" s="38">
        <f t="shared" si="575"/>
        <v>182425.15116000548</v>
      </c>
      <c r="X1315" s="38">
        <f t="shared" si="571"/>
        <v>0</v>
      </c>
      <c r="Y1315" s="38">
        <f t="shared" si="576"/>
        <v>-0.13059413580245427</v>
      </c>
      <c r="Z1315" s="38">
        <f t="shared" si="562"/>
        <v>13143787.584585194</v>
      </c>
      <c r="AA1315" s="38">
        <f t="shared" si="572"/>
        <v>3651.052398913389</v>
      </c>
      <c r="AC1315" s="31">
        <f t="shared" si="577"/>
        <v>20529.209660777749</v>
      </c>
      <c r="AD1315" s="14">
        <f t="shared" si="584"/>
        <v>20118.625467562193</v>
      </c>
      <c r="AE1315" s="14">
        <f t="shared" si="585"/>
        <v>18509.135430157217</v>
      </c>
      <c r="AF1315" s="14">
        <f t="shared" si="578"/>
        <v>18886.872887915531</v>
      </c>
      <c r="AG1315" s="14">
        <f t="shared" si="579"/>
        <v>14706.98127534517</v>
      </c>
      <c r="AH1315" s="14">
        <f t="shared" si="580"/>
        <v>17375.92305688229</v>
      </c>
      <c r="AI1315" s="14">
        <f t="shared" si="581"/>
        <v>15985.849212331706</v>
      </c>
      <c r="AJ1315" s="14">
        <f t="shared" si="586"/>
        <v>17375.92305688229</v>
      </c>
      <c r="AK1315" s="14">
        <f t="shared" si="587"/>
        <v>15666.132228085073</v>
      </c>
    </row>
    <row r="1316" spans="2:37" x14ac:dyDescent="0.25">
      <c r="B1316" s="6" t="s">
        <v>72</v>
      </c>
      <c r="C1316" s="6">
        <v>1308</v>
      </c>
      <c r="D1316" s="6">
        <v>286</v>
      </c>
      <c r="E1316" s="12">
        <v>76</v>
      </c>
      <c r="F1316" s="14">
        <f t="shared" si="582"/>
        <v>-1.3888888888888099E-2</v>
      </c>
      <c r="G1316" s="14">
        <f t="shared" si="588"/>
        <v>37.950000000000003</v>
      </c>
      <c r="H1316">
        <f t="shared" si="589"/>
        <v>18.975000000000001</v>
      </c>
      <c r="K1316" s="36">
        <f t="shared" si="563"/>
        <v>560.58100061906271</v>
      </c>
      <c r="L1316" s="37" t="str">
        <f t="shared" si="573"/>
        <v>1</v>
      </c>
      <c r="M1316" s="37">
        <f t="shared" si="574"/>
        <v>139.46877000000001</v>
      </c>
      <c r="N1316" s="38">
        <f>Table2[[#This Row],[Change in KE]]-Table2[[#This Row],[Tractive energy]]*-1</f>
        <v>25853.348555795943</v>
      </c>
      <c r="O1316" s="38">
        <f t="shared" si="564"/>
        <v>-18.805555555554484</v>
      </c>
      <c r="P1316" s="38">
        <f t="shared" si="565"/>
        <v>681.24421506350825</v>
      </c>
      <c r="Q1316" s="38">
        <f t="shared" si="566"/>
        <v>25853.217961660139</v>
      </c>
      <c r="R1316" s="38">
        <f t="shared" si="567"/>
        <v>-0.13059413580413093</v>
      </c>
      <c r="S1316" s="38">
        <f t="shared" si="568"/>
        <v>25.853217961660139</v>
      </c>
      <c r="T1316" s="38">
        <f t="shared" si="569"/>
        <v>25853.217961660139</v>
      </c>
      <c r="U1316" s="38">
        <f t="shared" si="583"/>
        <v>15710296.451829262</v>
      </c>
      <c r="V1316" s="38">
        <f t="shared" si="570"/>
        <v>7.1814500083104376</v>
      </c>
      <c r="W1316" s="38">
        <f t="shared" si="575"/>
        <v>182564.61993000549</v>
      </c>
      <c r="X1316" s="38">
        <f t="shared" si="571"/>
        <v>0.13059413580245427</v>
      </c>
      <c r="Y1316" s="38">
        <f t="shared" si="576"/>
        <v>0.13059413580245427</v>
      </c>
      <c r="Z1316" s="38">
        <f t="shared" si="562"/>
        <v>13169640.933140989</v>
      </c>
      <c r="AA1316" s="38">
        <f t="shared" si="572"/>
        <v>3658.2338851978511</v>
      </c>
      <c r="AC1316" s="31">
        <f t="shared" si="577"/>
        <v>19993.447218648147</v>
      </c>
      <c r="AD1316" s="14">
        <f t="shared" si="584"/>
        <v>19593.578274275184</v>
      </c>
      <c r="AE1316" s="14">
        <f t="shared" si="585"/>
        <v>18026.092012333171</v>
      </c>
      <c r="AF1316" s="14">
        <f t="shared" si="578"/>
        <v>18393.971441156296</v>
      </c>
      <c r="AG1316" s="14">
        <f t="shared" si="579"/>
        <v>14323.164833571116</v>
      </c>
      <c r="AH1316" s="14">
        <f t="shared" si="580"/>
        <v>16922.453725863794</v>
      </c>
      <c r="AI1316" s="14">
        <f t="shared" si="581"/>
        <v>15568.657427794691</v>
      </c>
      <c r="AJ1316" s="14">
        <f t="shared" si="586"/>
        <v>16922.453725863794</v>
      </c>
      <c r="AK1316" s="14">
        <f t="shared" si="587"/>
        <v>15257.284279238796</v>
      </c>
    </row>
    <row r="1317" spans="2:37" x14ac:dyDescent="0.25">
      <c r="B1317" s="6" t="s">
        <v>72</v>
      </c>
      <c r="C1317" s="6">
        <v>1309</v>
      </c>
      <c r="D1317" s="6">
        <v>287</v>
      </c>
      <c r="E1317" s="12">
        <v>75.900000000000006</v>
      </c>
      <c r="F1317" s="14">
        <f t="shared" si="582"/>
        <v>-1.3888888888888099E-2</v>
      </c>
      <c r="G1317" s="14">
        <f t="shared" si="588"/>
        <v>37.950000000000003</v>
      </c>
      <c r="H1317">
        <f t="shared" si="589"/>
        <v>18.975000000000001</v>
      </c>
      <c r="K1317" s="36">
        <f t="shared" si="563"/>
        <v>560.58100061906271</v>
      </c>
      <c r="L1317" s="37" t="str">
        <f t="shared" si="573"/>
        <v>1</v>
      </c>
      <c r="M1317" s="37">
        <f t="shared" si="574"/>
        <v>139.46877000000001</v>
      </c>
      <c r="N1317" s="38">
        <f>Table2[[#This Row],[Change in KE]]-Table2[[#This Row],[Tractive energy]]*-1</f>
        <v>25853.217961660139</v>
      </c>
      <c r="O1317" s="38">
        <f t="shared" si="564"/>
        <v>-18.805555555554484</v>
      </c>
      <c r="P1317" s="38">
        <f t="shared" si="565"/>
        <v>681.24421506350825</v>
      </c>
      <c r="Q1317" s="38">
        <f t="shared" si="566"/>
        <v>25853.217961660139</v>
      </c>
      <c r="R1317" s="38">
        <f t="shared" si="567"/>
        <v>-90.009572710881912</v>
      </c>
      <c r="S1317" s="38">
        <f t="shared" si="568"/>
        <v>25.853217961660139</v>
      </c>
      <c r="T1317" s="38">
        <f t="shared" si="569"/>
        <v>25853.217961660139</v>
      </c>
      <c r="U1317" s="38">
        <f t="shared" si="583"/>
        <v>15736149.669790922</v>
      </c>
      <c r="V1317" s="38">
        <f t="shared" si="570"/>
        <v>7.1814500083104376</v>
      </c>
      <c r="W1317" s="38">
        <f t="shared" si="575"/>
        <v>182704.08870000549</v>
      </c>
      <c r="X1317" s="38">
        <f t="shared" si="571"/>
        <v>0.13059413580245427</v>
      </c>
      <c r="Y1317" s="38">
        <f t="shared" si="576"/>
        <v>0</v>
      </c>
      <c r="Z1317" s="38">
        <f t="shared" si="562"/>
        <v>13195494.151102649</v>
      </c>
      <c r="AA1317" s="38">
        <f t="shared" si="572"/>
        <v>3665.4153352061612</v>
      </c>
      <c r="AC1317" s="31">
        <f t="shared" si="577"/>
        <v>19390.011416846959</v>
      </c>
      <c r="AD1317" s="14">
        <f t="shared" si="584"/>
        <v>19002.21118851002</v>
      </c>
      <c r="AE1317" s="14">
        <f t="shared" si="585"/>
        <v>17482.03429342922</v>
      </c>
      <c r="AF1317" s="14">
        <f t="shared" si="578"/>
        <v>17838.810503499204</v>
      </c>
      <c r="AG1317" s="14">
        <f t="shared" si="579"/>
        <v>13890.86767334879</v>
      </c>
      <c r="AH1317" s="14">
        <f t="shared" si="580"/>
        <v>16411.705663219269</v>
      </c>
      <c r="AI1317" s="14">
        <f t="shared" si="581"/>
        <v>15098.769210161729</v>
      </c>
      <c r="AJ1317" s="14">
        <f t="shared" si="586"/>
        <v>16411.705663219269</v>
      </c>
      <c r="AK1317" s="14">
        <f t="shared" si="587"/>
        <v>14796.793825958493</v>
      </c>
    </row>
    <row r="1318" spans="2:37" x14ac:dyDescent="0.25">
      <c r="B1318" s="6" t="s">
        <v>72</v>
      </c>
      <c r="C1318" s="6">
        <v>1310</v>
      </c>
      <c r="D1318" s="6">
        <v>288</v>
      </c>
      <c r="E1318" s="12">
        <v>75.900000000000006</v>
      </c>
      <c r="F1318" s="14">
        <f t="shared" si="582"/>
        <v>-1.3888888888890073E-2</v>
      </c>
      <c r="G1318" s="14">
        <f t="shared" si="588"/>
        <v>37.9</v>
      </c>
      <c r="H1318">
        <f t="shared" si="589"/>
        <v>18.95</v>
      </c>
      <c r="K1318" s="36">
        <f t="shared" si="563"/>
        <v>559.10481692625001</v>
      </c>
      <c r="L1318" s="37" t="str">
        <f t="shared" si="573"/>
        <v>1</v>
      </c>
      <c r="M1318" s="37">
        <f t="shared" si="574"/>
        <v>139.46877000000001</v>
      </c>
      <c r="N1318" s="38">
        <f>Table2[[#This Row],[Change in KE]]-Table2[[#This Row],[Tractive energy]]*-1</f>
        <v>25763.208388949257</v>
      </c>
      <c r="O1318" s="38">
        <f t="shared" si="564"/>
        <v>-18.805555555557159</v>
      </c>
      <c r="P1318" s="38">
        <f t="shared" si="565"/>
        <v>679.76803137069282</v>
      </c>
      <c r="Q1318" s="38">
        <f t="shared" si="566"/>
        <v>25763.208388949257</v>
      </c>
      <c r="R1318" s="38">
        <f t="shared" si="567"/>
        <v>-801.18678649127833</v>
      </c>
      <c r="S1318" s="38">
        <f t="shared" si="568"/>
        <v>25.763208388949256</v>
      </c>
      <c r="T1318" s="38">
        <f t="shared" si="569"/>
        <v>25763.208388949257</v>
      </c>
      <c r="U1318" s="38">
        <f t="shared" si="583"/>
        <v>15761912.878179871</v>
      </c>
      <c r="V1318" s="38">
        <f t="shared" si="570"/>
        <v>7.1564473472238692</v>
      </c>
      <c r="W1318" s="38">
        <f t="shared" si="575"/>
        <v>182843.5574700055</v>
      </c>
      <c r="X1318" s="38">
        <f t="shared" si="571"/>
        <v>0.13059413580249141</v>
      </c>
      <c r="Y1318" s="38">
        <f t="shared" si="576"/>
        <v>3.7136960173711486E-14</v>
      </c>
      <c r="Z1318" s="38">
        <f t="shared" si="562"/>
        <v>13221257.359491598</v>
      </c>
      <c r="AA1318" s="38">
        <f t="shared" si="572"/>
        <v>3672.5717825533852</v>
      </c>
      <c r="AC1318" s="31">
        <f t="shared" si="577"/>
        <v>19389.913471245105</v>
      </c>
      <c r="AD1318" s="14">
        <f t="shared" si="584"/>
        <v>19002.115201820201</v>
      </c>
      <c r="AE1318" s="14">
        <f t="shared" si="585"/>
        <v>17481.945985674585</v>
      </c>
      <c r="AF1318" s="14">
        <f t="shared" si="578"/>
        <v>17838.720393545496</v>
      </c>
      <c r="AG1318" s="14">
        <f t="shared" si="579"/>
        <v>13890.797505809156</v>
      </c>
      <c r="AH1318" s="14">
        <f t="shared" si="580"/>
        <v>16411.622762061856</v>
      </c>
      <c r="AI1318" s="14">
        <f t="shared" si="581"/>
        <v>15098.692941096908</v>
      </c>
      <c r="AJ1318" s="14">
        <f t="shared" si="586"/>
        <v>16411.622762061856</v>
      </c>
      <c r="AK1318" s="14">
        <f t="shared" si="587"/>
        <v>14796.719082274969</v>
      </c>
    </row>
    <row r="1319" spans="2:37" x14ac:dyDescent="0.25">
      <c r="B1319" s="6" t="s">
        <v>72</v>
      </c>
      <c r="C1319" s="6">
        <v>1311</v>
      </c>
      <c r="D1319" s="6">
        <v>289</v>
      </c>
      <c r="E1319" s="12">
        <v>75.8</v>
      </c>
      <c r="F1319" s="14">
        <f t="shared" si="582"/>
        <v>-2.7777777777778172E-2</v>
      </c>
      <c r="G1319" s="14">
        <f t="shared" si="588"/>
        <v>37.85</v>
      </c>
      <c r="H1319">
        <f t="shared" si="589"/>
        <v>18.925000000000001</v>
      </c>
      <c r="K1319" s="36">
        <f t="shared" si="563"/>
        <v>557.63057942156263</v>
      </c>
      <c r="L1319" s="37" t="str">
        <f t="shared" si="573"/>
        <v>1</v>
      </c>
      <c r="M1319" s="37">
        <f t="shared" si="574"/>
        <v>139.46877000000001</v>
      </c>
      <c r="N1319" s="38">
        <f>Table2[[#This Row],[Change in KE]]-Table2[[#This Row],[Tractive energy]]*-1</f>
        <v>24962.021602457979</v>
      </c>
      <c r="O1319" s="38">
        <f t="shared" si="564"/>
        <v>-37.611111111111647</v>
      </c>
      <c r="P1319" s="38">
        <f t="shared" si="565"/>
        <v>659.48823831045092</v>
      </c>
      <c r="Q1319" s="38">
        <f t="shared" si="566"/>
        <v>24961.62982005057</v>
      </c>
      <c r="R1319" s="38">
        <f t="shared" si="567"/>
        <v>-886.68188358037514</v>
      </c>
      <c r="S1319" s="38">
        <f t="shared" si="568"/>
        <v>24.961629820050568</v>
      </c>
      <c r="T1319" s="38">
        <f t="shared" si="569"/>
        <v>24961.62982005057</v>
      </c>
      <c r="U1319" s="38">
        <f t="shared" si="583"/>
        <v>15786874.507999921</v>
      </c>
      <c r="V1319" s="38">
        <f t="shared" si="570"/>
        <v>6.9337866158280432</v>
      </c>
      <c r="W1319" s="38">
        <f t="shared" si="575"/>
        <v>182983.02624000551</v>
      </c>
      <c r="X1319" s="38">
        <f t="shared" si="571"/>
        <v>0.52237654320989135</v>
      </c>
      <c r="Y1319" s="38">
        <f t="shared" si="576"/>
        <v>0.39178240740739995</v>
      </c>
      <c r="Z1319" s="38">
        <f t="shared" si="562"/>
        <v>13246219.381094055</v>
      </c>
      <c r="AA1319" s="38">
        <f t="shared" si="572"/>
        <v>3679.505677997668</v>
      </c>
      <c r="AC1319" s="31">
        <f t="shared" si="577"/>
        <v>19322.406291711945</v>
      </c>
      <c r="AD1319" s="14">
        <f t="shared" si="584"/>
        <v>18935.958165877706</v>
      </c>
      <c r="AE1319" s="14">
        <f t="shared" si="585"/>
        <v>17421.081512607489</v>
      </c>
      <c r="AF1319" s="14">
        <f t="shared" si="578"/>
        <v>17776.613788374991</v>
      </c>
      <c r="AG1319" s="14">
        <f t="shared" si="579"/>
        <v>13842.435837642148</v>
      </c>
      <c r="AH1319" s="14">
        <f t="shared" si="580"/>
        <v>16354.484685304993</v>
      </c>
      <c r="AI1319" s="14">
        <f t="shared" si="581"/>
        <v>15046.125910480594</v>
      </c>
      <c r="AJ1319" s="14">
        <f t="shared" si="586"/>
        <v>16354.484685304993</v>
      </c>
      <c r="AK1319" s="14">
        <f t="shared" si="587"/>
        <v>14745.203392270982</v>
      </c>
    </row>
    <row r="1320" spans="2:37" x14ac:dyDescent="0.25">
      <c r="B1320" s="6" t="s">
        <v>72</v>
      </c>
      <c r="C1320" s="6">
        <v>1312</v>
      </c>
      <c r="D1320" s="6">
        <v>290</v>
      </c>
      <c r="E1320" s="12">
        <v>75.7</v>
      </c>
      <c r="F1320" s="14">
        <f t="shared" si="582"/>
        <v>-4.1666666666666269E-2</v>
      </c>
      <c r="G1320" s="14">
        <f t="shared" si="588"/>
        <v>37.75</v>
      </c>
      <c r="H1320">
        <f t="shared" si="589"/>
        <v>18.875</v>
      </c>
      <c r="K1320" s="36">
        <f t="shared" si="563"/>
        <v>554.68794297656257</v>
      </c>
      <c r="L1320" s="37" t="str">
        <f t="shared" si="573"/>
        <v>1</v>
      </c>
      <c r="M1320" s="37">
        <f t="shared" si="574"/>
        <v>139.46877000000001</v>
      </c>
      <c r="N1320" s="38">
        <f>Table2[[#This Row],[Change in KE]]-Table2[[#This Row],[Tractive energy]]*-1</f>
        <v>24075.339718877603</v>
      </c>
      <c r="O1320" s="38">
        <f t="shared" si="564"/>
        <v>-56.416666666666131</v>
      </c>
      <c r="P1320" s="38">
        <f t="shared" si="565"/>
        <v>637.74004630989646</v>
      </c>
      <c r="Q1320" s="38">
        <f t="shared" si="566"/>
        <v>24074.68674819859</v>
      </c>
      <c r="R1320" s="38">
        <f t="shared" si="567"/>
        <v>-1673.818119677202</v>
      </c>
      <c r="S1320" s="38">
        <f t="shared" si="568"/>
        <v>24.074686748198591</v>
      </c>
      <c r="T1320" s="38">
        <f t="shared" si="569"/>
        <v>24074.68674819859</v>
      </c>
      <c r="U1320" s="38">
        <f t="shared" si="583"/>
        <v>15810949.19474812</v>
      </c>
      <c r="V1320" s="38">
        <f t="shared" si="570"/>
        <v>6.6874135206037586</v>
      </c>
      <c r="W1320" s="38">
        <f t="shared" si="575"/>
        <v>183122.49501000551</v>
      </c>
      <c r="X1320" s="38">
        <f t="shared" si="571"/>
        <v>1.1753472222221999</v>
      </c>
      <c r="Y1320" s="38">
        <f t="shared" si="576"/>
        <v>0.65297067901230854</v>
      </c>
      <c r="Z1320" s="38">
        <f t="shared" si="562"/>
        <v>13270294.720812934</v>
      </c>
      <c r="AA1320" s="38">
        <f t="shared" si="572"/>
        <v>3686.1932728990309</v>
      </c>
      <c r="AC1320" s="31">
        <f t="shared" si="577"/>
        <v>18721.516201843486</v>
      </c>
      <c r="AD1320" s="14">
        <f t="shared" si="584"/>
        <v>18347.085877806614</v>
      </c>
      <c r="AE1320" s="14">
        <f t="shared" si="585"/>
        <v>16879.319007582086</v>
      </c>
      <c r="AF1320" s="14">
        <f t="shared" si="578"/>
        <v>17223.794905696006</v>
      </c>
      <c r="AG1320" s="14">
        <f t="shared" si="579"/>
        <v>13411.962407526613</v>
      </c>
      <c r="AH1320" s="14">
        <f t="shared" si="580"/>
        <v>15845.891313240327</v>
      </c>
      <c r="AI1320" s="14">
        <f t="shared" si="581"/>
        <v>14578.220008181101</v>
      </c>
      <c r="AJ1320" s="14">
        <f t="shared" si="586"/>
        <v>15845.891313240327</v>
      </c>
      <c r="AK1320" s="14">
        <f t="shared" si="587"/>
        <v>14286.655608017478</v>
      </c>
    </row>
    <row r="1321" spans="2:37" x14ac:dyDescent="0.25">
      <c r="B1321" s="6" t="s">
        <v>72</v>
      </c>
      <c r="C1321" s="6">
        <v>1313</v>
      </c>
      <c r="D1321" s="6">
        <v>291</v>
      </c>
      <c r="E1321" s="12">
        <v>75.5</v>
      </c>
      <c r="F1321" s="14">
        <f t="shared" si="582"/>
        <v>-6.9444444444444448E-2</v>
      </c>
      <c r="G1321" s="14">
        <f t="shared" si="588"/>
        <v>37.6</v>
      </c>
      <c r="H1321">
        <f t="shared" si="589"/>
        <v>18.8</v>
      </c>
      <c r="K1321" s="36">
        <f t="shared" si="563"/>
        <v>550.28858472000013</v>
      </c>
      <c r="L1321" s="37" t="str">
        <f t="shared" si="573"/>
        <v>1</v>
      </c>
      <c r="M1321" s="37">
        <f t="shared" si="574"/>
        <v>139.46877000000001</v>
      </c>
      <c r="N1321" s="38">
        <f>Table2[[#This Row],[Change in KE]]-Table2[[#This Row],[Tractive energy]]*-1</f>
        <v>22401.521599200401</v>
      </c>
      <c r="O1321" s="38">
        <f t="shared" si="564"/>
        <v>-94.027777777777786</v>
      </c>
      <c r="P1321" s="38">
        <f t="shared" si="565"/>
        <v>595.72957694222237</v>
      </c>
      <c r="Q1321" s="38">
        <f t="shared" si="566"/>
        <v>22399.432093027561</v>
      </c>
      <c r="R1321" s="38">
        <f t="shared" si="567"/>
        <v>-171.2815100076914</v>
      </c>
      <c r="S1321" s="38">
        <f t="shared" si="568"/>
        <v>22.39943209302756</v>
      </c>
      <c r="T1321" s="38">
        <f t="shared" si="569"/>
        <v>22399.432093027561</v>
      </c>
      <c r="U1321" s="38">
        <f t="shared" si="583"/>
        <v>15833348.626841148</v>
      </c>
      <c r="V1321" s="38">
        <f t="shared" si="570"/>
        <v>6.2220649680505913</v>
      </c>
      <c r="W1321" s="38">
        <f t="shared" si="575"/>
        <v>183261.96378000552</v>
      </c>
      <c r="X1321" s="38">
        <f t="shared" si="571"/>
        <v>3.2648533950617287</v>
      </c>
      <c r="Y1321" s="38">
        <f t="shared" si="576"/>
        <v>2.0895061728395286</v>
      </c>
      <c r="Z1321" s="38">
        <f t="shared" si="562"/>
        <v>13292696.242412133</v>
      </c>
      <c r="AA1321" s="38">
        <f t="shared" si="572"/>
        <v>3692.4159182855092</v>
      </c>
      <c r="AC1321" s="31">
        <f t="shared" si="577"/>
        <v>18056.504789158203</v>
      </c>
      <c r="AD1321" s="14">
        <f t="shared" si="584"/>
        <v>17695.374693375041</v>
      </c>
      <c r="AE1321" s="14">
        <f t="shared" si="585"/>
        <v>16279.744717905038</v>
      </c>
      <c r="AF1321" s="14">
        <f t="shared" si="578"/>
        <v>16611.984406025549</v>
      </c>
      <c r="AG1321" s="14">
        <f t="shared" si="579"/>
        <v>12935.552913159225</v>
      </c>
      <c r="AH1321" s="14">
        <f t="shared" si="580"/>
        <v>15283.025653543506</v>
      </c>
      <c r="AI1321" s="14">
        <f t="shared" si="581"/>
        <v>14060.383601260026</v>
      </c>
      <c r="AJ1321" s="14">
        <f t="shared" si="586"/>
        <v>15283.025653543506</v>
      </c>
      <c r="AK1321" s="14">
        <f t="shared" si="587"/>
        <v>13779.175929234825</v>
      </c>
    </row>
    <row r="1322" spans="2:37" x14ac:dyDescent="0.25">
      <c r="B1322" s="6" t="s">
        <v>72</v>
      </c>
      <c r="C1322" s="6">
        <v>1314</v>
      </c>
      <c r="D1322" s="6">
        <v>292</v>
      </c>
      <c r="E1322" s="12">
        <v>75.2</v>
      </c>
      <c r="F1322" s="14">
        <f t="shared" si="582"/>
        <v>-6.9444444444444448E-2</v>
      </c>
      <c r="G1322" s="14">
        <f t="shared" si="588"/>
        <v>37.5</v>
      </c>
      <c r="H1322">
        <f t="shared" si="589"/>
        <v>18.75</v>
      </c>
      <c r="K1322" s="36">
        <f t="shared" si="563"/>
        <v>547.36541015625005</v>
      </c>
      <c r="L1322" s="37" t="str">
        <f t="shared" si="573"/>
        <v>1</v>
      </c>
      <c r="M1322" s="37">
        <f t="shared" si="574"/>
        <v>139.46877000000001</v>
      </c>
      <c r="N1322" s="38">
        <f>Table2[[#This Row],[Change in KE]]-Table2[[#This Row],[Tractive energy]]*-1</f>
        <v>22230.24008919271</v>
      </c>
      <c r="O1322" s="38">
        <f t="shared" si="564"/>
        <v>-94.027777777777786</v>
      </c>
      <c r="P1322" s="38">
        <f t="shared" si="565"/>
        <v>592.80640237847228</v>
      </c>
      <c r="Q1322" s="38">
        <f t="shared" si="566"/>
        <v>22230.24008919271</v>
      </c>
      <c r="R1322" s="38">
        <f t="shared" si="567"/>
        <v>-252.14663934234704</v>
      </c>
      <c r="S1322" s="38">
        <f t="shared" si="568"/>
        <v>22.230240089192709</v>
      </c>
      <c r="T1322" s="38">
        <f t="shared" si="569"/>
        <v>22230.24008919271</v>
      </c>
      <c r="U1322" s="38">
        <f t="shared" si="583"/>
        <v>15855578.866930341</v>
      </c>
      <c r="V1322" s="38">
        <f t="shared" si="570"/>
        <v>6.1750671854477543</v>
      </c>
      <c r="W1322" s="38">
        <f t="shared" si="575"/>
        <v>183401.43255000553</v>
      </c>
      <c r="X1322" s="38">
        <f t="shared" si="571"/>
        <v>3.2648533950617287</v>
      </c>
      <c r="Y1322" s="38">
        <f t="shared" si="576"/>
        <v>0</v>
      </c>
      <c r="Z1322" s="38">
        <f t="shared" si="562"/>
        <v>13314926.482501326</v>
      </c>
      <c r="AA1322" s="38">
        <f t="shared" si="572"/>
        <v>3698.5909854709566</v>
      </c>
      <c r="AC1322" s="31">
        <f t="shared" si="577"/>
        <v>16801.141199400299</v>
      </c>
      <c r="AD1322" s="14">
        <f t="shared" si="584"/>
        <v>16465.118375412294</v>
      </c>
      <c r="AE1322" s="14">
        <f t="shared" si="585"/>
        <v>15147.90890537931</v>
      </c>
      <c r="AF1322" s="14">
        <f t="shared" si="578"/>
        <v>15457.049903448276</v>
      </c>
      <c r="AG1322" s="14">
        <f t="shared" si="579"/>
        <v>12036.219275216332</v>
      </c>
      <c r="AH1322" s="14">
        <f t="shared" si="580"/>
        <v>14220.485911172414</v>
      </c>
      <c r="AI1322" s="14">
        <f t="shared" si="581"/>
        <v>13082.847038278622</v>
      </c>
      <c r="AJ1322" s="14">
        <f t="shared" si="586"/>
        <v>14220.485911172414</v>
      </c>
      <c r="AK1322" s="14">
        <f t="shared" si="587"/>
        <v>12821.190097513048</v>
      </c>
    </row>
    <row r="1323" spans="2:37" x14ac:dyDescent="0.25">
      <c r="B1323" s="6" t="s">
        <v>72</v>
      </c>
      <c r="C1323" s="6">
        <v>1315</v>
      </c>
      <c r="D1323" s="6">
        <v>293</v>
      </c>
      <c r="E1323" s="12">
        <v>75</v>
      </c>
      <c r="F1323" s="14">
        <f t="shared" si="582"/>
        <v>-6.9444444444444448E-2</v>
      </c>
      <c r="G1323" s="14">
        <f t="shared" si="588"/>
        <v>37.35</v>
      </c>
      <c r="H1323">
        <f t="shared" si="589"/>
        <v>18.675000000000001</v>
      </c>
      <c r="K1323" s="36">
        <f t="shared" si="563"/>
        <v>542.99524472156259</v>
      </c>
      <c r="L1323" s="37" t="str">
        <f t="shared" si="573"/>
        <v>1</v>
      </c>
      <c r="M1323" s="37">
        <f t="shared" si="574"/>
        <v>139.46877000000001</v>
      </c>
      <c r="N1323" s="38">
        <f>Table2[[#This Row],[Change in KE]]-Table2[[#This Row],[Tractive energy]]*-1</f>
        <v>21978.093449850363</v>
      </c>
      <c r="O1323" s="38">
        <f t="shared" si="564"/>
        <v>-94.027777777777786</v>
      </c>
      <c r="P1323" s="38">
        <f t="shared" si="565"/>
        <v>588.43623694378482</v>
      </c>
      <c r="Q1323" s="38">
        <f t="shared" si="566"/>
        <v>21978.093449850363</v>
      </c>
      <c r="R1323" s="38">
        <f t="shared" si="567"/>
        <v>-3278.0833222310794</v>
      </c>
      <c r="S1323" s="38">
        <f t="shared" si="568"/>
        <v>21.978093449850363</v>
      </c>
      <c r="T1323" s="38">
        <f t="shared" si="569"/>
        <v>21978.093449850363</v>
      </c>
      <c r="U1323" s="38">
        <f t="shared" si="583"/>
        <v>15877556.960380191</v>
      </c>
      <c r="V1323" s="38">
        <f t="shared" si="570"/>
        <v>6.1050264466938442</v>
      </c>
      <c r="W1323" s="38">
        <f t="shared" si="575"/>
        <v>183540.90132000553</v>
      </c>
      <c r="X1323" s="38">
        <f t="shared" si="571"/>
        <v>3.2648533950617287</v>
      </c>
      <c r="Y1323" s="38">
        <f t="shared" si="576"/>
        <v>0</v>
      </c>
      <c r="Z1323" s="38">
        <f t="shared" si="562"/>
        <v>13336904.575951176</v>
      </c>
      <c r="AA1323" s="38">
        <f t="shared" si="572"/>
        <v>3704.6960119176506</v>
      </c>
      <c r="AC1323" s="31">
        <f t="shared" si="577"/>
        <v>16672.680066894533</v>
      </c>
      <c r="AD1323" s="14">
        <f t="shared" si="584"/>
        <v>16339.226465556641</v>
      </c>
      <c r="AE1323" s="14">
        <f t="shared" si="585"/>
        <v>15032.088348312111</v>
      </c>
      <c r="AF1323" s="14">
        <f t="shared" si="578"/>
        <v>15338.86566154297</v>
      </c>
      <c r="AG1323" s="14">
        <f t="shared" si="579"/>
        <v>11944.190624255574</v>
      </c>
      <c r="AH1323" s="14">
        <f t="shared" si="580"/>
        <v>14111.756408619533</v>
      </c>
      <c r="AI1323" s="14">
        <f t="shared" si="581"/>
        <v>12982.815895929971</v>
      </c>
      <c r="AJ1323" s="14">
        <f t="shared" si="586"/>
        <v>14111.756408619533</v>
      </c>
      <c r="AK1323" s="14">
        <f t="shared" si="587"/>
        <v>12723.159578011371</v>
      </c>
    </row>
    <row r="1324" spans="2:37" x14ac:dyDescent="0.25">
      <c r="B1324" s="6" t="s">
        <v>72</v>
      </c>
      <c r="C1324" s="6">
        <v>1316</v>
      </c>
      <c r="D1324" s="6">
        <v>294</v>
      </c>
      <c r="E1324" s="12">
        <v>74.7</v>
      </c>
      <c r="F1324" s="14">
        <f t="shared" si="582"/>
        <v>-0.12500000000000078</v>
      </c>
      <c r="G1324" s="14">
        <f t="shared" si="588"/>
        <v>37.049999999999997</v>
      </c>
      <c r="H1324">
        <f t="shared" si="589"/>
        <v>18.524999999999999</v>
      </c>
      <c r="K1324" s="36">
        <f t="shared" si="563"/>
        <v>534.30746093156245</v>
      </c>
      <c r="L1324" s="37" t="str">
        <f t="shared" si="573"/>
        <v>1</v>
      </c>
      <c r="M1324" s="37">
        <f t="shared" si="574"/>
        <v>139.46877000000001</v>
      </c>
      <c r="N1324" s="38">
        <f>Table2[[#This Row],[Change in KE]]-Table2[[#This Row],[Tractive energy]]*-1</f>
        <v>18700.010127619284</v>
      </c>
      <c r="O1324" s="38">
        <f t="shared" si="564"/>
        <v>-169.25000000000105</v>
      </c>
      <c r="P1324" s="38">
        <f t="shared" si="565"/>
        <v>504.52623093156137</v>
      </c>
      <c r="Q1324" s="38">
        <f t="shared" si="566"/>
        <v>18692.696856014347</v>
      </c>
      <c r="R1324" s="38">
        <f t="shared" si="567"/>
        <v>-1010.7174992260552</v>
      </c>
      <c r="S1324" s="38">
        <f t="shared" si="568"/>
        <v>18.692696856014347</v>
      </c>
      <c r="T1324" s="38">
        <f t="shared" si="569"/>
        <v>18692.696856014347</v>
      </c>
      <c r="U1324" s="38">
        <f t="shared" si="583"/>
        <v>15896249.657236205</v>
      </c>
      <c r="V1324" s="38">
        <f t="shared" si="570"/>
        <v>5.1924162087305819</v>
      </c>
      <c r="W1324" s="38">
        <f t="shared" si="575"/>
        <v>183680.37009000554</v>
      </c>
      <c r="X1324" s="38">
        <f t="shared" si="571"/>
        <v>10.578125000000131</v>
      </c>
      <c r="Y1324" s="38">
        <f t="shared" si="576"/>
        <v>7.3132716049384028</v>
      </c>
      <c r="Z1324" s="38">
        <f t="shared" si="562"/>
        <v>13355604.586078795</v>
      </c>
      <c r="AA1324" s="38">
        <f t="shared" si="572"/>
        <v>3709.890459590878</v>
      </c>
      <c r="AC1324" s="31">
        <f t="shared" si="577"/>
        <v>16483.570087387772</v>
      </c>
      <c r="AD1324" s="14">
        <f t="shared" si="584"/>
        <v>16153.898685640017</v>
      </c>
      <c r="AE1324" s="14">
        <f t="shared" si="585"/>
        <v>14861.586790788817</v>
      </c>
      <c r="AF1324" s="14">
        <f t="shared" si="578"/>
        <v>15164.884480396751</v>
      </c>
      <c r="AG1324" s="14">
        <f t="shared" si="579"/>
        <v>11808.713566271186</v>
      </c>
      <c r="AH1324" s="14">
        <f t="shared" si="580"/>
        <v>13951.693721965012</v>
      </c>
      <c r="AI1324" s="14">
        <f t="shared" si="581"/>
        <v>12835.558224207811</v>
      </c>
      <c r="AJ1324" s="14">
        <f t="shared" si="586"/>
        <v>13951.693721965012</v>
      </c>
      <c r="AK1324" s="14">
        <f t="shared" si="587"/>
        <v>12578.847059723654</v>
      </c>
    </row>
    <row r="1325" spans="2:37" x14ac:dyDescent="0.25">
      <c r="B1325" s="6" t="s">
        <v>72</v>
      </c>
      <c r="C1325" s="6">
        <v>1317</v>
      </c>
      <c r="D1325" s="6">
        <v>295</v>
      </c>
      <c r="E1325" s="12">
        <v>74.099999999999994</v>
      </c>
      <c r="F1325" s="14">
        <f t="shared" si="582"/>
        <v>-0.1388888888888889</v>
      </c>
      <c r="G1325" s="14">
        <f t="shared" si="588"/>
        <v>36.85</v>
      </c>
      <c r="H1325">
        <f t="shared" si="589"/>
        <v>18.425000000000001</v>
      </c>
      <c r="K1325" s="36">
        <f t="shared" si="563"/>
        <v>528.55452883406258</v>
      </c>
      <c r="L1325" s="37" t="str">
        <f t="shared" si="573"/>
        <v>1</v>
      </c>
      <c r="M1325" s="37">
        <f t="shared" si="574"/>
        <v>139.46877000000001</v>
      </c>
      <c r="N1325" s="38">
        <f>Table2[[#This Row],[Change in KE]]-Table2[[#This Row],[Tractive energy]]*-1</f>
        <v>17689.292628393228</v>
      </c>
      <c r="O1325" s="38">
        <f t="shared" si="564"/>
        <v>-188.05555555555557</v>
      </c>
      <c r="P1325" s="38">
        <f t="shared" si="565"/>
        <v>479.96774327850699</v>
      </c>
      <c r="Q1325" s="38">
        <f t="shared" si="566"/>
        <v>17686.811339812983</v>
      </c>
      <c r="R1325" s="38">
        <f t="shared" si="567"/>
        <v>1065.5672794405218</v>
      </c>
      <c r="S1325" s="38">
        <f t="shared" si="568"/>
        <v>17.686811339812984</v>
      </c>
      <c r="T1325" s="38">
        <f t="shared" si="569"/>
        <v>17686.811339812983</v>
      </c>
      <c r="U1325" s="38">
        <f t="shared" si="583"/>
        <v>15913936.468576018</v>
      </c>
      <c r="V1325" s="38">
        <f t="shared" si="570"/>
        <v>4.913003542988303</v>
      </c>
      <c r="W1325" s="38">
        <f t="shared" si="575"/>
        <v>183819.83886000555</v>
      </c>
      <c r="X1325" s="38">
        <f t="shared" si="571"/>
        <v>13.059413580246915</v>
      </c>
      <c r="Y1325" s="38">
        <f t="shared" si="576"/>
        <v>2.4812885802467832</v>
      </c>
      <c r="Z1325" s="38">
        <f t="shared" si="562"/>
        <v>13373293.878707187</v>
      </c>
      <c r="AA1325" s="38">
        <f t="shared" si="572"/>
        <v>3714.8041523807492</v>
      </c>
      <c r="AC1325" s="31">
        <f t="shared" si="577"/>
        <v>14025.007595714462</v>
      </c>
      <c r="AD1325" s="14">
        <f t="shared" si="584"/>
        <v>13744.507443800172</v>
      </c>
      <c r="AE1325" s="14">
        <f t="shared" si="585"/>
        <v>12644.946848296158</v>
      </c>
      <c r="AF1325" s="14">
        <f t="shared" si="578"/>
        <v>12903.006988057305</v>
      </c>
      <c r="AG1325" s="14">
        <f t="shared" si="579"/>
        <v>10047.416705516367</v>
      </c>
      <c r="AH1325" s="14">
        <f t="shared" si="580"/>
        <v>11870.766429012721</v>
      </c>
      <c r="AI1325" s="14">
        <f t="shared" si="581"/>
        <v>10921.105114691703</v>
      </c>
      <c r="AJ1325" s="14">
        <f t="shared" si="586"/>
        <v>11870.766429012721</v>
      </c>
      <c r="AK1325" s="14">
        <f t="shared" si="587"/>
        <v>10702.683012397869</v>
      </c>
    </row>
    <row r="1326" spans="2:37" x14ac:dyDescent="0.25">
      <c r="B1326" s="6" t="s">
        <v>72</v>
      </c>
      <c r="C1326" s="6">
        <v>1318</v>
      </c>
      <c r="D1326" s="6">
        <v>296</v>
      </c>
      <c r="E1326" s="12">
        <v>73.7</v>
      </c>
      <c r="F1326" s="14">
        <f t="shared" si="582"/>
        <v>-0.11111111111111072</v>
      </c>
      <c r="G1326" s="14">
        <f t="shared" si="588"/>
        <v>36.65</v>
      </c>
      <c r="H1326">
        <f t="shared" si="589"/>
        <v>18.324999999999999</v>
      </c>
      <c r="K1326" s="36">
        <f t="shared" si="563"/>
        <v>522.83273574656243</v>
      </c>
      <c r="L1326" s="37" t="str">
        <f t="shared" si="573"/>
        <v>1</v>
      </c>
      <c r="M1326" s="37">
        <f t="shared" si="574"/>
        <v>139.46877000000001</v>
      </c>
      <c r="N1326" s="38">
        <f>Table2[[#This Row],[Change in KE]]-Table2[[#This Row],[Tractive energy]]*-1</f>
        <v>18754.85990783375</v>
      </c>
      <c r="O1326" s="38">
        <f t="shared" si="564"/>
        <v>-150.44444444444392</v>
      </c>
      <c r="P1326" s="38">
        <f t="shared" si="565"/>
        <v>511.8570613021185</v>
      </c>
      <c r="Q1326" s="38">
        <f t="shared" si="566"/>
        <v>18759.561296722641</v>
      </c>
      <c r="R1326" s="38">
        <f t="shared" si="567"/>
        <v>4299.6713500265469</v>
      </c>
      <c r="S1326" s="38">
        <f t="shared" si="568"/>
        <v>18.759561296722641</v>
      </c>
      <c r="T1326" s="38">
        <f t="shared" si="569"/>
        <v>18759.561296722641</v>
      </c>
      <c r="U1326" s="38">
        <f t="shared" si="583"/>
        <v>15932696.02987274</v>
      </c>
      <c r="V1326" s="38">
        <f t="shared" si="570"/>
        <v>5.2109896659687625</v>
      </c>
      <c r="W1326" s="38">
        <f t="shared" si="575"/>
        <v>183959.30763000555</v>
      </c>
      <c r="X1326" s="38">
        <f t="shared" si="571"/>
        <v>8.358024691357965</v>
      </c>
      <c r="Y1326" s="38">
        <f t="shared" si="576"/>
        <v>-4.7013888888889497</v>
      </c>
      <c r="Z1326" s="38">
        <f t="shared" si="562"/>
        <v>13392048.738615021</v>
      </c>
      <c r="AA1326" s="38">
        <f t="shared" si="572"/>
        <v>3720.0138361052555</v>
      </c>
      <c r="AC1326" s="31">
        <f t="shared" si="577"/>
        <v>13266.96947129492</v>
      </c>
      <c r="AD1326" s="14">
        <f t="shared" si="584"/>
        <v>13001.630081869022</v>
      </c>
      <c r="AE1326" s="14">
        <f t="shared" si="585"/>
        <v>11961.499675319501</v>
      </c>
      <c r="AF1326" s="14">
        <f t="shared" si="578"/>
        <v>12205.611913591327</v>
      </c>
      <c r="AG1326" s="14">
        <f t="shared" si="579"/>
        <v>9504.3635297706041</v>
      </c>
      <c r="AH1326" s="14">
        <f t="shared" si="580"/>
        <v>11229.162960504022</v>
      </c>
      <c r="AI1326" s="14">
        <f t="shared" si="581"/>
        <v>10330.829923663699</v>
      </c>
      <c r="AJ1326" s="14">
        <f t="shared" si="586"/>
        <v>11229.162960504022</v>
      </c>
      <c r="AK1326" s="14">
        <f t="shared" si="587"/>
        <v>10124.213325190425</v>
      </c>
    </row>
    <row r="1327" spans="2:37" x14ac:dyDescent="0.25">
      <c r="B1327" s="6" t="s">
        <v>72</v>
      </c>
      <c r="C1327" s="6">
        <v>1319</v>
      </c>
      <c r="D1327" s="6">
        <v>297</v>
      </c>
      <c r="E1327" s="12">
        <v>73.3</v>
      </c>
      <c r="F1327" s="14">
        <f t="shared" si="582"/>
        <v>-2.7777777777778172E-2</v>
      </c>
      <c r="G1327" s="14">
        <f t="shared" si="588"/>
        <v>36.75</v>
      </c>
      <c r="H1327">
        <f t="shared" si="589"/>
        <v>18.375</v>
      </c>
      <c r="K1327" s="36">
        <f t="shared" si="563"/>
        <v>525.68973991406256</v>
      </c>
      <c r="L1327" s="37" t="str">
        <f t="shared" si="573"/>
        <v>1</v>
      </c>
      <c r="M1327" s="37">
        <f t="shared" si="574"/>
        <v>139.46877000000001</v>
      </c>
      <c r="N1327" s="38">
        <f>Table2[[#This Row],[Change in KE]]-Table2[[#This Row],[Tractive energy]]*-1</f>
        <v>23054.531257860297</v>
      </c>
      <c r="O1327" s="38">
        <f t="shared" si="564"/>
        <v>-37.611111111111647</v>
      </c>
      <c r="P1327" s="38">
        <f t="shared" si="565"/>
        <v>627.54739880295097</v>
      </c>
      <c r="Q1327" s="38">
        <f t="shared" si="566"/>
        <v>23062.366906008447</v>
      </c>
      <c r="R1327" s="38">
        <f t="shared" si="567"/>
        <v>6698.3822762647214</v>
      </c>
      <c r="S1327" s="38">
        <f t="shared" si="568"/>
        <v>23.062366906008446</v>
      </c>
      <c r="T1327" s="38">
        <f t="shared" si="569"/>
        <v>23062.366906008447</v>
      </c>
      <c r="U1327" s="38">
        <f t="shared" si="583"/>
        <v>15955758.396778747</v>
      </c>
      <c r="V1327" s="38">
        <f t="shared" si="570"/>
        <v>6.4062135419438331</v>
      </c>
      <c r="W1327" s="38">
        <f t="shared" si="575"/>
        <v>184098.77640000556</v>
      </c>
      <c r="X1327" s="38">
        <f t="shared" si="571"/>
        <v>0.52237654320989135</v>
      </c>
      <c r="Y1327" s="38">
        <f t="shared" si="576"/>
        <v>-7.8356481481480733</v>
      </c>
      <c r="Z1327" s="38">
        <f t="shared" si="562"/>
        <v>13415103.269872881</v>
      </c>
      <c r="AA1327" s="38">
        <f t="shared" si="572"/>
        <v>3726.4178730780955</v>
      </c>
      <c r="AC1327" s="31">
        <f t="shared" si="577"/>
        <v>14066.144930875313</v>
      </c>
      <c r="AD1327" s="14">
        <f t="shared" si="584"/>
        <v>13784.822032257805</v>
      </c>
      <c r="AE1327" s="14">
        <f t="shared" si="585"/>
        <v>12682.036269677181</v>
      </c>
      <c r="AF1327" s="14">
        <f t="shared" si="578"/>
        <v>12940.853336405287</v>
      </c>
      <c r="AG1327" s="14">
        <f t="shared" si="579"/>
        <v>10076.887202818762</v>
      </c>
      <c r="AH1327" s="14">
        <f t="shared" si="580"/>
        <v>11905.585069492865</v>
      </c>
      <c r="AI1327" s="14">
        <f t="shared" si="581"/>
        <v>10953.138263933437</v>
      </c>
      <c r="AJ1327" s="14">
        <f t="shared" si="586"/>
        <v>11905.585069492865</v>
      </c>
      <c r="AK1327" s="14">
        <f t="shared" si="587"/>
        <v>10734.075498654767</v>
      </c>
    </row>
    <row r="1328" spans="2:37" x14ac:dyDescent="0.25">
      <c r="B1328" s="6" t="s">
        <v>72</v>
      </c>
      <c r="C1328" s="6">
        <v>1320</v>
      </c>
      <c r="D1328" s="6">
        <v>298</v>
      </c>
      <c r="E1328" s="12">
        <v>73.5</v>
      </c>
      <c r="F1328" s="14">
        <f t="shared" si="582"/>
        <v>9.7222222222222612E-2</v>
      </c>
      <c r="G1328" s="14">
        <f t="shared" si="588"/>
        <v>37</v>
      </c>
      <c r="H1328">
        <f t="shared" si="589"/>
        <v>18.5</v>
      </c>
      <c r="K1328" s="36">
        <f t="shared" si="563"/>
        <v>532.86630862499999</v>
      </c>
      <c r="L1328" s="37" t="str">
        <f t="shared" si="573"/>
        <v>0</v>
      </c>
      <c r="M1328" s="37">
        <f t="shared" si="574"/>
        <v>139.46877000000001</v>
      </c>
      <c r="N1328" s="38">
        <f>Table2[[#This Row],[Change in KE]]-Table2[[#This Row],[Tractive energy]]*-1</f>
        <v>29752.913534125018</v>
      </c>
      <c r="O1328" s="38">
        <f t="shared" si="564"/>
        <v>131.63888888888943</v>
      </c>
      <c r="P1328" s="38">
        <f t="shared" si="565"/>
        <v>803.97396751388942</v>
      </c>
      <c r="Q1328" s="38">
        <f t="shared" si="566"/>
        <v>29747.036798013909</v>
      </c>
      <c r="R1328" s="38">
        <f t="shared" si="567"/>
        <v>5793.3495118790343</v>
      </c>
      <c r="S1328" s="38">
        <f t="shared" si="568"/>
        <v>29.747036798013909</v>
      </c>
      <c r="T1328" s="38">
        <f t="shared" si="569"/>
        <v>29747.036798013909</v>
      </c>
      <c r="U1328" s="38">
        <f t="shared" si="583"/>
        <v>15985505.433576761</v>
      </c>
      <c r="V1328" s="38">
        <f t="shared" si="570"/>
        <v>8.2630664382713483</v>
      </c>
      <c r="W1328" s="38">
        <f t="shared" si="575"/>
        <v>184238.24517000557</v>
      </c>
      <c r="X1328" s="38">
        <f t="shared" si="571"/>
        <v>6.3991126543210397</v>
      </c>
      <c r="Y1328" s="38">
        <f t="shared" si="576"/>
        <v>5.876736111111148</v>
      </c>
      <c r="Z1328" s="38">
        <f t="shared" si="562"/>
        <v>13444856.183407007</v>
      </c>
      <c r="AA1328" s="38">
        <f t="shared" si="572"/>
        <v>3734.6825719431949</v>
      </c>
      <c r="AC1328" s="31">
        <f t="shared" si="577"/>
        <v>17290.898443395221</v>
      </c>
      <c r="AD1328" s="14">
        <f t="shared" si="584"/>
        <v>16945.080474527316</v>
      </c>
      <c r="AE1328" s="14">
        <f t="shared" si="585"/>
        <v>15589.474036565132</v>
      </c>
      <c r="AF1328" s="14">
        <f t="shared" si="578"/>
        <v>15907.626567923604</v>
      </c>
      <c r="AG1328" s="14">
        <f t="shared" si="579"/>
        <v>12387.077916923297</v>
      </c>
      <c r="AH1328" s="14">
        <f t="shared" si="580"/>
        <v>14635.016442489716</v>
      </c>
      <c r="AI1328" s="14">
        <f t="shared" si="581"/>
        <v>13464.21512709054</v>
      </c>
      <c r="AJ1328" s="14">
        <f t="shared" si="586"/>
        <v>14635.016442489716</v>
      </c>
      <c r="AK1328" s="14">
        <f t="shared" si="587"/>
        <v>13194.930824548728</v>
      </c>
    </row>
    <row r="1329" spans="2:37" x14ac:dyDescent="0.25">
      <c r="B1329" s="6" t="s">
        <v>72</v>
      </c>
      <c r="C1329" s="6">
        <v>1321</v>
      </c>
      <c r="D1329" s="6">
        <v>299</v>
      </c>
      <c r="E1329" s="12">
        <v>74</v>
      </c>
      <c r="F1329" s="14">
        <f t="shared" si="582"/>
        <v>0.19444444444444522</v>
      </c>
      <c r="G1329" s="14">
        <f t="shared" si="588"/>
        <v>37.450000000000003</v>
      </c>
      <c r="H1329">
        <f t="shared" si="589"/>
        <v>18.725000000000001</v>
      </c>
      <c r="K1329" s="36">
        <f t="shared" si="563"/>
        <v>545.9067421565627</v>
      </c>
      <c r="L1329" s="37" t="str">
        <f t="shared" si="573"/>
        <v>0</v>
      </c>
      <c r="M1329" s="37">
        <f t="shared" si="574"/>
        <v>139.46877000000001</v>
      </c>
      <c r="N1329" s="38">
        <f>Table2[[#This Row],[Change in KE]]-Table2[[#This Row],[Tractive energy]]*-1</f>
        <v>35546.263046004053</v>
      </c>
      <c r="O1329" s="38">
        <f t="shared" si="564"/>
        <v>263.27777777777885</v>
      </c>
      <c r="P1329" s="38">
        <f t="shared" si="565"/>
        <v>948.6532899343415</v>
      </c>
      <c r="Q1329" s="38">
        <f t="shared" si="566"/>
        <v>35527.065708041089</v>
      </c>
      <c r="R1329" s="38">
        <f t="shared" si="567"/>
        <v>6261.7651923869998</v>
      </c>
      <c r="S1329" s="38">
        <f t="shared" si="568"/>
        <v>35.527065708041093</v>
      </c>
      <c r="T1329" s="38">
        <f t="shared" si="569"/>
        <v>35527.065708041089</v>
      </c>
      <c r="U1329" s="38">
        <f t="shared" si="583"/>
        <v>16021032.499284802</v>
      </c>
      <c r="V1329" s="38">
        <f t="shared" si="570"/>
        <v>9.8686301528350953</v>
      </c>
      <c r="W1329" s="38">
        <f t="shared" si="575"/>
        <v>184377.71394000557</v>
      </c>
      <c r="X1329" s="38">
        <f t="shared" si="571"/>
        <v>25.596450617284159</v>
      </c>
      <c r="Y1329" s="38">
        <f t="shared" si="576"/>
        <v>19.197337962963118</v>
      </c>
      <c r="Z1329" s="38">
        <f t="shared" si="562"/>
        <v>13480402.446453011</v>
      </c>
      <c r="AA1329" s="38">
        <f t="shared" si="572"/>
        <v>3744.556534690335</v>
      </c>
      <c r="AC1329" s="31">
        <f t="shared" si="577"/>
        <v>22314.685150593763</v>
      </c>
      <c r="AD1329" s="14">
        <f t="shared" si="584"/>
        <v>21868.391447581886</v>
      </c>
      <c r="AE1329" s="14">
        <f t="shared" si="585"/>
        <v>20118.920131775336</v>
      </c>
      <c r="AF1329" s="14">
        <f t="shared" si="578"/>
        <v>20529.510338546264</v>
      </c>
      <c r="AG1329" s="14">
        <f t="shared" si="579"/>
        <v>15986.083346501915</v>
      </c>
      <c r="AH1329" s="14">
        <f t="shared" si="580"/>
        <v>18887.149511462565</v>
      </c>
      <c r="AI1329" s="14">
        <f t="shared" si="581"/>
        <v>17376.177550545559</v>
      </c>
      <c r="AJ1329" s="14">
        <f t="shared" si="586"/>
        <v>18887.149511462565</v>
      </c>
      <c r="AK1329" s="14">
        <f t="shared" si="587"/>
        <v>17028.653999534647</v>
      </c>
    </row>
    <row r="1330" spans="2:37" x14ac:dyDescent="0.25">
      <c r="B1330" s="6" t="s">
        <v>72</v>
      </c>
      <c r="C1330" s="6">
        <v>1322</v>
      </c>
      <c r="D1330" s="6">
        <v>300</v>
      </c>
      <c r="E1330" s="12">
        <v>74.900000000000006</v>
      </c>
      <c r="F1330" s="14">
        <f t="shared" si="582"/>
        <v>0.29166666666666585</v>
      </c>
      <c r="G1330" s="14">
        <f t="shared" si="588"/>
        <v>38.049999999999997</v>
      </c>
      <c r="H1330">
        <f t="shared" si="589"/>
        <v>19.024999999999999</v>
      </c>
      <c r="K1330" s="36">
        <f t="shared" si="563"/>
        <v>563.53920656906246</v>
      </c>
      <c r="L1330" s="37" t="str">
        <f t="shared" si="573"/>
        <v>0</v>
      </c>
      <c r="M1330" s="37">
        <f t="shared" si="574"/>
        <v>139.46877000000001</v>
      </c>
      <c r="N1330" s="38">
        <f>Table2[[#This Row],[Change in KE]]-Table2[[#This Row],[Tractive energy]]*-1</f>
        <v>41808.028238391053</v>
      </c>
      <c r="O1330" s="38">
        <f t="shared" si="564"/>
        <v>394.91666666666555</v>
      </c>
      <c r="P1330" s="38">
        <f t="shared" si="565"/>
        <v>1097.9246432357281</v>
      </c>
      <c r="Q1330" s="38">
        <f t="shared" si="566"/>
        <v>41776.032675119452</v>
      </c>
      <c r="R1330" s="38">
        <f t="shared" si="567"/>
        <v>6935.6069373370919</v>
      </c>
      <c r="S1330" s="38">
        <f t="shared" si="568"/>
        <v>41.776032675119453</v>
      </c>
      <c r="T1330" s="38">
        <f t="shared" si="569"/>
        <v>41776.032675119452</v>
      </c>
      <c r="U1330" s="38">
        <f t="shared" si="583"/>
        <v>16062808.531959921</v>
      </c>
      <c r="V1330" s="38">
        <f t="shared" si="570"/>
        <v>11.604454449222796</v>
      </c>
      <c r="W1330" s="38">
        <f t="shared" si="575"/>
        <v>184517.18271000558</v>
      </c>
      <c r="X1330" s="38">
        <f t="shared" si="571"/>
        <v>57.592013888888573</v>
      </c>
      <c r="Y1330" s="38">
        <f t="shared" si="576"/>
        <v>31.995563271604414</v>
      </c>
      <c r="Z1330" s="38">
        <f t="shared" si="562"/>
        <v>13522210.474691402</v>
      </c>
      <c r="AA1330" s="38">
        <f t="shared" si="572"/>
        <v>3756.1698767967332</v>
      </c>
      <c r="AC1330" s="31">
        <f t="shared" si="577"/>
        <v>26659.69728450304</v>
      </c>
      <c r="AD1330" s="14">
        <f t="shared" si="584"/>
        <v>26126.503338812978</v>
      </c>
      <c r="AE1330" s="14">
        <f t="shared" si="585"/>
        <v>24036.38307170794</v>
      </c>
      <c r="AF1330" s="14">
        <f t="shared" si="578"/>
        <v>24526.921501742796</v>
      </c>
      <c r="AG1330" s="14">
        <f t="shared" si="579"/>
        <v>19098.819450349096</v>
      </c>
      <c r="AH1330" s="14">
        <f t="shared" si="580"/>
        <v>22564.767781603372</v>
      </c>
      <c r="AI1330" s="14">
        <f t="shared" si="581"/>
        <v>20759.586359075103</v>
      </c>
      <c r="AJ1330" s="14">
        <f t="shared" si="586"/>
        <v>22564.767781603372</v>
      </c>
      <c r="AK1330" s="14">
        <f t="shared" si="587"/>
        <v>20344.3946318936</v>
      </c>
    </row>
    <row r="1331" spans="2:37" x14ac:dyDescent="0.25">
      <c r="B1331" s="6" t="s">
        <v>72</v>
      </c>
      <c r="C1331" s="6">
        <v>1323</v>
      </c>
      <c r="D1331" s="6">
        <v>301</v>
      </c>
      <c r="E1331" s="12">
        <v>76.099999999999994</v>
      </c>
      <c r="F1331" s="14">
        <f t="shared" si="582"/>
        <v>0.38888888888888851</v>
      </c>
      <c r="G1331" s="14">
        <f t="shared" si="588"/>
        <v>38.85</v>
      </c>
      <c r="H1331">
        <f t="shared" si="589"/>
        <v>19.425000000000001</v>
      </c>
      <c r="K1331" s="36">
        <f t="shared" si="563"/>
        <v>587.48510525906261</v>
      </c>
      <c r="L1331" s="37" t="str">
        <f t="shared" si="573"/>
        <v>0</v>
      </c>
      <c r="M1331" s="37">
        <f t="shared" si="574"/>
        <v>139.46877000000001</v>
      </c>
      <c r="N1331" s="38">
        <f>Table2[[#This Row],[Change in KE]]-Table2[[#This Row],[Tractive energy]]*-1</f>
        <v>48743.635175728145</v>
      </c>
      <c r="O1331" s="38">
        <f t="shared" si="564"/>
        <v>526.55555555555509</v>
      </c>
      <c r="P1331" s="38">
        <f t="shared" si="565"/>
        <v>1253.5094308146176</v>
      </c>
      <c r="Q1331" s="38">
        <f t="shared" si="566"/>
        <v>48698.841387147899</v>
      </c>
      <c r="R1331" s="38">
        <f t="shared" si="567"/>
        <v>4059.4634895009658</v>
      </c>
      <c r="S1331" s="38">
        <f t="shared" si="568"/>
        <v>48.698841387147901</v>
      </c>
      <c r="T1331" s="38">
        <f t="shared" si="569"/>
        <v>48698.841387147899</v>
      </c>
      <c r="U1331" s="38">
        <f t="shared" si="583"/>
        <v>16111507.373347068</v>
      </c>
      <c r="V1331" s="38">
        <f t="shared" si="570"/>
        <v>13.527457023070891</v>
      </c>
      <c r="W1331" s="38">
        <f t="shared" si="575"/>
        <v>184656.65148000559</v>
      </c>
      <c r="X1331" s="38">
        <f t="shared" si="571"/>
        <v>102.3858024691356</v>
      </c>
      <c r="Y1331" s="38">
        <f t="shared" si="576"/>
        <v>44.793788580247025</v>
      </c>
      <c r="Z1331" s="38">
        <f t="shared" si="562"/>
        <v>13570954.109867129</v>
      </c>
      <c r="AA1331" s="38">
        <f t="shared" si="572"/>
        <v>3769.7097765398494</v>
      </c>
      <c r="AC1331" s="31">
        <f t="shared" si="577"/>
        <v>31356.021178793289</v>
      </c>
      <c r="AD1331" s="14">
        <f t="shared" si="584"/>
        <v>30728.900755217423</v>
      </c>
      <c r="AE1331" s="14">
        <f t="shared" si="585"/>
        <v>28270.58869480003</v>
      </c>
      <c r="AF1331" s="14">
        <f t="shared" si="578"/>
        <v>28847.539484489829</v>
      </c>
      <c r="AG1331" s="14">
        <f t="shared" si="579"/>
        <v>22463.232826098418</v>
      </c>
      <c r="AH1331" s="14">
        <f t="shared" si="580"/>
        <v>26539.736325730642</v>
      </c>
      <c r="AI1331" s="14">
        <f t="shared" si="581"/>
        <v>24416.557419672194</v>
      </c>
      <c r="AJ1331" s="14">
        <f t="shared" si="586"/>
        <v>26539.736325730642</v>
      </c>
      <c r="AK1331" s="14">
        <f t="shared" si="587"/>
        <v>23928.226271278749</v>
      </c>
    </row>
    <row r="1332" spans="2:37" x14ac:dyDescent="0.25">
      <c r="B1332" s="6" t="s">
        <v>72</v>
      </c>
      <c r="C1332" s="6">
        <v>1324</v>
      </c>
      <c r="D1332" s="6">
        <v>302</v>
      </c>
      <c r="E1332" s="12">
        <v>77.7</v>
      </c>
      <c r="F1332" s="14">
        <f t="shared" si="582"/>
        <v>0.43055555555555675</v>
      </c>
      <c r="G1332" s="14">
        <f t="shared" si="588"/>
        <v>39.6</v>
      </c>
      <c r="H1332">
        <f t="shared" si="589"/>
        <v>19.8</v>
      </c>
      <c r="K1332" s="36">
        <f t="shared" si="563"/>
        <v>610.38687402000005</v>
      </c>
      <c r="L1332" s="37" t="str">
        <f t="shared" si="573"/>
        <v>0</v>
      </c>
      <c r="M1332" s="37">
        <f t="shared" si="574"/>
        <v>139.46877000000001</v>
      </c>
      <c r="N1332" s="38">
        <f>Table2[[#This Row],[Change in KE]]-Table2[[#This Row],[Tractive energy]]*-1</f>
        <v>52803.09866522911</v>
      </c>
      <c r="O1332" s="38">
        <f t="shared" si="564"/>
        <v>582.97222222222388</v>
      </c>
      <c r="P1332" s="38">
        <f t="shared" si="565"/>
        <v>1332.827866242224</v>
      </c>
      <c r="Q1332" s="38">
        <f t="shared" si="566"/>
        <v>52779.983503192074</v>
      </c>
      <c r="R1332" s="38">
        <f t="shared" si="567"/>
        <v>-2417.0160887239326</v>
      </c>
      <c r="S1332" s="38">
        <f t="shared" si="568"/>
        <v>52.779983503192071</v>
      </c>
      <c r="T1332" s="38">
        <f t="shared" si="569"/>
        <v>52779.983503192074</v>
      </c>
      <c r="U1332" s="38">
        <f t="shared" si="583"/>
        <v>16164287.356850261</v>
      </c>
      <c r="V1332" s="38">
        <f t="shared" si="570"/>
        <v>14.661107701552988</v>
      </c>
      <c r="W1332" s="38">
        <f t="shared" si="575"/>
        <v>184796.1202500056</v>
      </c>
      <c r="X1332" s="38">
        <f t="shared" si="571"/>
        <v>125.50096450617353</v>
      </c>
      <c r="Y1332" s="38">
        <f t="shared" si="576"/>
        <v>23.115162037037933</v>
      </c>
      <c r="Z1332" s="38">
        <f t="shared" si="562"/>
        <v>13623757.208532359</v>
      </c>
      <c r="AA1332" s="38">
        <f t="shared" si="572"/>
        <v>3784.3773051202602</v>
      </c>
      <c r="AC1332" s="31">
        <f t="shared" si="577"/>
        <v>36557.726381796107</v>
      </c>
      <c r="AD1332" s="14">
        <f t="shared" si="584"/>
        <v>35826.571854160182</v>
      </c>
      <c r="AE1332" s="14">
        <f t="shared" si="585"/>
        <v>32960.446105827366</v>
      </c>
      <c r="AF1332" s="14">
        <f t="shared" si="578"/>
        <v>33633.108271252422</v>
      </c>
      <c r="AG1332" s="14">
        <f t="shared" si="579"/>
        <v>26189.697813525006</v>
      </c>
      <c r="AH1332" s="14">
        <f t="shared" si="580"/>
        <v>30942.459609552228</v>
      </c>
      <c r="AI1332" s="14">
        <f t="shared" si="581"/>
        <v>28467.06284078805</v>
      </c>
      <c r="AJ1332" s="14">
        <f t="shared" si="586"/>
        <v>30942.459609552228</v>
      </c>
      <c r="AK1332" s="14">
        <f t="shared" si="587"/>
        <v>27897.721583972288</v>
      </c>
    </row>
    <row r="1333" spans="2:37" x14ac:dyDescent="0.25">
      <c r="B1333" s="6" t="s">
        <v>72</v>
      </c>
      <c r="C1333" s="6">
        <v>1325</v>
      </c>
      <c r="D1333" s="6">
        <v>303</v>
      </c>
      <c r="E1333" s="12">
        <v>79.2</v>
      </c>
      <c r="F1333" s="14">
        <f t="shared" si="582"/>
        <v>0.36111111111111033</v>
      </c>
      <c r="G1333" s="14">
        <f t="shared" si="588"/>
        <v>40.15</v>
      </c>
      <c r="H1333">
        <f t="shared" si="589"/>
        <v>20.074999999999999</v>
      </c>
      <c r="K1333" s="36">
        <f t="shared" si="563"/>
        <v>627.45980934656245</v>
      </c>
      <c r="L1333" s="37" t="str">
        <f t="shared" si="573"/>
        <v>0</v>
      </c>
      <c r="M1333" s="37">
        <f t="shared" si="574"/>
        <v>139.46877000000001</v>
      </c>
      <c r="N1333" s="38">
        <f>Table2[[#This Row],[Change in KE]]-Table2[[#This Row],[Tractive energy]]*-1</f>
        <v>50386.082576505178</v>
      </c>
      <c r="O1333" s="38">
        <f t="shared" si="564"/>
        <v>488.94444444444338</v>
      </c>
      <c r="P1333" s="38">
        <f t="shared" si="565"/>
        <v>1255.8730237910058</v>
      </c>
      <c r="Q1333" s="38">
        <f t="shared" si="566"/>
        <v>50423.301905208886</v>
      </c>
      <c r="R1333" s="38">
        <f t="shared" si="567"/>
        <v>-6984.4401808231487</v>
      </c>
      <c r="S1333" s="38">
        <f t="shared" si="568"/>
        <v>50.423301905208888</v>
      </c>
      <c r="T1333" s="38">
        <f t="shared" si="569"/>
        <v>50423.301905208886</v>
      </c>
      <c r="U1333" s="38">
        <f t="shared" si="583"/>
        <v>16214710.65875547</v>
      </c>
      <c r="V1333" s="38">
        <f t="shared" si="570"/>
        <v>14.006473871964733</v>
      </c>
      <c r="W1333" s="38">
        <f t="shared" si="575"/>
        <v>184935.5890200056</v>
      </c>
      <c r="X1333" s="38">
        <f t="shared" si="571"/>
        <v>88.281635802468756</v>
      </c>
      <c r="Y1333" s="38">
        <f t="shared" si="576"/>
        <v>-37.219328703704775</v>
      </c>
      <c r="Z1333" s="38">
        <f t="shared" ref="Z1333:Z1396" si="590">N1333+Z1332</f>
        <v>13674143.291108865</v>
      </c>
      <c r="AA1333" s="38">
        <f t="shared" si="572"/>
        <v>3798.37344028898</v>
      </c>
      <c r="AC1333" s="31">
        <f t="shared" si="577"/>
        <v>39602.323998921835</v>
      </c>
      <c r="AD1333" s="14">
        <f t="shared" si="584"/>
        <v>38810.277518943396</v>
      </c>
      <c r="AE1333" s="14">
        <f t="shared" si="585"/>
        <v>35705.455317427928</v>
      </c>
      <c r="AF1333" s="14">
        <f t="shared" si="578"/>
        <v>36434.138079008088</v>
      </c>
      <c r="AG1333" s="14">
        <f t="shared" si="579"/>
        <v>28370.826112466653</v>
      </c>
      <c r="AH1333" s="14">
        <f t="shared" si="580"/>
        <v>33519.407032687443</v>
      </c>
      <c r="AI1333" s="14">
        <f t="shared" si="581"/>
        <v>30837.854470072449</v>
      </c>
      <c r="AJ1333" s="14">
        <f t="shared" si="586"/>
        <v>33519.407032687443</v>
      </c>
      <c r="AK1333" s="14">
        <f t="shared" si="587"/>
        <v>30221.097380670999</v>
      </c>
    </row>
    <row r="1334" spans="2:37" x14ac:dyDescent="0.25">
      <c r="B1334" s="6" t="s">
        <v>72</v>
      </c>
      <c r="C1334" s="6">
        <v>1326</v>
      </c>
      <c r="D1334" s="6">
        <v>304</v>
      </c>
      <c r="E1334" s="12">
        <v>80.3</v>
      </c>
      <c r="F1334" s="14">
        <f t="shared" si="582"/>
        <v>0.22222222222222143</v>
      </c>
      <c r="G1334" s="14">
        <f t="shared" si="588"/>
        <v>40.4</v>
      </c>
      <c r="H1334">
        <f t="shared" si="589"/>
        <v>20.2</v>
      </c>
      <c r="K1334" s="36">
        <f t="shared" si="563"/>
        <v>635.29808202000004</v>
      </c>
      <c r="L1334" s="37" t="str">
        <f t="shared" si="573"/>
        <v>0</v>
      </c>
      <c r="M1334" s="37">
        <f t="shared" si="574"/>
        <v>139.46877000000001</v>
      </c>
      <c r="N1334" s="38">
        <f>Table2[[#This Row],[Change in KE]]-Table2[[#This Row],[Tractive energy]]*-1</f>
        <v>43401.642395682029</v>
      </c>
      <c r="O1334" s="38">
        <f t="shared" si="564"/>
        <v>300.88888888888783</v>
      </c>
      <c r="P1334" s="38">
        <f t="shared" si="565"/>
        <v>1075.6557409088878</v>
      </c>
      <c r="Q1334" s="38">
        <f t="shared" si="566"/>
        <v>43456.491932719066</v>
      </c>
      <c r="R1334" s="38">
        <f t="shared" si="567"/>
        <v>-6591.7111133399885</v>
      </c>
      <c r="S1334" s="38">
        <f t="shared" si="568"/>
        <v>43.456491932719068</v>
      </c>
      <c r="T1334" s="38">
        <f t="shared" si="569"/>
        <v>43456.491932719066</v>
      </c>
      <c r="U1334" s="38">
        <f t="shared" si="583"/>
        <v>16258167.15068819</v>
      </c>
      <c r="V1334" s="38">
        <f t="shared" si="570"/>
        <v>12.07124872478845</v>
      </c>
      <c r="W1334" s="38">
        <f t="shared" si="575"/>
        <v>185075.05779000561</v>
      </c>
      <c r="X1334" s="38">
        <f t="shared" si="571"/>
        <v>33.43209876543186</v>
      </c>
      <c r="Y1334" s="38">
        <f t="shared" si="576"/>
        <v>-54.849537037036896</v>
      </c>
      <c r="Z1334" s="38">
        <f t="shared" si="590"/>
        <v>13717544.933504548</v>
      </c>
      <c r="AA1334" s="38">
        <f t="shared" si="572"/>
        <v>3810.4294530300394</v>
      </c>
      <c r="AC1334" s="31">
        <f t="shared" si="577"/>
        <v>37789.561932378885</v>
      </c>
      <c r="AD1334" s="14">
        <f t="shared" si="584"/>
        <v>37033.770693731305</v>
      </c>
      <c r="AE1334" s="14">
        <f t="shared" si="585"/>
        <v>34071.069038232803</v>
      </c>
      <c r="AF1334" s="14">
        <f t="shared" si="578"/>
        <v>34766.396977788572</v>
      </c>
      <c r="AG1334" s="14">
        <f t="shared" si="579"/>
        <v>27072.176129840231</v>
      </c>
      <c r="AH1334" s="14">
        <f t="shared" si="580"/>
        <v>31985.085219565488</v>
      </c>
      <c r="AI1334" s="14">
        <f t="shared" si="581"/>
        <v>29426.278402000251</v>
      </c>
      <c r="AJ1334" s="14">
        <f t="shared" si="586"/>
        <v>31985.085219565488</v>
      </c>
      <c r="AK1334" s="14">
        <f t="shared" si="587"/>
        <v>28837.752833960247</v>
      </c>
    </row>
    <row r="1335" spans="2:37" x14ac:dyDescent="0.25">
      <c r="B1335" s="6" t="s">
        <v>72</v>
      </c>
      <c r="C1335" s="6">
        <v>1327</v>
      </c>
      <c r="D1335" s="6">
        <v>305</v>
      </c>
      <c r="E1335" s="12">
        <v>80.8</v>
      </c>
      <c r="F1335" s="14">
        <f t="shared" si="582"/>
        <v>9.7222222222222612E-2</v>
      </c>
      <c r="G1335" s="14">
        <f t="shared" si="588"/>
        <v>40.5</v>
      </c>
      <c r="H1335">
        <f t="shared" si="589"/>
        <v>20.25</v>
      </c>
      <c r="K1335" s="36">
        <f t="shared" si="563"/>
        <v>638.4470144062501</v>
      </c>
      <c r="L1335" s="37" t="str">
        <f t="shared" si="573"/>
        <v>0</v>
      </c>
      <c r="M1335" s="37">
        <f t="shared" si="574"/>
        <v>139.46877000000001</v>
      </c>
      <c r="N1335" s="38">
        <f>Table2[[#This Row],[Change in KE]]-Table2[[#This Row],[Tractive energy]]*-1</f>
        <v>36809.931282342041</v>
      </c>
      <c r="O1335" s="38">
        <f t="shared" si="564"/>
        <v>131.63888888888943</v>
      </c>
      <c r="P1335" s="38">
        <f t="shared" si="565"/>
        <v>909.55467329513954</v>
      </c>
      <c r="Q1335" s="38">
        <f t="shared" si="566"/>
        <v>36836.96426845315</v>
      </c>
      <c r="R1335" s="38">
        <f t="shared" si="567"/>
        <v>-3786.96875</v>
      </c>
      <c r="S1335" s="38">
        <f t="shared" si="568"/>
        <v>36.836964268453151</v>
      </c>
      <c r="T1335" s="38">
        <f t="shared" si="569"/>
        <v>36836.96426845315</v>
      </c>
      <c r="U1335" s="38">
        <f t="shared" si="583"/>
        <v>16295004.114956643</v>
      </c>
      <c r="V1335" s="38">
        <f t="shared" si="570"/>
        <v>10.232490893169524</v>
      </c>
      <c r="W1335" s="38">
        <f t="shared" si="575"/>
        <v>185214.52656000562</v>
      </c>
      <c r="X1335" s="38">
        <f t="shared" si="571"/>
        <v>6.3991126543210397</v>
      </c>
      <c r="Y1335" s="38">
        <f t="shared" si="576"/>
        <v>-27.032986111110819</v>
      </c>
      <c r="Z1335" s="38">
        <f t="shared" si="590"/>
        <v>13754354.864786889</v>
      </c>
      <c r="AA1335" s="38">
        <f t="shared" si="572"/>
        <v>3820.6544347597996</v>
      </c>
      <c r="AC1335" s="31">
        <f t="shared" si="577"/>
        <v>32551.231796761524</v>
      </c>
      <c r="AD1335" s="14">
        <f t="shared" si="584"/>
        <v>31900.207160826292</v>
      </c>
      <c r="AE1335" s="14">
        <f t="shared" si="585"/>
        <v>29348.190587960191</v>
      </c>
      <c r="AF1335" s="14">
        <f t="shared" si="578"/>
        <v>29947.133253020602</v>
      </c>
      <c r="AG1335" s="14">
        <f t="shared" si="579"/>
        <v>23319.473298528112</v>
      </c>
      <c r="AH1335" s="14">
        <f t="shared" si="580"/>
        <v>27551.362592778954</v>
      </c>
      <c r="AI1335" s="14">
        <f t="shared" si="581"/>
        <v>25347.253585356641</v>
      </c>
      <c r="AJ1335" s="14">
        <f t="shared" si="586"/>
        <v>27551.362592778954</v>
      </c>
      <c r="AK1335" s="14">
        <f t="shared" si="587"/>
        <v>24840.308513649506</v>
      </c>
    </row>
    <row r="1336" spans="2:37" x14ac:dyDescent="0.25">
      <c r="B1336" s="6" t="s">
        <v>72</v>
      </c>
      <c r="C1336" s="6">
        <v>1328</v>
      </c>
      <c r="D1336" s="6">
        <v>306</v>
      </c>
      <c r="E1336" s="12">
        <v>81</v>
      </c>
      <c r="F1336" s="14">
        <f t="shared" si="582"/>
        <v>2.7777777777778172E-2</v>
      </c>
      <c r="G1336" s="14">
        <f t="shared" si="588"/>
        <v>40.5</v>
      </c>
      <c r="H1336">
        <f t="shared" si="589"/>
        <v>20.25</v>
      </c>
      <c r="K1336" s="36">
        <f t="shared" si="563"/>
        <v>638.4470144062501</v>
      </c>
      <c r="L1336" s="37" t="str">
        <f t="shared" si="573"/>
        <v>0</v>
      </c>
      <c r="M1336" s="37">
        <f t="shared" si="574"/>
        <v>139.46877000000001</v>
      </c>
      <c r="N1336" s="38">
        <f>Table2[[#This Row],[Change in KE]]-Table2[[#This Row],[Tractive energy]]*-1</f>
        <v>33022.962532342041</v>
      </c>
      <c r="O1336" s="38">
        <f t="shared" si="564"/>
        <v>37.611111111111647</v>
      </c>
      <c r="P1336" s="38">
        <f t="shared" si="565"/>
        <v>815.52689551736171</v>
      </c>
      <c r="Q1336" s="38">
        <f t="shared" si="566"/>
        <v>33028.83926845315</v>
      </c>
      <c r="R1336" s="38">
        <f t="shared" si="567"/>
        <v>-1517.8956404321179</v>
      </c>
      <c r="S1336" s="38">
        <f t="shared" si="568"/>
        <v>33.028839268453147</v>
      </c>
      <c r="T1336" s="38">
        <f t="shared" si="569"/>
        <v>33028.83926845315</v>
      </c>
      <c r="U1336" s="38">
        <f t="shared" si="583"/>
        <v>16328032.954225097</v>
      </c>
      <c r="V1336" s="38">
        <f t="shared" si="570"/>
        <v>9.1746783085445252</v>
      </c>
      <c r="W1336" s="38">
        <f t="shared" si="575"/>
        <v>185353.99533000562</v>
      </c>
      <c r="X1336" s="38">
        <f t="shared" si="571"/>
        <v>0.52237654320989135</v>
      </c>
      <c r="Y1336" s="38">
        <f t="shared" si="576"/>
        <v>-5.876736111111148</v>
      </c>
      <c r="Z1336" s="38">
        <f t="shared" si="590"/>
        <v>13787377.827319231</v>
      </c>
      <c r="AA1336" s="38">
        <f t="shared" si="572"/>
        <v>3829.8274806415156</v>
      </c>
      <c r="AC1336" s="31">
        <f t="shared" si="577"/>
        <v>27607.448461756532</v>
      </c>
      <c r="AD1336" s="14">
        <f t="shared" si="584"/>
        <v>27055.299492521401</v>
      </c>
      <c r="AE1336" s="14">
        <f t="shared" si="585"/>
        <v>24890.875533119688</v>
      </c>
      <c r="AF1336" s="14">
        <f t="shared" si="578"/>
        <v>25398.85258481601</v>
      </c>
      <c r="AG1336" s="14">
        <f t="shared" si="579"/>
        <v>19777.781721565214</v>
      </c>
      <c r="AH1336" s="14">
        <f t="shared" si="580"/>
        <v>23366.94437803073</v>
      </c>
      <c r="AI1336" s="14">
        <f t="shared" si="581"/>
        <v>21497.588827788273</v>
      </c>
      <c r="AJ1336" s="14">
        <f t="shared" si="586"/>
        <v>23366.94437803073</v>
      </c>
      <c r="AK1336" s="14">
        <f t="shared" si="587"/>
        <v>21067.637051232508</v>
      </c>
    </row>
    <row r="1337" spans="2:37" x14ac:dyDescent="0.25">
      <c r="B1337" s="6" t="s">
        <v>72</v>
      </c>
      <c r="C1337" s="6">
        <v>1329</v>
      </c>
      <c r="D1337" s="6">
        <v>307</v>
      </c>
      <c r="E1337" s="12">
        <v>81</v>
      </c>
      <c r="F1337" s="14">
        <f t="shared" si="582"/>
        <v>0</v>
      </c>
      <c r="G1337" s="14">
        <f t="shared" si="588"/>
        <v>40.5</v>
      </c>
      <c r="H1337">
        <f t="shared" si="589"/>
        <v>20.25</v>
      </c>
      <c r="K1337" s="36">
        <f t="shared" si="563"/>
        <v>638.4470144062501</v>
      </c>
      <c r="L1337" s="37" t="str">
        <f t="shared" si="573"/>
        <v>0</v>
      </c>
      <c r="M1337" s="37">
        <f t="shared" si="574"/>
        <v>139.46877000000001</v>
      </c>
      <c r="N1337" s="38">
        <f>Table2[[#This Row],[Change in KE]]-Table2[[#This Row],[Tractive energy]]*-1</f>
        <v>31505.066891909923</v>
      </c>
      <c r="O1337" s="38">
        <f t="shared" si="564"/>
        <v>0</v>
      </c>
      <c r="P1337" s="38">
        <f t="shared" si="565"/>
        <v>777.91578440625017</v>
      </c>
      <c r="Q1337" s="38">
        <f t="shared" si="566"/>
        <v>31505.589268453132</v>
      </c>
      <c r="R1337" s="38">
        <f t="shared" si="567"/>
        <v>0.52237654320924776</v>
      </c>
      <c r="S1337" s="38">
        <f t="shared" si="568"/>
        <v>31.505589268453132</v>
      </c>
      <c r="T1337" s="38">
        <f t="shared" si="569"/>
        <v>31505.589268453132</v>
      </c>
      <c r="U1337" s="38">
        <f t="shared" si="583"/>
        <v>16359538.54349355</v>
      </c>
      <c r="V1337" s="38">
        <f t="shared" si="570"/>
        <v>8.7515532746945208</v>
      </c>
      <c r="W1337" s="38">
        <f t="shared" si="575"/>
        <v>185493.46410000563</v>
      </c>
      <c r="X1337" s="38">
        <f t="shared" si="571"/>
        <v>0</v>
      </c>
      <c r="Y1337" s="38">
        <f t="shared" si="576"/>
        <v>-0.52237654320989135</v>
      </c>
      <c r="Z1337" s="38">
        <f t="shared" si="590"/>
        <v>13818882.894211141</v>
      </c>
      <c r="AA1337" s="38">
        <f t="shared" si="572"/>
        <v>3838.5788888116035</v>
      </c>
      <c r="AC1337" s="31">
        <f t="shared" si="577"/>
        <v>24767.221899256532</v>
      </c>
      <c r="AD1337" s="14">
        <f t="shared" si="584"/>
        <v>24271.877461271401</v>
      </c>
      <c r="AE1337" s="14">
        <f t="shared" si="585"/>
        <v>22330.12726436969</v>
      </c>
      <c r="AF1337" s="14">
        <f t="shared" si="578"/>
        <v>22785.844147316009</v>
      </c>
      <c r="AG1337" s="14">
        <f t="shared" si="579"/>
        <v>17743.063407385212</v>
      </c>
      <c r="AH1337" s="14">
        <f t="shared" si="580"/>
        <v>20962.97661553073</v>
      </c>
      <c r="AI1337" s="14">
        <f t="shared" si="581"/>
        <v>19285.938486288273</v>
      </c>
      <c r="AJ1337" s="14">
        <f t="shared" si="586"/>
        <v>20962.97661553073</v>
      </c>
      <c r="AK1337" s="14">
        <f t="shared" si="587"/>
        <v>18900.219716562508</v>
      </c>
    </row>
    <row r="1338" spans="2:37" x14ac:dyDescent="0.25">
      <c r="B1338" s="6" t="s">
        <v>72</v>
      </c>
      <c r="C1338" s="6">
        <v>1330</v>
      </c>
      <c r="D1338" s="6">
        <v>308</v>
      </c>
      <c r="E1338" s="12">
        <v>81</v>
      </c>
      <c r="F1338" s="14">
        <f t="shared" si="582"/>
        <v>0</v>
      </c>
      <c r="G1338" s="14">
        <f t="shared" si="588"/>
        <v>40.5</v>
      </c>
      <c r="H1338">
        <f t="shared" si="589"/>
        <v>20.25</v>
      </c>
      <c r="K1338" s="36">
        <f t="shared" si="563"/>
        <v>638.4470144062501</v>
      </c>
      <c r="L1338" s="37" t="str">
        <f t="shared" si="573"/>
        <v>0</v>
      </c>
      <c r="M1338" s="37">
        <f t="shared" si="574"/>
        <v>139.46877000000001</v>
      </c>
      <c r="N1338" s="38">
        <f>Table2[[#This Row],[Change in KE]]-Table2[[#This Row],[Tractive energy]]*-1</f>
        <v>31505.589268453132</v>
      </c>
      <c r="O1338" s="38">
        <f t="shared" si="564"/>
        <v>0</v>
      </c>
      <c r="P1338" s="38">
        <f t="shared" si="565"/>
        <v>777.91578440625017</v>
      </c>
      <c r="Q1338" s="38">
        <f t="shared" si="566"/>
        <v>31505.589268453132</v>
      </c>
      <c r="R1338" s="38">
        <f t="shared" si="567"/>
        <v>0</v>
      </c>
      <c r="S1338" s="38">
        <f t="shared" si="568"/>
        <v>31.505589268453132</v>
      </c>
      <c r="T1338" s="38">
        <f t="shared" si="569"/>
        <v>31505.589268453132</v>
      </c>
      <c r="U1338" s="38">
        <f t="shared" si="583"/>
        <v>16391044.132762004</v>
      </c>
      <c r="V1338" s="38">
        <f t="shared" si="570"/>
        <v>8.7515532746945208</v>
      </c>
      <c r="W1338" s="38">
        <f t="shared" si="575"/>
        <v>185632.93287000564</v>
      </c>
      <c r="X1338" s="38">
        <f t="shared" si="571"/>
        <v>0</v>
      </c>
      <c r="Y1338" s="38">
        <f t="shared" si="576"/>
        <v>0</v>
      </c>
      <c r="Z1338" s="38">
        <f t="shared" si="590"/>
        <v>13850388.483479595</v>
      </c>
      <c r="AA1338" s="38">
        <f t="shared" si="572"/>
        <v>3847.3304420862983</v>
      </c>
      <c r="AC1338" s="31">
        <f t="shared" si="577"/>
        <v>23628.800168932441</v>
      </c>
      <c r="AD1338" s="14">
        <f t="shared" si="584"/>
        <v>23156.224165553791</v>
      </c>
      <c r="AE1338" s="14">
        <f t="shared" si="585"/>
        <v>21303.726232309487</v>
      </c>
      <c r="AF1338" s="14">
        <f t="shared" si="578"/>
        <v>21738.496155417848</v>
      </c>
      <c r="AG1338" s="14">
        <f t="shared" si="579"/>
        <v>16927.506094270015</v>
      </c>
      <c r="AH1338" s="14">
        <f t="shared" si="580"/>
        <v>19999.41646298442</v>
      </c>
      <c r="AI1338" s="14">
        <f t="shared" si="581"/>
        <v>18399.463145945669</v>
      </c>
      <c r="AJ1338" s="14">
        <f t="shared" si="586"/>
        <v>19999.41646298442</v>
      </c>
      <c r="AK1338" s="14">
        <f t="shared" si="587"/>
        <v>18031.473883026756</v>
      </c>
    </row>
    <row r="1339" spans="2:37" x14ac:dyDescent="0.25">
      <c r="B1339" s="6" t="s">
        <v>72</v>
      </c>
      <c r="C1339" s="6">
        <v>1331</v>
      </c>
      <c r="D1339" s="6">
        <v>309</v>
      </c>
      <c r="E1339" s="12">
        <v>81</v>
      </c>
      <c r="F1339" s="14">
        <f t="shared" si="582"/>
        <v>0</v>
      </c>
      <c r="G1339" s="14">
        <f t="shared" si="588"/>
        <v>40.5</v>
      </c>
      <c r="H1339">
        <f t="shared" si="589"/>
        <v>20.25</v>
      </c>
      <c r="K1339" s="36">
        <f t="shared" si="563"/>
        <v>638.4470144062501</v>
      </c>
      <c r="L1339" s="37" t="str">
        <f t="shared" si="573"/>
        <v>0</v>
      </c>
      <c r="M1339" s="37">
        <f t="shared" si="574"/>
        <v>139.46877000000001</v>
      </c>
      <c r="N1339" s="38">
        <f>Table2[[#This Row],[Change in KE]]-Table2[[#This Row],[Tractive energy]]*-1</f>
        <v>31505.589268453132</v>
      </c>
      <c r="O1339" s="38">
        <f t="shared" si="564"/>
        <v>0</v>
      </c>
      <c r="P1339" s="38">
        <f t="shared" si="565"/>
        <v>777.91578440625017</v>
      </c>
      <c r="Q1339" s="38">
        <f t="shared" si="566"/>
        <v>31505.589268453132</v>
      </c>
      <c r="R1339" s="38">
        <f t="shared" si="567"/>
        <v>-863.17643647341902</v>
      </c>
      <c r="S1339" s="38">
        <f t="shared" si="568"/>
        <v>31.505589268453132</v>
      </c>
      <c r="T1339" s="38">
        <f t="shared" si="569"/>
        <v>31505.589268453132</v>
      </c>
      <c r="U1339" s="38">
        <f t="shared" si="583"/>
        <v>16422549.722030457</v>
      </c>
      <c r="V1339" s="38">
        <f t="shared" si="570"/>
        <v>8.7515532746945208</v>
      </c>
      <c r="W1339" s="38">
        <f t="shared" si="575"/>
        <v>185772.40164000564</v>
      </c>
      <c r="X1339" s="38">
        <f t="shared" si="571"/>
        <v>0</v>
      </c>
      <c r="Y1339" s="38">
        <f t="shared" si="576"/>
        <v>0</v>
      </c>
      <c r="Z1339" s="38">
        <f t="shared" si="590"/>
        <v>13881894.072748048</v>
      </c>
      <c r="AA1339" s="38">
        <f t="shared" si="572"/>
        <v>3856.0819953609926</v>
      </c>
      <c r="AC1339" s="31">
        <f t="shared" si="577"/>
        <v>23629.19195133985</v>
      </c>
      <c r="AD1339" s="14">
        <f t="shared" si="584"/>
        <v>23156.608112313053</v>
      </c>
      <c r="AE1339" s="14">
        <f t="shared" si="585"/>
        <v>21304.079463328009</v>
      </c>
      <c r="AF1339" s="14">
        <f t="shared" si="578"/>
        <v>21738.856595232664</v>
      </c>
      <c r="AG1339" s="14">
        <f t="shared" si="579"/>
        <v>16927.786764428532</v>
      </c>
      <c r="AH1339" s="14">
        <f t="shared" si="580"/>
        <v>19999.748067614051</v>
      </c>
      <c r="AI1339" s="14">
        <f t="shared" si="581"/>
        <v>18399.768222204926</v>
      </c>
      <c r="AJ1339" s="14">
        <f t="shared" si="586"/>
        <v>19999.748067614051</v>
      </c>
      <c r="AK1339" s="14">
        <f t="shared" si="587"/>
        <v>18031.772857760829</v>
      </c>
    </row>
    <row r="1340" spans="2:37" x14ac:dyDescent="0.25">
      <c r="B1340" s="6" t="s">
        <v>72</v>
      </c>
      <c r="C1340" s="6">
        <v>1332</v>
      </c>
      <c r="D1340" s="6">
        <v>310</v>
      </c>
      <c r="E1340" s="12">
        <v>81</v>
      </c>
      <c r="F1340" s="14">
        <f t="shared" si="582"/>
        <v>-1.3888888888888099E-2</v>
      </c>
      <c r="G1340" s="14">
        <f t="shared" si="588"/>
        <v>40.450000000000003</v>
      </c>
      <c r="H1340">
        <f t="shared" si="589"/>
        <v>20.225000000000001</v>
      </c>
      <c r="K1340" s="36">
        <f t="shared" si="563"/>
        <v>636.87157511906264</v>
      </c>
      <c r="L1340" s="37" t="str">
        <f t="shared" si="573"/>
        <v>1</v>
      </c>
      <c r="M1340" s="37">
        <f t="shared" si="574"/>
        <v>139.46877000000001</v>
      </c>
      <c r="N1340" s="38">
        <f>Table2[[#This Row],[Change in KE]]-Table2[[#This Row],[Tractive energy]]*-1</f>
        <v>30642.412831979713</v>
      </c>
      <c r="O1340" s="38">
        <f t="shared" si="564"/>
        <v>-18.805555555554484</v>
      </c>
      <c r="P1340" s="38">
        <f t="shared" si="565"/>
        <v>757.53478956350818</v>
      </c>
      <c r="Q1340" s="38">
        <f t="shared" si="566"/>
        <v>30642.282237843909</v>
      </c>
      <c r="R1340" s="38">
        <f t="shared" si="567"/>
        <v>-2575.3935887324005</v>
      </c>
      <c r="S1340" s="38">
        <f t="shared" si="568"/>
        <v>30.642282237843908</v>
      </c>
      <c r="T1340" s="38">
        <f t="shared" si="569"/>
        <v>30642.282237843909</v>
      </c>
      <c r="U1340" s="38">
        <f t="shared" si="583"/>
        <v>16453192.004268302</v>
      </c>
      <c r="V1340" s="38">
        <f t="shared" si="570"/>
        <v>8.5117457470073568</v>
      </c>
      <c r="W1340" s="38">
        <f t="shared" si="575"/>
        <v>185911.87041000565</v>
      </c>
      <c r="X1340" s="38">
        <f t="shared" si="571"/>
        <v>0.13059413580245427</v>
      </c>
      <c r="Y1340" s="38">
        <f t="shared" si="576"/>
        <v>0.13059413580245427</v>
      </c>
      <c r="Z1340" s="38">
        <f t="shared" si="590"/>
        <v>13912536.485580027</v>
      </c>
      <c r="AA1340" s="38">
        <f t="shared" si="572"/>
        <v>3864.5937773841515</v>
      </c>
      <c r="AC1340" s="31">
        <f t="shared" si="577"/>
        <v>23629.19195133985</v>
      </c>
      <c r="AD1340" s="14">
        <f t="shared" si="584"/>
        <v>23156.608112313053</v>
      </c>
      <c r="AE1340" s="14">
        <f t="shared" si="585"/>
        <v>21304.079463328009</v>
      </c>
      <c r="AF1340" s="14">
        <f t="shared" si="578"/>
        <v>21738.856595232664</v>
      </c>
      <c r="AG1340" s="14">
        <f t="shared" si="579"/>
        <v>16927.786764428532</v>
      </c>
      <c r="AH1340" s="14">
        <f t="shared" si="580"/>
        <v>19999.748067614051</v>
      </c>
      <c r="AI1340" s="14">
        <f t="shared" si="581"/>
        <v>18399.768222204926</v>
      </c>
      <c r="AJ1340" s="14">
        <f t="shared" si="586"/>
        <v>19999.748067614051</v>
      </c>
      <c r="AK1340" s="14">
        <f t="shared" si="587"/>
        <v>18031.772857760829</v>
      </c>
    </row>
    <row r="1341" spans="2:37" x14ac:dyDescent="0.25">
      <c r="B1341" s="6" t="s">
        <v>72</v>
      </c>
      <c r="C1341" s="6">
        <v>1333</v>
      </c>
      <c r="D1341" s="6">
        <v>311</v>
      </c>
      <c r="E1341" s="12">
        <v>80.900000000000006</v>
      </c>
      <c r="F1341" s="14">
        <f t="shared" si="582"/>
        <v>-5.5555555555556344E-2</v>
      </c>
      <c r="G1341" s="14">
        <f t="shared" si="588"/>
        <v>40.299999999999997</v>
      </c>
      <c r="H1341">
        <f t="shared" si="589"/>
        <v>20.149999999999999</v>
      </c>
      <c r="K1341" s="36">
        <f t="shared" si="563"/>
        <v>632.15693438624999</v>
      </c>
      <c r="L1341" s="37" t="str">
        <f t="shared" si="573"/>
        <v>1</v>
      </c>
      <c r="M1341" s="37">
        <f t="shared" si="574"/>
        <v>139.46877000000001</v>
      </c>
      <c r="N1341" s="38">
        <f>Table2[[#This Row],[Change in KE]]-Table2[[#This Row],[Tractive energy]]*-1</f>
        <v>28067.019243247312</v>
      </c>
      <c r="O1341" s="38">
        <f t="shared" si="564"/>
        <v>-75.222222222223294</v>
      </c>
      <c r="P1341" s="38">
        <f t="shared" si="565"/>
        <v>696.40348216402674</v>
      </c>
      <c r="Q1341" s="38">
        <f t="shared" si="566"/>
        <v>28065.060331210276</v>
      </c>
      <c r="R1341" s="38">
        <f t="shared" si="567"/>
        <v>-1802.483233100178</v>
      </c>
      <c r="S1341" s="38">
        <f t="shared" si="568"/>
        <v>28.065060331210276</v>
      </c>
      <c r="T1341" s="38">
        <f t="shared" si="569"/>
        <v>28065.060331210276</v>
      </c>
      <c r="U1341" s="38">
        <f t="shared" si="583"/>
        <v>16481257.064599512</v>
      </c>
      <c r="V1341" s="38">
        <f t="shared" si="570"/>
        <v>7.7958507156708619</v>
      </c>
      <c r="W1341" s="38">
        <f t="shared" si="575"/>
        <v>186051.33918000566</v>
      </c>
      <c r="X1341" s="38">
        <f t="shared" si="571"/>
        <v>2.0895061728395654</v>
      </c>
      <c r="Y1341" s="38">
        <f t="shared" si="576"/>
        <v>1.9589120370371111</v>
      </c>
      <c r="Z1341" s="38">
        <f t="shared" si="590"/>
        <v>13940603.504823275</v>
      </c>
      <c r="AA1341" s="38">
        <f t="shared" si="572"/>
        <v>3872.3901722420987</v>
      </c>
      <c r="AC1341" s="31">
        <f t="shared" si="577"/>
        <v>22981.809623984784</v>
      </c>
      <c r="AD1341" s="14">
        <f t="shared" si="584"/>
        <v>22522.173431505089</v>
      </c>
      <c r="AE1341" s="14">
        <f t="shared" si="585"/>
        <v>20720.399556984681</v>
      </c>
      <c r="AF1341" s="14">
        <f t="shared" si="578"/>
        <v>21143.264854066001</v>
      </c>
      <c r="AG1341" s="14">
        <f t="shared" si="579"/>
        <v>16464.006622682948</v>
      </c>
      <c r="AH1341" s="14">
        <f t="shared" si="580"/>
        <v>19451.803665740721</v>
      </c>
      <c r="AI1341" s="14">
        <f t="shared" si="581"/>
        <v>17895.659372481463</v>
      </c>
      <c r="AJ1341" s="14">
        <f t="shared" si="586"/>
        <v>19451.803665740721</v>
      </c>
      <c r="AK1341" s="14">
        <f t="shared" si="587"/>
        <v>17537.746185031832</v>
      </c>
    </row>
    <row r="1342" spans="2:37" x14ac:dyDescent="0.25">
      <c r="B1342" s="6" t="s">
        <v>72</v>
      </c>
      <c r="C1342" s="6">
        <v>1334</v>
      </c>
      <c r="D1342" s="6">
        <v>312</v>
      </c>
      <c r="E1342" s="12">
        <v>80.599999999999994</v>
      </c>
      <c r="F1342" s="14">
        <f t="shared" si="582"/>
        <v>-8.3333333333334522E-2</v>
      </c>
      <c r="G1342" s="14">
        <f t="shared" si="588"/>
        <v>40.15</v>
      </c>
      <c r="H1342">
        <f t="shared" si="589"/>
        <v>20.074999999999999</v>
      </c>
      <c r="K1342" s="36">
        <f t="shared" si="563"/>
        <v>627.45980934656245</v>
      </c>
      <c r="L1342" s="37" t="str">
        <f t="shared" si="573"/>
        <v>1</v>
      </c>
      <c r="M1342" s="37">
        <f t="shared" si="574"/>
        <v>139.46877000000001</v>
      </c>
      <c r="N1342" s="38">
        <f>Table2[[#This Row],[Change in KE]]-Table2[[#This Row],[Tractive energy]]*-1</f>
        <v>26264.536010147134</v>
      </c>
      <c r="O1342" s="38">
        <f t="shared" si="564"/>
        <v>-112.83333333333495</v>
      </c>
      <c r="P1342" s="38">
        <f t="shared" si="565"/>
        <v>654.09524601322755</v>
      </c>
      <c r="Q1342" s="38">
        <f t="shared" si="566"/>
        <v>26261.924127431084</v>
      </c>
      <c r="R1342" s="38">
        <f t="shared" si="567"/>
        <v>-287.91054348042599</v>
      </c>
      <c r="S1342" s="38">
        <f t="shared" si="568"/>
        <v>26.261924127431083</v>
      </c>
      <c r="T1342" s="38">
        <f t="shared" si="569"/>
        <v>26261.924127431084</v>
      </c>
      <c r="U1342" s="38">
        <f t="shared" si="583"/>
        <v>16507518.988726944</v>
      </c>
      <c r="V1342" s="38">
        <f t="shared" si="570"/>
        <v>7.2949795078847259</v>
      </c>
      <c r="W1342" s="38">
        <f t="shared" si="575"/>
        <v>186190.80795000566</v>
      </c>
      <c r="X1342" s="38">
        <f t="shared" si="571"/>
        <v>4.7013888888890234</v>
      </c>
      <c r="Y1342" s="38">
        <f t="shared" si="576"/>
        <v>2.611882716049458</v>
      </c>
      <c r="Z1342" s="38">
        <f t="shared" si="590"/>
        <v>13966868.040833423</v>
      </c>
      <c r="AA1342" s="38">
        <f t="shared" si="572"/>
        <v>3879.6858772730184</v>
      </c>
      <c r="AC1342" s="31">
        <f t="shared" si="577"/>
        <v>21050.264432435484</v>
      </c>
      <c r="AD1342" s="14">
        <f t="shared" si="584"/>
        <v>20629.259143786774</v>
      </c>
      <c r="AE1342" s="14">
        <f t="shared" si="585"/>
        <v>18978.918412283834</v>
      </c>
      <c r="AF1342" s="14">
        <f t="shared" si="578"/>
        <v>19366.243277840647</v>
      </c>
      <c r="AG1342" s="14">
        <f t="shared" si="579"/>
        <v>15080.261245535179</v>
      </c>
      <c r="AH1342" s="14">
        <f t="shared" si="580"/>
        <v>17816.943815613395</v>
      </c>
      <c r="AI1342" s="14">
        <f t="shared" si="581"/>
        <v>16391.588310364325</v>
      </c>
      <c r="AJ1342" s="14">
        <f t="shared" si="586"/>
        <v>17816.943815613395</v>
      </c>
      <c r="AK1342" s="14">
        <f t="shared" si="587"/>
        <v>16063.756544157039</v>
      </c>
    </row>
    <row r="1343" spans="2:37" x14ac:dyDescent="0.25">
      <c r="B1343" s="6" t="s">
        <v>72</v>
      </c>
      <c r="C1343" s="6">
        <v>1335</v>
      </c>
      <c r="D1343" s="6">
        <v>313</v>
      </c>
      <c r="E1343" s="12">
        <v>80.3</v>
      </c>
      <c r="F1343" s="14">
        <f t="shared" si="582"/>
        <v>-8.3333333333332538E-2</v>
      </c>
      <c r="G1343" s="14">
        <f t="shared" si="588"/>
        <v>40</v>
      </c>
      <c r="H1343">
        <f t="shared" si="589"/>
        <v>20</v>
      </c>
      <c r="K1343" s="36">
        <f t="shared" si="563"/>
        <v>622.78020000000004</v>
      </c>
      <c r="L1343" s="37" t="str">
        <f t="shared" si="573"/>
        <v>1</v>
      </c>
      <c r="M1343" s="37">
        <f t="shared" si="574"/>
        <v>139.46877000000001</v>
      </c>
      <c r="N1343" s="38">
        <f>Table2[[#This Row],[Change in KE]]-Table2[[#This Row],[Tractive energy]]*-1</f>
        <v>25976.625466666708</v>
      </c>
      <c r="O1343" s="38">
        <f t="shared" si="564"/>
        <v>-112.83333333333226</v>
      </c>
      <c r="P1343" s="38">
        <f t="shared" si="565"/>
        <v>649.41563666666775</v>
      </c>
      <c r="Q1343" s="38">
        <f t="shared" si="566"/>
        <v>25976.625466666708</v>
      </c>
      <c r="R1343" s="38">
        <f t="shared" si="567"/>
        <v>1405.3199269723336</v>
      </c>
      <c r="S1343" s="38">
        <f t="shared" si="568"/>
        <v>25.976625466666707</v>
      </c>
      <c r="T1343" s="38">
        <f t="shared" si="569"/>
        <v>25976.625466666708</v>
      </c>
      <c r="U1343" s="38">
        <f t="shared" si="583"/>
        <v>16533495.614193611</v>
      </c>
      <c r="V1343" s="38">
        <f t="shared" si="570"/>
        <v>7.2157298735546513</v>
      </c>
      <c r="W1343" s="38">
        <f t="shared" si="575"/>
        <v>186330.27672000567</v>
      </c>
      <c r="X1343" s="38">
        <f t="shared" si="571"/>
        <v>4.7013888888887996</v>
      </c>
      <c r="Y1343" s="38">
        <f t="shared" si="576"/>
        <v>-2.2382096176443156E-13</v>
      </c>
      <c r="Z1343" s="38">
        <f t="shared" si="590"/>
        <v>13992844.66630009</v>
      </c>
      <c r="AA1343" s="38">
        <f t="shared" si="572"/>
        <v>3886.901607146573</v>
      </c>
      <c r="AC1343" s="31">
        <f t="shared" si="577"/>
        <v>19698.402007610352</v>
      </c>
      <c r="AD1343" s="14">
        <f t="shared" si="584"/>
        <v>19304.433967458142</v>
      </c>
      <c r="AE1343" s="14">
        <f t="shared" si="585"/>
        <v>17760.079250061492</v>
      </c>
      <c r="AF1343" s="14">
        <f t="shared" si="578"/>
        <v>18122.529847001526</v>
      </c>
      <c r="AG1343" s="14">
        <f t="shared" si="579"/>
        <v>14111.796521501925</v>
      </c>
      <c r="AH1343" s="14">
        <f t="shared" si="580"/>
        <v>16672.727459241403</v>
      </c>
      <c r="AI1343" s="14">
        <f t="shared" si="581"/>
        <v>15338.909262502091</v>
      </c>
      <c r="AJ1343" s="14">
        <f t="shared" si="586"/>
        <v>16672.727459241403</v>
      </c>
      <c r="AK1343" s="14">
        <f t="shared" si="587"/>
        <v>15032.131077252048</v>
      </c>
    </row>
    <row r="1344" spans="2:37" x14ac:dyDescent="0.25">
      <c r="B1344" s="6" t="s">
        <v>72</v>
      </c>
      <c r="C1344" s="6">
        <v>1336</v>
      </c>
      <c r="D1344" s="6">
        <v>314</v>
      </c>
      <c r="E1344" s="12">
        <v>80</v>
      </c>
      <c r="F1344" s="14">
        <f t="shared" si="582"/>
        <v>-5.5555555555554373E-2</v>
      </c>
      <c r="G1344" s="14">
        <f t="shared" si="588"/>
        <v>39.950000000000003</v>
      </c>
      <c r="H1344">
        <f t="shared" si="589"/>
        <v>19.975000000000001</v>
      </c>
      <c r="K1344" s="36">
        <f t="shared" si="563"/>
        <v>621.22422259406267</v>
      </c>
      <c r="L1344" s="37" t="str">
        <f t="shared" si="573"/>
        <v>1</v>
      </c>
      <c r="M1344" s="37">
        <f t="shared" si="574"/>
        <v>139.46877000000001</v>
      </c>
      <c r="N1344" s="38">
        <f>Table2[[#This Row],[Change in KE]]-Table2[[#This Row],[Tractive energy]]*-1</f>
        <v>27381.945393639042</v>
      </c>
      <c r="O1344" s="38">
        <f t="shared" si="564"/>
        <v>-75.222222222220623</v>
      </c>
      <c r="P1344" s="38">
        <f t="shared" si="565"/>
        <v>685.47077037184204</v>
      </c>
      <c r="Q1344" s="38">
        <f t="shared" si="566"/>
        <v>27384.557276355092</v>
      </c>
      <c r="R1344" s="38">
        <f t="shared" si="567"/>
        <v>1405.4487023103502</v>
      </c>
      <c r="S1344" s="38">
        <f t="shared" si="568"/>
        <v>27.384557276355093</v>
      </c>
      <c r="T1344" s="38">
        <f t="shared" si="569"/>
        <v>27384.557276355092</v>
      </c>
      <c r="U1344" s="38">
        <f t="shared" si="583"/>
        <v>16560880.171469966</v>
      </c>
      <c r="V1344" s="38">
        <f t="shared" si="570"/>
        <v>7.6068220741999095</v>
      </c>
      <c r="W1344" s="38">
        <f t="shared" si="575"/>
        <v>186469.74549000568</v>
      </c>
      <c r="X1344" s="38">
        <f t="shared" si="571"/>
        <v>2.0895061728394171</v>
      </c>
      <c r="Y1344" s="38">
        <f t="shared" si="576"/>
        <v>-2.6118827160493825</v>
      </c>
      <c r="Z1344" s="38">
        <f t="shared" si="590"/>
        <v>14020226.611693729</v>
      </c>
      <c r="AA1344" s="38">
        <f t="shared" si="572"/>
        <v>3894.5077036977382</v>
      </c>
      <c r="AC1344" s="31">
        <f t="shared" si="577"/>
        <v>19482.469100000031</v>
      </c>
      <c r="AD1344" s="14">
        <f t="shared" si="584"/>
        <v>19092.819718000032</v>
      </c>
      <c r="AE1344" s="14">
        <f t="shared" si="585"/>
        <v>17565.394140560031</v>
      </c>
      <c r="AF1344" s="14">
        <f t="shared" si="578"/>
        <v>17923.871572000029</v>
      </c>
      <c r="AG1344" s="14">
        <f t="shared" si="579"/>
        <v>13957.103706657561</v>
      </c>
      <c r="AH1344" s="14">
        <f t="shared" si="580"/>
        <v>16489.961846240029</v>
      </c>
      <c r="AI1344" s="14">
        <f t="shared" si="581"/>
        <v>15170.764898540827</v>
      </c>
      <c r="AJ1344" s="14">
        <f t="shared" si="586"/>
        <v>16489.961846240029</v>
      </c>
      <c r="AK1344" s="14">
        <f t="shared" si="587"/>
        <v>14867.349600570011</v>
      </c>
    </row>
    <row r="1345" spans="2:37" x14ac:dyDescent="0.25">
      <c r="B1345" s="6" t="s">
        <v>72</v>
      </c>
      <c r="C1345" s="6">
        <v>1337</v>
      </c>
      <c r="D1345" s="6">
        <v>315</v>
      </c>
      <c r="E1345" s="12">
        <v>79.900000000000006</v>
      </c>
      <c r="F1345" s="14">
        <f t="shared" si="582"/>
        <v>-2.7777777777778172E-2</v>
      </c>
      <c r="G1345" s="14">
        <f t="shared" si="588"/>
        <v>39.9</v>
      </c>
      <c r="H1345">
        <f t="shared" si="589"/>
        <v>19.95</v>
      </c>
      <c r="K1345" s="36">
        <f t="shared" si="563"/>
        <v>619.67019137625005</v>
      </c>
      <c r="L1345" s="37" t="str">
        <f t="shared" si="573"/>
        <v>1</v>
      </c>
      <c r="M1345" s="37">
        <f t="shared" si="574"/>
        <v>139.46877000000001</v>
      </c>
      <c r="N1345" s="38">
        <f>Table2[[#This Row],[Change in KE]]-Table2[[#This Row],[Tractive energy]]*-1</f>
        <v>28787.394095949392</v>
      </c>
      <c r="O1345" s="38">
        <f t="shared" si="564"/>
        <v>-37.611111111111647</v>
      </c>
      <c r="P1345" s="38">
        <f t="shared" si="565"/>
        <v>721.52785026513834</v>
      </c>
      <c r="Q1345" s="38">
        <f t="shared" si="566"/>
        <v>28788.96122557902</v>
      </c>
      <c r="R1345" s="38">
        <f t="shared" si="567"/>
        <v>751.51701388884248</v>
      </c>
      <c r="S1345" s="38">
        <f t="shared" si="568"/>
        <v>28.788961225579019</v>
      </c>
      <c r="T1345" s="38">
        <f t="shared" si="569"/>
        <v>28788.96122557902</v>
      </c>
      <c r="U1345" s="38">
        <f t="shared" si="583"/>
        <v>16589669.132695545</v>
      </c>
      <c r="V1345" s="38">
        <f t="shared" si="570"/>
        <v>7.9969343135266433</v>
      </c>
      <c r="W1345" s="38">
        <f t="shared" si="575"/>
        <v>186609.21426000568</v>
      </c>
      <c r="X1345" s="38">
        <f t="shared" si="571"/>
        <v>0.52237654320989135</v>
      </c>
      <c r="Y1345" s="38">
        <f t="shared" si="576"/>
        <v>-1.5671296296295258</v>
      </c>
      <c r="Z1345" s="38">
        <f t="shared" si="590"/>
        <v>14049014.005789679</v>
      </c>
      <c r="AA1345" s="38">
        <f t="shared" si="572"/>
        <v>3902.5042026974443</v>
      </c>
      <c r="AC1345" s="31">
        <f t="shared" si="577"/>
        <v>20536.459045229283</v>
      </c>
      <c r="AD1345" s="14">
        <f t="shared" si="584"/>
        <v>20125.729864324698</v>
      </c>
      <c r="AE1345" s="14">
        <f t="shared" si="585"/>
        <v>18515.671475178722</v>
      </c>
      <c r="AF1345" s="14">
        <f t="shared" si="578"/>
        <v>18893.542321610941</v>
      </c>
      <c r="AG1345" s="14">
        <f t="shared" si="579"/>
        <v>14712.174683330581</v>
      </c>
      <c r="AH1345" s="14">
        <f t="shared" si="580"/>
        <v>17382.058935882065</v>
      </c>
      <c r="AI1345" s="14">
        <f t="shared" si="581"/>
        <v>15991.4942210115</v>
      </c>
      <c r="AJ1345" s="14">
        <f t="shared" si="586"/>
        <v>17382.058935882065</v>
      </c>
      <c r="AK1345" s="14">
        <f t="shared" si="587"/>
        <v>15671.66433659127</v>
      </c>
    </row>
    <row r="1346" spans="2:37" x14ac:dyDescent="0.25">
      <c r="B1346" s="6" t="s">
        <v>72</v>
      </c>
      <c r="C1346" s="6">
        <v>1338</v>
      </c>
      <c r="D1346" s="6">
        <v>316</v>
      </c>
      <c r="E1346" s="12">
        <v>79.8</v>
      </c>
      <c r="F1346" s="14">
        <f t="shared" si="582"/>
        <v>-1.3888888888890073E-2</v>
      </c>
      <c r="G1346" s="14">
        <f t="shared" si="588"/>
        <v>39.9</v>
      </c>
      <c r="H1346">
        <f t="shared" si="589"/>
        <v>19.95</v>
      </c>
      <c r="K1346" s="36">
        <f t="shared" si="563"/>
        <v>619.67019137625005</v>
      </c>
      <c r="L1346" s="37" t="str">
        <f t="shared" si="573"/>
        <v>1</v>
      </c>
      <c r="M1346" s="37">
        <f t="shared" si="574"/>
        <v>139.46877000000001</v>
      </c>
      <c r="N1346" s="38">
        <f>Table2[[#This Row],[Change in KE]]-Table2[[#This Row],[Tractive energy]]*-1</f>
        <v>29538.911109838235</v>
      </c>
      <c r="O1346" s="38">
        <f t="shared" si="564"/>
        <v>-18.805555555557159</v>
      </c>
      <c r="P1346" s="38">
        <f t="shared" si="565"/>
        <v>740.33340582069286</v>
      </c>
      <c r="Q1346" s="38">
        <f t="shared" si="566"/>
        <v>29539.302892245643</v>
      </c>
      <c r="R1346" s="38">
        <f t="shared" si="567"/>
        <v>750.6028549383409</v>
      </c>
      <c r="S1346" s="38">
        <f t="shared" si="568"/>
        <v>29.539302892245644</v>
      </c>
      <c r="T1346" s="38">
        <f t="shared" si="569"/>
        <v>29539.302892245643</v>
      </c>
      <c r="U1346" s="38">
        <f t="shared" si="583"/>
        <v>16619208.43558779</v>
      </c>
      <c r="V1346" s="38">
        <f t="shared" si="570"/>
        <v>8.2053625709416309</v>
      </c>
      <c r="W1346" s="38">
        <f t="shared" si="575"/>
        <v>186748.68303000569</v>
      </c>
      <c r="X1346" s="38">
        <f t="shared" si="571"/>
        <v>0.13059413580249141</v>
      </c>
      <c r="Y1346" s="38">
        <f t="shared" si="576"/>
        <v>-0.39178240740739995</v>
      </c>
      <c r="Z1346" s="38">
        <f t="shared" si="590"/>
        <v>14078552.916899517</v>
      </c>
      <c r="AA1346" s="38">
        <f t="shared" si="572"/>
        <v>3910.7094564399308</v>
      </c>
      <c r="AC1346" s="31">
        <f t="shared" si="577"/>
        <v>21590.545571962044</v>
      </c>
      <c r="AD1346" s="14">
        <f t="shared" si="584"/>
        <v>21158.734660522801</v>
      </c>
      <c r="AE1346" s="14">
        <f t="shared" si="585"/>
        <v>19466.035887680977</v>
      </c>
      <c r="AF1346" s="14">
        <f t="shared" si="578"/>
        <v>19863.30192620508</v>
      </c>
      <c r="AG1346" s="14">
        <f t="shared" si="579"/>
        <v>15467.314850312783</v>
      </c>
      <c r="AH1346" s="14">
        <f t="shared" si="580"/>
        <v>18274.237772108674</v>
      </c>
      <c r="AI1346" s="14">
        <f t="shared" si="581"/>
        <v>16812.298750339982</v>
      </c>
      <c r="AJ1346" s="14">
        <f t="shared" si="586"/>
        <v>18274.237772108674</v>
      </c>
      <c r="AK1346" s="14">
        <f t="shared" si="587"/>
        <v>16476.052775333181</v>
      </c>
    </row>
    <row r="1347" spans="2:37" x14ac:dyDescent="0.25">
      <c r="B1347" s="6" t="s">
        <v>72</v>
      </c>
      <c r="C1347" s="6">
        <v>1339</v>
      </c>
      <c r="D1347" s="6">
        <v>317</v>
      </c>
      <c r="E1347" s="12">
        <v>79.8</v>
      </c>
      <c r="F1347" s="14">
        <f t="shared" si="582"/>
        <v>0</v>
      </c>
      <c r="G1347" s="14">
        <f t="shared" si="588"/>
        <v>39.9</v>
      </c>
      <c r="H1347">
        <f t="shared" si="589"/>
        <v>19.95</v>
      </c>
      <c r="K1347" s="36">
        <f t="shared" si="563"/>
        <v>619.67019137625005</v>
      </c>
      <c r="L1347" s="37" t="str">
        <f t="shared" si="573"/>
        <v>0</v>
      </c>
      <c r="M1347" s="37">
        <f t="shared" si="574"/>
        <v>139.46877000000001</v>
      </c>
      <c r="N1347" s="38">
        <f>Table2[[#This Row],[Change in KE]]-Table2[[#This Row],[Tractive energy]]*-1</f>
        <v>30289.513964776575</v>
      </c>
      <c r="O1347" s="38">
        <f t="shared" si="564"/>
        <v>0</v>
      </c>
      <c r="P1347" s="38">
        <f t="shared" si="565"/>
        <v>759.13896137625011</v>
      </c>
      <c r="Q1347" s="38">
        <f t="shared" si="566"/>
        <v>30289.64455891238</v>
      </c>
      <c r="R1347" s="38">
        <f t="shared" si="567"/>
        <v>851.58362793654305</v>
      </c>
      <c r="S1347" s="38">
        <f t="shared" si="568"/>
        <v>30.289644558912379</v>
      </c>
      <c r="T1347" s="38">
        <f t="shared" si="569"/>
        <v>30289.64455891238</v>
      </c>
      <c r="U1347" s="38">
        <f t="shared" si="583"/>
        <v>16649498.080146702</v>
      </c>
      <c r="V1347" s="38">
        <f t="shared" si="570"/>
        <v>8.4137908283566514</v>
      </c>
      <c r="W1347" s="38">
        <f t="shared" si="575"/>
        <v>186888.1518000057</v>
      </c>
      <c r="X1347" s="38">
        <f t="shared" si="571"/>
        <v>0</v>
      </c>
      <c r="Y1347" s="38">
        <f t="shared" si="576"/>
        <v>-0.13059413580249141</v>
      </c>
      <c r="Z1347" s="38">
        <f t="shared" si="590"/>
        <v>14108842.430864293</v>
      </c>
      <c r="AA1347" s="38">
        <f t="shared" si="572"/>
        <v>3919.1232109921352</v>
      </c>
      <c r="AC1347" s="31">
        <f t="shared" si="577"/>
        <v>22154.183332378678</v>
      </c>
      <c r="AD1347" s="14">
        <f t="shared" si="584"/>
        <v>21711.099665731104</v>
      </c>
      <c r="AE1347" s="14">
        <f t="shared" si="585"/>
        <v>19974.211692472618</v>
      </c>
      <c r="AF1347" s="14">
        <f t="shared" si="578"/>
        <v>20381.848665788384</v>
      </c>
      <c r="AG1347" s="14">
        <f t="shared" si="579"/>
        <v>15871.10097386543</v>
      </c>
      <c r="AH1347" s="14">
        <f t="shared" si="580"/>
        <v>18751.300772525316</v>
      </c>
      <c r="AI1347" s="14">
        <f t="shared" si="581"/>
        <v>17251.196710723292</v>
      </c>
      <c r="AJ1347" s="14">
        <f t="shared" si="586"/>
        <v>18751.300772525316</v>
      </c>
      <c r="AK1347" s="14">
        <f t="shared" si="587"/>
        <v>16906.172776508825</v>
      </c>
    </row>
    <row r="1348" spans="2:37" x14ac:dyDescent="0.25">
      <c r="B1348" s="6" t="s">
        <v>72</v>
      </c>
      <c r="C1348" s="6">
        <v>1340</v>
      </c>
      <c r="D1348" s="6">
        <v>318</v>
      </c>
      <c r="E1348" s="12">
        <v>79.8</v>
      </c>
      <c r="F1348" s="14">
        <f t="shared" si="582"/>
        <v>1.3888888888890073E-2</v>
      </c>
      <c r="G1348" s="14">
        <f t="shared" si="588"/>
        <v>39.950000000000003</v>
      </c>
      <c r="H1348">
        <f t="shared" si="589"/>
        <v>19.975000000000001</v>
      </c>
      <c r="K1348" s="36">
        <f t="shared" si="563"/>
        <v>621.22422259406267</v>
      </c>
      <c r="L1348" s="37" t="str">
        <f t="shared" si="573"/>
        <v>0</v>
      </c>
      <c r="M1348" s="37">
        <f t="shared" si="574"/>
        <v>139.46877000000001</v>
      </c>
      <c r="N1348" s="38">
        <f>Table2[[#This Row],[Change in KE]]-Table2[[#This Row],[Tractive energy]]*-1</f>
        <v>31141.097592713119</v>
      </c>
      <c r="O1348" s="38">
        <f t="shared" si="564"/>
        <v>18.805555555557159</v>
      </c>
      <c r="P1348" s="38">
        <f t="shared" si="565"/>
        <v>779.49854814961986</v>
      </c>
      <c r="Q1348" s="38">
        <f t="shared" si="566"/>
        <v>31140.966998577314</v>
      </c>
      <c r="R1348" s="38">
        <f t="shared" si="567"/>
        <v>853.69743413875767</v>
      </c>
      <c r="S1348" s="38">
        <f t="shared" si="568"/>
        <v>31.140966998577316</v>
      </c>
      <c r="T1348" s="38">
        <f t="shared" si="569"/>
        <v>31140.966998577314</v>
      </c>
      <c r="U1348" s="38">
        <f t="shared" si="583"/>
        <v>16680639.047145279</v>
      </c>
      <c r="V1348" s="38">
        <f t="shared" si="570"/>
        <v>8.65026930273741</v>
      </c>
      <c r="W1348" s="38">
        <f t="shared" si="575"/>
        <v>187027.6205700057</v>
      </c>
      <c r="X1348" s="38">
        <f t="shared" si="571"/>
        <v>0.13059413580249141</v>
      </c>
      <c r="Y1348" s="38">
        <f t="shared" si="576"/>
        <v>0.13059413580249141</v>
      </c>
      <c r="Z1348" s="38">
        <f t="shared" si="590"/>
        <v>14139983.528457006</v>
      </c>
      <c r="AA1348" s="38">
        <f t="shared" si="572"/>
        <v>3927.7735165710246</v>
      </c>
      <c r="AC1348" s="31">
        <f t="shared" si="577"/>
        <v>22717.135473582432</v>
      </c>
      <c r="AD1348" s="14">
        <f t="shared" si="584"/>
        <v>22262.792764110782</v>
      </c>
      <c r="AE1348" s="14">
        <f t="shared" si="585"/>
        <v>20481.769342981919</v>
      </c>
      <c r="AF1348" s="14">
        <f t="shared" si="578"/>
        <v>20899.764635695839</v>
      </c>
      <c r="AG1348" s="14">
        <f t="shared" si="579"/>
        <v>16274.395924640725</v>
      </c>
      <c r="AH1348" s="14">
        <f t="shared" si="580"/>
        <v>19227.783464840173</v>
      </c>
      <c r="AI1348" s="14">
        <f t="shared" si="581"/>
        <v>17689.560787652961</v>
      </c>
      <c r="AJ1348" s="14">
        <f t="shared" si="586"/>
        <v>19227.783464840173</v>
      </c>
      <c r="AK1348" s="14">
        <f t="shared" si="587"/>
        <v>17335.769571899902</v>
      </c>
    </row>
    <row r="1349" spans="2:37" x14ac:dyDescent="0.25">
      <c r="B1349" s="6" t="s">
        <v>72</v>
      </c>
      <c r="C1349" s="6">
        <v>1341</v>
      </c>
      <c r="D1349" s="6">
        <v>319</v>
      </c>
      <c r="E1349" s="12">
        <v>79.900000000000006</v>
      </c>
      <c r="F1349" s="14">
        <f t="shared" si="582"/>
        <v>2.7777777777778172E-2</v>
      </c>
      <c r="G1349" s="14">
        <f t="shared" si="588"/>
        <v>40</v>
      </c>
      <c r="H1349">
        <f t="shared" si="589"/>
        <v>20</v>
      </c>
      <c r="K1349" s="36">
        <f t="shared" si="563"/>
        <v>622.78020000000004</v>
      </c>
      <c r="L1349" s="37" t="str">
        <f t="shared" si="573"/>
        <v>0</v>
      </c>
      <c r="M1349" s="37">
        <f t="shared" si="574"/>
        <v>139.46877000000001</v>
      </c>
      <c r="N1349" s="38">
        <f>Table2[[#This Row],[Change in KE]]-Table2[[#This Row],[Tractive energy]]*-1</f>
        <v>31994.795026851876</v>
      </c>
      <c r="O1349" s="38">
        <f t="shared" si="564"/>
        <v>37.611111111111647</v>
      </c>
      <c r="P1349" s="38">
        <f t="shared" si="565"/>
        <v>799.86008111111164</v>
      </c>
      <c r="Q1349" s="38">
        <f t="shared" si="566"/>
        <v>31994.403244444467</v>
      </c>
      <c r="R1349" s="38">
        <f t="shared" si="567"/>
        <v>2681.2562451676567</v>
      </c>
      <c r="S1349" s="38">
        <f t="shared" si="568"/>
        <v>31.994403244444467</v>
      </c>
      <c r="T1349" s="38">
        <f t="shared" si="569"/>
        <v>31994.403244444467</v>
      </c>
      <c r="U1349" s="38">
        <f t="shared" si="583"/>
        <v>16712633.450389724</v>
      </c>
      <c r="V1349" s="38">
        <f t="shared" si="570"/>
        <v>8.8873349455546471</v>
      </c>
      <c r="W1349" s="38">
        <f t="shared" si="575"/>
        <v>187167.08934000571</v>
      </c>
      <c r="X1349" s="38">
        <f t="shared" si="571"/>
        <v>0.52237654320989135</v>
      </c>
      <c r="Y1349" s="38">
        <f t="shared" si="576"/>
        <v>0.39178240740739995</v>
      </c>
      <c r="Z1349" s="38">
        <f t="shared" si="590"/>
        <v>14171978.323483858</v>
      </c>
      <c r="AA1349" s="38">
        <f t="shared" si="572"/>
        <v>3936.6609603450343</v>
      </c>
      <c r="AC1349" s="31">
        <f t="shared" si="577"/>
        <v>23355.823194534838</v>
      </c>
      <c r="AD1349" s="14">
        <f t="shared" si="584"/>
        <v>22888.706730644142</v>
      </c>
      <c r="AE1349" s="14">
        <f t="shared" si="585"/>
        <v>21057.610192192613</v>
      </c>
      <c r="AF1349" s="14">
        <f t="shared" si="578"/>
        <v>21487.357338972051</v>
      </c>
      <c r="AG1349" s="14">
        <f t="shared" si="579"/>
        <v>16731.947311569471</v>
      </c>
      <c r="AH1349" s="14">
        <f t="shared" si="580"/>
        <v>19768.368751854287</v>
      </c>
      <c r="AI1349" s="14">
        <f t="shared" si="581"/>
        <v>18186.899251705945</v>
      </c>
      <c r="AJ1349" s="14">
        <f t="shared" si="586"/>
        <v>19768.368751854287</v>
      </c>
      <c r="AK1349" s="14">
        <f t="shared" si="587"/>
        <v>17823.161266671825</v>
      </c>
    </row>
    <row r="1350" spans="2:37" x14ac:dyDescent="0.25">
      <c r="B1350" s="6" t="s">
        <v>72</v>
      </c>
      <c r="C1350" s="6">
        <v>1342</v>
      </c>
      <c r="D1350" s="6">
        <v>320</v>
      </c>
      <c r="E1350" s="12">
        <v>80</v>
      </c>
      <c r="F1350" s="14">
        <f t="shared" si="582"/>
        <v>6.9444444444444448E-2</v>
      </c>
      <c r="G1350" s="14">
        <f t="shared" si="588"/>
        <v>40.200000000000003</v>
      </c>
      <c r="H1350">
        <f t="shared" si="589"/>
        <v>20.100000000000001</v>
      </c>
      <c r="K1350" s="36">
        <f t="shared" si="563"/>
        <v>629.02357150500018</v>
      </c>
      <c r="L1350" s="37" t="str">
        <f t="shared" si="573"/>
        <v>0</v>
      </c>
      <c r="M1350" s="37">
        <f t="shared" si="574"/>
        <v>139.46877000000001</v>
      </c>
      <c r="N1350" s="38">
        <f>Table2[[#This Row],[Change in KE]]-Table2[[#This Row],[Tractive energy]]*-1</f>
        <v>34676.051272019533</v>
      </c>
      <c r="O1350" s="38">
        <f t="shared" si="564"/>
        <v>94.027777777777786</v>
      </c>
      <c r="P1350" s="38">
        <f t="shared" si="565"/>
        <v>862.52011928277796</v>
      </c>
      <c r="Q1350" s="38">
        <f t="shared" si="566"/>
        <v>34673.308795167679</v>
      </c>
      <c r="R1350" s="38">
        <f t="shared" si="567"/>
        <v>2707.5782764403048</v>
      </c>
      <c r="S1350" s="38">
        <f t="shared" si="568"/>
        <v>34.673308795167678</v>
      </c>
      <c r="T1350" s="38">
        <f t="shared" si="569"/>
        <v>34673.308795167679</v>
      </c>
      <c r="U1350" s="38">
        <f t="shared" si="583"/>
        <v>16747306.759184891</v>
      </c>
      <c r="V1350" s="38">
        <f t="shared" si="570"/>
        <v>9.6314754358423276</v>
      </c>
      <c r="W1350" s="38">
        <f t="shared" si="575"/>
        <v>187306.55811000572</v>
      </c>
      <c r="X1350" s="38">
        <f t="shared" si="571"/>
        <v>3.2648533950617287</v>
      </c>
      <c r="Y1350" s="38">
        <f t="shared" si="576"/>
        <v>2.7424768518518374</v>
      </c>
      <c r="Z1350" s="38">
        <f t="shared" si="590"/>
        <v>14206654.374755878</v>
      </c>
      <c r="AA1350" s="38">
        <f t="shared" si="572"/>
        <v>3946.2931975800634</v>
      </c>
      <c r="AC1350" s="31">
        <f t="shared" si="577"/>
        <v>23996.096270138907</v>
      </c>
      <c r="AD1350" s="14">
        <f t="shared" si="584"/>
        <v>23516.17434473613</v>
      </c>
      <c r="AE1350" s="14">
        <f t="shared" si="585"/>
        <v>21634.880397157242</v>
      </c>
      <c r="AF1350" s="14">
        <f t="shared" si="578"/>
        <v>22076.408568527797</v>
      </c>
      <c r="AG1350" s="14">
        <f t="shared" si="579"/>
        <v>17190.634435409778</v>
      </c>
      <c r="AH1350" s="14">
        <f t="shared" si="580"/>
        <v>20310.295883045575</v>
      </c>
      <c r="AI1350" s="14">
        <f t="shared" si="581"/>
        <v>18685.472212401932</v>
      </c>
      <c r="AJ1350" s="14">
        <f t="shared" si="586"/>
        <v>20310.295883045575</v>
      </c>
      <c r="AK1350" s="14">
        <f t="shared" si="587"/>
        <v>18311.762768153894</v>
      </c>
    </row>
    <row r="1351" spans="2:37" x14ac:dyDescent="0.25">
      <c r="B1351" s="6" t="s">
        <v>72</v>
      </c>
      <c r="C1351" s="6">
        <v>1343</v>
      </c>
      <c r="D1351" s="6">
        <v>321</v>
      </c>
      <c r="E1351" s="12">
        <v>80.400000000000006</v>
      </c>
      <c r="F1351" s="14">
        <f t="shared" si="582"/>
        <v>0.11111111111111072</v>
      </c>
      <c r="G1351" s="14">
        <f t="shared" si="588"/>
        <v>40.4</v>
      </c>
      <c r="H1351">
        <f t="shared" si="589"/>
        <v>20.2</v>
      </c>
      <c r="K1351" s="36">
        <f t="shared" si="563"/>
        <v>635.29808202000004</v>
      </c>
      <c r="L1351" s="37" t="str">
        <f t="shared" si="573"/>
        <v>0</v>
      </c>
      <c r="M1351" s="37">
        <f t="shared" si="574"/>
        <v>139.46877000000001</v>
      </c>
      <c r="N1351" s="38">
        <f>Table2[[#This Row],[Change in KE]]-Table2[[#This Row],[Tractive energy]]*-1</f>
        <v>37383.629548459838</v>
      </c>
      <c r="O1351" s="38">
        <f t="shared" si="564"/>
        <v>150.44444444444392</v>
      </c>
      <c r="P1351" s="38">
        <f t="shared" si="565"/>
        <v>925.21129646444399</v>
      </c>
      <c r="Q1351" s="38">
        <f t="shared" si="566"/>
        <v>37378.536377163538</v>
      </c>
      <c r="R1351" s="38">
        <f t="shared" si="567"/>
        <v>435.95845871158963</v>
      </c>
      <c r="S1351" s="38">
        <f t="shared" si="568"/>
        <v>37.378536377163542</v>
      </c>
      <c r="T1351" s="38">
        <f t="shared" si="569"/>
        <v>37378.536377163538</v>
      </c>
      <c r="U1351" s="38">
        <f t="shared" si="583"/>
        <v>16784685.295562055</v>
      </c>
      <c r="V1351" s="38">
        <f t="shared" si="570"/>
        <v>10.382927602068458</v>
      </c>
      <c r="W1351" s="38">
        <f t="shared" si="575"/>
        <v>187446.02688000572</v>
      </c>
      <c r="X1351" s="38">
        <f t="shared" si="571"/>
        <v>8.358024691357965</v>
      </c>
      <c r="Y1351" s="38">
        <f t="shared" si="576"/>
        <v>5.0931712962962363</v>
      </c>
      <c r="Z1351" s="38">
        <f t="shared" si="590"/>
        <v>14244038.004304338</v>
      </c>
      <c r="AA1351" s="38">
        <f t="shared" si="572"/>
        <v>3956.6775399520498</v>
      </c>
      <c r="AC1351" s="31">
        <f t="shared" si="577"/>
        <v>26007.038454014648</v>
      </c>
      <c r="AD1351" s="14">
        <f t="shared" si="584"/>
        <v>25486.897684934356</v>
      </c>
      <c r="AE1351" s="14">
        <f t="shared" si="585"/>
        <v>23447.945870139607</v>
      </c>
      <c r="AF1351" s="14">
        <f t="shared" si="578"/>
        <v>23926.475377693478</v>
      </c>
      <c r="AG1351" s="14">
        <f t="shared" si="579"/>
        <v>18631.259258905382</v>
      </c>
      <c r="AH1351" s="14">
        <f t="shared" si="580"/>
        <v>22012.357347477999</v>
      </c>
      <c r="AI1351" s="14">
        <f t="shared" si="581"/>
        <v>20251.368759679761</v>
      </c>
      <c r="AJ1351" s="14">
        <f t="shared" si="586"/>
        <v>22012.357347477999</v>
      </c>
      <c r="AK1351" s="14">
        <f t="shared" si="587"/>
        <v>19846.341384486164</v>
      </c>
    </row>
    <row r="1352" spans="2:37" x14ac:dyDescent="0.25">
      <c r="B1352" s="6" t="s">
        <v>72</v>
      </c>
      <c r="C1352" s="6">
        <v>1344</v>
      </c>
      <c r="D1352" s="6">
        <v>322</v>
      </c>
      <c r="E1352" s="12">
        <v>80.8</v>
      </c>
      <c r="F1352" s="14">
        <f t="shared" si="582"/>
        <v>0.11111111111111072</v>
      </c>
      <c r="G1352" s="14">
        <f t="shared" si="588"/>
        <v>40.6</v>
      </c>
      <c r="H1352">
        <f t="shared" si="589"/>
        <v>20.3</v>
      </c>
      <c r="K1352" s="36">
        <f t="shared" ref="K1352:K1415" si="591">0.5*$F$4*$I$2*$I$4*(G1352)^2</f>
        <v>641.60373154500007</v>
      </c>
      <c r="L1352" s="37" t="str">
        <f t="shared" si="573"/>
        <v>0</v>
      </c>
      <c r="M1352" s="37">
        <f t="shared" si="574"/>
        <v>139.46877000000001</v>
      </c>
      <c r="N1352" s="38">
        <f>Table2[[#This Row],[Change in KE]]-Table2[[#This Row],[Tractive energy]]*-1</f>
        <v>37819.588007171427</v>
      </c>
      <c r="O1352" s="38">
        <f t="shared" ref="O1352:O1415" si="592">$C$2*F1352</f>
        <v>150.44444444444392</v>
      </c>
      <c r="P1352" s="38">
        <f t="shared" ref="P1352:P1415" si="593">O1352+M1352+K1352</f>
        <v>931.51694598944403</v>
      </c>
      <c r="Q1352" s="38">
        <f t="shared" ref="Q1352:Q1415" si="594">P1352*G1352</f>
        <v>37819.588007171427</v>
      </c>
      <c r="R1352" s="38">
        <f t="shared" ref="R1352:R1415" si="595">(N1353-N1352)/(C1353-C1352)</f>
        <v>-435.00862017567124</v>
      </c>
      <c r="S1352" s="38">
        <f t="shared" ref="S1352:S1415" si="596">Q1352/1000</f>
        <v>37.819588007171426</v>
      </c>
      <c r="T1352" s="38">
        <f t="shared" ref="T1352:T1415" si="597">P1352*G1352</f>
        <v>37819.588007171427</v>
      </c>
      <c r="U1352" s="38">
        <f t="shared" si="583"/>
        <v>16822504.883569226</v>
      </c>
      <c r="V1352" s="38">
        <f t="shared" ref="V1352:V1415" si="598">T1352*0.0002777778</f>
        <v>10.505441953538464</v>
      </c>
      <c r="W1352" s="38">
        <f t="shared" si="575"/>
        <v>187585.49565000573</v>
      </c>
      <c r="X1352" s="38">
        <f t="shared" ref="X1352:X1415" si="599">0.5*$C$2*F1352^2</f>
        <v>8.358024691357965</v>
      </c>
      <c r="Y1352" s="38">
        <f t="shared" si="576"/>
        <v>0</v>
      </c>
      <c r="Z1352" s="38">
        <f t="shared" si="590"/>
        <v>14281857.592311509</v>
      </c>
      <c r="AA1352" s="38">
        <f t="shared" ref="AA1352:AA1415" si="600">Z1352*0.0002777778</f>
        <v>3967.1829819055879</v>
      </c>
      <c r="AC1352" s="31">
        <f t="shared" si="577"/>
        <v>28037.722161344878</v>
      </c>
      <c r="AD1352" s="14">
        <f t="shared" si="584"/>
        <v>27476.96771811798</v>
      </c>
      <c r="AE1352" s="14">
        <f t="shared" si="585"/>
        <v>25278.810300668541</v>
      </c>
      <c r="AF1352" s="14">
        <f t="shared" si="578"/>
        <v>25794.704388437291</v>
      </c>
      <c r="AG1352" s="14">
        <f t="shared" si="579"/>
        <v>20086.026770823461</v>
      </c>
      <c r="AH1352" s="14">
        <f t="shared" si="580"/>
        <v>23731.128037362309</v>
      </c>
      <c r="AI1352" s="14">
        <f t="shared" si="581"/>
        <v>21832.637794373324</v>
      </c>
      <c r="AJ1352" s="14">
        <f t="shared" si="586"/>
        <v>23731.128037362309</v>
      </c>
      <c r="AK1352" s="14">
        <f t="shared" si="587"/>
        <v>21395.985038485858</v>
      </c>
    </row>
    <row r="1353" spans="2:37" x14ac:dyDescent="0.25">
      <c r="B1353" s="6" t="s">
        <v>72</v>
      </c>
      <c r="C1353" s="6">
        <v>1345</v>
      </c>
      <c r="D1353" s="6">
        <v>323</v>
      </c>
      <c r="E1353" s="12">
        <v>81.2</v>
      </c>
      <c r="F1353" s="14">
        <f t="shared" si="582"/>
        <v>9.7222222222222612E-2</v>
      </c>
      <c r="G1353" s="14">
        <f t="shared" si="588"/>
        <v>40.75</v>
      </c>
      <c r="H1353">
        <f t="shared" si="589"/>
        <v>20.375</v>
      </c>
      <c r="K1353" s="36">
        <f t="shared" si="591"/>
        <v>646.35340366406251</v>
      </c>
      <c r="L1353" s="37" t="str">
        <f t="shared" ref="L1353:L1416" si="601">IF((F1353)&lt;0,"1","0")</f>
        <v>0</v>
      </c>
      <c r="M1353" s="37">
        <f t="shared" ref="M1353:M1416" si="602">$C$2*$F$2*$C$4</f>
        <v>139.46877000000001</v>
      </c>
      <c r="N1353" s="38">
        <f>Table2[[#This Row],[Change in KE]]-Table2[[#This Row],[Tractive energy]]*-1</f>
        <v>37384.579386995756</v>
      </c>
      <c r="O1353" s="38">
        <f t="shared" si="592"/>
        <v>131.63888888888943</v>
      </c>
      <c r="P1353" s="38">
        <f t="shared" si="593"/>
        <v>917.46106255295194</v>
      </c>
      <c r="Q1353" s="38">
        <f t="shared" si="594"/>
        <v>37386.538299032793</v>
      </c>
      <c r="R1353" s="38">
        <f t="shared" si="595"/>
        <v>-2193.5232915466331</v>
      </c>
      <c r="S1353" s="38">
        <f t="shared" si="596"/>
        <v>37.386538299032793</v>
      </c>
      <c r="T1353" s="38">
        <f t="shared" si="597"/>
        <v>37386.538299032793</v>
      </c>
      <c r="U1353" s="38">
        <f t="shared" si="583"/>
        <v>16859891.421868257</v>
      </c>
      <c r="V1353" s="38">
        <f t="shared" si="598"/>
        <v>10.385150358321072</v>
      </c>
      <c r="W1353" s="38">
        <f t="shared" ref="W1353:W1416" si="603">M1353+W1352</f>
        <v>187724.96442000574</v>
      </c>
      <c r="X1353" s="38">
        <f t="shared" si="599"/>
        <v>6.3991126543210397</v>
      </c>
      <c r="Y1353" s="38">
        <f t="shared" ref="Y1353:Y1416" si="604">X1353-X1352</f>
        <v>-1.9589120370369253</v>
      </c>
      <c r="Z1353" s="38">
        <f t="shared" si="590"/>
        <v>14319242.171698505</v>
      </c>
      <c r="AA1353" s="38">
        <f t="shared" si="600"/>
        <v>3977.567588121633</v>
      </c>
      <c r="AC1353" s="31">
        <f t="shared" ref="AC1353:AC1416" si="605">N1352*0.75</f>
        <v>28364.691005378569</v>
      </c>
      <c r="AD1353" s="14">
        <f t="shared" si="584"/>
        <v>27797.397185270998</v>
      </c>
      <c r="AE1353" s="14">
        <f t="shared" si="585"/>
        <v>25573.60541044932</v>
      </c>
      <c r="AF1353" s="14">
        <f t="shared" ref="AF1353:AF1416" si="606">AC1353*0.92</f>
        <v>26095.515724948284</v>
      </c>
      <c r="AG1353" s="14">
        <f t="shared" ref="AG1353:AG1416" si="607">AI1353*0.92</f>
        <v>20320.264948828531</v>
      </c>
      <c r="AH1353" s="14">
        <f t="shared" ref="AH1353:AH1416" si="608">AF1353*0.92</f>
        <v>24007.87446695242</v>
      </c>
      <c r="AI1353" s="14">
        <f t="shared" ref="AI1353:AI1416" si="609">AH1353*0.92</f>
        <v>22087.244509596228</v>
      </c>
      <c r="AJ1353" s="14">
        <f t="shared" si="586"/>
        <v>24007.87446695242</v>
      </c>
      <c r="AK1353" s="14">
        <f t="shared" si="587"/>
        <v>21645.499619404305</v>
      </c>
    </row>
    <row r="1354" spans="2:37" x14ac:dyDescent="0.25">
      <c r="B1354" s="6" t="s">
        <v>72</v>
      </c>
      <c r="C1354" s="6">
        <v>1346</v>
      </c>
      <c r="D1354" s="6">
        <v>324</v>
      </c>
      <c r="E1354" s="12">
        <v>81.5</v>
      </c>
      <c r="F1354" s="14">
        <f t="shared" ref="F1354:F1417" si="610">($E1355-$E1353)/2/3.6</f>
        <v>5.5555555555554373E-2</v>
      </c>
      <c r="G1354" s="14">
        <f t="shared" si="588"/>
        <v>40.799999999999997</v>
      </c>
      <c r="H1354">
        <f t="shared" si="589"/>
        <v>20.399999999999999</v>
      </c>
      <c r="K1354" s="36">
        <f t="shared" si="591"/>
        <v>647.94052008000006</v>
      </c>
      <c r="L1354" s="37" t="str">
        <f t="shared" si="601"/>
        <v>0</v>
      </c>
      <c r="M1354" s="37">
        <f t="shared" si="602"/>
        <v>139.46877000000001</v>
      </c>
      <c r="N1354" s="38">
        <f>Table2[[#This Row],[Change in KE]]-Table2[[#This Row],[Tractive energy]]*-1</f>
        <v>35191.056095449123</v>
      </c>
      <c r="O1354" s="38">
        <f t="shared" si="592"/>
        <v>75.222222222220623</v>
      </c>
      <c r="P1354" s="38">
        <f t="shared" si="593"/>
        <v>862.6315123022207</v>
      </c>
      <c r="Q1354" s="38">
        <f t="shared" si="594"/>
        <v>35195.365701930605</v>
      </c>
      <c r="R1354" s="38">
        <f t="shared" si="595"/>
        <v>-2299.4493055555358</v>
      </c>
      <c r="S1354" s="38">
        <f t="shared" si="596"/>
        <v>35.195365701930605</v>
      </c>
      <c r="T1354" s="38">
        <f t="shared" si="597"/>
        <v>35195.365701930605</v>
      </c>
      <c r="U1354" s="38">
        <f t="shared" ref="U1354:U1417" si="611">U1353 + IF(Q1354&gt;0, Q1354, 0)</f>
        <v>16895086.78757019</v>
      </c>
      <c r="V1354" s="38">
        <f t="shared" si="598"/>
        <v>9.7764912548777385</v>
      </c>
      <c r="W1354" s="38">
        <f t="shared" si="603"/>
        <v>187864.43319000574</v>
      </c>
      <c r="X1354" s="38">
        <f t="shared" si="599"/>
        <v>2.0895061728394171</v>
      </c>
      <c r="Y1354" s="38">
        <f t="shared" si="604"/>
        <v>-4.3096064814816231</v>
      </c>
      <c r="Z1354" s="38">
        <f t="shared" si="590"/>
        <v>14354433.227793954</v>
      </c>
      <c r="AA1354" s="38">
        <f t="shared" si="600"/>
        <v>3987.3428822635033</v>
      </c>
      <c r="AC1354" s="31">
        <f t="shared" si="605"/>
        <v>28038.434540246817</v>
      </c>
      <c r="AD1354" s="14">
        <f t="shared" ref="AD1354:AD1417" si="612">AC1354*0.98</f>
        <v>27477.665849441881</v>
      </c>
      <c r="AE1354" s="14">
        <f t="shared" ref="AE1354:AE1417" si="613">AD1354*0.92</f>
        <v>25279.45258148653</v>
      </c>
      <c r="AF1354" s="14">
        <f t="shared" si="606"/>
        <v>25795.359777027072</v>
      </c>
      <c r="AG1354" s="14">
        <f t="shared" si="607"/>
        <v>20086.537114053659</v>
      </c>
      <c r="AH1354" s="14">
        <f t="shared" si="608"/>
        <v>23731.730994864905</v>
      </c>
      <c r="AI1354" s="14">
        <f t="shared" si="609"/>
        <v>21833.192515275714</v>
      </c>
      <c r="AJ1354" s="14">
        <f t="shared" ref="AJ1354:AJ1417" si="614">AF1354*0.92</f>
        <v>23731.730994864905</v>
      </c>
      <c r="AK1354" s="14">
        <f t="shared" ref="AK1354:AK1417" si="615">N1353*0.75*0.92*0.92*0.92*0.98</f>
        <v>21396.528664970199</v>
      </c>
    </row>
    <row r="1355" spans="2:37" x14ac:dyDescent="0.25">
      <c r="B1355" s="6" t="s">
        <v>72</v>
      </c>
      <c r="C1355" s="6">
        <v>1347</v>
      </c>
      <c r="D1355" s="6">
        <v>325</v>
      </c>
      <c r="E1355" s="12">
        <v>81.599999999999994</v>
      </c>
      <c r="F1355" s="14">
        <f t="shared" si="610"/>
        <v>1.3888888888888099E-2</v>
      </c>
      <c r="G1355" s="14">
        <f t="shared" si="588"/>
        <v>40.799999999999997</v>
      </c>
      <c r="H1355">
        <f t="shared" si="589"/>
        <v>20.399999999999999</v>
      </c>
      <c r="K1355" s="36">
        <f t="shared" si="591"/>
        <v>647.94052008000006</v>
      </c>
      <c r="L1355" s="37" t="str">
        <f t="shared" si="601"/>
        <v>0</v>
      </c>
      <c r="M1355" s="37">
        <f t="shared" si="602"/>
        <v>139.46877000000001</v>
      </c>
      <c r="N1355" s="38">
        <f>Table2[[#This Row],[Change in KE]]-Table2[[#This Row],[Tractive energy]]*-1</f>
        <v>32891.606789893587</v>
      </c>
      <c r="O1355" s="38">
        <f t="shared" si="592"/>
        <v>18.805555555554484</v>
      </c>
      <c r="P1355" s="38">
        <f t="shared" si="593"/>
        <v>806.21484563555452</v>
      </c>
      <c r="Q1355" s="38">
        <f t="shared" si="594"/>
        <v>32893.565701930624</v>
      </c>
      <c r="R1355" s="38">
        <f t="shared" si="595"/>
        <v>-2503.541189852931</v>
      </c>
      <c r="S1355" s="38">
        <f t="shared" si="596"/>
        <v>32.893565701930626</v>
      </c>
      <c r="T1355" s="38">
        <f t="shared" si="597"/>
        <v>32893.565701930624</v>
      </c>
      <c r="U1355" s="38">
        <f t="shared" si="611"/>
        <v>16927980.353272121</v>
      </c>
      <c r="V1355" s="38">
        <f t="shared" si="598"/>
        <v>9.1371023148377439</v>
      </c>
      <c r="W1355" s="38">
        <f t="shared" si="603"/>
        <v>188003.90196000575</v>
      </c>
      <c r="X1355" s="38">
        <f t="shared" si="599"/>
        <v>0.13059413580245427</v>
      </c>
      <c r="Y1355" s="38">
        <f t="shared" si="604"/>
        <v>-1.9589120370369628</v>
      </c>
      <c r="Z1355" s="38">
        <f t="shared" si="590"/>
        <v>14387324.834583849</v>
      </c>
      <c r="AA1355" s="38">
        <f t="shared" si="600"/>
        <v>3996.4794404360655</v>
      </c>
      <c r="AC1355" s="31">
        <f t="shared" si="605"/>
        <v>26393.292071586842</v>
      </c>
      <c r="AD1355" s="14">
        <f t="shared" si="612"/>
        <v>25865.426230155106</v>
      </c>
      <c r="AE1355" s="14">
        <f t="shared" si="613"/>
        <v>23796.1921317427</v>
      </c>
      <c r="AF1355" s="14">
        <f t="shared" si="606"/>
        <v>24281.828705859894</v>
      </c>
      <c r="AG1355" s="14">
        <f t="shared" si="607"/>
        <v>18907.968631308631</v>
      </c>
      <c r="AH1355" s="14">
        <f t="shared" si="608"/>
        <v>22339.282409391104</v>
      </c>
      <c r="AI1355" s="14">
        <f t="shared" si="609"/>
        <v>20552.139816639818</v>
      </c>
      <c r="AJ1355" s="14">
        <f t="shared" si="614"/>
        <v>22339.282409391104</v>
      </c>
      <c r="AK1355" s="14">
        <f t="shared" si="615"/>
        <v>20141.097020307021</v>
      </c>
    </row>
    <row r="1356" spans="2:37" x14ac:dyDescent="0.25">
      <c r="B1356" s="6" t="s">
        <v>72</v>
      </c>
      <c r="C1356" s="6">
        <v>1348</v>
      </c>
      <c r="D1356" s="6">
        <v>326</v>
      </c>
      <c r="E1356" s="12">
        <v>81.599999999999994</v>
      </c>
      <c r="F1356" s="14">
        <f t="shared" si="610"/>
        <v>-2.7777777777776198E-2</v>
      </c>
      <c r="G1356" s="14">
        <f t="shared" si="588"/>
        <v>40.700000000000003</v>
      </c>
      <c r="H1356">
        <f t="shared" si="589"/>
        <v>20.350000000000001</v>
      </c>
      <c r="K1356" s="36">
        <f t="shared" si="591"/>
        <v>644.76823343625017</v>
      </c>
      <c r="L1356" s="37" t="str">
        <f t="shared" si="601"/>
        <v>1</v>
      </c>
      <c r="M1356" s="37">
        <f t="shared" si="602"/>
        <v>139.46877000000001</v>
      </c>
      <c r="N1356" s="38">
        <f>Table2[[#This Row],[Change in KE]]-Table2[[#This Row],[Tractive energy]]*-1</f>
        <v>30388.065600040656</v>
      </c>
      <c r="O1356" s="38">
        <f t="shared" si="592"/>
        <v>-37.611111111108968</v>
      </c>
      <c r="P1356" s="38">
        <f t="shared" si="593"/>
        <v>746.62589232514119</v>
      </c>
      <c r="Q1356" s="38">
        <f t="shared" si="594"/>
        <v>30387.673817633247</v>
      </c>
      <c r="R1356" s="38">
        <f t="shared" si="595"/>
        <v>-6008.8167904331203</v>
      </c>
      <c r="S1356" s="38">
        <f t="shared" si="596"/>
        <v>30.387673817633246</v>
      </c>
      <c r="T1356" s="38">
        <f t="shared" si="597"/>
        <v>30387.673817633247</v>
      </c>
      <c r="U1356" s="38">
        <f t="shared" si="611"/>
        <v>16958368.027089756</v>
      </c>
      <c r="V1356" s="38">
        <f t="shared" si="598"/>
        <v>8.4410211801797637</v>
      </c>
      <c r="W1356" s="38">
        <f t="shared" si="603"/>
        <v>188143.37073000576</v>
      </c>
      <c r="X1356" s="38">
        <f t="shared" si="599"/>
        <v>0.52237654320981708</v>
      </c>
      <c r="Y1356" s="38">
        <f t="shared" si="604"/>
        <v>0.39178240740736281</v>
      </c>
      <c r="Z1356" s="38">
        <f t="shared" si="590"/>
        <v>14417712.90018389</v>
      </c>
      <c r="AA1356" s="38">
        <f t="shared" si="600"/>
        <v>4004.9205704447004</v>
      </c>
      <c r="AC1356" s="31">
        <f t="shared" si="605"/>
        <v>24668.70509242019</v>
      </c>
      <c r="AD1356" s="14">
        <f t="shared" si="612"/>
        <v>24175.330990571787</v>
      </c>
      <c r="AE1356" s="14">
        <f t="shared" si="613"/>
        <v>22241.304511326045</v>
      </c>
      <c r="AF1356" s="14">
        <f t="shared" si="606"/>
        <v>22695.208685026577</v>
      </c>
      <c r="AG1356" s="14">
        <f t="shared" si="607"/>
        <v>17672.486660525978</v>
      </c>
      <c r="AH1356" s="14">
        <f t="shared" si="608"/>
        <v>20879.591990224453</v>
      </c>
      <c r="AI1356" s="14">
        <f t="shared" si="609"/>
        <v>19209.224631006498</v>
      </c>
      <c r="AJ1356" s="14">
        <f t="shared" si="614"/>
        <v>20879.591990224453</v>
      </c>
      <c r="AK1356" s="14">
        <f t="shared" si="615"/>
        <v>18825.040138386368</v>
      </c>
    </row>
    <row r="1357" spans="2:37" x14ac:dyDescent="0.25">
      <c r="B1357" s="6" t="s">
        <v>72</v>
      </c>
      <c r="C1357" s="6">
        <v>1349</v>
      </c>
      <c r="D1357" s="6">
        <v>327</v>
      </c>
      <c r="E1357" s="12">
        <v>81.400000000000006</v>
      </c>
      <c r="F1357" s="14">
        <f t="shared" si="610"/>
        <v>-0.12499999999999881</v>
      </c>
      <c r="G1357" s="14">
        <f t="shared" si="588"/>
        <v>40.35</v>
      </c>
      <c r="H1357">
        <f t="shared" si="589"/>
        <v>20.175000000000001</v>
      </c>
      <c r="K1357" s="36">
        <f t="shared" si="591"/>
        <v>633.72653510906264</v>
      </c>
      <c r="L1357" s="37" t="str">
        <f t="shared" si="601"/>
        <v>1</v>
      </c>
      <c r="M1357" s="37">
        <f t="shared" si="602"/>
        <v>139.46877000000001</v>
      </c>
      <c r="N1357" s="38">
        <f>Table2[[#This Row],[Change in KE]]-Table2[[#This Row],[Tractive energy]]*-1</f>
        <v>24379.248809607536</v>
      </c>
      <c r="O1357" s="38">
        <f t="shared" si="592"/>
        <v>-169.24999999999838</v>
      </c>
      <c r="P1357" s="38">
        <f t="shared" si="593"/>
        <v>603.94530510906429</v>
      </c>
      <c r="Q1357" s="38">
        <f t="shared" si="594"/>
        <v>24369.193061150745</v>
      </c>
      <c r="R1357" s="38">
        <f t="shared" si="595"/>
        <v>-7729.5522819086218</v>
      </c>
      <c r="S1357" s="38">
        <f t="shared" si="596"/>
        <v>24.369193061150746</v>
      </c>
      <c r="T1357" s="38">
        <f t="shared" si="597"/>
        <v>24369.193061150745</v>
      </c>
      <c r="U1357" s="38">
        <f t="shared" si="611"/>
        <v>16982737.220150907</v>
      </c>
      <c r="V1357" s="38">
        <f t="shared" si="598"/>
        <v>6.7692208363017192</v>
      </c>
      <c r="W1357" s="38">
        <f t="shared" si="603"/>
        <v>188282.83950000576</v>
      </c>
      <c r="X1357" s="38">
        <f t="shared" si="599"/>
        <v>10.578124999999797</v>
      </c>
      <c r="Y1357" s="38">
        <f t="shared" si="604"/>
        <v>10.055748456789981</v>
      </c>
      <c r="Z1357" s="38">
        <f t="shared" si="590"/>
        <v>14442092.148993498</v>
      </c>
      <c r="AA1357" s="38">
        <f t="shared" si="600"/>
        <v>4011.6925845446858</v>
      </c>
      <c r="AC1357" s="31">
        <f t="shared" si="605"/>
        <v>22791.049200030491</v>
      </c>
      <c r="AD1357" s="14">
        <f t="shared" si="612"/>
        <v>22335.228216029882</v>
      </c>
      <c r="AE1357" s="14">
        <f t="shared" si="613"/>
        <v>20548.409958747492</v>
      </c>
      <c r="AF1357" s="14">
        <f t="shared" si="606"/>
        <v>20967.765264028054</v>
      </c>
      <c r="AG1357" s="14">
        <f t="shared" si="607"/>
        <v>16327.34719791548</v>
      </c>
      <c r="AH1357" s="14">
        <f t="shared" si="608"/>
        <v>19290.34404290581</v>
      </c>
      <c r="AI1357" s="14">
        <f t="shared" si="609"/>
        <v>17747.116519473348</v>
      </c>
      <c r="AJ1357" s="14">
        <f t="shared" si="614"/>
        <v>19290.34404290581</v>
      </c>
      <c r="AK1357" s="14">
        <f t="shared" si="615"/>
        <v>17392.174189083882</v>
      </c>
    </row>
    <row r="1358" spans="2:37" x14ac:dyDescent="0.25">
      <c r="B1358" s="6" t="s">
        <v>72</v>
      </c>
      <c r="C1358" s="6">
        <v>1350</v>
      </c>
      <c r="D1358" s="6">
        <v>328</v>
      </c>
      <c r="E1358" s="12">
        <v>80.7</v>
      </c>
      <c r="F1358" s="14">
        <f t="shared" si="610"/>
        <v>-0.25000000000000155</v>
      </c>
      <c r="G1358" s="14">
        <f t="shared" si="588"/>
        <v>39.799999999999997</v>
      </c>
      <c r="H1358">
        <f t="shared" si="589"/>
        <v>19.899999999999999</v>
      </c>
      <c r="K1358" s="36">
        <f t="shared" si="591"/>
        <v>616.56796750499996</v>
      </c>
      <c r="L1358" s="37" t="str">
        <f t="shared" si="601"/>
        <v>1</v>
      </c>
      <c r="M1358" s="37">
        <f t="shared" si="602"/>
        <v>139.46877000000001</v>
      </c>
      <c r="N1358" s="38">
        <f>Table2[[#This Row],[Change in KE]]-Table2[[#This Row],[Tractive energy]]*-1</f>
        <v>16649.696527698914</v>
      </c>
      <c r="O1358" s="38">
        <f t="shared" si="592"/>
        <v>-338.5000000000021</v>
      </c>
      <c r="P1358" s="38">
        <f t="shared" si="593"/>
        <v>417.53673750499786</v>
      </c>
      <c r="Q1358" s="38">
        <f t="shared" si="594"/>
        <v>16617.962152698914</v>
      </c>
      <c r="R1358" s="38">
        <f t="shared" si="595"/>
        <v>-6272.3377384565465</v>
      </c>
      <c r="S1358" s="38">
        <f t="shared" si="596"/>
        <v>16.617962152698915</v>
      </c>
      <c r="T1358" s="38">
        <f t="shared" si="597"/>
        <v>16617.962152698914</v>
      </c>
      <c r="U1358" s="38">
        <f t="shared" si="611"/>
        <v>16999355.182303604</v>
      </c>
      <c r="V1358" s="38">
        <f t="shared" si="598"/>
        <v>4.6161009672599684</v>
      </c>
      <c r="W1358" s="38">
        <f t="shared" si="603"/>
        <v>188422.30827000577</v>
      </c>
      <c r="X1358" s="38">
        <f t="shared" si="599"/>
        <v>42.312500000000526</v>
      </c>
      <c r="Y1358" s="38">
        <f t="shared" si="604"/>
        <v>31.734375000000728</v>
      </c>
      <c r="Z1358" s="38">
        <f t="shared" si="590"/>
        <v>14458741.845521197</v>
      </c>
      <c r="AA1358" s="38">
        <f t="shared" si="600"/>
        <v>4016.3175006168176</v>
      </c>
      <c r="AC1358" s="31">
        <f t="shared" si="605"/>
        <v>18284.436607205651</v>
      </c>
      <c r="AD1358" s="14">
        <f t="shared" si="612"/>
        <v>17918.747875061537</v>
      </c>
      <c r="AE1358" s="14">
        <f t="shared" si="613"/>
        <v>16485.248045056615</v>
      </c>
      <c r="AF1358" s="14">
        <f t="shared" si="606"/>
        <v>16821.6816786292</v>
      </c>
      <c r="AG1358" s="14">
        <f t="shared" si="607"/>
        <v>13098.841662968416</v>
      </c>
      <c r="AH1358" s="14">
        <f t="shared" si="608"/>
        <v>15475.947144338865</v>
      </c>
      <c r="AI1358" s="14">
        <f t="shared" si="609"/>
        <v>14237.871372791757</v>
      </c>
      <c r="AJ1358" s="14">
        <f t="shared" si="614"/>
        <v>15475.947144338865</v>
      </c>
      <c r="AK1358" s="14">
        <f t="shared" si="615"/>
        <v>13953.113945335921</v>
      </c>
    </row>
    <row r="1359" spans="2:37" x14ac:dyDescent="0.25">
      <c r="B1359" s="6" t="s">
        <v>72</v>
      </c>
      <c r="C1359" s="6">
        <v>1351</v>
      </c>
      <c r="D1359" s="6">
        <v>329</v>
      </c>
      <c r="E1359" s="12">
        <v>79.599999999999994</v>
      </c>
      <c r="F1359" s="14">
        <f t="shared" si="610"/>
        <v>-0.34722222222222221</v>
      </c>
      <c r="G1359" s="14">
        <f t="shared" si="588"/>
        <v>39.1</v>
      </c>
      <c r="H1359">
        <f t="shared" si="589"/>
        <v>19.55</v>
      </c>
      <c r="K1359" s="36">
        <f t="shared" si="591"/>
        <v>595.0703734762501</v>
      </c>
      <c r="L1359" s="37" t="str">
        <f t="shared" si="601"/>
        <v>1</v>
      </c>
      <c r="M1359" s="37">
        <f t="shared" si="602"/>
        <v>139.46877000000001</v>
      </c>
      <c r="N1359" s="38">
        <f>Table2[[#This Row],[Change in KE]]-Table2[[#This Row],[Tractive energy]]*-1</f>
        <v>10377.358789242367</v>
      </c>
      <c r="O1359" s="38">
        <f t="shared" si="592"/>
        <v>-470.13888888888886</v>
      </c>
      <c r="P1359" s="38">
        <f t="shared" si="593"/>
        <v>264.40025458736125</v>
      </c>
      <c r="Q1359" s="38">
        <f t="shared" si="594"/>
        <v>10338.049954365824</v>
      </c>
      <c r="R1359" s="38">
        <f t="shared" si="595"/>
        <v>-3180.8843658950882</v>
      </c>
      <c r="S1359" s="38">
        <f t="shared" si="596"/>
        <v>10.338049954365824</v>
      </c>
      <c r="T1359" s="38">
        <f t="shared" si="597"/>
        <v>10338.049954365824</v>
      </c>
      <c r="U1359" s="38">
        <f t="shared" si="611"/>
        <v>17009693.23225797</v>
      </c>
      <c r="V1359" s="38">
        <f t="shared" si="598"/>
        <v>2.8716807726138391</v>
      </c>
      <c r="W1359" s="38">
        <f t="shared" si="603"/>
        <v>188561.77704000578</v>
      </c>
      <c r="X1359" s="38">
        <f t="shared" si="599"/>
        <v>81.621334876543202</v>
      </c>
      <c r="Y1359" s="38">
        <f t="shared" si="604"/>
        <v>39.308834876542676</v>
      </c>
      <c r="Z1359" s="38">
        <f t="shared" si="590"/>
        <v>14469119.20431044</v>
      </c>
      <c r="AA1359" s="38">
        <f t="shared" si="600"/>
        <v>4019.2001005111042</v>
      </c>
      <c r="AC1359" s="31">
        <f t="shared" si="605"/>
        <v>12487.272395774185</v>
      </c>
      <c r="AD1359" s="14">
        <f t="shared" si="612"/>
        <v>12237.526947858702</v>
      </c>
      <c r="AE1359" s="14">
        <f t="shared" si="613"/>
        <v>11258.524792030006</v>
      </c>
      <c r="AF1359" s="14">
        <f t="shared" si="606"/>
        <v>11488.290604112251</v>
      </c>
      <c r="AG1359" s="14">
        <f t="shared" si="607"/>
        <v>8945.7940339349625</v>
      </c>
      <c r="AH1359" s="14">
        <f t="shared" si="608"/>
        <v>10569.227355783272</v>
      </c>
      <c r="AI1359" s="14">
        <f t="shared" si="609"/>
        <v>9723.6891673206101</v>
      </c>
      <c r="AJ1359" s="14">
        <f t="shared" si="614"/>
        <v>10569.227355783272</v>
      </c>
      <c r="AK1359" s="14">
        <f t="shared" si="615"/>
        <v>9529.2153839741968</v>
      </c>
    </row>
    <row r="1360" spans="2:37" x14ac:dyDescent="0.25">
      <c r="B1360" s="6" t="s">
        <v>72</v>
      </c>
      <c r="C1360" s="6">
        <v>1352</v>
      </c>
      <c r="D1360" s="6">
        <v>330</v>
      </c>
      <c r="E1360" s="12">
        <v>78.2</v>
      </c>
      <c r="F1360" s="14">
        <f t="shared" si="610"/>
        <v>-0.38888888888888851</v>
      </c>
      <c r="G1360" s="14">
        <f t="shared" si="588"/>
        <v>38.4</v>
      </c>
      <c r="H1360">
        <f t="shared" si="589"/>
        <v>19.2</v>
      </c>
      <c r="K1360" s="36">
        <f t="shared" si="591"/>
        <v>573.95423232000007</v>
      </c>
      <c r="L1360" s="37" t="str">
        <f t="shared" si="601"/>
        <v>1</v>
      </c>
      <c r="M1360" s="37">
        <f t="shared" si="602"/>
        <v>139.46877000000001</v>
      </c>
      <c r="N1360" s="38">
        <f>Table2[[#This Row],[Change in KE]]-Table2[[#This Row],[Tractive energy]]*-1</f>
        <v>7196.4744233472793</v>
      </c>
      <c r="O1360" s="38">
        <f t="shared" si="592"/>
        <v>-526.55555555555509</v>
      </c>
      <c r="P1360" s="38">
        <f t="shared" si="593"/>
        <v>186.86744676444499</v>
      </c>
      <c r="Q1360" s="38">
        <f t="shared" si="594"/>
        <v>7175.7099557546871</v>
      </c>
      <c r="R1360" s="38">
        <f t="shared" si="595"/>
        <v>-1697.3733135949587</v>
      </c>
      <c r="S1360" s="38">
        <f t="shared" si="596"/>
        <v>7.1757099557546873</v>
      </c>
      <c r="T1360" s="38">
        <f t="shared" si="597"/>
        <v>7175.7099557546871</v>
      </c>
      <c r="U1360" s="38">
        <f t="shared" si="611"/>
        <v>17016868.942213725</v>
      </c>
      <c r="V1360" s="38">
        <f t="shared" si="598"/>
        <v>1.9932529249476343</v>
      </c>
      <c r="W1360" s="38">
        <f t="shared" si="603"/>
        <v>188701.24581000578</v>
      </c>
      <c r="X1360" s="38">
        <f t="shared" si="599"/>
        <v>102.3858024691356</v>
      </c>
      <c r="Y1360" s="38">
        <f t="shared" si="604"/>
        <v>20.764467592592396</v>
      </c>
      <c r="Z1360" s="38">
        <f t="shared" si="590"/>
        <v>14476315.678733787</v>
      </c>
      <c r="AA1360" s="38">
        <f t="shared" si="600"/>
        <v>4021.1991213441779</v>
      </c>
      <c r="AC1360" s="31">
        <f t="shared" si="605"/>
        <v>7783.0190919317756</v>
      </c>
      <c r="AD1360" s="14">
        <f t="shared" si="612"/>
        <v>7627.35871009314</v>
      </c>
      <c r="AE1360" s="14">
        <f t="shared" si="613"/>
        <v>7017.1700132856895</v>
      </c>
      <c r="AF1360" s="14">
        <f t="shared" si="606"/>
        <v>7160.3775645772339</v>
      </c>
      <c r="AG1360" s="14">
        <f t="shared" si="607"/>
        <v>5575.7000850055174</v>
      </c>
      <c r="AH1360" s="14">
        <f t="shared" si="608"/>
        <v>6587.5473594110554</v>
      </c>
      <c r="AI1360" s="14">
        <f t="shared" si="609"/>
        <v>6060.5435706581711</v>
      </c>
      <c r="AJ1360" s="14">
        <f t="shared" si="614"/>
        <v>6587.5473594110554</v>
      </c>
      <c r="AK1360" s="14">
        <f t="shared" si="615"/>
        <v>5939.3326992450075</v>
      </c>
    </row>
    <row r="1361" spans="2:37" x14ac:dyDescent="0.25">
      <c r="B1361" s="6" t="s">
        <v>72</v>
      </c>
      <c r="C1361" s="6">
        <v>1353</v>
      </c>
      <c r="D1361" s="6">
        <v>331</v>
      </c>
      <c r="E1361" s="12">
        <v>76.8</v>
      </c>
      <c r="F1361" s="14">
        <f t="shared" si="610"/>
        <v>-0.40277777777777857</v>
      </c>
      <c r="G1361" s="14">
        <f t="shared" si="588"/>
        <v>37.65</v>
      </c>
      <c r="H1361">
        <f t="shared" si="589"/>
        <v>18.824999999999999</v>
      </c>
      <c r="K1361" s="36">
        <f t="shared" si="591"/>
        <v>551.75309128406252</v>
      </c>
      <c r="L1361" s="37" t="str">
        <f t="shared" si="601"/>
        <v>1</v>
      </c>
      <c r="M1361" s="37">
        <f t="shared" si="602"/>
        <v>139.46877000000001</v>
      </c>
      <c r="N1361" s="38">
        <f>Table2[[#This Row],[Change in KE]]-Table2[[#This Row],[Tractive energy]]*-1</f>
        <v>5499.1011097523206</v>
      </c>
      <c r="O1361" s="38">
        <f t="shared" si="592"/>
        <v>-545.36111111111222</v>
      </c>
      <c r="P1361" s="38">
        <f t="shared" si="593"/>
        <v>145.8607501729503</v>
      </c>
      <c r="Q1361" s="38">
        <f t="shared" si="594"/>
        <v>5491.6572440115788</v>
      </c>
      <c r="R1361" s="38">
        <f t="shared" si="595"/>
        <v>-1606.1232516763489</v>
      </c>
      <c r="S1361" s="38">
        <f t="shared" si="596"/>
        <v>5.491657244011579</v>
      </c>
      <c r="T1361" s="38">
        <f t="shared" si="597"/>
        <v>5491.6572440115788</v>
      </c>
      <c r="U1361" s="38">
        <f t="shared" si="611"/>
        <v>17022360.599457737</v>
      </c>
      <c r="V1361" s="38">
        <f t="shared" si="598"/>
        <v>1.5254604675955994</v>
      </c>
      <c r="W1361" s="38">
        <f t="shared" si="603"/>
        <v>188840.71458000579</v>
      </c>
      <c r="X1361" s="38">
        <f t="shared" si="599"/>
        <v>109.82966820987697</v>
      </c>
      <c r="Y1361" s="38">
        <f t="shared" si="604"/>
        <v>7.4438657407413729</v>
      </c>
      <c r="Z1361" s="38">
        <f t="shared" si="590"/>
        <v>14481814.779843539</v>
      </c>
      <c r="AA1361" s="38">
        <f t="shared" si="600"/>
        <v>4022.7266495524227</v>
      </c>
      <c r="AC1361" s="31">
        <f t="shared" si="605"/>
        <v>5397.355817510459</v>
      </c>
      <c r="AD1361" s="14">
        <f t="shared" si="612"/>
        <v>5289.4087011602496</v>
      </c>
      <c r="AE1361" s="14">
        <f t="shared" si="613"/>
        <v>4866.2560050674301</v>
      </c>
      <c r="AF1361" s="14">
        <f t="shared" si="606"/>
        <v>4965.5673521096223</v>
      </c>
      <c r="AG1361" s="14">
        <f t="shared" si="607"/>
        <v>3866.6277102795375</v>
      </c>
      <c r="AH1361" s="14">
        <f t="shared" si="608"/>
        <v>4568.3219639408526</v>
      </c>
      <c r="AI1361" s="14">
        <f t="shared" si="609"/>
        <v>4202.8562068255842</v>
      </c>
      <c r="AJ1361" s="14">
        <f t="shared" si="614"/>
        <v>4568.3219639408526</v>
      </c>
      <c r="AK1361" s="14">
        <f t="shared" si="615"/>
        <v>4118.7990826890727</v>
      </c>
    </row>
    <row r="1362" spans="2:37" x14ac:dyDescent="0.25">
      <c r="B1362" s="6" t="s">
        <v>72</v>
      </c>
      <c r="C1362" s="6">
        <v>1354</v>
      </c>
      <c r="D1362" s="6">
        <v>332</v>
      </c>
      <c r="E1362" s="12">
        <v>75.3</v>
      </c>
      <c r="F1362" s="14">
        <f t="shared" si="610"/>
        <v>-0.41666666666666663</v>
      </c>
      <c r="G1362" s="14">
        <f t="shared" si="588"/>
        <v>36.9</v>
      </c>
      <c r="H1362">
        <f t="shared" si="589"/>
        <v>18.45</v>
      </c>
      <c r="K1362" s="36">
        <f t="shared" si="591"/>
        <v>529.98984257625</v>
      </c>
      <c r="L1362" s="37" t="str">
        <f t="shared" si="601"/>
        <v>1</v>
      </c>
      <c r="M1362" s="37">
        <f t="shared" si="602"/>
        <v>139.46877000000001</v>
      </c>
      <c r="N1362" s="38">
        <f>Table2[[#This Row],[Change in KE]]-Table2[[#This Row],[Tractive energy]]*-1</f>
        <v>3892.9778580759717</v>
      </c>
      <c r="O1362" s="38">
        <f t="shared" si="592"/>
        <v>-564.16666666666663</v>
      </c>
      <c r="P1362" s="38">
        <f t="shared" si="593"/>
        <v>105.29194590958338</v>
      </c>
      <c r="Q1362" s="38">
        <f t="shared" si="594"/>
        <v>3885.2728040636266</v>
      </c>
      <c r="R1362" s="38">
        <f t="shared" si="595"/>
        <v>-2306.9803465119221</v>
      </c>
      <c r="S1362" s="38">
        <f t="shared" si="596"/>
        <v>3.8852728040636264</v>
      </c>
      <c r="T1362" s="38">
        <f t="shared" si="597"/>
        <v>3885.2728040636266</v>
      </c>
      <c r="U1362" s="38">
        <f t="shared" si="611"/>
        <v>17026245.8722618</v>
      </c>
      <c r="V1362" s="38">
        <f t="shared" si="598"/>
        <v>1.0792425319126253</v>
      </c>
      <c r="W1362" s="38">
        <f t="shared" si="603"/>
        <v>188980.1833500058</v>
      </c>
      <c r="X1362" s="38">
        <f t="shared" si="599"/>
        <v>117.5347222222222</v>
      </c>
      <c r="Y1362" s="38">
        <f t="shared" si="604"/>
        <v>7.7050540123452294</v>
      </c>
      <c r="Z1362" s="38">
        <f t="shared" si="590"/>
        <v>14485707.757701615</v>
      </c>
      <c r="AA1362" s="38">
        <f t="shared" si="600"/>
        <v>4023.8080323772874</v>
      </c>
      <c r="AC1362" s="31">
        <f t="shared" si="605"/>
        <v>4124.32583231424</v>
      </c>
      <c r="AD1362" s="14">
        <f t="shared" si="612"/>
        <v>4041.8393156679549</v>
      </c>
      <c r="AE1362" s="14">
        <f t="shared" si="613"/>
        <v>3718.4921704145186</v>
      </c>
      <c r="AF1362" s="14">
        <f t="shared" si="606"/>
        <v>3794.3797657291011</v>
      </c>
      <c r="AG1362" s="14">
        <f t="shared" si="607"/>
        <v>2954.6379910160626</v>
      </c>
      <c r="AH1362" s="14">
        <f t="shared" si="608"/>
        <v>3490.8293844707732</v>
      </c>
      <c r="AI1362" s="14">
        <f t="shared" si="609"/>
        <v>3211.5630337131115</v>
      </c>
      <c r="AJ1362" s="14">
        <f t="shared" si="614"/>
        <v>3490.8293844707732</v>
      </c>
      <c r="AK1362" s="14">
        <f t="shared" si="615"/>
        <v>3147.3317730388494</v>
      </c>
    </row>
    <row r="1363" spans="2:37" x14ac:dyDescent="0.25">
      <c r="B1363" s="6" t="s">
        <v>72</v>
      </c>
      <c r="C1363" s="6">
        <v>1355</v>
      </c>
      <c r="D1363" s="6">
        <v>333</v>
      </c>
      <c r="E1363" s="12">
        <v>73.8</v>
      </c>
      <c r="F1363" s="14">
        <f t="shared" si="610"/>
        <v>-0.44444444444444481</v>
      </c>
      <c r="G1363" s="14">
        <f t="shared" si="588"/>
        <v>36.049999999999997</v>
      </c>
      <c r="H1363">
        <f t="shared" si="589"/>
        <v>18.024999999999999</v>
      </c>
      <c r="K1363" s="36">
        <f t="shared" si="591"/>
        <v>505.85419054406242</v>
      </c>
      <c r="L1363" s="37" t="str">
        <f t="shared" si="601"/>
        <v>1</v>
      </c>
      <c r="M1363" s="37">
        <f t="shared" si="602"/>
        <v>139.46877000000001</v>
      </c>
      <c r="N1363" s="38">
        <f>Table2[[#This Row],[Change in KE]]-Table2[[#This Row],[Tractive energy]]*-1</f>
        <v>1585.9975115640498</v>
      </c>
      <c r="O1363" s="38">
        <f t="shared" si="592"/>
        <v>-601.77777777777828</v>
      </c>
      <c r="P1363" s="38">
        <f t="shared" si="593"/>
        <v>43.545182766284142</v>
      </c>
      <c r="Q1363" s="38">
        <f t="shared" si="594"/>
        <v>1569.8038387245433</v>
      </c>
      <c r="R1363" s="38">
        <f t="shared" si="595"/>
        <v>-3585.8049918193637</v>
      </c>
      <c r="S1363" s="38">
        <f t="shared" si="596"/>
        <v>1.5698038387245432</v>
      </c>
      <c r="T1363" s="38">
        <f t="shared" si="597"/>
        <v>1569.8038387245433</v>
      </c>
      <c r="U1363" s="38">
        <f t="shared" si="611"/>
        <v>17027815.676100526</v>
      </c>
      <c r="V1363" s="38">
        <f t="shared" si="598"/>
        <v>0.43605665675245842</v>
      </c>
      <c r="W1363" s="38">
        <f t="shared" si="603"/>
        <v>189119.65212000581</v>
      </c>
      <c r="X1363" s="38">
        <f t="shared" si="599"/>
        <v>133.72839506172861</v>
      </c>
      <c r="Y1363" s="38">
        <f t="shared" si="604"/>
        <v>16.193672839506405</v>
      </c>
      <c r="Z1363" s="38">
        <f t="shared" si="590"/>
        <v>14487293.755213179</v>
      </c>
      <c r="AA1363" s="38">
        <f t="shared" si="600"/>
        <v>4024.2485872768552</v>
      </c>
      <c r="AC1363" s="31">
        <f t="shared" si="605"/>
        <v>2919.7333935569786</v>
      </c>
      <c r="AD1363" s="14">
        <f t="shared" si="612"/>
        <v>2861.3387256858391</v>
      </c>
      <c r="AE1363" s="14">
        <f t="shared" si="613"/>
        <v>2632.4316276309719</v>
      </c>
      <c r="AF1363" s="14">
        <f t="shared" si="606"/>
        <v>2686.1547220724206</v>
      </c>
      <c r="AG1363" s="14">
        <f t="shared" si="607"/>
        <v>2091.6764482211292</v>
      </c>
      <c r="AH1363" s="14">
        <f t="shared" si="608"/>
        <v>2471.2623443066268</v>
      </c>
      <c r="AI1363" s="14">
        <f t="shared" si="609"/>
        <v>2273.5613567620967</v>
      </c>
      <c r="AJ1363" s="14">
        <f t="shared" si="614"/>
        <v>2471.2623443066268</v>
      </c>
      <c r="AK1363" s="14">
        <f t="shared" si="615"/>
        <v>2228.0901296268548</v>
      </c>
    </row>
    <row r="1364" spans="2:37" x14ac:dyDescent="0.25">
      <c r="B1364" s="6" t="s">
        <v>72</v>
      </c>
      <c r="C1364" s="6">
        <v>1356</v>
      </c>
      <c r="D1364" s="6">
        <v>334</v>
      </c>
      <c r="E1364" s="12">
        <v>72.099999999999994</v>
      </c>
      <c r="F1364" s="14">
        <f t="shared" si="610"/>
        <v>-0.49999999999999922</v>
      </c>
      <c r="G1364" s="14">
        <f t="shared" ref="G1364:G1427" si="616">(E1365-0)/2</f>
        <v>35.1</v>
      </c>
      <c r="H1364">
        <f t="shared" ref="H1364:H1427" si="617">($E1365-0)/2/2</f>
        <v>17.55</v>
      </c>
      <c r="K1364" s="36">
        <f t="shared" si="591"/>
        <v>479.54464637625006</v>
      </c>
      <c r="L1364" s="37" t="str">
        <f t="shared" si="601"/>
        <v>1</v>
      </c>
      <c r="M1364" s="37">
        <f t="shared" si="602"/>
        <v>139.46877000000001</v>
      </c>
      <c r="N1364" s="38">
        <f>Table2[[#This Row],[Change in KE]]-Table2[[#This Row],[Tractive energy]]*-1</f>
        <v>-1999.807480255314</v>
      </c>
      <c r="O1364" s="38">
        <f t="shared" si="592"/>
        <v>-676.99999999999898</v>
      </c>
      <c r="P1364" s="38">
        <f t="shared" si="593"/>
        <v>-57.986583623748857</v>
      </c>
      <c r="Q1364" s="38">
        <f t="shared" si="594"/>
        <v>-2035.3290851935849</v>
      </c>
      <c r="R1364" s="38">
        <f t="shared" si="595"/>
        <v>-2790.451482557286</v>
      </c>
      <c r="S1364" s="38">
        <f t="shared" si="596"/>
        <v>-2.035329085193585</v>
      </c>
      <c r="T1364" s="38">
        <f t="shared" si="597"/>
        <v>-2035.3290851935849</v>
      </c>
      <c r="U1364" s="38">
        <f t="shared" si="611"/>
        <v>17027815.676100526</v>
      </c>
      <c r="V1364" s="38">
        <f t="shared" si="598"/>
        <v>-0.56536923556108654</v>
      </c>
      <c r="W1364" s="38">
        <f t="shared" si="603"/>
        <v>189259.12089000581</v>
      </c>
      <c r="X1364" s="38">
        <f t="shared" si="599"/>
        <v>169.24999999999946</v>
      </c>
      <c r="Y1364" s="38">
        <f t="shared" si="604"/>
        <v>35.521604938270855</v>
      </c>
      <c r="Z1364" s="38">
        <f t="shared" si="590"/>
        <v>14485293.947732924</v>
      </c>
      <c r="AA1364" s="38">
        <f t="shared" si="600"/>
        <v>4023.6930851545662</v>
      </c>
      <c r="AC1364" s="31">
        <f t="shared" si="605"/>
        <v>1189.4981336730373</v>
      </c>
      <c r="AD1364" s="14">
        <f t="shared" si="612"/>
        <v>1165.7081709995764</v>
      </c>
      <c r="AE1364" s="14">
        <f t="shared" si="613"/>
        <v>1072.4515173196103</v>
      </c>
      <c r="AF1364" s="14">
        <f t="shared" si="606"/>
        <v>1094.3382829791944</v>
      </c>
      <c r="AG1364" s="14">
        <f t="shared" si="607"/>
        <v>852.14808889650305</v>
      </c>
      <c r="AH1364" s="14">
        <f t="shared" si="608"/>
        <v>1006.7912203408589</v>
      </c>
      <c r="AI1364" s="14">
        <f t="shared" si="609"/>
        <v>926.24792271359024</v>
      </c>
      <c r="AJ1364" s="14">
        <f t="shared" si="614"/>
        <v>1006.7912203408589</v>
      </c>
      <c r="AK1364" s="14">
        <f t="shared" si="615"/>
        <v>907.72296425931847</v>
      </c>
    </row>
    <row r="1365" spans="2:37" x14ac:dyDescent="0.25">
      <c r="B1365" s="6" t="s">
        <v>72</v>
      </c>
      <c r="C1365" s="6">
        <v>1357</v>
      </c>
      <c r="D1365" s="6">
        <v>335</v>
      </c>
      <c r="E1365" s="12">
        <v>70.2</v>
      </c>
      <c r="F1365" s="14">
        <f t="shared" si="610"/>
        <v>-0.54166666666666552</v>
      </c>
      <c r="G1365" s="14">
        <f t="shared" si="616"/>
        <v>34.1</v>
      </c>
      <c r="H1365">
        <f t="shared" si="617"/>
        <v>17.05</v>
      </c>
      <c r="K1365" s="36">
        <f t="shared" si="591"/>
        <v>452.6094027262501</v>
      </c>
      <c r="L1365" s="37" t="str">
        <f t="shared" si="601"/>
        <v>1</v>
      </c>
      <c r="M1365" s="37">
        <f t="shared" si="602"/>
        <v>139.46877000000001</v>
      </c>
      <c r="N1365" s="38">
        <f>Table2[[#This Row],[Change in KE]]-Table2[[#This Row],[Tractive energy]]*-1</f>
        <v>-4790.2589628125997</v>
      </c>
      <c r="O1365" s="38">
        <f t="shared" si="592"/>
        <v>-733.41666666666515</v>
      </c>
      <c r="P1365" s="38">
        <f t="shared" si="593"/>
        <v>-141.33849394041511</v>
      </c>
      <c r="Q1365" s="38">
        <f t="shared" si="594"/>
        <v>-4819.6426433681554</v>
      </c>
      <c r="R1365" s="38">
        <f t="shared" si="595"/>
        <v>-2010.1603018789756</v>
      </c>
      <c r="S1365" s="38">
        <f t="shared" si="596"/>
        <v>-4.8196426433681552</v>
      </c>
      <c r="T1365" s="38">
        <f t="shared" si="597"/>
        <v>-4819.6426433681554</v>
      </c>
      <c r="U1365" s="38">
        <f t="shared" si="611"/>
        <v>17027815.676100526</v>
      </c>
      <c r="V1365" s="38">
        <f t="shared" si="598"/>
        <v>-1.3387897302609908</v>
      </c>
      <c r="W1365" s="38">
        <f t="shared" si="603"/>
        <v>189398.58966000582</v>
      </c>
      <c r="X1365" s="38">
        <f t="shared" si="599"/>
        <v>198.63368055555469</v>
      </c>
      <c r="Y1365" s="38">
        <f t="shared" si="604"/>
        <v>29.38368055555523</v>
      </c>
      <c r="Z1365" s="38">
        <f t="shared" si="590"/>
        <v>14480503.688770112</v>
      </c>
      <c r="AA1365" s="38">
        <f t="shared" si="600"/>
        <v>4022.3624575584463</v>
      </c>
      <c r="AC1365" s="31">
        <f t="shared" si="605"/>
        <v>-1499.8556101914855</v>
      </c>
      <c r="AD1365" s="14">
        <f t="shared" si="612"/>
        <v>-1469.8584979876557</v>
      </c>
      <c r="AE1365" s="14">
        <f t="shared" si="613"/>
        <v>-1352.2698181486433</v>
      </c>
      <c r="AF1365" s="14">
        <f t="shared" si="606"/>
        <v>-1379.8671613761667</v>
      </c>
      <c r="AG1365" s="14">
        <f t="shared" si="607"/>
        <v>-1074.4860001576847</v>
      </c>
      <c r="AH1365" s="14">
        <f t="shared" si="608"/>
        <v>-1269.4777884660734</v>
      </c>
      <c r="AI1365" s="14">
        <f t="shared" si="609"/>
        <v>-1167.9195653887875</v>
      </c>
      <c r="AJ1365" s="14">
        <f t="shared" si="614"/>
        <v>-1269.4777884660734</v>
      </c>
      <c r="AK1365" s="14">
        <f t="shared" si="615"/>
        <v>-1144.5611740810118</v>
      </c>
    </row>
    <row r="1366" spans="2:37" x14ac:dyDescent="0.25">
      <c r="B1366" s="6" t="s">
        <v>72</v>
      </c>
      <c r="C1366" s="6">
        <v>1358</v>
      </c>
      <c r="D1366" s="6">
        <v>336</v>
      </c>
      <c r="E1366" s="12">
        <v>68.2</v>
      </c>
      <c r="F1366" s="14">
        <f t="shared" si="610"/>
        <v>-0.56944444444444564</v>
      </c>
      <c r="G1366" s="14">
        <f t="shared" si="616"/>
        <v>33.049999999999997</v>
      </c>
      <c r="H1366">
        <f t="shared" si="617"/>
        <v>16.524999999999999</v>
      </c>
      <c r="K1366" s="36">
        <f t="shared" si="591"/>
        <v>425.16523088156242</v>
      </c>
      <c r="L1366" s="37" t="str">
        <f t="shared" si="601"/>
        <v>1</v>
      </c>
      <c r="M1366" s="37">
        <f t="shared" si="602"/>
        <v>139.46877000000001</v>
      </c>
      <c r="N1366" s="38">
        <f>Table2[[#This Row],[Change in KE]]-Table2[[#This Row],[Tractive energy]]*-1</f>
        <v>-6800.4192646915753</v>
      </c>
      <c r="O1366" s="38">
        <f t="shared" si="592"/>
        <v>-771.02777777777942</v>
      </c>
      <c r="P1366" s="38">
        <f t="shared" si="593"/>
        <v>-206.39377689621705</v>
      </c>
      <c r="Q1366" s="38">
        <f t="shared" si="594"/>
        <v>-6821.3143264199725</v>
      </c>
      <c r="R1366" s="38">
        <f t="shared" si="595"/>
        <v>-2477.3652689742312</v>
      </c>
      <c r="S1366" s="38">
        <f t="shared" si="596"/>
        <v>-6.8213143264199729</v>
      </c>
      <c r="T1366" s="38">
        <f t="shared" si="597"/>
        <v>-6821.3143264199725</v>
      </c>
      <c r="U1366" s="38">
        <f t="shared" si="611"/>
        <v>17027815.676100526</v>
      </c>
      <c r="V1366" s="38">
        <f t="shared" si="598"/>
        <v>-1.8948096867014219</v>
      </c>
      <c r="W1366" s="38">
        <f t="shared" si="603"/>
        <v>189538.05843000583</v>
      </c>
      <c r="X1366" s="38">
        <f t="shared" si="599"/>
        <v>219.52874228395154</v>
      </c>
      <c r="Y1366" s="38">
        <f t="shared" si="604"/>
        <v>20.895061728396854</v>
      </c>
      <c r="Z1366" s="38">
        <f t="shared" si="590"/>
        <v>14473703.269505421</v>
      </c>
      <c r="AA1366" s="38">
        <f t="shared" si="600"/>
        <v>4020.4734520560228</v>
      </c>
      <c r="AC1366" s="31">
        <f t="shared" si="605"/>
        <v>-3592.6942221094496</v>
      </c>
      <c r="AD1366" s="14">
        <f t="shared" si="612"/>
        <v>-3520.8403376672604</v>
      </c>
      <c r="AE1366" s="14">
        <f t="shared" si="613"/>
        <v>-3239.1731106538796</v>
      </c>
      <c r="AF1366" s="14">
        <f t="shared" si="606"/>
        <v>-3305.2786843406939</v>
      </c>
      <c r="AG1366" s="14">
        <f t="shared" si="607"/>
        <v>-2573.7808481518864</v>
      </c>
      <c r="AH1366" s="14">
        <f t="shared" si="608"/>
        <v>-3040.8563895934385</v>
      </c>
      <c r="AI1366" s="14">
        <f t="shared" si="609"/>
        <v>-2797.5878784259635</v>
      </c>
      <c r="AJ1366" s="14">
        <f t="shared" si="614"/>
        <v>-3040.8563895934385</v>
      </c>
      <c r="AK1366" s="14">
        <f t="shared" si="615"/>
        <v>-2741.636120857444</v>
      </c>
    </row>
    <row r="1367" spans="2:37" x14ac:dyDescent="0.25">
      <c r="B1367" s="6" t="s">
        <v>72</v>
      </c>
      <c r="C1367" s="6">
        <v>1359</v>
      </c>
      <c r="D1367" s="6">
        <v>337</v>
      </c>
      <c r="E1367" s="12">
        <v>66.099999999999994</v>
      </c>
      <c r="F1367" s="14">
        <f t="shared" si="610"/>
        <v>-0.61111111111111194</v>
      </c>
      <c r="G1367" s="14">
        <f t="shared" si="616"/>
        <v>31.9</v>
      </c>
      <c r="H1367">
        <f t="shared" si="617"/>
        <v>15.95</v>
      </c>
      <c r="K1367" s="36">
        <f t="shared" si="591"/>
        <v>396.09209957625001</v>
      </c>
      <c r="L1367" s="37" t="str">
        <f t="shared" si="601"/>
        <v>1</v>
      </c>
      <c r="M1367" s="37">
        <f t="shared" si="602"/>
        <v>139.46877000000001</v>
      </c>
      <c r="N1367" s="38">
        <f>Table2[[#This Row],[Change in KE]]-Table2[[#This Row],[Tractive energy]]*-1</f>
        <v>-9277.7845336658065</v>
      </c>
      <c r="O1367" s="38">
        <f t="shared" si="592"/>
        <v>-827.44444444444559</v>
      </c>
      <c r="P1367" s="38">
        <f t="shared" si="593"/>
        <v>-291.88357486819552</v>
      </c>
      <c r="Q1367" s="38">
        <f t="shared" si="594"/>
        <v>-9311.0860382954361</v>
      </c>
      <c r="R1367" s="38">
        <f t="shared" si="595"/>
        <v>-1106.6659503837327</v>
      </c>
      <c r="S1367" s="38">
        <f t="shared" si="596"/>
        <v>-9.3110860382954357</v>
      </c>
      <c r="T1367" s="38">
        <f t="shared" si="597"/>
        <v>-9311.0860382954361</v>
      </c>
      <c r="U1367" s="38">
        <f t="shared" si="611"/>
        <v>17027815.676100526</v>
      </c>
      <c r="V1367" s="38">
        <f t="shared" si="598"/>
        <v>-2.5864129953284221</v>
      </c>
      <c r="W1367" s="38">
        <f t="shared" si="603"/>
        <v>189677.52720000583</v>
      </c>
      <c r="X1367" s="38">
        <f t="shared" si="599"/>
        <v>252.83024691358091</v>
      </c>
      <c r="Y1367" s="38">
        <f t="shared" si="604"/>
        <v>33.301504629629363</v>
      </c>
      <c r="Z1367" s="38">
        <f t="shared" si="590"/>
        <v>14464425.484971754</v>
      </c>
      <c r="AA1367" s="38">
        <f t="shared" si="600"/>
        <v>4017.8962894793867</v>
      </c>
      <c r="AC1367" s="31">
        <f t="shared" si="605"/>
        <v>-5100.3144485186813</v>
      </c>
      <c r="AD1367" s="14">
        <f t="shared" si="612"/>
        <v>-4998.3081595483072</v>
      </c>
      <c r="AE1367" s="14">
        <f t="shared" si="613"/>
        <v>-4598.4435067844424</v>
      </c>
      <c r="AF1367" s="14">
        <f t="shared" si="606"/>
        <v>-4692.2892926371869</v>
      </c>
      <c r="AG1367" s="14">
        <f t="shared" si="607"/>
        <v>-3653.8293647050659</v>
      </c>
      <c r="AH1367" s="14">
        <f t="shared" si="608"/>
        <v>-4316.9061492262117</v>
      </c>
      <c r="AI1367" s="14">
        <f t="shared" si="609"/>
        <v>-3971.5536572881151</v>
      </c>
      <c r="AJ1367" s="14">
        <f t="shared" si="614"/>
        <v>-4316.9061492262117</v>
      </c>
      <c r="AK1367" s="14">
        <f t="shared" si="615"/>
        <v>-3892.1225841423529</v>
      </c>
    </row>
    <row r="1368" spans="2:37" x14ac:dyDescent="0.25">
      <c r="B1368" s="6" t="s">
        <v>72</v>
      </c>
      <c r="C1368" s="6">
        <v>1360</v>
      </c>
      <c r="D1368" s="6">
        <v>338</v>
      </c>
      <c r="E1368" s="12">
        <v>63.8</v>
      </c>
      <c r="F1368" s="14">
        <f t="shared" si="610"/>
        <v>-0.624999999999999</v>
      </c>
      <c r="G1368" s="14">
        <f t="shared" si="616"/>
        <v>30.8</v>
      </c>
      <c r="H1368">
        <f t="shared" si="617"/>
        <v>15.4</v>
      </c>
      <c r="K1368" s="36">
        <f t="shared" si="591"/>
        <v>369.24638058000005</v>
      </c>
      <c r="L1368" s="37" t="str">
        <f t="shared" si="601"/>
        <v>1</v>
      </c>
      <c r="M1368" s="37">
        <f t="shared" si="602"/>
        <v>139.46877000000001</v>
      </c>
      <c r="N1368" s="38">
        <f>Table2[[#This Row],[Change in KE]]-Table2[[#This Row],[Tractive energy]]*-1</f>
        <v>-10384.450484049539</v>
      </c>
      <c r="O1368" s="38">
        <f t="shared" si="592"/>
        <v>-846.24999999999864</v>
      </c>
      <c r="P1368" s="38">
        <f t="shared" si="593"/>
        <v>-337.53484941999864</v>
      </c>
      <c r="Q1368" s="38">
        <f t="shared" si="594"/>
        <v>-10396.073362135958</v>
      </c>
      <c r="R1368" s="38">
        <f t="shared" si="595"/>
        <v>4724.418072899698</v>
      </c>
      <c r="S1368" s="38">
        <f t="shared" si="596"/>
        <v>-10.396073362135958</v>
      </c>
      <c r="T1368" s="38">
        <f t="shared" si="597"/>
        <v>-10396.073362135958</v>
      </c>
      <c r="U1368" s="38">
        <f t="shared" si="611"/>
        <v>17027815.676100526</v>
      </c>
      <c r="V1368" s="38">
        <f t="shared" si="598"/>
        <v>-2.8877983871727295</v>
      </c>
      <c r="W1368" s="38">
        <f t="shared" si="603"/>
        <v>189816.99597000584</v>
      </c>
      <c r="X1368" s="38">
        <f t="shared" si="599"/>
        <v>264.45312499999915</v>
      </c>
      <c r="Y1368" s="38">
        <f t="shared" si="604"/>
        <v>11.62287808641824</v>
      </c>
      <c r="Z1368" s="38">
        <f t="shared" si="590"/>
        <v>14454041.034487704</v>
      </c>
      <c r="AA1368" s="38">
        <f t="shared" si="600"/>
        <v>4015.0117196697183</v>
      </c>
      <c r="AC1368" s="31">
        <f t="shared" si="605"/>
        <v>-6958.3384002493549</v>
      </c>
      <c r="AD1368" s="14">
        <f t="shared" si="612"/>
        <v>-6819.1716322443681</v>
      </c>
      <c r="AE1368" s="14">
        <f t="shared" si="613"/>
        <v>-6273.6379016648189</v>
      </c>
      <c r="AF1368" s="14">
        <f t="shared" si="606"/>
        <v>-6401.6713282294068</v>
      </c>
      <c r="AG1368" s="14">
        <f t="shared" si="607"/>
        <v>-4984.9046432363002</v>
      </c>
      <c r="AH1368" s="14">
        <f t="shared" si="608"/>
        <v>-5889.5376219710543</v>
      </c>
      <c r="AI1368" s="14">
        <f t="shared" si="609"/>
        <v>-5418.3746122133698</v>
      </c>
      <c r="AJ1368" s="14">
        <f t="shared" si="614"/>
        <v>-5889.5376219710543</v>
      </c>
      <c r="AK1368" s="14">
        <f t="shared" si="615"/>
        <v>-5310.007119969102</v>
      </c>
    </row>
    <row r="1369" spans="2:37" x14ac:dyDescent="0.25">
      <c r="B1369" s="6" t="s">
        <v>72</v>
      </c>
      <c r="C1369" s="6">
        <v>1361</v>
      </c>
      <c r="D1369" s="6">
        <v>339</v>
      </c>
      <c r="E1369" s="12">
        <v>61.6</v>
      </c>
      <c r="F1369" s="14">
        <f t="shared" si="610"/>
        <v>-0.49999999999999922</v>
      </c>
      <c r="G1369" s="14">
        <f t="shared" si="616"/>
        <v>30.1</v>
      </c>
      <c r="H1369">
        <f t="shared" si="617"/>
        <v>15.05</v>
      </c>
      <c r="K1369" s="36">
        <f t="shared" si="591"/>
        <v>352.65318062625005</v>
      </c>
      <c r="L1369" s="37" t="str">
        <f t="shared" si="601"/>
        <v>1</v>
      </c>
      <c r="M1369" s="37">
        <f t="shared" si="602"/>
        <v>139.46877000000001</v>
      </c>
      <c r="N1369" s="38">
        <f>Table2[[#This Row],[Change in KE]]-Table2[[#This Row],[Tractive energy]]*-1</f>
        <v>-5660.0324111498412</v>
      </c>
      <c r="O1369" s="38">
        <f t="shared" si="592"/>
        <v>-676.99999999999898</v>
      </c>
      <c r="P1369" s="38">
        <f t="shared" si="593"/>
        <v>-184.87804937374887</v>
      </c>
      <c r="Q1369" s="38">
        <f t="shared" si="594"/>
        <v>-5564.8292861498412</v>
      </c>
      <c r="R1369" s="38">
        <f t="shared" si="595"/>
        <v>9986.7327750246914</v>
      </c>
      <c r="S1369" s="38">
        <f t="shared" si="596"/>
        <v>-5.5648292861498412</v>
      </c>
      <c r="T1369" s="38">
        <f t="shared" si="597"/>
        <v>-5564.8292861498412</v>
      </c>
      <c r="U1369" s="38">
        <f t="shared" si="611"/>
        <v>17027815.676100526</v>
      </c>
      <c r="V1369" s="38">
        <f t="shared" si="598"/>
        <v>-1.5457860364822733</v>
      </c>
      <c r="W1369" s="38">
        <f t="shared" si="603"/>
        <v>189956.46474000585</v>
      </c>
      <c r="X1369" s="38">
        <f t="shared" si="599"/>
        <v>169.24999999999946</v>
      </c>
      <c r="Y1369" s="38">
        <f t="shared" si="604"/>
        <v>-95.203124999999687</v>
      </c>
      <c r="Z1369" s="38">
        <f t="shared" si="590"/>
        <v>14448381.002076553</v>
      </c>
      <c r="AA1369" s="38">
        <f t="shared" si="600"/>
        <v>4013.4394883186205</v>
      </c>
      <c r="AC1369" s="31">
        <f t="shared" si="605"/>
        <v>-7788.3378630371544</v>
      </c>
      <c r="AD1369" s="14">
        <f t="shared" si="612"/>
        <v>-7632.5711057764111</v>
      </c>
      <c r="AE1369" s="14">
        <f t="shared" si="613"/>
        <v>-7021.9654173142981</v>
      </c>
      <c r="AF1369" s="14">
        <f t="shared" si="606"/>
        <v>-7165.2708339941828</v>
      </c>
      <c r="AG1369" s="14">
        <f t="shared" si="607"/>
        <v>-5579.5104151812629</v>
      </c>
      <c r="AH1369" s="14">
        <f t="shared" si="608"/>
        <v>-6592.0491672746484</v>
      </c>
      <c r="AI1369" s="14">
        <f t="shared" si="609"/>
        <v>-6064.6852338926765</v>
      </c>
      <c r="AJ1369" s="14">
        <f t="shared" si="614"/>
        <v>-6592.0491672746484</v>
      </c>
      <c r="AK1369" s="14">
        <f t="shared" si="615"/>
        <v>-5943.3915292148231</v>
      </c>
    </row>
    <row r="1370" spans="2:37" x14ac:dyDescent="0.25">
      <c r="B1370" s="6" t="s">
        <v>72</v>
      </c>
      <c r="C1370" s="6">
        <v>1362</v>
      </c>
      <c r="D1370" s="6">
        <v>340</v>
      </c>
      <c r="E1370" s="12">
        <v>60.2</v>
      </c>
      <c r="F1370" s="14">
        <f t="shared" si="610"/>
        <v>-0.25000000000000061</v>
      </c>
      <c r="G1370" s="14">
        <f t="shared" si="616"/>
        <v>29.9</v>
      </c>
      <c r="H1370">
        <f t="shared" si="617"/>
        <v>14.95</v>
      </c>
      <c r="K1370" s="36">
        <f t="shared" si="591"/>
        <v>347.98232912624997</v>
      </c>
      <c r="L1370" s="37" t="str">
        <f t="shared" si="601"/>
        <v>1</v>
      </c>
      <c r="M1370" s="37">
        <f t="shared" si="602"/>
        <v>139.46877000000001</v>
      </c>
      <c r="N1370" s="38">
        <f>Table2[[#This Row],[Change in KE]]-Table2[[#This Row],[Tractive energy]]*-1</f>
        <v>4326.7003638748492</v>
      </c>
      <c r="O1370" s="38">
        <f t="shared" si="592"/>
        <v>-338.50000000000085</v>
      </c>
      <c r="P1370" s="38">
        <f t="shared" si="593"/>
        <v>148.95109912624912</v>
      </c>
      <c r="Q1370" s="38">
        <f t="shared" si="594"/>
        <v>4453.6378638748483</v>
      </c>
      <c r="R1370" s="38">
        <f t="shared" si="595"/>
        <v>11700.33048407489</v>
      </c>
      <c r="S1370" s="38">
        <f t="shared" si="596"/>
        <v>4.4536378638748486</v>
      </c>
      <c r="T1370" s="38">
        <f t="shared" si="597"/>
        <v>4453.6378638748483</v>
      </c>
      <c r="U1370" s="38">
        <f t="shared" si="611"/>
        <v>17032269.3139644</v>
      </c>
      <c r="V1370" s="38">
        <f t="shared" si="598"/>
        <v>1.2371217278238549</v>
      </c>
      <c r="W1370" s="38">
        <f t="shared" si="603"/>
        <v>190095.93351000585</v>
      </c>
      <c r="X1370" s="38">
        <f t="shared" si="599"/>
        <v>42.312500000000206</v>
      </c>
      <c r="Y1370" s="38">
        <f t="shared" si="604"/>
        <v>-126.93749999999926</v>
      </c>
      <c r="Z1370" s="38">
        <f t="shared" si="590"/>
        <v>14452707.702440428</v>
      </c>
      <c r="AA1370" s="38">
        <f t="shared" si="600"/>
        <v>4014.6413496269565</v>
      </c>
      <c r="AC1370" s="31">
        <f t="shared" si="605"/>
        <v>-4245.0243083623809</v>
      </c>
      <c r="AD1370" s="14">
        <f t="shared" si="612"/>
        <v>-4160.1238221951335</v>
      </c>
      <c r="AE1370" s="14">
        <f t="shared" si="613"/>
        <v>-3827.3139164195231</v>
      </c>
      <c r="AF1370" s="14">
        <f t="shared" si="606"/>
        <v>-3905.4223636933907</v>
      </c>
      <c r="AG1370" s="14">
        <f t="shared" si="607"/>
        <v>-3041.1055295396795</v>
      </c>
      <c r="AH1370" s="14">
        <f t="shared" si="608"/>
        <v>-3592.9885745979195</v>
      </c>
      <c r="AI1370" s="14">
        <f t="shared" si="609"/>
        <v>-3305.5494886300862</v>
      </c>
      <c r="AJ1370" s="14">
        <f t="shared" si="614"/>
        <v>-3592.9885745979195</v>
      </c>
      <c r="AK1370" s="14">
        <f t="shared" si="615"/>
        <v>-3239.4384988574843</v>
      </c>
    </row>
    <row r="1371" spans="2:37" x14ac:dyDescent="0.25">
      <c r="B1371" s="6" t="s">
        <v>72</v>
      </c>
      <c r="C1371" s="6">
        <v>1363</v>
      </c>
      <c r="D1371" s="6">
        <v>341</v>
      </c>
      <c r="E1371" s="12">
        <v>59.8</v>
      </c>
      <c r="F1371" s="14">
        <f t="shared" si="610"/>
        <v>2.7777777777777186E-2</v>
      </c>
      <c r="G1371" s="14">
        <f t="shared" si="616"/>
        <v>30.2</v>
      </c>
      <c r="H1371">
        <f t="shared" si="617"/>
        <v>15.1</v>
      </c>
      <c r="K1371" s="36">
        <f t="shared" si="591"/>
        <v>355.00028350500003</v>
      </c>
      <c r="L1371" s="37" t="str">
        <f t="shared" si="601"/>
        <v>0</v>
      </c>
      <c r="M1371" s="37">
        <f t="shared" si="602"/>
        <v>139.46877000000001</v>
      </c>
      <c r="N1371" s="38">
        <f>Table2[[#This Row],[Change in KE]]-Table2[[#This Row],[Tractive energy]]*-1</f>
        <v>16027.03084794974</v>
      </c>
      <c r="O1371" s="38">
        <f t="shared" si="592"/>
        <v>37.611111111110311</v>
      </c>
      <c r="P1371" s="38">
        <f t="shared" si="593"/>
        <v>532.08016461611032</v>
      </c>
      <c r="Q1371" s="38">
        <f t="shared" si="594"/>
        <v>16068.820971406531</v>
      </c>
      <c r="R1371" s="38">
        <f t="shared" si="595"/>
        <v>11440.025237002497</v>
      </c>
      <c r="S1371" s="38">
        <f t="shared" si="596"/>
        <v>16.068820971406531</v>
      </c>
      <c r="T1371" s="38">
        <f t="shared" si="597"/>
        <v>16068.820971406531</v>
      </c>
      <c r="U1371" s="38">
        <f t="shared" si="611"/>
        <v>17048338.134935807</v>
      </c>
      <c r="V1371" s="38">
        <f t="shared" si="598"/>
        <v>4.463561738031169</v>
      </c>
      <c r="W1371" s="38">
        <f t="shared" si="603"/>
        <v>190235.40228000586</v>
      </c>
      <c r="X1371" s="38">
        <f t="shared" si="599"/>
        <v>0.52237654320985427</v>
      </c>
      <c r="Y1371" s="38">
        <f t="shared" si="604"/>
        <v>-41.790123456790354</v>
      </c>
      <c r="Z1371" s="38">
        <f t="shared" si="590"/>
        <v>14468734.733288378</v>
      </c>
      <c r="AA1371" s="38">
        <f t="shared" si="600"/>
        <v>4019.0933029964322</v>
      </c>
      <c r="AC1371" s="31">
        <f t="shared" si="605"/>
        <v>3245.0252729061367</v>
      </c>
      <c r="AD1371" s="14">
        <f t="shared" si="612"/>
        <v>3180.1247674480137</v>
      </c>
      <c r="AE1371" s="14">
        <f t="shared" si="613"/>
        <v>2925.7147860521727</v>
      </c>
      <c r="AF1371" s="14">
        <f t="shared" si="606"/>
        <v>2985.423251073646</v>
      </c>
      <c r="AG1371" s="14">
        <f t="shared" si="607"/>
        <v>2324.7132605320357</v>
      </c>
      <c r="AH1371" s="14">
        <f t="shared" si="608"/>
        <v>2746.5893909877545</v>
      </c>
      <c r="AI1371" s="14">
        <f t="shared" si="609"/>
        <v>2526.8622397087343</v>
      </c>
      <c r="AJ1371" s="14">
        <f t="shared" si="614"/>
        <v>2746.5893909877545</v>
      </c>
      <c r="AK1371" s="14">
        <f t="shared" si="615"/>
        <v>2476.3249949145597</v>
      </c>
    </row>
    <row r="1372" spans="2:37" x14ac:dyDescent="0.25">
      <c r="B1372" s="6" t="s">
        <v>72</v>
      </c>
      <c r="C1372" s="6">
        <v>1364</v>
      </c>
      <c r="D1372" s="6">
        <v>342</v>
      </c>
      <c r="E1372" s="12">
        <v>60.4</v>
      </c>
      <c r="F1372" s="14">
        <f t="shared" si="610"/>
        <v>0.27777777777777779</v>
      </c>
      <c r="G1372" s="14">
        <f t="shared" si="616"/>
        <v>30.9</v>
      </c>
      <c r="H1372">
        <f t="shared" si="617"/>
        <v>15.45</v>
      </c>
      <c r="K1372" s="36">
        <f t="shared" si="591"/>
        <v>371.64797672625002</v>
      </c>
      <c r="L1372" s="37" t="str">
        <f t="shared" si="601"/>
        <v>0</v>
      </c>
      <c r="M1372" s="37">
        <f t="shared" si="602"/>
        <v>139.46877000000001</v>
      </c>
      <c r="N1372" s="38">
        <f>Table2[[#This Row],[Change in KE]]-Table2[[#This Row],[Tractive energy]]*-1</f>
        <v>27467.056084952237</v>
      </c>
      <c r="O1372" s="38">
        <f t="shared" si="592"/>
        <v>376.11111111111114</v>
      </c>
      <c r="P1372" s="38">
        <f t="shared" si="593"/>
        <v>887.22785783736117</v>
      </c>
      <c r="Q1372" s="38">
        <f t="shared" si="594"/>
        <v>27415.34080717446</v>
      </c>
      <c r="R1372" s="38">
        <f t="shared" si="595"/>
        <v>1794.490015585372</v>
      </c>
      <c r="S1372" s="38">
        <f t="shared" si="596"/>
        <v>27.415340807174459</v>
      </c>
      <c r="T1372" s="38">
        <f t="shared" si="597"/>
        <v>27415.34080717446</v>
      </c>
      <c r="U1372" s="38">
        <f t="shared" si="611"/>
        <v>17075753.475742981</v>
      </c>
      <c r="V1372" s="38">
        <f t="shared" si="598"/>
        <v>7.6153730556671455</v>
      </c>
      <c r="W1372" s="38">
        <f t="shared" si="603"/>
        <v>190374.87105000587</v>
      </c>
      <c r="X1372" s="38">
        <f t="shared" si="599"/>
        <v>52.237654320987659</v>
      </c>
      <c r="Y1372" s="38">
        <f t="shared" si="604"/>
        <v>51.715277777777807</v>
      </c>
      <c r="Z1372" s="38">
        <f t="shared" si="590"/>
        <v>14496201.789373329</v>
      </c>
      <c r="AA1372" s="38">
        <f t="shared" si="600"/>
        <v>4026.7230414081864</v>
      </c>
      <c r="AC1372" s="31">
        <f t="shared" si="605"/>
        <v>12020.273135962305</v>
      </c>
      <c r="AD1372" s="14">
        <f t="shared" si="612"/>
        <v>11779.867673243059</v>
      </c>
      <c r="AE1372" s="14">
        <f t="shared" si="613"/>
        <v>10837.478259383615</v>
      </c>
      <c r="AF1372" s="14">
        <f t="shared" si="606"/>
        <v>11058.651285085321</v>
      </c>
      <c r="AG1372" s="14">
        <f t="shared" si="607"/>
        <v>8611.2390518805205</v>
      </c>
      <c r="AH1372" s="14">
        <f t="shared" si="608"/>
        <v>10173.959182278497</v>
      </c>
      <c r="AI1372" s="14">
        <f t="shared" si="609"/>
        <v>9360.042447696218</v>
      </c>
      <c r="AJ1372" s="14">
        <f t="shared" si="614"/>
        <v>10173.959182278497</v>
      </c>
      <c r="AK1372" s="14">
        <f t="shared" si="615"/>
        <v>9172.8415987422941</v>
      </c>
    </row>
    <row r="1373" spans="2:37" x14ac:dyDescent="0.25">
      <c r="B1373" s="6" t="s">
        <v>72</v>
      </c>
      <c r="C1373" s="6">
        <v>1365</v>
      </c>
      <c r="D1373" s="6">
        <v>343</v>
      </c>
      <c r="E1373" s="12">
        <v>61.8</v>
      </c>
      <c r="F1373" s="14">
        <f t="shared" si="610"/>
        <v>0.30555555555555597</v>
      </c>
      <c r="G1373" s="14">
        <f t="shared" si="616"/>
        <v>31.3</v>
      </c>
      <c r="H1373">
        <f t="shared" si="617"/>
        <v>15.65</v>
      </c>
      <c r="K1373" s="36">
        <f t="shared" si="591"/>
        <v>381.33220883625006</v>
      </c>
      <c r="L1373" s="37" t="str">
        <f t="shared" si="601"/>
        <v>0</v>
      </c>
      <c r="M1373" s="37">
        <f t="shared" si="602"/>
        <v>139.46877000000001</v>
      </c>
      <c r="N1373" s="38">
        <f>Table2[[#This Row],[Change in KE]]-Table2[[#This Row],[Tractive energy]]*-1</f>
        <v>29261.546100537609</v>
      </c>
      <c r="O1373" s="38">
        <f t="shared" si="592"/>
        <v>413.7222222222228</v>
      </c>
      <c r="P1373" s="38">
        <f t="shared" si="593"/>
        <v>934.52320105847286</v>
      </c>
      <c r="Q1373" s="38">
        <f t="shared" si="594"/>
        <v>29250.5761931302</v>
      </c>
      <c r="R1373" s="38">
        <f t="shared" si="595"/>
        <v>-7642.8527076787323</v>
      </c>
      <c r="S1373" s="38">
        <f t="shared" si="596"/>
        <v>29.2505761931302</v>
      </c>
      <c r="T1373" s="38">
        <f t="shared" si="597"/>
        <v>29250.5761931302</v>
      </c>
      <c r="U1373" s="38">
        <f t="shared" si="611"/>
        <v>17105004.051936112</v>
      </c>
      <c r="V1373" s="38">
        <f t="shared" si="598"/>
        <v>8.1251607036600824</v>
      </c>
      <c r="W1373" s="38">
        <f t="shared" si="603"/>
        <v>190514.33982000587</v>
      </c>
      <c r="X1373" s="38">
        <f t="shared" si="599"/>
        <v>63.207561728395227</v>
      </c>
      <c r="Y1373" s="38">
        <f t="shared" si="604"/>
        <v>10.969907407407568</v>
      </c>
      <c r="Z1373" s="38">
        <f t="shared" si="590"/>
        <v>14525463.335473867</v>
      </c>
      <c r="AA1373" s="38">
        <f t="shared" si="600"/>
        <v>4034.8512493085927</v>
      </c>
      <c r="AC1373" s="31">
        <f t="shared" si="605"/>
        <v>20600.29206371418</v>
      </c>
      <c r="AD1373" s="14">
        <f t="shared" si="612"/>
        <v>20188.286222439896</v>
      </c>
      <c r="AE1373" s="14">
        <f t="shared" si="613"/>
        <v>18573.223324644707</v>
      </c>
      <c r="AF1373" s="14">
        <f t="shared" si="606"/>
        <v>18952.268698617045</v>
      </c>
      <c r="AG1373" s="14">
        <f t="shared" si="607"/>
        <v>14757.904208388713</v>
      </c>
      <c r="AH1373" s="14">
        <f t="shared" si="608"/>
        <v>17436.087202727682</v>
      </c>
      <c r="AI1373" s="14">
        <f t="shared" si="609"/>
        <v>16041.200226509469</v>
      </c>
      <c r="AJ1373" s="14">
        <f t="shared" si="614"/>
        <v>17436.087202727682</v>
      </c>
      <c r="AK1373" s="14">
        <f t="shared" si="615"/>
        <v>15720.376221979279</v>
      </c>
    </row>
    <row r="1374" spans="2:37" x14ac:dyDescent="0.25">
      <c r="B1374" s="6" t="s">
        <v>72</v>
      </c>
      <c r="C1374" s="6">
        <v>1366</v>
      </c>
      <c r="D1374" s="6">
        <v>344</v>
      </c>
      <c r="E1374" s="12">
        <v>62.6</v>
      </c>
      <c r="F1374" s="14">
        <f t="shared" si="610"/>
        <v>0.12500000000000078</v>
      </c>
      <c r="G1374" s="14">
        <f t="shared" si="616"/>
        <v>31.35</v>
      </c>
      <c r="H1374">
        <f t="shared" si="617"/>
        <v>15.675000000000001</v>
      </c>
      <c r="K1374" s="36">
        <f t="shared" si="591"/>
        <v>382.5514956965626</v>
      </c>
      <c r="L1374" s="37" t="str">
        <f t="shared" si="601"/>
        <v>0</v>
      </c>
      <c r="M1374" s="37">
        <f t="shared" si="602"/>
        <v>139.46877000000001</v>
      </c>
      <c r="N1374" s="38">
        <f>Table2[[#This Row],[Change in KE]]-Table2[[#This Row],[Tractive energy]]*-1</f>
        <v>21618.693392858877</v>
      </c>
      <c r="O1374" s="38">
        <f t="shared" si="592"/>
        <v>169.25000000000105</v>
      </c>
      <c r="P1374" s="38">
        <f t="shared" si="593"/>
        <v>691.27026569656368</v>
      </c>
      <c r="Q1374" s="38">
        <f t="shared" si="594"/>
        <v>21671.322829587272</v>
      </c>
      <c r="R1374" s="38">
        <f t="shared" si="595"/>
        <v>-9840.7776529913262</v>
      </c>
      <c r="S1374" s="38">
        <f t="shared" si="596"/>
        <v>21.671322829587272</v>
      </c>
      <c r="T1374" s="38">
        <f t="shared" si="597"/>
        <v>21671.322829587272</v>
      </c>
      <c r="U1374" s="38">
        <f t="shared" si="611"/>
        <v>17126675.374765698</v>
      </c>
      <c r="V1374" s="38">
        <f t="shared" si="598"/>
        <v>6.0198123786925271</v>
      </c>
      <c r="W1374" s="38">
        <f t="shared" si="603"/>
        <v>190653.80859000588</v>
      </c>
      <c r="X1374" s="38">
        <f t="shared" si="599"/>
        <v>10.578125000000131</v>
      </c>
      <c r="Y1374" s="38">
        <f t="shared" si="604"/>
        <v>-52.629436728395092</v>
      </c>
      <c r="Z1374" s="38">
        <f t="shared" si="590"/>
        <v>14547082.028866727</v>
      </c>
      <c r="AA1374" s="38">
        <f t="shared" si="600"/>
        <v>4040.8564423981356</v>
      </c>
      <c r="AC1374" s="31">
        <f t="shared" si="605"/>
        <v>21946.159575403206</v>
      </c>
      <c r="AD1374" s="14">
        <f t="shared" si="612"/>
        <v>21507.236383895142</v>
      </c>
      <c r="AE1374" s="14">
        <f t="shared" si="613"/>
        <v>19786.657473183532</v>
      </c>
      <c r="AF1374" s="14">
        <f t="shared" si="606"/>
        <v>20190.466809370952</v>
      </c>
      <c r="AG1374" s="14">
        <f t="shared" si="607"/>
        <v>15722.074218855449</v>
      </c>
      <c r="AH1374" s="14">
        <f t="shared" si="608"/>
        <v>18575.229464621276</v>
      </c>
      <c r="AI1374" s="14">
        <f t="shared" si="609"/>
        <v>17089.211107451574</v>
      </c>
      <c r="AJ1374" s="14">
        <f t="shared" si="614"/>
        <v>18575.229464621276</v>
      </c>
      <c r="AK1374" s="14">
        <f t="shared" si="615"/>
        <v>16747.426885302542</v>
      </c>
    </row>
    <row r="1375" spans="2:37" x14ac:dyDescent="0.25">
      <c r="B1375" s="6" t="s">
        <v>72</v>
      </c>
      <c r="C1375" s="6">
        <v>1367</v>
      </c>
      <c r="D1375" s="6">
        <v>345</v>
      </c>
      <c r="E1375" s="12">
        <v>62.7</v>
      </c>
      <c r="F1375" s="14">
        <f t="shared" si="610"/>
        <v>-9.7222222222222612E-2</v>
      </c>
      <c r="G1375" s="14">
        <f t="shared" si="616"/>
        <v>30.95</v>
      </c>
      <c r="H1375">
        <f t="shared" si="617"/>
        <v>15.475</v>
      </c>
      <c r="K1375" s="36">
        <f t="shared" si="591"/>
        <v>372.85169408156247</v>
      </c>
      <c r="L1375" s="37" t="str">
        <f t="shared" si="601"/>
        <v>1</v>
      </c>
      <c r="M1375" s="37">
        <f t="shared" si="602"/>
        <v>139.46877000000001</v>
      </c>
      <c r="N1375" s="38">
        <f>Table2[[#This Row],[Change in KE]]-Table2[[#This Row],[Tractive energy]]*-1</f>
        <v>11777.915739867551</v>
      </c>
      <c r="O1375" s="38">
        <f t="shared" si="592"/>
        <v>-131.63888888888943</v>
      </c>
      <c r="P1375" s="38">
        <f t="shared" si="593"/>
        <v>380.68157519267305</v>
      </c>
      <c r="Q1375" s="38">
        <f t="shared" si="594"/>
        <v>11782.09475221323</v>
      </c>
      <c r="R1375" s="38">
        <f t="shared" si="595"/>
        <v>-12228.132752521886</v>
      </c>
      <c r="S1375" s="38">
        <f t="shared" si="596"/>
        <v>11.782094752213229</v>
      </c>
      <c r="T1375" s="38">
        <f t="shared" si="597"/>
        <v>11782.09475221323</v>
      </c>
      <c r="U1375" s="38">
        <f t="shared" si="611"/>
        <v>17138457.469517913</v>
      </c>
      <c r="V1375" s="38">
        <f t="shared" si="598"/>
        <v>3.2728043596613361</v>
      </c>
      <c r="W1375" s="38">
        <f t="shared" si="603"/>
        <v>190793.27736000589</v>
      </c>
      <c r="X1375" s="38">
        <f t="shared" si="599"/>
        <v>6.3991126543210397</v>
      </c>
      <c r="Y1375" s="38">
        <f t="shared" si="604"/>
        <v>-4.1790123456790917</v>
      </c>
      <c r="Z1375" s="38">
        <f t="shared" si="590"/>
        <v>14558859.944606595</v>
      </c>
      <c r="AA1375" s="38">
        <f t="shared" si="600"/>
        <v>4044.1280859209419</v>
      </c>
      <c r="AC1375" s="31">
        <f t="shared" si="605"/>
        <v>16214.020044644158</v>
      </c>
      <c r="AD1375" s="14">
        <f t="shared" si="612"/>
        <v>15889.739643751274</v>
      </c>
      <c r="AE1375" s="14">
        <f t="shared" si="613"/>
        <v>14618.560472251173</v>
      </c>
      <c r="AF1375" s="14">
        <f t="shared" si="606"/>
        <v>14916.898441072626</v>
      </c>
      <c r="AG1375" s="14">
        <f t="shared" si="607"/>
        <v>11615.609813281962</v>
      </c>
      <c r="AH1375" s="14">
        <f t="shared" si="608"/>
        <v>13723.546565786817</v>
      </c>
      <c r="AI1375" s="14">
        <f t="shared" si="609"/>
        <v>12625.662840523872</v>
      </c>
      <c r="AJ1375" s="14">
        <f t="shared" si="614"/>
        <v>13723.546565786817</v>
      </c>
      <c r="AK1375" s="14">
        <f t="shared" si="615"/>
        <v>12373.149583713393</v>
      </c>
    </row>
    <row r="1376" spans="2:37" x14ac:dyDescent="0.25">
      <c r="B1376" s="6" t="s">
        <v>72</v>
      </c>
      <c r="C1376" s="6">
        <v>1368</v>
      </c>
      <c r="D1376" s="6">
        <v>346</v>
      </c>
      <c r="E1376" s="12">
        <v>61.9</v>
      </c>
      <c r="F1376" s="14">
        <f t="shared" si="610"/>
        <v>-0.37500000000000039</v>
      </c>
      <c r="G1376" s="14">
        <f t="shared" si="616"/>
        <v>30</v>
      </c>
      <c r="H1376">
        <f t="shared" si="617"/>
        <v>15</v>
      </c>
      <c r="K1376" s="36">
        <f t="shared" si="591"/>
        <v>350.31386250000003</v>
      </c>
      <c r="L1376" s="37" t="str">
        <f t="shared" si="601"/>
        <v>1</v>
      </c>
      <c r="M1376" s="37">
        <f t="shared" si="602"/>
        <v>139.46877000000001</v>
      </c>
      <c r="N1376" s="38">
        <f>Table2[[#This Row],[Change in KE]]-Table2[[#This Row],[Tractive energy]]*-1</f>
        <v>-450.21701265433518</v>
      </c>
      <c r="O1376" s="38">
        <f t="shared" si="592"/>
        <v>-507.75000000000051</v>
      </c>
      <c r="P1376" s="38">
        <f t="shared" si="593"/>
        <v>-17.967367500000478</v>
      </c>
      <c r="Q1376" s="38">
        <f t="shared" si="594"/>
        <v>-539.02102500001433</v>
      </c>
      <c r="R1376" s="38">
        <f t="shared" si="595"/>
        <v>-4940.9145872294157</v>
      </c>
      <c r="S1376" s="38">
        <f t="shared" si="596"/>
        <v>-0.53902102500001436</v>
      </c>
      <c r="T1376" s="38">
        <f t="shared" si="597"/>
        <v>-539.02102500001433</v>
      </c>
      <c r="U1376" s="38">
        <f t="shared" si="611"/>
        <v>17138457.469517913</v>
      </c>
      <c r="V1376" s="38">
        <f t="shared" si="598"/>
        <v>-0.14972807447824898</v>
      </c>
      <c r="W1376" s="38">
        <f t="shared" si="603"/>
        <v>190932.74613000589</v>
      </c>
      <c r="X1376" s="38">
        <f t="shared" si="599"/>
        <v>95.203125000000185</v>
      </c>
      <c r="Y1376" s="38">
        <f t="shared" si="604"/>
        <v>88.804012345679141</v>
      </c>
      <c r="Z1376" s="38">
        <f t="shared" si="590"/>
        <v>14558409.72759394</v>
      </c>
      <c r="AA1376" s="38">
        <f t="shared" si="600"/>
        <v>4044.0030256296436</v>
      </c>
      <c r="AC1376" s="31">
        <f t="shared" si="605"/>
        <v>8833.4368049006625</v>
      </c>
      <c r="AD1376" s="14">
        <f t="shared" si="612"/>
        <v>8656.7680688026485</v>
      </c>
      <c r="AE1376" s="14">
        <f t="shared" si="613"/>
        <v>7964.2266232984366</v>
      </c>
      <c r="AF1376" s="14">
        <f t="shared" si="606"/>
        <v>8126.76186050861</v>
      </c>
      <c r="AG1376" s="14">
        <f t="shared" si="607"/>
        <v>6328.2119396357284</v>
      </c>
      <c r="AH1376" s="14">
        <f t="shared" si="608"/>
        <v>7476.6209116679211</v>
      </c>
      <c r="AI1376" s="14">
        <f t="shared" si="609"/>
        <v>6878.4912387344875</v>
      </c>
      <c r="AJ1376" s="14">
        <f t="shared" si="614"/>
        <v>7476.6209116679211</v>
      </c>
      <c r="AK1376" s="14">
        <f t="shared" si="615"/>
        <v>6740.921413959798</v>
      </c>
    </row>
    <row r="1377" spans="2:37" x14ac:dyDescent="0.25">
      <c r="B1377" s="6" t="s">
        <v>72</v>
      </c>
      <c r="C1377" s="6">
        <v>1369</v>
      </c>
      <c r="D1377" s="6">
        <v>347</v>
      </c>
      <c r="E1377" s="12">
        <v>60</v>
      </c>
      <c r="F1377" s="14">
        <f t="shared" si="610"/>
        <v>-0.4861111111111111</v>
      </c>
      <c r="G1377" s="14">
        <f t="shared" si="616"/>
        <v>29.2</v>
      </c>
      <c r="H1377">
        <f t="shared" si="617"/>
        <v>14.6</v>
      </c>
      <c r="K1377" s="36">
        <f t="shared" si="591"/>
        <v>331.87956858000001</v>
      </c>
      <c r="L1377" s="37" t="str">
        <f t="shared" si="601"/>
        <v>1</v>
      </c>
      <c r="M1377" s="37">
        <f t="shared" si="602"/>
        <v>139.46877000000001</v>
      </c>
      <c r="N1377" s="38">
        <f>Table2[[#This Row],[Change in KE]]-Table2[[#This Row],[Tractive energy]]*-1</f>
        <v>-5391.1315998837508</v>
      </c>
      <c r="O1377" s="38">
        <f t="shared" si="592"/>
        <v>-658.19444444444446</v>
      </c>
      <c r="P1377" s="38">
        <f t="shared" si="593"/>
        <v>-186.84610586444438</v>
      </c>
      <c r="Q1377" s="38">
        <f t="shared" si="594"/>
        <v>-5455.9062912417758</v>
      </c>
      <c r="R1377" s="38">
        <f t="shared" si="595"/>
        <v>6763.6866068655072</v>
      </c>
      <c r="S1377" s="38">
        <f t="shared" si="596"/>
        <v>-5.4559062912417762</v>
      </c>
      <c r="T1377" s="38">
        <f t="shared" si="597"/>
        <v>-5455.9062912417758</v>
      </c>
      <c r="U1377" s="38">
        <f t="shared" si="611"/>
        <v>17138457.469517913</v>
      </c>
      <c r="V1377" s="38">
        <f t="shared" si="598"/>
        <v>-1.5155296465872996</v>
      </c>
      <c r="W1377" s="38">
        <f t="shared" si="603"/>
        <v>191072.2149000059</v>
      </c>
      <c r="X1377" s="38">
        <f t="shared" si="599"/>
        <v>159.97781635802468</v>
      </c>
      <c r="Y1377" s="38">
        <f t="shared" si="604"/>
        <v>64.774691358024498</v>
      </c>
      <c r="Z1377" s="38">
        <f t="shared" si="590"/>
        <v>14553018.595994055</v>
      </c>
      <c r="AA1377" s="38">
        <f t="shared" si="600"/>
        <v>4042.5054889543176</v>
      </c>
      <c r="AC1377" s="31">
        <f t="shared" si="605"/>
        <v>-337.6627594907514</v>
      </c>
      <c r="AD1377" s="14">
        <f t="shared" si="612"/>
        <v>-330.90950430093636</v>
      </c>
      <c r="AE1377" s="14">
        <f t="shared" si="613"/>
        <v>-304.43674395686145</v>
      </c>
      <c r="AF1377" s="14">
        <f t="shared" si="606"/>
        <v>-310.64973873149131</v>
      </c>
      <c r="AG1377" s="14">
        <f t="shared" si="607"/>
        <v>-241.89922375334754</v>
      </c>
      <c r="AH1377" s="14">
        <f t="shared" si="608"/>
        <v>-285.79775963297203</v>
      </c>
      <c r="AI1377" s="14">
        <f t="shared" si="609"/>
        <v>-262.93393886233429</v>
      </c>
      <c r="AJ1377" s="14">
        <f t="shared" si="614"/>
        <v>-285.79775963297203</v>
      </c>
      <c r="AK1377" s="14">
        <f t="shared" si="615"/>
        <v>-257.67526008508759</v>
      </c>
    </row>
    <row r="1378" spans="2:37" x14ac:dyDescent="0.25">
      <c r="B1378" s="6" t="s">
        <v>72</v>
      </c>
      <c r="C1378" s="6">
        <v>1370</v>
      </c>
      <c r="D1378" s="6">
        <v>348</v>
      </c>
      <c r="E1378" s="12">
        <v>58.4</v>
      </c>
      <c r="F1378" s="14">
        <f t="shared" si="610"/>
        <v>-0.30555555555555597</v>
      </c>
      <c r="G1378" s="14">
        <f t="shared" si="616"/>
        <v>28.9</v>
      </c>
      <c r="H1378">
        <f t="shared" si="617"/>
        <v>14.45</v>
      </c>
      <c r="K1378" s="36">
        <f t="shared" si="591"/>
        <v>325.09515677625001</v>
      </c>
      <c r="L1378" s="37" t="str">
        <f t="shared" si="601"/>
        <v>1</v>
      </c>
      <c r="M1378" s="37">
        <f t="shared" si="602"/>
        <v>139.46877000000001</v>
      </c>
      <c r="N1378" s="38">
        <f>Table2[[#This Row],[Change in KE]]-Table2[[#This Row],[Tractive energy]]*-1</f>
        <v>1372.5550069817568</v>
      </c>
      <c r="O1378" s="38">
        <f t="shared" si="592"/>
        <v>-413.7222222222228</v>
      </c>
      <c r="P1378" s="38">
        <f t="shared" si="593"/>
        <v>50.841704554027217</v>
      </c>
      <c r="Q1378" s="38">
        <f t="shared" si="594"/>
        <v>1469.3252616113864</v>
      </c>
      <c r="R1378" s="38">
        <f t="shared" si="595"/>
        <v>8733.9529706790199</v>
      </c>
      <c r="S1378" s="38">
        <f t="shared" si="596"/>
        <v>1.4693252616113863</v>
      </c>
      <c r="T1378" s="38">
        <f t="shared" si="597"/>
        <v>1469.3252616113864</v>
      </c>
      <c r="U1378" s="38">
        <f t="shared" si="611"/>
        <v>17139926.794779524</v>
      </c>
      <c r="V1378" s="38">
        <f t="shared" si="598"/>
        <v>0.40814593865483534</v>
      </c>
      <c r="W1378" s="38">
        <f t="shared" si="603"/>
        <v>191211.68367000591</v>
      </c>
      <c r="X1378" s="38">
        <f t="shared" si="599"/>
        <v>63.207561728395227</v>
      </c>
      <c r="Y1378" s="38">
        <f t="shared" si="604"/>
        <v>-96.770254629629449</v>
      </c>
      <c r="Z1378" s="38">
        <f t="shared" si="590"/>
        <v>14554391.151001036</v>
      </c>
      <c r="AA1378" s="38">
        <f t="shared" si="600"/>
        <v>4042.8867542645357</v>
      </c>
      <c r="AC1378" s="31">
        <f t="shared" si="605"/>
        <v>-4043.3486999128131</v>
      </c>
      <c r="AD1378" s="14">
        <f t="shared" si="612"/>
        <v>-3962.4817259145566</v>
      </c>
      <c r="AE1378" s="14">
        <f t="shared" si="613"/>
        <v>-3645.483187841392</v>
      </c>
      <c r="AF1378" s="14">
        <f t="shared" si="606"/>
        <v>-3719.8808039197884</v>
      </c>
      <c r="AG1378" s="14">
        <f t="shared" si="607"/>
        <v>-2896.6265434426923</v>
      </c>
      <c r="AH1378" s="14">
        <f t="shared" si="608"/>
        <v>-3422.2903396062056</v>
      </c>
      <c r="AI1378" s="14">
        <f t="shared" si="609"/>
        <v>-3148.5071124377091</v>
      </c>
      <c r="AJ1378" s="14">
        <f t="shared" si="614"/>
        <v>-3422.2903396062056</v>
      </c>
      <c r="AK1378" s="14">
        <f t="shared" si="615"/>
        <v>-3085.5369701889549</v>
      </c>
    </row>
    <row r="1379" spans="2:37" x14ac:dyDescent="0.25">
      <c r="B1379" s="6" t="s">
        <v>72</v>
      </c>
      <c r="C1379" s="6">
        <v>1371</v>
      </c>
      <c r="D1379" s="6">
        <v>349</v>
      </c>
      <c r="E1379" s="12">
        <v>57.8</v>
      </c>
      <c r="F1379" s="14">
        <f t="shared" si="610"/>
        <v>-8.3333333333333523E-2</v>
      </c>
      <c r="G1379" s="14">
        <f t="shared" si="616"/>
        <v>28.9</v>
      </c>
      <c r="H1379">
        <f t="shared" si="617"/>
        <v>14.45</v>
      </c>
      <c r="K1379" s="36">
        <f t="shared" si="591"/>
        <v>325.09515677625001</v>
      </c>
      <c r="L1379" s="37" t="str">
        <f t="shared" si="601"/>
        <v>1</v>
      </c>
      <c r="M1379" s="37">
        <f t="shared" si="602"/>
        <v>139.46877000000001</v>
      </c>
      <c r="N1379" s="38">
        <f>Table2[[#This Row],[Change in KE]]-Table2[[#This Row],[Tractive energy]]*-1</f>
        <v>10106.507977660776</v>
      </c>
      <c r="O1379" s="38">
        <f t="shared" si="592"/>
        <v>-112.83333333333358</v>
      </c>
      <c r="P1379" s="38">
        <f t="shared" si="593"/>
        <v>351.73059344291642</v>
      </c>
      <c r="Q1379" s="38">
        <f t="shared" si="594"/>
        <v>10165.014150500283</v>
      </c>
      <c r="R1379" s="38">
        <f t="shared" si="595"/>
        <v>3314.6881172839603</v>
      </c>
      <c r="S1379" s="38">
        <f t="shared" si="596"/>
        <v>10.165014150500284</v>
      </c>
      <c r="T1379" s="38">
        <f t="shared" si="597"/>
        <v>10165.014150500283</v>
      </c>
      <c r="U1379" s="38">
        <f t="shared" si="611"/>
        <v>17150091.808930025</v>
      </c>
      <c r="V1379" s="38">
        <f t="shared" si="598"/>
        <v>2.8236152676948376</v>
      </c>
      <c r="W1379" s="38">
        <f t="shared" si="603"/>
        <v>191351.15244000591</v>
      </c>
      <c r="X1379" s="38">
        <f t="shared" si="599"/>
        <v>4.7013888888889106</v>
      </c>
      <c r="Y1379" s="38">
        <f t="shared" si="604"/>
        <v>-58.50617283950632</v>
      </c>
      <c r="Z1379" s="38">
        <f t="shared" si="590"/>
        <v>14564497.658978697</v>
      </c>
      <c r="AA1379" s="38">
        <f t="shared" si="600"/>
        <v>4045.6941178162524</v>
      </c>
      <c r="AC1379" s="31">
        <f t="shared" si="605"/>
        <v>1029.4162552363177</v>
      </c>
      <c r="AD1379" s="14">
        <f t="shared" si="612"/>
        <v>1008.8279301315914</v>
      </c>
      <c r="AE1379" s="14">
        <f t="shared" si="613"/>
        <v>928.12169572106416</v>
      </c>
      <c r="AF1379" s="14">
        <f t="shared" si="606"/>
        <v>947.06295481741233</v>
      </c>
      <c r="AG1379" s="14">
        <f t="shared" si="607"/>
        <v>737.46655816086127</v>
      </c>
      <c r="AH1379" s="14">
        <f t="shared" si="608"/>
        <v>871.2979184320194</v>
      </c>
      <c r="AI1379" s="14">
        <f t="shared" si="609"/>
        <v>801.59408495745788</v>
      </c>
      <c r="AJ1379" s="14">
        <f t="shared" si="614"/>
        <v>871.2979184320194</v>
      </c>
      <c r="AK1379" s="14">
        <f t="shared" si="615"/>
        <v>785.56220325830873</v>
      </c>
    </row>
    <row r="1380" spans="2:37" x14ac:dyDescent="0.25">
      <c r="B1380" s="6" t="s">
        <v>72</v>
      </c>
      <c r="C1380" s="6">
        <v>1372</v>
      </c>
      <c r="D1380" s="6">
        <v>350</v>
      </c>
      <c r="E1380" s="12">
        <v>57.8</v>
      </c>
      <c r="F1380" s="14">
        <f t="shared" si="610"/>
        <v>0</v>
      </c>
      <c r="G1380" s="14">
        <f t="shared" si="616"/>
        <v>28.9</v>
      </c>
      <c r="H1380">
        <f t="shared" si="617"/>
        <v>14.45</v>
      </c>
      <c r="K1380" s="36">
        <f t="shared" si="591"/>
        <v>325.09515677625001</v>
      </c>
      <c r="L1380" s="37" t="str">
        <f t="shared" si="601"/>
        <v>0</v>
      </c>
      <c r="M1380" s="37">
        <f t="shared" si="602"/>
        <v>139.46877000000001</v>
      </c>
      <c r="N1380" s="38">
        <f>Table2[[#This Row],[Change in KE]]-Table2[[#This Row],[Tractive energy]]*-1</f>
        <v>13421.196094944737</v>
      </c>
      <c r="O1380" s="38">
        <f t="shared" si="592"/>
        <v>0</v>
      </c>
      <c r="P1380" s="38">
        <f t="shared" si="593"/>
        <v>464.56392677625001</v>
      </c>
      <c r="Q1380" s="38">
        <f t="shared" si="594"/>
        <v>13425.897483833625</v>
      </c>
      <c r="R1380" s="38">
        <f t="shared" si="595"/>
        <v>-2962.5150515889945</v>
      </c>
      <c r="S1380" s="38">
        <f t="shared" si="596"/>
        <v>13.425897483833625</v>
      </c>
      <c r="T1380" s="38">
        <f t="shared" si="597"/>
        <v>13425.897483833625</v>
      </c>
      <c r="U1380" s="38">
        <f t="shared" si="611"/>
        <v>17163517.706413858</v>
      </c>
      <c r="V1380" s="38">
        <f t="shared" si="598"/>
        <v>3.72941626608484</v>
      </c>
      <c r="W1380" s="38">
        <f t="shared" si="603"/>
        <v>191490.62121000592</v>
      </c>
      <c r="X1380" s="38">
        <f t="shared" si="599"/>
        <v>0</v>
      </c>
      <c r="Y1380" s="38">
        <f t="shared" si="604"/>
        <v>-4.7013888888889106</v>
      </c>
      <c r="Z1380" s="38">
        <f t="shared" si="590"/>
        <v>14577918.855073642</v>
      </c>
      <c r="AA1380" s="38">
        <f t="shared" si="600"/>
        <v>4049.4222281408752</v>
      </c>
      <c r="AC1380" s="31">
        <f t="shared" si="605"/>
        <v>7579.8809832455827</v>
      </c>
      <c r="AD1380" s="14">
        <f t="shared" si="612"/>
        <v>7428.283363580671</v>
      </c>
      <c r="AE1380" s="14">
        <f t="shared" si="613"/>
        <v>6834.0206944942174</v>
      </c>
      <c r="AF1380" s="14">
        <f t="shared" si="606"/>
        <v>6973.4905045859359</v>
      </c>
      <c r="AG1380" s="14">
        <f t="shared" si="607"/>
        <v>5430.1733740350137</v>
      </c>
      <c r="AH1380" s="14">
        <f t="shared" si="608"/>
        <v>6415.611264219061</v>
      </c>
      <c r="AI1380" s="14">
        <f t="shared" si="609"/>
        <v>5902.3623630815364</v>
      </c>
      <c r="AJ1380" s="14">
        <f t="shared" si="614"/>
        <v>6415.611264219061</v>
      </c>
      <c r="AK1380" s="14">
        <f t="shared" si="615"/>
        <v>5784.3151158199053</v>
      </c>
    </row>
    <row r="1381" spans="2:37" x14ac:dyDescent="0.25">
      <c r="B1381" s="6" t="s">
        <v>72</v>
      </c>
      <c r="C1381" s="6">
        <v>1373</v>
      </c>
      <c r="D1381" s="6">
        <v>351</v>
      </c>
      <c r="E1381" s="12">
        <v>57.8</v>
      </c>
      <c r="F1381" s="14">
        <f t="shared" si="610"/>
        <v>-6.9444444444444448E-2</v>
      </c>
      <c r="G1381" s="14">
        <f t="shared" si="616"/>
        <v>28.65</v>
      </c>
      <c r="H1381">
        <f t="shared" si="617"/>
        <v>14.324999999999999</v>
      </c>
      <c r="K1381" s="36">
        <f t="shared" si="591"/>
        <v>319.49500044656247</v>
      </c>
      <c r="L1381" s="37" t="str">
        <f t="shared" si="601"/>
        <v>1</v>
      </c>
      <c r="M1381" s="37">
        <f t="shared" si="602"/>
        <v>139.46877000000001</v>
      </c>
      <c r="N1381" s="38">
        <f>Table2[[#This Row],[Change in KE]]-Table2[[#This Row],[Tractive energy]]*-1</f>
        <v>10458.681043355742</v>
      </c>
      <c r="O1381" s="38">
        <f t="shared" si="592"/>
        <v>-94.027777777777786</v>
      </c>
      <c r="P1381" s="38">
        <f t="shared" si="593"/>
        <v>364.93599266878471</v>
      </c>
      <c r="Q1381" s="38">
        <f t="shared" si="594"/>
        <v>10455.416189960681</v>
      </c>
      <c r="R1381" s="38">
        <f t="shared" si="595"/>
        <v>-6327.998756520492</v>
      </c>
      <c r="S1381" s="38">
        <f t="shared" si="596"/>
        <v>10.455416189960681</v>
      </c>
      <c r="T1381" s="38">
        <f t="shared" si="597"/>
        <v>10455.416189960681</v>
      </c>
      <c r="U1381" s="38">
        <f t="shared" si="611"/>
        <v>17173973.122603819</v>
      </c>
      <c r="V1381" s="38">
        <f t="shared" si="598"/>
        <v>2.90428250733166</v>
      </c>
      <c r="W1381" s="38">
        <f t="shared" si="603"/>
        <v>191630.08998000593</v>
      </c>
      <c r="X1381" s="38">
        <f t="shared" si="599"/>
        <v>3.2648533950617287</v>
      </c>
      <c r="Y1381" s="38">
        <f t="shared" si="604"/>
        <v>3.2648533950617287</v>
      </c>
      <c r="Z1381" s="38">
        <f t="shared" si="590"/>
        <v>14588377.536116999</v>
      </c>
      <c r="AA1381" s="38">
        <f t="shared" si="600"/>
        <v>4052.3274175520005</v>
      </c>
      <c r="AC1381" s="31">
        <f t="shared" si="605"/>
        <v>10065.897071208552</v>
      </c>
      <c r="AD1381" s="14">
        <f t="shared" si="612"/>
        <v>9864.5791297843807</v>
      </c>
      <c r="AE1381" s="14">
        <f t="shared" si="613"/>
        <v>9075.4127994016308</v>
      </c>
      <c r="AF1381" s="14">
        <f t="shared" si="606"/>
        <v>9260.6253055118686</v>
      </c>
      <c r="AG1381" s="14">
        <f t="shared" si="607"/>
        <v>7211.1377978984265</v>
      </c>
      <c r="AH1381" s="14">
        <f t="shared" si="608"/>
        <v>8519.7752810709189</v>
      </c>
      <c r="AI1381" s="14">
        <f t="shared" si="609"/>
        <v>7838.1932585852455</v>
      </c>
      <c r="AJ1381" s="14">
        <f t="shared" si="614"/>
        <v>8519.7752810709189</v>
      </c>
      <c r="AK1381" s="14">
        <f t="shared" si="615"/>
        <v>7681.4293934135403</v>
      </c>
    </row>
    <row r="1382" spans="2:37" x14ac:dyDescent="0.25">
      <c r="B1382" s="6" t="s">
        <v>72</v>
      </c>
      <c r="C1382" s="6">
        <v>1374</v>
      </c>
      <c r="D1382" s="6">
        <v>352</v>
      </c>
      <c r="E1382" s="12">
        <v>57.3</v>
      </c>
      <c r="F1382" s="14">
        <f t="shared" si="610"/>
        <v>-0.22222222222222143</v>
      </c>
      <c r="G1382" s="14">
        <f t="shared" si="616"/>
        <v>28.1</v>
      </c>
      <c r="H1382">
        <f t="shared" si="617"/>
        <v>14.05</v>
      </c>
      <c r="K1382" s="36">
        <f t="shared" si="591"/>
        <v>307.34592107625008</v>
      </c>
      <c r="L1382" s="37" t="str">
        <f t="shared" si="601"/>
        <v>1</v>
      </c>
      <c r="M1382" s="37">
        <f t="shared" si="602"/>
        <v>139.46877000000001</v>
      </c>
      <c r="N1382" s="38">
        <f>Table2[[#This Row],[Change in KE]]-Table2[[#This Row],[Tractive energy]]*-1</f>
        <v>4130.6822868352501</v>
      </c>
      <c r="O1382" s="38">
        <f t="shared" si="592"/>
        <v>-300.88888888888783</v>
      </c>
      <c r="P1382" s="38">
        <f t="shared" si="593"/>
        <v>145.92580218736225</v>
      </c>
      <c r="Q1382" s="38">
        <f t="shared" si="594"/>
        <v>4100.5150414648797</v>
      </c>
      <c r="R1382" s="38">
        <f t="shared" si="595"/>
        <v>-7787.3632828736609</v>
      </c>
      <c r="S1382" s="38">
        <f t="shared" si="596"/>
        <v>4.1005150414648801</v>
      </c>
      <c r="T1382" s="38">
        <f t="shared" si="597"/>
        <v>4100.5150414648797</v>
      </c>
      <c r="U1382" s="38">
        <f t="shared" si="611"/>
        <v>17178073.637645282</v>
      </c>
      <c r="V1382" s="38">
        <f t="shared" si="598"/>
        <v>1.139032047085023</v>
      </c>
      <c r="W1382" s="38">
        <f t="shared" si="603"/>
        <v>191769.55875000593</v>
      </c>
      <c r="X1382" s="38">
        <f t="shared" si="599"/>
        <v>33.43209876543186</v>
      </c>
      <c r="Y1382" s="38">
        <f t="shared" si="604"/>
        <v>30.167245370370132</v>
      </c>
      <c r="Z1382" s="38">
        <f t="shared" si="590"/>
        <v>14592508.218403833</v>
      </c>
      <c r="AA1382" s="38">
        <f t="shared" si="600"/>
        <v>4053.4748293901362</v>
      </c>
      <c r="AC1382" s="31">
        <f t="shared" si="605"/>
        <v>7844.010782516807</v>
      </c>
      <c r="AD1382" s="14">
        <f t="shared" si="612"/>
        <v>7687.1305668664709</v>
      </c>
      <c r="AE1382" s="14">
        <f t="shared" si="613"/>
        <v>7072.1601215171531</v>
      </c>
      <c r="AF1382" s="14">
        <f t="shared" si="606"/>
        <v>7216.4899199154625</v>
      </c>
      <c r="AG1382" s="14">
        <f t="shared" si="607"/>
        <v>5619.3941027591327</v>
      </c>
      <c r="AH1382" s="14">
        <f t="shared" si="608"/>
        <v>6639.1707263222261</v>
      </c>
      <c r="AI1382" s="14">
        <f t="shared" si="609"/>
        <v>6108.0370682164485</v>
      </c>
      <c r="AJ1382" s="14">
        <f t="shared" si="614"/>
        <v>6639.1707263222261</v>
      </c>
      <c r="AK1382" s="14">
        <f t="shared" si="615"/>
        <v>5985.8763268521197</v>
      </c>
    </row>
    <row r="1383" spans="2:37" x14ac:dyDescent="0.25">
      <c r="B1383" s="6" t="s">
        <v>72</v>
      </c>
      <c r="C1383" s="6">
        <v>1375</v>
      </c>
      <c r="D1383" s="6">
        <v>353</v>
      </c>
      <c r="E1383" s="12">
        <v>56.2</v>
      </c>
      <c r="F1383" s="14">
        <f t="shared" si="610"/>
        <v>-0.41666666666666663</v>
      </c>
      <c r="G1383" s="14">
        <f t="shared" si="616"/>
        <v>27.15</v>
      </c>
      <c r="H1383">
        <f t="shared" si="617"/>
        <v>13.574999999999999</v>
      </c>
      <c r="K1383" s="36">
        <f t="shared" si="591"/>
        <v>286.91581123406252</v>
      </c>
      <c r="L1383" s="37" t="str">
        <f t="shared" si="601"/>
        <v>1</v>
      </c>
      <c r="M1383" s="37">
        <f t="shared" si="602"/>
        <v>139.46877000000001</v>
      </c>
      <c r="N1383" s="38">
        <f>Table2[[#This Row],[Change in KE]]-Table2[[#This Row],[Tractive energy]]*-1</f>
        <v>-3656.6809960384112</v>
      </c>
      <c r="O1383" s="38">
        <f t="shared" si="592"/>
        <v>-564.16666666666663</v>
      </c>
      <c r="P1383" s="38">
        <f t="shared" si="593"/>
        <v>-137.78208543260411</v>
      </c>
      <c r="Q1383" s="38">
        <f t="shared" si="594"/>
        <v>-3740.7836194952015</v>
      </c>
      <c r="R1383" s="38">
        <f t="shared" si="595"/>
        <v>-11952.772596100833</v>
      </c>
      <c r="S1383" s="38">
        <f t="shared" si="596"/>
        <v>-3.7407836194952013</v>
      </c>
      <c r="T1383" s="38">
        <f t="shared" si="597"/>
        <v>-3740.7836194952015</v>
      </c>
      <c r="U1383" s="38">
        <f t="shared" si="611"/>
        <v>17178073.637645282</v>
      </c>
      <c r="V1383" s="38">
        <f t="shared" si="598"/>
        <v>-1.0391066440994141</v>
      </c>
      <c r="W1383" s="38">
        <f t="shared" si="603"/>
        <v>191909.02752000594</v>
      </c>
      <c r="X1383" s="38">
        <f t="shared" si="599"/>
        <v>117.5347222222222</v>
      </c>
      <c r="Y1383" s="38">
        <f t="shared" si="604"/>
        <v>84.10262345679034</v>
      </c>
      <c r="Z1383" s="38">
        <f t="shared" si="590"/>
        <v>14588851.537407795</v>
      </c>
      <c r="AA1383" s="38">
        <f t="shared" si="600"/>
        <v>4052.4590845877551</v>
      </c>
      <c r="AC1383" s="31">
        <f t="shared" si="605"/>
        <v>3098.0117151264376</v>
      </c>
      <c r="AD1383" s="14">
        <f t="shared" si="612"/>
        <v>3036.0514808239086</v>
      </c>
      <c r="AE1383" s="14">
        <f t="shared" si="613"/>
        <v>2793.1673623579959</v>
      </c>
      <c r="AF1383" s="14">
        <f t="shared" si="606"/>
        <v>2850.1707779163225</v>
      </c>
      <c r="AG1383" s="14">
        <f t="shared" si="607"/>
        <v>2219.3937827141053</v>
      </c>
      <c r="AH1383" s="14">
        <f t="shared" si="608"/>
        <v>2622.1571156830169</v>
      </c>
      <c r="AI1383" s="14">
        <f t="shared" si="609"/>
        <v>2412.3845464283754</v>
      </c>
      <c r="AJ1383" s="14">
        <f t="shared" si="614"/>
        <v>2622.1571156830169</v>
      </c>
      <c r="AK1383" s="14">
        <f t="shared" si="615"/>
        <v>2364.136855499808</v>
      </c>
    </row>
    <row r="1384" spans="2:37" x14ac:dyDescent="0.25">
      <c r="B1384" s="6" t="s">
        <v>72</v>
      </c>
      <c r="C1384" s="6">
        <v>1376</v>
      </c>
      <c r="D1384" s="6">
        <v>354</v>
      </c>
      <c r="E1384" s="12">
        <v>54.3</v>
      </c>
      <c r="F1384" s="14">
        <f t="shared" si="610"/>
        <v>-0.75000000000000078</v>
      </c>
      <c r="G1384" s="14">
        <f t="shared" si="616"/>
        <v>25.4</v>
      </c>
      <c r="H1384">
        <f t="shared" si="617"/>
        <v>12.7</v>
      </c>
      <c r="K1384" s="36">
        <f t="shared" si="591"/>
        <v>251.12054614500002</v>
      </c>
      <c r="L1384" s="37" t="str">
        <f t="shared" si="601"/>
        <v>1</v>
      </c>
      <c r="M1384" s="37">
        <f t="shared" si="602"/>
        <v>139.46877000000001</v>
      </c>
      <c r="N1384" s="38">
        <f>Table2[[#This Row],[Change in KE]]-Table2[[#This Row],[Tractive energy]]*-1</f>
        <v>-15609.453592139243</v>
      </c>
      <c r="O1384" s="38">
        <f t="shared" si="592"/>
        <v>-1015.500000000001</v>
      </c>
      <c r="P1384" s="38">
        <f t="shared" si="593"/>
        <v>-624.91068385500091</v>
      </c>
      <c r="Q1384" s="38">
        <f t="shared" si="594"/>
        <v>-15872.731369917023</v>
      </c>
      <c r="R1384" s="38">
        <f t="shared" si="595"/>
        <v>-13652.74896385248</v>
      </c>
      <c r="S1384" s="38">
        <f t="shared" si="596"/>
        <v>-15.872731369917023</v>
      </c>
      <c r="T1384" s="38">
        <f t="shared" si="597"/>
        <v>-15872.731369917023</v>
      </c>
      <c r="U1384" s="38">
        <f t="shared" si="611"/>
        <v>17178073.637645282</v>
      </c>
      <c r="V1384" s="38">
        <f t="shared" si="598"/>
        <v>-4.4090923999265366</v>
      </c>
      <c r="W1384" s="38">
        <f t="shared" si="603"/>
        <v>192048.49629000595</v>
      </c>
      <c r="X1384" s="38">
        <f t="shared" si="599"/>
        <v>380.81250000000074</v>
      </c>
      <c r="Y1384" s="38">
        <f t="shared" si="604"/>
        <v>263.27777777777851</v>
      </c>
      <c r="Z1384" s="38">
        <f t="shared" si="590"/>
        <v>14573242.083815657</v>
      </c>
      <c r="AA1384" s="38">
        <f t="shared" si="600"/>
        <v>4048.1231249097286</v>
      </c>
      <c r="AC1384" s="31">
        <f t="shared" si="605"/>
        <v>-2742.5107470288085</v>
      </c>
      <c r="AD1384" s="14">
        <f t="shared" si="612"/>
        <v>-2687.6605320882322</v>
      </c>
      <c r="AE1384" s="14">
        <f t="shared" si="613"/>
        <v>-2472.6476895211736</v>
      </c>
      <c r="AF1384" s="14">
        <f t="shared" si="606"/>
        <v>-2523.1098872665038</v>
      </c>
      <c r="AG1384" s="14">
        <f t="shared" si="607"/>
        <v>-1964.7153918957795</v>
      </c>
      <c r="AH1384" s="14">
        <f t="shared" si="608"/>
        <v>-2321.2610962851836</v>
      </c>
      <c r="AI1384" s="14">
        <f t="shared" si="609"/>
        <v>-2135.5602085823689</v>
      </c>
      <c r="AJ1384" s="14">
        <f t="shared" si="614"/>
        <v>-2321.2610962851836</v>
      </c>
      <c r="AK1384" s="14">
        <f t="shared" si="615"/>
        <v>-2092.8490044107216</v>
      </c>
    </row>
    <row r="1385" spans="2:37" x14ac:dyDescent="0.25">
      <c r="B1385" s="6" t="s">
        <v>72</v>
      </c>
      <c r="C1385" s="6">
        <v>1377</v>
      </c>
      <c r="D1385" s="6">
        <v>355</v>
      </c>
      <c r="E1385" s="12">
        <v>50.8</v>
      </c>
      <c r="F1385" s="14">
        <f t="shared" si="610"/>
        <v>-1.2222222222222219</v>
      </c>
      <c r="G1385" s="14">
        <f t="shared" si="616"/>
        <v>22.75</v>
      </c>
      <c r="H1385">
        <f t="shared" si="617"/>
        <v>11.375</v>
      </c>
      <c r="K1385" s="36">
        <f t="shared" si="591"/>
        <v>201.45479828906252</v>
      </c>
      <c r="L1385" s="37" t="str">
        <f t="shared" si="601"/>
        <v>1</v>
      </c>
      <c r="M1385" s="37">
        <f t="shared" si="602"/>
        <v>139.46877000000001</v>
      </c>
      <c r="N1385" s="38">
        <f>Table2[[#This Row],[Change in KE]]-Table2[[#This Row],[Tractive energy]]*-1</f>
        <v>-29262.202555991724</v>
      </c>
      <c r="O1385" s="38">
        <f t="shared" si="592"/>
        <v>-1654.8888888888885</v>
      </c>
      <c r="P1385" s="38">
        <f t="shared" si="593"/>
        <v>-1313.9653205998261</v>
      </c>
      <c r="Q1385" s="38">
        <f t="shared" si="594"/>
        <v>-29892.711043646043</v>
      </c>
      <c r="R1385" s="38">
        <f t="shared" si="595"/>
        <v>-4384.7136646400759</v>
      </c>
      <c r="S1385" s="38">
        <f t="shared" si="596"/>
        <v>-29.892711043646042</v>
      </c>
      <c r="T1385" s="38">
        <f t="shared" si="597"/>
        <v>-29892.711043646043</v>
      </c>
      <c r="U1385" s="38">
        <f t="shared" si="611"/>
        <v>17178073.637645282</v>
      </c>
      <c r="V1385" s="38">
        <f t="shared" si="598"/>
        <v>-8.3035315097397007</v>
      </c>
      <c r="W1385" s="38">
        <f t="shared" si="603"/>
        <v>192187.96506000595</v>
      </c>
      <c r="X1385" s="38">
        <f t="shared" si="599"/>
        <v>1011.3209876543203</v>
      </c>
      <c r="Y1385" s="38">
        <f t="shared" si="604"/>
        <v>630.50848765431965</v>
      </c>
      <c r="Z1385" s="38">
        <f t="shared" si="590"/>
        <v>14543979.881259665</v>
      </c>
      <c r="AA1385" s="38">
        <f t="shared" si="600"/>
        <v>4039.9947346605709</v>
      </c>
      <c r="AC1385" s="31">
        <f t="shared" si="605"/>
        <v>-11707.090194104432</v>
      </c>
      <c r="AD1385" s="14">
        <f t="shared" si="612"/>
        <v>-11472.948390222344</v>
      </c>
      <c r="AE1385" s="14">
        <f t="shared" si="613"/>
        <v>-10555.112519004557</v>
      </c>
      <c r="AF1385" s="14">
        <f t="shared" si="606"/>
        <v>-10770.522978576078</v>
      </c>
      <c r="AG1385" s="14">
        <f t="shared" si="607"/>
        <v>-8386.8769971414495</v>
      </c>
      <c r="AH1385" s="14">
        <f t="shared" si="608"/>
        <v>-9908.8811402899919</v>
      </c>
      <c r="AI1385" s="14">
        <f t="shared" si="609"/>
        <v>-9116.170649066793</v>
      </c>
      <c r="AJ1385" s="14">
        <f t="shared" si="614"/>
        <v>-9908.8811402899919</v>
      </c>
      <c r="AK1385" s="14">
        <f t="shared" si="615"/>
        <v>-8933.8472360854576</v>
      </c>
    </row>
    <row r="1386" spans="2:37" x14ac:dyDescent="0.25">
      <c r="B1386" s="6" t="s">
        <v>72</v>
      </c>
      <c r="C1386" s="6">
        <v>1378</v>
      </c>
      <c r="D1386" s="6">
        <v>356</v>
      </c>
      <c r="E1386" s="12">
        <v>45.5</v>
      </c>
      <c r="F1386" s="14">
        <f t="shared" si="610"/>
        <v>-1.4722222222222214</v>
      </c>
      <c r="G1386" s="14">
        <f t="shared" si="616"/>
        <v>20.100000000000001</v>
      </c>
      <c r="H1386">
        <f t="shared" si="617"/>
        <v>10.050000000000001</v>
      </c>
      <c r="K1386" s="36">
        <f t="shared" si="591"/>
        <v>157.25589287625004</v>
      </c>
      <c r="L1386" s="37" t="str">
        <f t="shared" si="601"/>
        <v>1</v>
      </c>
      <c r="M1386" s="37">
        <f t="shared" si="602"/>
        <v>139.46877000000001</v>
      </c>
      <c r="N1386" s="38">
        <f>Table2[[#This Row],[Change in KE]]-Table2[[#This Row],[Tractive energy]]*-1</f>
        <v>-33646.9162206318</v>
      </c>
      <c r="O1386" s="38">
        <f t="shared" si="592"/>
        <v>-1993.3888888888878</v>
      </c>
      <c r="P1386" s="38">
        <f t="shared" si="593"/>
        <v>-1696.6642260126378</v>
      </c>
      <c r="Q1386" s="38">
        <f t="shared" si="594"/>
        <v>-34102.950942854019</v>
      </c>
      <c r="R1386" s="38">
        <f t="shared" si="595"/>
        <v>3364.2509778902022</v>
      </c>
      <c r="S1386" s="38">
        <f t="shared" si="596"/>
        <v>-34.102950942854015</v>
      </c>
      <c r="T1386" s="38">
        <f t="shared" si="597"/>
        <v>-34102.950942854019</v>
      </c>
      <c r="U1386" s="38">
        <f t="shared" si="611"/>
        <v>17178073.637645282</v>
      </c>
      <c r="V1386" s="38">
        <f t="shared" si="598"/>
        <v>-9.4730426864139154</v>
      </c>
      <c r="W1386" s="38">
        <f t="shared" si="603"/>
        <v>192327.43383000596</v>
      </c>
      <c r="X1386" s="38">
        <f t="shared" si="599"/>
        <v>1467.3557098765418</v>
      </c>
      <c r="Y1386" s="38">
        <f t="shared" si="604"/>
        <v>456.03472222222149</v>
      </c>
      <c r="Z1386" s="38">
        <f t="shared" si="590"/>
        <v>14510332.965039033</v>
      </c>
      <c r="AA1386" s="38">
        <f t="shared" si="600"/>
        <v>4030.6483682960197</v>
      </c>
      <c r="AC1386" s="31">
        <f t="shared" si="605"/>
        <v>-21946.651916993793</v>
      </c>
      <c r="AD1386" s="14">
        <f t="shared" si="612"/>
        <v>-21507.718878653915</v>
      </c>
      <c r="AE1386" s="14">
        <f t="shared" si="613"/>
        <v>-19787.101368361604</v>
      </c>
      <c r="AF1386" s="14">
        <f t="shared" si="606"/>
        <v>-20190.919763634291</v>
      </c>
      <c r="AG1386" s="14">
        <f t="shared" si="607"/>
        <v>-15722.426928904859</v>
      </c>
      <c r="AH1386" s="14">
        <f t="shared" si="608"/>
        <v>-18575.646182543547</v>
      </c>
      <c r="AI1386" s="14">
        <f t="shared" si="609"/>
        <v>-17089.594487940063</v>
      </c>
      <c r="AJ1386" s="14">
        <f t="shared" si="614"/>
        <v>-18575.646182543547</v>
      </c>
      <c r="AK1386" s="14">
        <f t="shared" si="615"/>
        <v>-16747.802598181261</v>
      </c>
    </row>
    <row r="1387" spans="2:37" x14ac:dyDescent="0.25">
      <c r="B1387" s="6" t="s">
        <v>72</v>
      </c>
      <c r="C1387" s="6">
        <v>1379</v>
      </c>
      <c r="D1387" s="6">
        <v>357</v>
      </c>
      <c r="E1387" s="12">
        <v>40.200000000000003</v>
      </c>
      <c r="F1387" s="14">
        <f t="shared" si="610"/>
        <v>-1.4722222222222223</v>
      </c>
      <c r="G1387" s="14">
        <f t="shared" si="616"/>
        <v>17.45</v>
      </c>
      <c r="H1387">
        <f t="shared" si="617"/>
        <v>8.7249999999999996</v>
      </c>
      <c r="K1387" s="36">
        <f t="shared" si="591"/>
        <v>118.52382990656251</v>
      </c>
      <c r="L1387" s="37" t="str">
        <f t="shared" si="601"/>
        <v>1</v>
      </c>
      <c r="M1387" s="37">
        <f t="shared" si="602"/>
        <v>139.46877000000001</v>
      </c>
      <c r="N1387" s="38">
        <f>Table2[[#This Row],[Change in KE]]-Table2[[#This Row],[Tractive energy]]*-1</f>
        <v>-30282.665242741597</v>
      </c>
      <c r="O1387" s="38">
        <f t="shared" si="592"/>
        <v>-1993.3888888888889</v>
      </c>
      <c r="P1387" s="38">
        <f t="shared" si="593"/>
        <v>-1735.3962889823265</v>
      </c>
      <c r="Q1387" s="38">
        <f t="shared" si="594"/>
        <v>-30282.665242741597</v>
      </c>
      <c r="R1387" s="38">
        <f t="shared" si="595"/>
        <v>4106.4749020100389</v>
      </c>
      <c r="S1387" s="38">
        <f t="shared" si="596"/>
        <v>-30.282665242741597</v>
      </c>
      <c r="T1387" s="38">
        <f t="shared" si="597"/>
        <v>-30282.665242741597</v>
      </c>
      <c r="U1387" s="38">
        <f t="shared" si="611"/>
        <v>17178073.637645282</v>
      </c>
      <c r="V1387" s="38">
        <f t="shared" si="598"/>
        <v>-8.4118521292652275</v>
      </c>
      <c r="W1387" s="38">
        <f t="shared" si="603"/>
        <v>192466.90260000597</v>
      </c>
      <c r="X1387" s="38">
        <f t="shared" si="599"/>
        <v>1467.3557098765434</v>
      </c>
      <c r="Y1387" s="38">
        <f t="shared" si="604"/>
        <v>0</v>
      </c>
      <c r="Z1387" s="38">
        <f t="shared" si="590"/>
        <v>14480050.299796293</v>
      </c>
      <c r="AA1387" s="38">
        <f t="shared" si="600"/>
        <v>4022.2365161667544</v>
      </c>
      <c r="AC1387" s="31">
        <f t="shared" si="605"/>
        <v>-25235.18716547385</v>
      </c>
      <c r="AD1387" s="14">
        <f t="shared" si="612"/>
        <v>-24730.483422164372</v>
      </c>
      <c r="AE1387" s="14">
        <f t="shared" si="613"/>
        <v>-22752.044748391225</v>
      </c>
      <c r="AF1387" s="14">
        <f t="shared" si="606"/>
        <v>-23216.372192235944</v>
      </c>
      <c r="AG1387" s="14">
        <f t="shared" si="607"/>
        <v>-18078.310429627825</v>
      </c>
      <c r="AH1387" s="14">
        <f t="shared" si="608"/>
        <v>-21359.062416857068</v>
      </c>
      <c r="AI1387" s="14">
        <f t="shared" si="609"/>
        <v>-19650.337423508503</v>
      </c>
      <c r="AJ1387" s="14">
        <f t="shared" si="614"/>
        <v>-21359.062416857068</v>
      </c>
      <c r="AK1387" s="14">
        <f t="shared" si="615"/>
        <v>-19257.330675038331</v>
      </c>
    </row>
    <row r="1388" spans="2:37" x14ac:dyDescent="0.25">
      <c r="B1388" s="6" t="s">
        <v>72</v>
      </c>
      <c r="C1388" s="6">
        <v>1380</v>
      </c>
      <c r="D1388" s="6">
        <v>358</v>
      </c>
      <c r="E1388" s="12">
        <v>34.9</v>
      </c>
      <c r="F1388" s="14">
        <f t="shared" si="610"/>
        <v>-1.4722222222222223</v>
      </c>
      <c r="G1388" s="14">
        <f t="shared" si="616"/>
        <v>14.8</v>
      </c>
      <c r="H1388">
        <f t="shared" si="617"/>
        <v>7.4</v>
      </c>
      <c r="K1388" s="36">
        <f t="shared" si="591"/>
        <v>85.25860938000001</v>
      </c>
      <c r="L1388" s="37" t="str">
        <f t="shared" si="601"/>
        <v>1</v>
      </c>
      <c r="M1388" s="37">
        <f t="shared" si="602"/>
        <v>139.46877000000001</v>
      </c>
      <c r="N1388" s="38">
        <f>Table2[[#This Row],[Change in KE]]-Table2[[#This Row],[Tractive energy]]*-1</f>
        <v>-26176.190340731559</v>
      </c>
      <c r="O1388" s="38">
        <f t="shared" si="592"/>
        <v>-1993.3888888888889</v>
      </c>
      <c r="P1388" s="38">
        <f t="shared" si="593"/>
        <v>-1768.6615095088889</v>
      </c>
      <c r="Q1388" s="38">
        <f t="shared" si="594"/>
        <v>-26176.190340731559</v>
      </c>
      <c r="R1388" s="38">
        <f t="shared" si="595"/>
        <v>8847.9606152092019</v>
      </c>
      <c r="S1388" s="38">
        <f t="shared" si="596"/>
        <v>-26.176190340731559</v>
      </c>
      <c r="T1388" s="38">
        <f t="shared" si="597"/>
        <v>-26176.190340731559</v>
      </c>
      <c r="U1388" s="38">
        <f t="shared" si="611"/>
        <v>17178073.637645282</v>
      </c>
      <c r="V1388" s="38">
        <f t="shared" si="598"/>
        <v>-7.2711645652296628</v>
      </c>
      <c r="W1388" s="38">
        <f t="shared" si="603"/>
        <v>192606.37137000597</v>
      </c>
      <c r="X1388" s="38">
        <f t="shared" si="599"/>
        <v>1467.3557098765434</v>
      </c>
      <c r="Y1388" s="38">
        <f t="shared" si="604"/>
        <v>0</v>
      </c>
      <c r="Z1388" s="38">
        <f t="shared" si="590"/>
        <v>14453874.109455561</v>
      </c>
      <c r="AA1388" s="38">
        <f t="shared" si="600"/>
        <v>4014.9653516015251</v>
      </c>
      <c r="AC1388" s="31">
        <f t="shared" si="605"/>
        <v>-22711.998932056198</v>
      </c>
      <c r="AD1388" s="14">
        <f t="shared" si="612"/>
        <v>-22257.758953415072</v>
      </c>
      <c r="AE1388" s="14">
        <f t="shared" si="613"/>
        <v>-20477.138237141866</v>
      </c>
      <c r="AF1388" s="14">
        <f t="shared" si="606"/>
        <v>-20895.039017491705</v>
      </c>
      <c r="AG1388" s="14">
        <f t="shared" si="607"/>
        <v>-16270.716142452584</v>
      </c>
      <c r="AH1388" s="14">
        <f t="shared" si="608"/>
        <v>-19223.435896092371</v>
      </c>
      <c r="AI1388" s="14">
        <f t="shared" si="609"/>
        <v>-17685.561024404982</v>
      </c>
      <c r="AJ1388" s="14">
        <f t="shared" si="614"/>
        <v>-19223.435896092371</v>
      </c>
      <c r="AK1388" s="14">
        <f t="shared" si="615"/>
        <v>-17331.849803916881</v>
      </c>
    </row>
    <row r="1389" spans="2:37" x14ac:dyDescent="0.25">
      <c r="B1389" s="6" t="s">
        <v>72</v>
      </c>
      <c r="C1389" s="6">
        <v>1381</v>
      </c>
      <c r="D1389" s="6">
        <v>359</v>
      </c>
      <c r="E1389" s="12">
        <v>29.6</v>
      </c>
      <c r="F1389" s="14">
        <f t="shared" si="610"/>
        <v>-1.0555555555555551</v>
      </c>
      <c r="G1389" s="14">
        <f t="shared" si="616"/>
        <v>13.65</v>
      </c>
      <c r="H1389">
        <f t="shared" si="617"/>
        <v>6.8250000000000002</v>
      </c>
      <c r="K1389" s="36">
        <f t="shared" si="591"/>
        <v>72.523727384062511</v>
      </c>
      <c r="L1389" s="37" t="str">
        <f t="shared" si="601"/>
        <v>1</v>
      </c>
      <c r="M1389" s="37">
        <f t="shared" si="602"/>
        <v>139.46877000000001</v>
      </c>
      <c r="N1389" s="38">
        <f>Table2[[#This Row],[Change in KE]]-Table2[[#This Row],[Tractive energy]]*-1</f>
        <v>-17328.229725522357</v>
      </c>
      <c r="O1389" s="38">
        <f t="shared" si="592"/>
        <v>-1429.2222222222217</v>
      </c>
      <c r="P1389" s="38">
        <f t="shared" si="593"/>
        <v>-1217.2297248381592</v>
      </c>
      <c r="Q1389" s="38">
        <f t="shared" si="594"/>
        <v>-16615.185744040875</v>
      </c>
      <c r="R1389" s="38">
        <f t="shared" si="595"/>
        <v>19015.655237496241</v>
      </c>
      <c r="S1389" s="38">
        <f t="shared" si="596"/>
        <v>-16.615185744040875</v>
      </c>
      <c r="T1389" s="38">
        <f t="shared" si="597"/>
        <v>-16615.185744040875</v>
      </c>
      <c r="U1389" s="38">
        <f t="shared" si="611"/>
        <v>17178073.637645282</v>
      </c>
      <c r="V1389" s="38">
        <f t="shared" si="598"/>
        <v>-4.6153297425710376</v>
      </c>
      <c r="W1389" s="38">
        <f t="shared" si="603"/>
        <v>192745.84014000598</v>
      </c>
      <c r="X1389" s="38">
        <f t="shared" si="599"/>
        <v>754.31172839506121</v>
      </c>
      <c r="Y1389" s="38">
        <f t="shared" si="604"/>
        <v>-713.04398148148221</v>
      </c>
      <c r="Z1389" s="38">
        <f t="shared" si="590"/>
        <v>14436545.879730038</v>
      </c>
      <c r="AA1389" s="38">
        <f t="shared" si="600"/>
        <v>4010.1519540704744</v>
      </c>
      <c r="AC1389" s="31">
        <f t="shared" si="605"/>
        <v>-19632.14275554867</v>
      </c>
      <c r="AD1389" s="14">
        <f t="shared" si="612"/>
        <v>-19239.499900437695</v>
      </c>
      <c r="AE1389" s="14">
        <f t="shared" si="613"/>
        <v>-17700.339908402679</v>
      </c>
      <c r="AF1389" s="14">
        <f t="shared" si="606"/>
        <v>-18061.571335104778</v>
      </c>
      <c r="AG1389" s="14">
        <f t="shared" si="607"/>
        <v>-14064.32885979007</v>
      </c>
      <c r="AH1389" s="14">
        <f t="shared" si="608"/>
        <v>-16616.645628296395</v>
      </c>
      <c r="AI1389" s="14">
        <f t="shared" si="609"/>
        <v>-15287.313978032684</v>
      </c>
      <c r="AJ1389" s="14">
        <f t="shared" si="614"/>
        <v>-16616.645628296395</v>
      </c>
      <c r="AK1389" s="14">
        <f t="shared" si="615"/>
        <v>-14981.56769847203</v>
      </c>
    </row>
    <row r="1390" spans="2:37" x14ac:dyDescent="0.25">
      <c r="B1390" s="6" t="s">
        <v>72</v>
      </c>
      <c r="C1390" s="6">
        <v>1382</v>
      </c>
      <c r="D1390" s="6">
        <v>360</v>
      </c>
      <c r="E1390" s="12">
        <v>27.3</v>
      </c>
      <c r="F1390" s="14">
        <f t="shared" si="610"/>
        <v>-4.1666666666666761E-2</v>
      </c>
      <c r="G1390" s="14">
        <f t="shared" si="616"/>
        <v>14.65</v>
      </c>
      <c r="H1390">
        <f t="shared" si="617"/>
        <v>7.3250000000000002</v>
      </c>
      <c r="K1390" s="36">
        <f t="shared" si="591"/>
        <v>83.539152171562506</v>
      </c>
      <c r="L1390" s="37" t="str">
        <f t="shared" si="601"/>
        <v>1</v>
      </c>
      <c r="M1390" s="37">
        <f t="shared" si="602"/>
        <v>139.46877000000001</v>
      </c>
      <c r="N1390" s="38">
        <f>Table2[[#This Row],[Change in KE]]-Table2[[#This Row],[Tractive energy]]*-1</f>
        <v>1687.4255119738834</v>
      </c>
      <c r="O1390" s="38">
        <f t="shared" si="592"/>
        <v>-56.416666666666792</v>
      </c>
      <c r="P1390" s="38">
        <f t="shared" si="593"/>
        <v>166.59125550489571</v>
      </c>
      <c r="Q1390" s="38">
        <f t="shared" si="594"/>
        <v>2440.5618931467225</v>
      </c>
      <c r="R1390" s="38">
        <f t="shared" si="595"/>
        <v>20071.538089151785</v>
      </c>
      <c r="S1390" s="38">
        <f t="shared" si="596"/>
        <v>2.4405618931467226</v>
      </c>
      <c r="T1390" s="38">
        <f t="shared" si="597"/>
        <v>2440.5618931467225</v>
      </c>
      <c r="U1390" s="38">
        <f t="shared" si="611"/>
        <v>17180514.199538428</v>
      </c>
      <c r="V1390" s="38">
        <f t="shared" si="598"/>
        <v>0.67793391344213161</v>
      </c>
      <c r="W1390" s="38">
        <f t="shared" si="603"/>
        <v>192885.30891000599</v>
      </c>
      <c r="X1390" s="38">
        <f t="shared" si="599"/>
        <v>1.1753472222222276</v>
      </c>
      <c r="Y1390" s="38">
        <f t="shared" si="604"/>
        <v>-753.13638117283904</v>
      </c>
      <c r="Z1390" s="38">
        <f t="shared" si="590"/>
        <v>14438233.305242011</v>
      </c>
      <c r="AA1390" s="38">
        <f t="shared" si="600"/>
        <v>4010.6206834168543</v>
      </c>
      <c r="AC1390" s="31">
        <f t="shared" si="605"/>
        <v>-12996.172294141768</v>
      </c>
      <c r="AD1390" s="14">
        <f t="shared" si="612"/>
        <v>-12736.248848258932</v>
      </c>
      <c r="AE1390" s="14">
        <f t="shared" si="613"/>
        <v>-11717.348940398218</v>
      </c>
      <c r="AF1390" s="14">
        <f t="shared" si="606"/>
        <v>-11956.478510610428</v>
      </c>
      <c r="AG1390" s="14">
        <f t="shared" si="607"/>
        <v>-9310.366338470214</v>
      </c>
      <c r="AH1390" s="14">
        <f t="shared" si="608"/>
        <v>-10999.960229761595</v>
      </c>
      <c r="AI1390" s="14">
        <f t="shared" si="609"/>
        <v>-10119.963411380668</v>
      </c>
      <c r="AJ1390" s="14">
        <f t="shared" si="614"/>
        <v>-10999.960229761595</v>
      </c>
      <c r="AK1390" s="14">
        <f t="shared" si="615"/>
        <v>-9917.5641431530548</v>
      </c>
    </row>
    <row r="1391" spans="2:37" x14ac:dyDescent="0.25">
      <c r="B1391" s="6" t="s">
        <v>72</v>
      </c>
      <c r="C1391" s="6">
        <v>1383</v>
      </c>
      <c r="D1391" s="6">
        <v>361</v>
      </c>
      <c r="E1391" s="12">
        <v>29.3</v>
      </c>
      <c r="F1391" s="14">
        <f t="shared" si="610"/>
        <v>0.77777777777777746</v>
      </c>
      <c r="G1391" s="14">
        <f t="shared" si="616"/>
        <v>16.45</v>
      </c>
      <c r="H1391">
        <f t="shared" si="617"/>
        <v>8.2249999999999996</v>
      </c>
      <c r="K1391" s="36">
        <f t="shared" si="591"/>
        <v>105.32867441906249</v>
      </c>
      <c r="L1391" s="37" t="str">
        <f t="shared" si="601"/>
        <v>0</v>
      </c>
      <c r="M1391" s="37">
        <f t="shared" si="602"/>
        <v>139.46877000000001</v>
      </c>
      <c r="N1391" s="38">
        <f>Table2[[#This Row],[Change in KE]]-Table2[[#This Row],[Tractive energy]]*-1</f>
        <v>21758.96360112567</v>
      </c>
      <c r="O1391" s="38">
        <f t="shared" si="592"/>
        <v>1053.1111111111106</v>
      </c>
      <c r="P1391" s="38">
        <f t="shared" si="593"/>
        <v>1297.9085555301731</v>
      </c>
      <c r="Q1391" s="38">
        <f t="shared" si="594"/>
        <v>21350.595738471347</v>
      </c>
      <c r="R1391" s="38">
        <f t="shared" si="595"/>
        <v>4116.1190940667948</v>
      </c>
      <c r="S1391" s="38">
        <f t="shared" si="596"/>
        <v>21.350595738471348</v>
      </c>
      <c r="T1391" s="38">
        <f t="shared" si="597"/>
        <v>21350.595738471347</v>
      </c>
      <c r="U1391" s="38">
        <f t="shared" si="611"/>
        <v>17201864.795276899</v>
      </c>
      <c r="V1391" s="38">
        <f t="shared" si="598"/>
        <v>5.9307215129219459</v>
      </c>
      <c r="W1391" s="38">
        <f t="shared" si="603"/>
        <v>193024.77768000599</v>
      </c>
      <c r="X1391" s="38">
        <f t="shared" si="599"/>
        <v>409.54320987654285</v>
      </c>
      <c r="Y1391" s="38">
        <f t="shared" si="604"/>
        <v>408.36786265432062</v>
      </c>
      <c r="Z1391" s="38">
        <f t="shared" si="590"/>
        <v>14459992.268843137</v>
      </c>
      <c r="AA1391" s="38">
        <f t="shared" si="600"/>
        <v>4016.6648404562552</v>
      </c>
      <c r="AC1391" s="31">
        <f t="shared" si="605"/>
        <v>1265.5691339804125</v>
      </c>
      <c r="AD1391" s="14">
        <f t="shared" si="612"/>
        <v>1240.2577513008043</v>
      </c>
      <c r="AE1391" s="14">
        <f t="shared" si="613"/>
        <v>1141.0371311967401</v>
      </c>
      <c r="AF1391" s="14">
        <f t="shared" si="606"/>
        <v>1164.3236032619795</v>
      </c>
      <c r="AG1391" s="14">
        <f t="shared" si="607"/>
        <v>906.64481797686437</v>
      </c>
      <c r="AH1391" s="14">
        <f t="shared" si="608"/>
        <v>1071.1777150010212</v>
      </c>
      <c r="AI1391" s="14">
        <f t="shared" si="609"/>
        <v>985.48349780093952</v>
      </c>
      <c r="AJ1391" s="14">
        <f t="shared" si="614"/>
        <v>1071.1777150010212</v>
      </c>
      <c r="AK1391" s="14">
        <f t="shared" si="615"/>
        <v>965.77382784492067</v>
      </c>
    </row>
    <row r="1392" spans="2:37" x14ac:dyDescent="0.25">
      <c r="B1392" s="6" t="s">
        <v>72</v>
      </c>
      <c r="C1392" s="6">
        <v>1384</v>
      </c>
      <c r="D1392" s="6">
        <v>362</v>
      </c>
      <c r="E1392" s="12">
        <v>32.9</v>
      </c>
      <c r="F1392" s="14">
        <f t="shared" si="610"/>
        <v>0.87500000000000011</v>
      </c>
      <c r="G1392" s="14">
        <f t="shared" si="616"/>
        <v>17.8</v>
      </c>
      <c r="H1392">
        <f t="shared" si="617"/>
        <v>8.9</v>
      </c>
      <c r="K1392" s="36">
        <f t="shared" si="591"/>
        <v>123.32604910500002</v>
      </c>
      <c r="L1392" s="37" t="str">
        <f t="shared" si="601"/>
        <v>0</v>
      </c>
      <c r="M1392" s="37">
        <f t="shared" si="602"/>
        <v>139.46877000000001</v>
      </c>
      <c r="N1392" s="38">
        <f>Table2[[#This Row],[Change in KE]]-Table2[[#This Row],[Tractive energy]]*-1</f>
        <v>25875.082695192465</v>
      </c>
      <c r="O1392" s="38">
        <f t="shared" si="592"/>
        <v>1184.7500000000002</v>
      </c>
      <c r="P1392" s="38">
        <f t="shared" si="593"/>
        <v>1447.5448191050002</v>
      </c>
      <c r="Q1392" s="38">
        <f t="shared" si="594"/>
        <v>25766.297780069006</v>
      </c>
      <c r="R1392" s="38">
        <f t="shared" si="595"/>
        <v>-8127.423105227248</v>
      </c>
      <c r="S1392" s="38">
        <f t="shared" si="596"/>
        <v>25.766297780069007</v>
      </c>
      <c r="T1392" s="38">
        <f t="shared" si="597"/>
        <v>25766.297780069006</v>
      </c>
      <c r="U1392" s="38">
        <f t="shared" si="611"/>
        <v>17227631.093056969</v>
      </c>
      <c r="V1392" s="38">
        <f t="shared" si="598"/>
        <v>7.157305511492452</v>
      </c>
      <c r="W1392" s="38">
        <f t="shared" si="603"/>
        <v>193164.246450006</v>
      </c>
      <c r="X1392" s="38">
        <f t="shared" si="599"/>
        <v>518.32812500000011</v>
      </c>
      <c r="Y1392" s="38">
        <f t="shared" si="604"/>
        <v>108.78491512345727</v>
      </c>
      <c r="Z1392" s="38">
        <f t="shared" si="590"/>
        <v>14485867.351538328</v>
      </c>
      <c r="AA1392" s="38">
        <f t="shared" si="600"/>
        <v>4023.8523640021435</v>
      </c>
      <c r="AC1392" s="31">
        <f t="shared" si="605"/>
        <v>16319.222700844253</v>
      </c>
      <c r="AD1392" s="14">
        <f t="shared" si="612"/>
        <v>15992.838246827368</v>
      </c>
      <c r="AE1392" s="14">
        <f t="shared" si="613"/>
        <v>14713.411187081179</v>
      </c>
      <c r="AF1392" s="14">
        <f t="shared" si="606"/>
        <v>15013.684884776714</v>
      </c>
      <c r="AG1392" s="14">
        <f t="shared" si="607"/>
        <v>11690.976255557011</v>
      </c>
      <c r="AH1392" s="14">
        <f t="shared" si="608"/>
        <v>13812.590093994577</v>
      </c>
      <c r="AI1392" s="14">
        <f t="shared" si="609"/>
        <v>12707.582886475011</v>
      </c>
      <c r="AJ1392" s="14">
        <f t="shared" si="614"/>
        <v>13812.590093994577</v>
      </c>
      <c r="AK1392" s="14">
        <f t="shared" si="615"/>
        <v>12453.43122874551</v>
      </c>
    </row>
    <row r="1393" spans="2:37" x14ac:dyDescent="0.25">
      <c r="B1393" s="6" t="s">
        <v>72</v>
      </c>
      <c r="C1393" s="6">
        <v>1385</v>
      </c>
      <c r="D1393" s="6">
        <v>363</v>
      </c>
      <c r="E1393" s="12">
        <v>35.6</v>
      </c>
      <c r="F1393" s="14">
        <f t="shared" si="610"/>
        <v>0.52777777777777835</v>
      </c>
      <c r="G1393" s="14">
        <f t="shared" si="616"/>
        <v>18.350000000000001</v>
      </c>
      <c r="H1393">
        <f t="shared" si="617"/>
        <v>9.1750000000000007</v>
      </c>
      <c r="K1393" s="36">
        <f t="shared" si="591"/>
        <v>131.06506618406252</v>
      </c>
      <c r="L1393" s="37" t="str">
        <f t="shared" si="601"/>
        <v>0</v>
      </c>
      <c r="M1393" s="37">
        <f t="shared" si="602"/>
        <v>139.46877000000001</v>
      </c>
      <c r="N1393" s="38">
        <f>Table2[[#This Row],[Change in KE]]-Table2[[#This Row],[Tractive energy]]*-1</f>
        <v>17747.659589965217</v>
      </c>
      <c r="O1393" s="38">
        <f t="shared" si="592"/>
        <v>714.61111111111188</v>
      </c>
      <c r="P1393" s="38">
        <f t="shared" si="593"/>
        <v>985.14494729517446</v>
      </c>
      <c r="Q1393" s="38">
        <f t="shared" si="594"/>
        <v>18077.409782866453</v>
      </c>
      <c r="R1393" s="38">
        <f t="shared" si="595"/>
        <v>-5604.7417546701035</v>
      </c>
      <c r="S1393" s="38">
        <f t="shared" si="596"/>
        <v>18.077409782866454</v>
      </c>
      <c r="T1393" s="38">
        <f t="shared" si="597"/>
        <v>18077.409782866453</v>
      </c>
      <c r="U1393" s="38">
        <f t="shared" si="611"/>
        <v>17245708.502839837</v>
      </c>
      <c r="V1393" s="38">
        <f t="shared" si="598"/>
        <v>5.0215031191831212</v>
      </c>
      <c r="W1393" s="38">
        <f t="shared" si="603"/>
        <v>193303.71522000601</v>
      </c>
      <c r="X1393" s="38">
        <f t="shared" si="599"/>
        <v>188.57793209876584</v>
      </c>
      <c r="Y1393" s="38">
        <f t="shared" si="604"/>
        <v>-329.7501929012343</v>
      </c>
      <c r="Z1393" s="38">
        <f t="shared" si="590"/>
        <v>14503615.011128293</v>
      </c>
      <c r="AA1393" s="38">
        <f t="shared" si="600"/>
        <v>4028.7822698381929</v>
      </c>
      <c r="AC1393" s="31">
        <f t="shared" si="605"/>
        <v>19406.312021394348</v>
      </c>
      <c r="AD1393" s="14">
        <f t="shared" si="612"/>
        <v>19018.185780966462</v>
      </c>
      <c r="AE1393" s="14">
        <f t="shared" si="613"/>
        <v>17496.730918489146</v>
      </c>
      <c r="AF1393" s="14">
        <f t="shared" si="606"/>
        <v>17853.8070596828</v>
      </c>
      <c r="AG1393" s="14">
        <f t="shared" si="607"/>
        <v>13902.545311690283</v>
      </c>
      <c r="AH1393" s="14">
        <f t="shared" si="608"/>
        <v>16425.502494908178</v>
      </c>
      <c r="AI1393" s="14">
        <f t="shared" si="609"/>
        <v>15111.462295315525</v>
      </c>
      <c r="AJ1393" s="14">
        <f t="shared" si="614"/>
        <v>16425.502494908178</v>
      </c>
      <c r="AK1393" s="14">
        <f t="shared" si="615"/>
        <v>14809.233049409215</v>
      </c>
    </row>
    <row r="1394" spans="2:37" x14ac:dyDescent="0.25">
      <c r="B1394" s="6" t="s">
        <v>72</v>
      </c>
      <c r="C1394" s="6">
        <v>1386</v>
      </c>
      <c r="D1394" s="6">
        <v>364</v>
      </c>
      <c r="E1394" s="12">
        <v>36.700000000000003</v>
      </c>
      <c r="F1394" s="14">
        <f t="shared" si="610"/>
        <v>0.27777777777777779</v>
      </c>
      <c r="G1394" s="14">
        <f t="shared" si="616"/>
        <v>18.8</v>
      </c>
      <c r="H1394">
        <f t="shared" si="617"/>
        <v>9.4</v>
      </c>
      <c r="K1394" s="36">
        <f t="shared" si="591"/>
        <v>137.57214618000003</v>
      </c>
      <c r="L1394" s="37" t="str">
        <f t="shared" si="601"/>
        <v>0</v>
      </c>
      <c r="M1394" s="37">
        <f t="shared" si="602"/>
        <v>139.46877000000001</v>
      </c>
      <c r="N1394" s="38">
        <f>Table2[[#This Row],[Change in KE]]-Table2[[#This Row],[Tractive energy]]*-1</f>
        <v>12142.917835295113</v>
      </c>
      <c r="O1394" s="38">
        <f t="shared" si="592"/>
        <v>376.11111111111114</v>
      </c>
      <c r="P1394" s="38">
        <f t="shared" si="593"/>
        <v>653.15202729111115</v>
      </c>
      <c r="Q1394" s="38">
        <f t="shared" si="594"/>
        <v>12279.25811307289</v>
      </c>
      <c r="R1394" s="38">
        <f t="shared" si="595"/>
        <v>3626.1242331430076</v>
      </c>
      <c r="S1394" s="38">
        <f t="shared" si="596"/>
        <v>12.27925811307289</v>
      </c>
      <c r="T1394" s="38">
        <f t="shared" si="597"/>
        <v>12279.25811307289</v>
      </c>
      <c r="U1394" s="38">
        <f t="shared" si="611"/>
        <v>17257987.760952909</v>
      </c>
      <c r="V1394" s="38">
        <f t="shared" si="598"/>
        <v>3.4109053042815387</v>
      </c>
      <c r="W1394" s="38">
        <f t="shared" si="603"/>
        <v>193443.18399000601</v>
      </c>
      <c r="X1394" s="38">
        <f t="shared" si="599"/>
        <v>52.237654320987659</v>
      </c>
      <c r="Y1394" s="38">
        <f t="shared" si="604"/>
        <v>-136.34027777777817</v>
      </c>
      <c r="Z1394" s="38">
        <f t="shared" si="590"/>
        <v>14515757.928963589</v>
      </c>
      <c r="AA1394" s="38">
        <f t="shared" si="600"/>
        <v>4032.1553028400617</v>
      </c>
      <c r="AC1394" s="31">
        <f t="shared" si="605"/>
        <v>13310.744692473912</v>
      </c>
      <c r="AD1394" s="14">
        <f t="shared" si="612"/>
        <v>13044.529798624433</v>
      </c>
      <c r="AE1394" s="14">
        <f t="shared" si="613"/>
        <v>12000.967414734479</v>
      </c>
      <c r="AF1394" s="14">
        <f t="shared" si="606"/>
        <v>12245.885117076001</v>
      </c>
      <c r="AG1394" s="14">
        <f t="shared" si="607"/>
        <v>9535.7237900456767</v>
      </c>
      <c r="AH1394" s="14">
        <f t="shared" si="608"/>
        <v>11266.214307709921</v>
      </c>
      <c r="AI1394" s="14">
        <f t="shared" si="609"/>
        <v>10364.917163093127</v>
      </c>
      <c r="AJ1394" s="14">
        <f t="shared" si="614"/>
        <v>11266.214307709921</v>
      </c>
      <c r="AK1394" s="14">
        <f t="shared" si="615"/>
        <v>10157.618819831265</v>
      </c>
    </row>
    <row r="1395" spans="2:37" x14ac:dyDescent="0.25">
      <c r="B1395" s="6" t="s">
        <v>72</v>
      </c>
      <c r="C1395" s="6">
        <v>1387</v>
      </c>
      <c r="D1395" s="6">
        <v>365</v>
      </c>
      <c r="E1395" s="12">
        <v>37.6</v>
      </c>
      <c r="F1395" s="14">
        <f t="shared" si="610"/>
        <v>0.37499999999999939</v>
      </c>
      <c r="G1395" s="14">
        <f t="shared" si="616"/>
        <v>19.7</v>
      </c>
      <c r="H1395">
        <f t="shared" si="617"/>
        <v>9.85</v>
      </c>
      <c r="K1395" s="36">
        <f t="shared" si="591"/>
        <v>151.05922988624999</v>
      </c>
      <c r="L1395" s="37" t="str">
        <f t="shared" si="601"/>
        <v>0</v>
      </c>
      <c r="M1395" s="37">
        <f t="shared" si="602"/>
        <v>139.46877000000001</v>
      </c>
      <c r="N1395" s="38">
        <f>Table2[[#This Row],[Change in KE]]-Table2[[#This Row],[Tractive energy]]*-1</f>
        <v>15769.042068438121</v>
      </c>
      <c r="O1395" s="38">
        <f t="shared" si="592"/>
        <v>507.74999999999915</v>
      </c>
      <c r="P1395" s="38">
        <f t="shared" si="593"/>
        <v>798.27799988624918</v>
      </c>
      <c r="Q1395" s="38">
        <f t="shared" si="594"/>
        <v>15726.076597759109</v>
      </c>
      <c r="R1395" s="38">
        <f t="shared" si="595"/>
        <v>10729.3161059259</v>
      </c>
      <c r="S1395" s="38">
        <f t="shared" si="596"/>
        <v>15.726076597759109</v>
      </c>
      <c r="T1395" s="38">
        <f t="shared" si="597"/>
        <v>15726.076597759109</v>
      </c>
      <c r="U1395" s="38">
        <f t="shared" si="611"/>
        <v>17273713.837550666</v>
      </c>
      <c r="V1395" s="38">
        <f t="shared" si="598"/>
        <v>4.36835495995701</v>
      </c>
      <c r="W1395" s="38">
        <f t="shared" si="603"/>
        <v>193582.65276000602</v>
      </c>
      <c r="X1395" s="38">
        <f t="shared" si="599"/>
        <v>95.203124999999702</v>
      </c>
      <c r="Y1395" s="38">
        <f t="shared" si="604"/>
        <v>42.965470679012043</v>
      </c>
      <c r="Z1395" s="38">
        <f t="shared" si="590"/>
        <v>14531526.971032027</v>
      </c>
      <c r="AA1395" s="38">
        <f t="shared" si="600"/>
        <v>4036.5355926539401</v>
      </c>
      <c r="AC1395" s="31">
        <f t="shared" si="605"/>
        <v>9107.1883764713348</v>
      </c>
      <c r="AD1395" s="14">
        <f t="shared" si="612"/>
        <v>8925.0446089419074</v>
      </c>
      <c r="AE1395" s="14">
        <f t="shared" si="613"/>
        <v>8211.0410402265552</v>
      </c>
      <c r="AF1395" s="14">
        <f t="shared" si="606"/>
        <v>8378.613306353629</v>
      </c>
      <c r="AG1395" s="14">
        <f t="shared" si="607"/>
        <v>6524.3256382978961</v>
      </c>
      <c r="AH1395" s="14">
        <f t="shared" si="608"/>
        <v>7708.3242418453392</v>
      </c>
      <c r="AI1395" s="14">
        <f t="shared" si="609"/>
        <v>7091.6583024977126</v>
      </c>
      <c r="AJ1395" s="14">
        <f t="shared" si="614"/>
        <v>7708.3242418453392</v>
      </c>
      <c r="AK1395" s="14">
        <f t="shared" si="615"/>
        <v>6949.8251364477583</v>
      </c>
    </row>
    <row r="1396" spans="2:37" x14ac:dyDescent="0.25">
      <c r="B1396" s="6" t="s">
        <v>72</v>
      </c>
      <c r="C1396" s="6">
        <v>1388</v>
      </c>
      <c r="D1396" s="6">
        <v>366</v>
      </c>
      <c r="E1396" s="12">
        <v>39.4</v>
      </c>
      <c r="F1396" s="14">
        <f t="shared" si="610"/>
        <v>0.68055555555555536</v>
      </c>
      <c r="G1396" s="14">
        <f t="shared" si="616"/>
        <v>21.25</v>
      </c>
      <c r="H1396">
        <f t="shared" si="617"/>
        <v>10.625</v>
      </c>
      <c r="K1396" s="36">
        <f t="shared" si="591"/>
        <v>175.76511503906252</v>
      </c>
      <c r="L1396" s="37" t="str">
        <f t="shared" si="601"/>
        <v>0</v>
      </c>
      <c r="M1396" s="37">
        <f t="shared" si="602"/>
        <v>139.46877000000001</v>
      </c>
      <c r="N1396" s="38">
        <f>Table2[[#This Row],[Change in KE]]-Table2[[#This Row],[Tractive energy]]*-1</f>
        <v>26498.358174364021</v>
      </c>
      <c r="O1396" s="38">
        <f t="shared" si="592"/>
        <v>921.47222222222194</v>
      </c>
      <c r="P1396" s="38">
        <f t="shared" si="593"/>
        <v>1236.7061072612844</v>
      </c>
      <c r="Q1396" s="38">
        <f t="shared" si="594"/>
        <v>26280.004779302293</v>
      </c>
      <c r="R1396" s="38">
        <f t="shared" si="595"/>
        <v>13024.29896017729</v>
      </c>
      <c r="S1396" s="38">
        <f t="shared" si="596"/>
        <v>26.280004779302292</v>
      </c>
      <c r="T1396" s="38">
        <f t="shared" si="597"/>
        <v>26280.004779302293</v>
      </c>
      <c r="U1396" s="38">
        <f t="shared" si="611"/>
        <v>17299993.842329968</v>
      </c>
      <c r="V1396" s="38">
        <f t="shared" si="598"/>
        <v>7.3000019115840766</v>
      </c>
      <c r="W1396" s="38">
        <f t="shared" si="603"/>
        <v>193722.12153000603</v>
      </c>
      <c r="X1396" s="38">
        <f t="shared" si="599"/>
        <v>313.55652006172818</v>
      </c>
      <c r="Y1396" s="38">
        <f t="shared" si="604"/>
        <v>218.35339506172846</v>
      </c>
      <c r="Z1396" s="38">
        <f t="shared" si="590"/>
        <v>14558025.32920639</v>
      </c>
      <c r="AA1396" s="38">
        <f t="shared" si="600"/>
        <v>4043.8962482912266</v>
      </c>
      <c r="AC1396" s="31">
        <f t="shared" si="605"/>
        <v>11826.78155132859</v>
      </c>
      <c r="AD1396" s="14">
        <f t="shared" si="612"/>
        <v>11590.245920302017</v>
      </c>
      <c r="AE1396" s="14">
        <f t="shared" si="613"/>
        <v>10663.026246677857</v>
      </c>
      <c r="AF1396" s="14">
        <f t="shared" si="606"/>
        <v>10880.639027222303</v>
      </c>
      <c r="AG1396" s="14">
        <f t="shared" si="607"/>
        <v>8472.6230428296822</v>
      </c>
      <c r="AH1396" s="14">
        <f t="shared" si="608"/>
        <v>10010.18790504452</v>
      </c>
      <c r="AI1396" s="14">
        <f t="shared" si="609"/>
        <v>9209.372872640959</v>
      </c>
      <c r="AJ1396" s="14">
        <f t="shared" si="614"/>
        <v>10010.18790504452</v>
      </c>
      <c r="AK1396" s="14">
        <f t="shared" si="615"/>
        <v>9025.1854151881398</v>
      </c>
    </row>
    <row r="1397" spans="2:37" x14ac:dyDescent="0.25">
      <c r="B1397" s="6" t="s">
        <v>72</v>
      </c>
      <c r="C1397" s="6">
        <v>1389</v>
      </c>
      <c r="D1397" s="6">
        <v>367</v>
      </c>
      <c r="E1397" s="12">
        <v>42.5</v>
      </c>
      <c r="F1397" s="14">
        <f t="shared" si="610"/>
        <v>0.98611111111111127</v>
      </c>
      <c r="G1397" s="14">
        <f t="shared" si="616"/>
        <v>23.25</v>
      </c>
      <c r="H1397">
        <f t="shared" si="617"/>
        <v>11.625</v>
      </c>
      <c r="K1397" s="36">
        <f t="shared" si="591"/>
        <v>210.40726366406253</v>
      </c>
      <c r="L1397" s="37" t="str">
        <f t="shared" si="601"/>
        <v>0</v>
      </c>
      <c r="M1397" s="37">
        <f t="shared" si="602"/>
        <v>139.46877000000001</v>
      </c>
      <c r="N1397" s="38">
        <f>Table2[[#This Row],[Change in KE]]-Table2[[#This Row],[Tractive energy]]*-1</f>
        <v>39522.65713454131</v>
      </c>
      <c r="O1397" s="38">
        <f t="shared" si="592"/>
        <v>1335.1944444444446</v>
      </c>
      <c r="P1397" s="38">
        <f t="shared" si="593"/>
        <v>1685.0704781085071</v>
      </c>
      <c r="Q1397" s="38">
        <f t="shared" si="594"/>
        <v>39177.888616022792</v>
      </c>
      <c r="R1397" s="38">
        <f t="shared" si="595"/>
        <v>6594.5860700423946</v>
      </c>
      <c r="S1397" s="38">
        <f t="shared" si="596"/>
        <v>39.177888616022791</v>
      </c>
      <c r="T1397" s="38">
        <f t="shared" si="597"/>
        <v>39177.888616022792</v>
      </c>
      <c r="U1397" s="38">
        <f t="shared" si="611"/>
        <v>17339171.730945989</v>
      </c>
      <c r="V1397" s="38">
        <f t="shared" si="598"/>
        <v>10.882747708403857</v>
      </c>
      <c r="W1397" s="38">
        <f t="shared" si="603"/>
        <v>193861.59030000604</v>
      </c>
      <c r="X1397" s="38">
        <f t="shared" si="599"/>
        <v>658.32503858024711</v>
      </c>
      <c r="Y1397" s="38">
        <f t="shared" si="604"/>
        <v>344.76851851851893</v>
      </c>
      <c r="Z1397" s="38">
        <f t="shared" ref="Z1397:Z1460" si="618">N1397+Z1396</f>
        <v>14597547.986340933</v>
      </c>
      <c r="AA1397" s="38">
        <f t="shared" si="600"/>
        <v>4054.8747650402142</v>
      </c>
      <c r="AC1397" s="31">
        <f t="shared" si="605"/>
        <v>19873.768630773015</v>
      </c>
      <c r="AD1397" s="14">
        <f t="shared" si="612"/>
        <v>19476.293258157555</v>
      </c>
      <c r="AE1397" s="14">
        <f t="shared" si="613"/>
        <v>17918.189797504951</v>
      </c>
      <c r="AF1397" s="14">
        <f t="shared" si="606"/>
        <v>18283.867140311173</v>
      </c>
      <c r="AG1397" s="14">
        <f t="shared" si="607"/>
        <v>14237.427935754629</v>
      </c>
      <c r="AH1397" s="14">
        <f t="shared" si="608"/>
        <v>16821.15776908628</v>
      </c>
      <c r="AI1397" s="14">
        <f t="shared" si="609"/>
        <v>15475.465147559378</v>
      </c>
      <c r="AJ1397" s="14">
        <f t="shared" si="614"/>
        <v>16821.15776908628</v>
      </c>
      <c r="AK1397" s="14">
        <f t="shared" si="615"/>
        <v>15165.95584460819</v>
      </c>
    </row>
    <row r="1398" spans="2:37" x14ac:dyDescent="0.25">
      <c r="B1398" s="6" t="s">
        <v>72</v>
      </c>
      <c r="C1398" s="6">
        <v>1390</v>
      </c>
      <c r="D1398" s="6">
        <v>368</v>
      </c>
      <c r="E1398" s="12">
        <v>46.5</v>
      </c>
      <c r="F1398" s="14">
        <f t="shared" si="610"/>
        <v>1.0694444444444449</v>
      </c>
      <c r="G1398" s="14">
        <f t="shared" si="616"/>
        <v>25.1</v>
      </c>
      <c r="H1398">
        <f t="shared" si="617"/>
        <v>12.55</v>
      </c>
      <c r="K1398" s="36">
        <f t="shared" si="591"/>
        <v>245.22359612625007</v>
      </c>
      <c r="L1398" s="37" t="str">
        <f t="shared" si="601"/>
        <v>0</v>
      </c>
      <c r="M1398" s="37">
        <f t="shared" si="602"/>
        <v>139.46877000000001</v>
      </c>
      <c r="N1398" s="38">
        <f>Table2[[#This Row],[Change in KE]]-Table2[[#This Row],[Tractive energy]]*-1</f>
        <v>46117.243204583705</v>
      </c>
      <c r="O1398" s="38">
        <f t="shared" si="592"/>
        <v>1448.0277777777783</v>
      </c>
      <c r="P1398" s="38">
        <f t="shared" si="593"/>
        <v>1832.7201439040282</v>
      </c>
      <c r="Q1398" s="38">
        <f t="shared" si="594"/>
        <v>46001.275611991114</v>
      </c>
      <c r="R1398" s="38">
        <f t="shared" si="595"/>
        <v>-4251.9595275885658</v>
      </c>
      <c r="S1398" s="38">
        <f t="shared" si="596"/>
        <v>46.001275611991112</v>
      </c>
      <c r="T1398" s="38">
        <f t="shared" si="597"/>
        <v>46001.275611991114</v>
      </c>
      <c r="U1398" s="38">
        <f t="shared" si="611"/>
        <v>17385173.006557982</v>
      </c>
      <c r="V1398" s="38">
        <f t="shared" si="598"/>
        <v>12.778133136692546</v>
      </c>
      <c r="W1398" s="38">
        <f t="shared" si="603"/>
        <v>194001.05907000604</v>
      </c>
      <c r="X1398" s="38">
        <f t="shared" si="599"/>
        <v>774.29263117284006</v>
      </c>
      <c r="Y1398" s="38">
        <f t="shared" si="604"/>
        <v>115.96759259259295</v>
      </c>
      <c r="Z1398" s="38">
        <f t="shared" si="618"/>
        <v>14643665.229545517</v>
      </c>
      <c r="AA1398" s="38">
        <f t="shared" si="600"/>
        <v>4067.6851113996486</v>
      </c>
      <c r="AC1398" s="31">
        <f t="shared" si="605"/>
        <v>29641.992850905983</v>
      </c>
      <c r="AD1398" s="14">
        <f t="shared" si="612"/>
        <v>29049.152993887863</v>
      </c>
      <c r="AE1398" s="14">
        <f t="shared" si="613"/>
        <v>26725.220754376835</v>
      </c>
      <c r="AF1398" s="14">
        <f t="shared" si="606"/>
        <v>27270.633422833504</v>
      </c>
      <c r="AG1398" s="14">
        <f t="shared" si="607"/>
        <v>21235.314998759379</v>
      </c>
      <c r="AH1398" s="14">
        <f t="shared" si="608"/>
        <v>25088.982749006824</v>
      </c>
      <c r="AI1398" s="14">
        <f t="shared" si="609"/>
        <v>23081.86412908628</v>
      </c>
      <c r="AJ1398" s="14">
        <f t="shared" si="614"/>
        <v>25088.982749006824</v>
      </c>
      <c r="AK1398" s="14">
        <f t="shared" si="615"/>
        <v>22620.226846504553</v>
      </c>
    </row>
    <row r="1399" spans="2:37" x14ac:dyDescent="0.25">
      <c r="B1399" s="6" t="s">
        <v>72</v>
      </c>
      <c r="C1399" s="6">
        <v>1391</v>
      </c>
      <c r="D1399" s="6">
        <v>369</v>
      </c>
      <c r="E1399" s="12">
        <v>50.2</v>
      </c>
      <c r="F1399" s="14">
        <f t="shared" si="610"/>
        <v>0.87499999999999956</v>
      </c>
      <c r="G1399" s="14">
        <f t="shared" si="616"/>
        <v>26.4</v>
      </c>
      <c r="H1399">
        <f t="shared" si="617"/>
        <v>13.2</v>
      </c>
      <c r="K1399" s="36">
        <f t="shared" si="591"/>
        <v>271.28305511999997</v>
      </c>
      <c r="L1399" s="37" t="str">
        <f t="shared" si="601"/>
        <v>0</v>
      </c>
      <c r="M1399" s="37">
        <f t="shared" si="602"/>
        <v>139.46877000000001</v>
      </c>
      <c r="N1399" s="38">
        <f>Table2[[#This Row],[Change in KE]]-Table2[[#This Row],[Tractive energy]]*-1</f>
        <v>41865.283676995139</v>
      </c>
      <c r="O1399" s="38">
        <f t="shared" si="592"/>
        <v>1184.7499999999993</v>
      </c>
      <c r="P1399" s="38">
        <f t="shared" si="593"/>
        <v>1595.5018251199992</v>
      </c>
      <c r="Q1399" s="38">
        <f t="shared" si="594"/>
        <v>42121.248183167976</v>
      </c>
      <c r="R1399" s="38">
        <f t="shared" si="595"/>
        <v>-9654.3375125397542</v>
      </c>
      <c r="S1399" s="38">
        <f t="shared" si="596"/>
        <v>42.121248183167978</v>
      </c>
      <c r="T1399" s="38">
        <f t="shared" si="597"/>
        <v>42121.248183167976</v>
      </c>
      <c r="U1399" s="38">
        <f t="shared" si="611"/>
        <v>17427294.254741151</v>
      </c>
      <c r="V1399" s="38">
        <f t="shared" si="598"/>
        <v>11.700347653574397</v>
      </c>
      <c r="W1399" s="38">
        <f t="shared" si="603"/>
        <v>194140.52784000605</v>
      </c>
      <c r="X1399" s="38">
        <f t="shared" si="599"/>
        <v>518.32812499999943</v>
      </c>
      <c r="Y1399" s="38">
        <f t="shared" si="604"/>
        <v>-255.96450617284063</v>
      </c>
      <c r="Z1399" s="38">
        <f t="shared" si="618"/>
        <v>14685530.513222512</v>
      </c>
      <c r="AA1399" s="38">
        <f t="shared" si="600"/>
        <v>4079.3143577958203</v>
      </c>
      <c r="AC1399" s="31">
        <f t="shared" si="605"/>
        <v>34587.932403437779</v>
      </c>
      <c r="AD1399" s="14">
        <f t="shared" si="612"/>
        <v>33896.173755369025</v>
      </c>
      <c r="AE1399" s="14">
        <f t="shared" si="613"/>
        <v>31184.479854939505</v>
      </c>
      <c r="AF1399" s="14">
        <f t="shared" si="606"/>
        <v>31820.897811162758</v>
      </c>
      <c r="AG1399" s="14">
        <f t="shared" si="607"/>
        <v>24778.551274778707</v>
      </c>
      <c r="AH1399" s="14">
        <f t="shared" si="608"/>
        <v>29275.225986269739</v>
      </c>
      <c r="AI1399" s="14">
        <f t="shared" si="609"/>
        <v>26933.20790736816</v>
      </c>
      <c r="AJ1399" s="14">
        <f t="shared" si="614"/>
        <v>29275.225986269739</v>
      </c>
      <c r="AK1399" s="14">
        <f t="shared" si="615"/>
        <v>26394.543749220797</v>
      </c>
    </row>
    <row r="1400" spans="2:37" x14ac:dyDescent="0.25">
      <c r="B1400" s="6" t="s">
        <v>72</v>
      </c>
      <c r="C1400" s="6">
        <v>1392</v>
      </c>
      <c r="D1400" s="6">
        <v>370</v>
      </c>
      <c r="E1400" s="12">
        <v>52.8</v>
      </c>
      <c r="F1400" s="14">
        <f t="shared" si="610"/>
        <v>0.56944444444444364</v>
      </c>
      <c r="G1400" s="14">
        <f t="shared" si="616"/>
        <v>27.15</v>
      </c>
      <c r="H1400">
        <f t="shared" si="617"/>
        <v>13.574999999999999</v>
      </c>
      <c r="K1400" s="36">
        <f t="shared" si="591"/>
        <v>286.91581123406252</v>
      </c>
      <c r="L1400" s="37" t="str">
        <f t="shared" si="601"/>
        <v>0</v>
      </c>
      <c r="M1400" s="37">
        <f t="shared" si="602"/>
        <v>139.46877000000001</v>
      </c>
      <c r="N1400" s="38">
        <f>Table2[[#This Row],[Change in KE]]-Table2[[#This Row],[Tractive energy]]*-1</f>
        <v>32210.946164455385</v>
      </c>
      <c r="O1400" s="38">
        <f t="shared" si="592"/>
        <v>771.02777777777669</v>
      </c>
      <c r="P1400" s="38">
        <f t="shared" si="593"/>
        <v>1197.4123590118393</v>
      </c>
      <c r="Q1400" s="38">
        <f t="shared" si="594"/>
        <v>32509.745547171435</v>
      </c>
      <c r="R1400" s="38">
        <f t="shared" si="595"/>
        <v>-9653.1503354090491</v>
      </c>
      <c r="S1400" s="38">
        <f t="shared" si="596"/>
        <v>32.509745547171434</v>
      </c>
      <c r="T1400" s="38">
        <f t="shared" si="597"/>
        <v>32509.745547171435</v>
      </c>
      <c r="U1400" s="38">
        <f t="shared" si="611"/>
        <v>17459804.000288323</v>
      </c>
      <c r="V1400" s="38">
        <f t="shared" si="598"/>
        <v>9.0304855966530777</v>
      </c>
      <c r="W1400" s="38">
        <f t="shared" si="603"/>
        <v>194279.99661000606</v>
      </c>
      <c r="X1400" s="38">
        <f t="shared" si="599"/>
        <v>219.52874228395001</v>
      </c>
      <c r="Y1400" s="38">
        <f t="shared" si="604"/>
        <v>-298.79938271604942</v>
      </c>
      <c r="Z1400" s="38">
        <f t="shared" si="618"/>
        <v>14717741.459386967</v>
      </c>
      <c r="AA1400" s="38">
        <f t="shared" si="600"/>
        <v>4088.2618435573008</v>
      </c>
      <c r="AC1400" s="31">
        <f t="shared" si="605"/>
        <v>31398.962757746354</v>
      </c>
      <c r="AD1400" s="14">
        <f t="shared" si="612"/>
        <v>30770.983502591425</v>
      </c>
      <c r="AE1400" s="14">
        <f t="shared" si="613"/>
        <v>28309.304822384114</v>
      </c>
      <c r="AF1400" s="14">
        <f t="shared" si="606"/>
        <v>28887.045737126646</v>
      </c>
      <c r="AG1400" s="14">
        <f t="shared" si="607"/>
        <v>22493.995870951676</v>
      </c>
      <c r="AH1400" s="14">
        <f t="shared" si="608"/>
        <v>26576.082078156516</v>
      </c>
      <c r="AI1400" s="14">
        <f t="shared" si="609"/>
        <v>24449.995511903995</v>
      </c>
      <c r="AJ1400" s="14">
        <f t="shared" si="614"/>
        <v>26576.082078156516</v>
      </c>
      <c r="AK1400" s="14">
        <f t="shared" si="615"/>
        <v>23960.995601665916</v>
      </c>
    </row>
    <row r="1401" spans="2:37" x14ac:dyDescent="0.25">
      <c r="B1401" s="6" t="s">
        <v>72</v>
      </c>
      <c r="C1401" s="6">
        <v>1393</v>
      </c>
      <c r="D1401" s="6">
        <v>371</v>
      </c>
      <c r="E1401" s="12">
        <v>54.3</v>
      </c>
      <c r="F1401" s="14">
        <f t="shared" si="610"/>
        <v>0.29166666666666685</v>
      </c>
      <c r="G1401" s="14">
        <f t="shared" si="616"/>
        <v>27.45</v>
      </c>
      <c r="H1401">
        <f t="shared" si="617"/>
        <v>13.725</v>
      </c>
      <c r="K1401" s="36">
        <f t="shared" si="591"/>
        <v>293.29152353156252</v>
      </c>
      <c r="L1401" s="37" t="str">
        <f t="shared" si="601"/>
        <v>0</v>
      </c>
      <c r="M1401" s="37">
        <f t="shared" si="602"/>
        <v>139.46877000000001</v>
      </c>
      <c r="N1401" s="38">
        <f>Table2[[#This Row],[Change in KE]]-Table2[[#This Row],[Tractive energy]]*-1</f>
        <v>22557.795829046336</v>
      </c>
      <c r="O1401" s="38">
        <f t="shared" si="592"/>
        <v>394.91666666666691</v>
      </c>
      <c r="P1401" s="38">
        <f t="shared" si="593"/>
        <v>827.67696019822938</v>
      </c>
      <c r="Q1401" s="38">
        <f t="shared" si="594"/>
        <v>22719.732557441395</v>
      </c>
      <c r="R1401" s="38">
        <f t="shared" si="595"/>
        <v>-7634.1413966049367</v>
      </c>
      <c r="S1401" s="38">
        <f t="shared" si="596"/>
        <v>22.719732557441397</v>
      </c>
      <c r="T1401" s="38">
        <f t="shared" si="597"/>
        <v>22719.732557441395</v>
      </c>
      <c r="U1401" s="38">
        <f t="shared" si="611"/>
        <v>17482523.732845765</v>
      </c>
      <c r="V1401" s="38">
        <f t="shared" si="598"/>
        <v>6.3110373263944446</v>
      </c>
      <c r="W1401" s="38">
        <f t="shared" si="603"/>
        <v>194419.46538000606</v>
      </c>
      <c r="X1401" s="38">
        <f t="shared" si="599"/>
        <v>57.592013888888964</v>
      </c>
      <c r="Y1401" s="38">
        <f t="shared" si="604"/>
        <v>-161.93672839506104</v>
      </c>
      <c r="Z1401" s="38">
        <f t="shared" si="618"/>
        <v>14740299.255216014</v>
      </c>
      <c r="AA1401" s="38">
        <f t="shared" si="600"/>
        <v>4094.5278984555425</v>
      </c>
      <c r="AC1401" s="31">
        <f t="shared" si="605"/>
        <v>24158.20962334154</v>
      </c>
      <c r="AD1401" s="14">
        <f t="shared" si="612"/>
        <v>23675.045430874707</v>
      </c>
      <c r="AE1401" s="14">
        <f t="shared" si="613"/>
        <v>21781.04179640473</v>
      </c>
      <c r="AF1401" s="14">
        <f t="shared" si="606"/>
        <v>22225.552853474219</v>
      </c>
      <c r="AG1401" s="14">
        <f t="shared" si="607"/>
        <v>17306.771300366134</v>
      </c>
      <c r="AH1401" s="14">
        <f t="shared" si="608"/>
        <v>20447.508625196282</v>
      </c>
      <c r="AI1401" s="14">
        <f t="shared" si="609"/>
        <v>18811.707935180581</v>
      </c>
      <c r="AJ1401" s="14">
        <f t="shared" si="614"/>
        <v>20447.508625196282</v>
      </c>
      <c r="AK1401" s="14">
        <f t="shared" si="615"/>
        <v>18435.473776476967</v>
      </c>
    </row>
    <row r="1402" spans="2:37" x14ac:dyDescent="0.25">
      <c r="B1402" s="6" t="s">
        <v>72</v>
      </c>
      <c r="C1402" s="6">
        <v>1394</v>
      </c>
      <c r="D1402" s="6">
        <v>372</v>
      </c>
      <c r="E1402" s="12">
        <v>54.9</v>
      </c>
      <c r="F1402" s="14">
        <f t="shared" si="610"/>
        <v>8.3333333333333523E-2</v>
      </c>
      <c r="G1402" s="14">
        <f t="shared" si="616"/>
        <v>27.45</v>
      </c>
      <c r="H1402">
        <f t="shared" si="617"/>
        <v>13.725</v>
      </c>
      <c r="K1402" s="36">
        <f t="shared" si="591"/>
        <v>293.29152353156252</v>
      </c>
      <c r="L1402" s="37" t="str">
        <f t="shared" si="601"/>
        <v>0</v>
      </c>
      <c r="M1402" s="37">
        <f t="shared" si="602"/>
        <v>139.46877000000001</v>
      </c>
      <c r="N1402" s="38">
        <f>Table2[[#This Row],[Change in KE]]-Table2[[#This Row],[Tractive energy]]*-1</f>
        <v>14923.654432441399</v>
      </c>
      <c r="O1402" s="38">
        <f t="shared" si="592"/>
        <v>112.83333333333358</v>
      </c>
      <c r="P1402" s="38">
        <f t="shared" si="593"/>
        <v>545.59362686489612</v>
      </c>
      <c r="Q1402" s="38">
        <f t="shared" si="594"/>
        <v>14976.545057441399</v>
      </c>
      <c r="R1402" s="38">
        <f t="shared" si="595"/>
        <v>-4178.8414623474582</v>
      </c>
      <c r="S1402" s="38">
        <f t="shared" si="596"/>
        <v>14.976545057441399</v>
      </c>
      <c r="T1402" s="38">
        <f t="shared" si="597"/>
        <v>14976.545057441399</v>
      </c>
      <c r="U1402" s="38">
        <f t="shared" si="611"/>
        <v>17497500.277903207</v>
      </c>
      <c r="V1402" s="38">
        <f t="shared" si="598"/>
        <v>4.1601517376569452</v>
      </c>
      <c r="W1402" s="38">
        <f t="shared" si="603"/>
        <v>194558.93415000607</v>
      </c>
      <c r="X1402" s="38">
        <f t="shared" si="599"/>
        <v>4.7013888888889106</v>
      </c>
      <c r="Y1402" s="38">
        <f t="shared" si="604"/>
        <v>-52.890625000000057</v>
      </c>
      <c r="Z1402" s="38">
        <f t="shared" si="618"/>
        <v>14755222.909648456</v>
      </c>
      <c r="AA1402" s="38">
        <f t="shared" si="600"/>
        <v>4098.6733583517471</v>
      </c>
      <c r="AC1402" s="31">
        <f t="shared" si="605"/>
        <v>16918.34687178475</v>
      </c>
      <c r="AD1402" s="14">
        <f t="shared" si="612"/>
        <v>16579.979934349056</v>
      </c>
      <c r="AE1402" s="14">
        <f t="shared" si="613"/>
        <v>15253.581539601131</v>
      </c>
      <c r="AF1402" s="14">
        <f t="shared" si="606"/>
        <v>15564.87912204197</v>
      </c>
      <c r="AG1402" s="14">
        <f t="shared" si="607"/>
        <v>12120.184593784619</v>
      </c>
      <c r="AH1402" s="14">
        <f t="shared" si="608"/>
        <v>14319.688792278614</v>
      </c>
      <c r="AI1402" s="14">
        <f t="shared" si="609"/>
        <v>13174.113688896325</v>
      </c>
      <c r="AJ1402" s="14">
        <f t="shared" si="614"/>
        <v>14319.688792278614</v>
      </c>
      <c r="AK1402" s="14">
        <f t="shared" si="615"/>
        <v>12910.631415118398</v>
      </c>
    </row>
    <row r="1403" spans="2:37" x14ac:dyDescent="0.25">
      <c r="B1403" s="6" t="s">
        <v>72</v>
      </c>
      <c r="C1403" s="6">
        <v>1395</v>
      </c>
      <c r="D1403" s="6">
        <v>373</v>
      </c>
      <c r="E1403" s="12">
        <v>54.9</v>
      </c>
      <c r="F1403" s="14">
        <f t="shared" si="610"/>
        <v>-2.7777777777777186E-2</v>
      </c>
      <c r="G1403" s="14">
        <f t="shared" si="616"/>
        <v>27.35</v>
      </c>
      <c r="H1403">
        <f t="shared" si="617"/>
        <v>13.675000000000001</v>
      </c>
      <c r="K1403" s="36">
        <f t="shared" si="591"/>
        <v>291.15850134656256</v>
      </c>
      <c r="L1403" s="37" t="str">
        <f t="shared" si="601"/>
        <v>1</v>
      </c>
      <c r="M1403" s="37">
        <f t="shared" si="602"/>
        <v>139.46877000000001</v>
      </c>
      <c r="N1403" s="38">
        <f>Table2[[#This Row],[Change in KE]]-Table2[[#This Row],[Tractive energy]]*-1</f>
        <v>10744.812970093941</v>
      </c>
      <c r="O1403" s="38">
        <f t="shared" si="592"/>
        <v>-37.611111111110311</v>
      </c>
      <c r="P1403" s="38">
        <f t="shared" si="593"/>
        <v>393.01616023545228</v>
      </c>
      <c r="Q1403" s="38">
        <f t="shared" si="594"/>
        <v>10748.99198243962</v>
      </c>
      <c r="R1403" s="38">
        <f t="shared" si="595"/>
        <v>-3329.8631392254856</v>
      </c>
      <c r="S1403" s="38">
        <f t="shared" si="596"/>
        <v>10.74899198243962</v>
      </c>
      <c r="T1403" s="38">
        <f t="shared" si="597"/>
        <v>10748.99198243962</v>
      </c>
      <c r="U1403" s="38">
        <f t="shared" si="611"/>
        <v>17508249.269885648</v>
      </c>
      <c r="V1403" s="38">
        <f t="shared" si="598"/>
        <v>2.9858313450997165</v>
      </c>
      <c r="W1403" s="38">
        <f t="shared" si="603"/>
        <v>194698.40292000608</v>
      </c>
      <c r="X1403" s="38">
        <f t="shared" si="599"/>
        <v>0.52237654320985427</v>
      </c>
      <c r="Y1403" s="38">
        <f t="shared" si="604"/>
        <v>-4.1790123456790562</v>
      </c>
      <c r="Z1403" s="38">
        <f t="shared" si="618"/>
        <v>14765967.72261855</v>
      </c>
      <c r="AA1403" s="38">
        <f t="shared" si="600"/>
        <v>4101.6580288599907</v>
      </c>
      <c r="AC1403" s="31">
        <f t="shared" si="605"/>
        <v>11192.740824331049</v>
      </c>
      <c r="AD1403" s="14">
        <f t="shared" si="612"/>
        <v>10968.886007844429</v>
      </c>
      <c r="AE1403" s="14">
        <f t="shared" si="613"/>
        <v>10091.375127216876</v>
      </c>
      <c r="AF1403" s="14">
        <f t="shared" si="606"/>
        <v>10297.321558384565</v>
      </c>
      <c r="AG1403" s="14">
        <f t="shared" si="607"/>
        <v>8018.4007296553609</v>
      </c>
      <c r="AH1403" s="14">
        <f t="shared" si="608"/>
        <v>9473.5358337138005</v>
      </c>
      <c r="AI1403" s="14">
        <f t="shared" si="609"/>
        <v>8715.6529670166965</v>
      </c>
      <c r="AJ1403" s="14">
        <f t="shared" si="614"/>
        <v>9473.5358337138005</v>
      </c>
      <c r="AK1403" s="14">
        <f t="shared" si="615"/>
        <v>8541.3399076763617</v>
      </c>
    </row>
    <row r="1404" spans="2:37" x14ac:dyDescent="0.25">
      <c r="B1404" s="6" t="s">
        <v>72</v>
      </c>
      <c r="C1404" s="6">
        <v>1396</v>
      </c>
      <c r="D1404" s="6">
        <v>374</v>
      </c>
      <c r="E1404" s="12">
        <v>54.7</v>
      </c>
      <c r="F1404" s="14">
        <f t="shared" si="610"/>
        <v>-0.11111111111111072</v>
      </c>
      <c r="G1404" s="14">
        <f t="shared" si="616"/>
        <v>27.05</v>
      </c>
      <c r="H1404">
        <f t="shared" si="617"/>
        <v>13.525</v>
      </c>
      <c r="K1404" s="36">
        <f t="shared" si="591"/>
        <v>284.80614330656249</v>
      </c>
      <c r="L1404" s="37" t="str">
        <f t="shared" si="601"/>
        <v>1</v>
      </c>
      <c r="M1404" s="37">
        <f t="shared" si="602"/>
        <v>139.46877000000001</v>
      </c>
      <c r="N1404" s="38">
        <f>Table2[[#This Row],[Change in KE]]-Table2[[#This Row],[Tractive energy]]*-1</f>
        <v>7414.9498308684551</v>
      </c>
      <c r="O1404" s="38">
        <f t="shared" si="592"/>
        <v>-150.44444444444392</v>
      </c>
      <c r="P1404" s="38">
        <f t="shared" si="593"/>
        <v>273.83046886211855</v>
      </c>
      <c r="Q1404" s="38">
        <f t="shared" si="594"/>
        <v>7407.1141827203073</v>
      </c>
      <c r="R1404" s="38">
        <f t="shared" si="595"/>
        <v>-3861.5928527339215</v>
      </c>
      <c r="S1404" s="38">
        <f t="shared" si="596"/>
        <v>7.4071141827203073</v>
      </c>
      <c r="T1404" s="38">
        <f t="shared" si="597"/>
        <v>7407.1141827203073</v>
      </c>
      <c r="U1404" s="38">
        <f t="shared" si="611"/>
        <v>17515656.38406837</v>
      </c>
      <c r="V1404" s="38">
        <f t="shared" si="598"/>
        <v>2.0575318820248452</v>
      </c>
      <c r="W1404" s="38">
        <f t="shared" si="603"/>
        <v>194837.87169000608</v>
      </c>
      <c r="X1404" s="38">
        <f t="shared" si="599"/>
        <v>8.358024691357965</v>
      </c>
      <c r="Y1404" s="38">
        <f t="shared" si="604"/>
        <v>7.8356481481481106</v>
      </c>
      <c r="Z1404" s="38">
        <f t="shared" si="618"/>
        <v>14773382.672449419</v>
      </c>
      <c r="AA1404" s="38">
        <f t="shared" si="600"/>
        <v>4103.7177373111199</v>
      </c>
      <c r="AC1404" s="31">
        <f t="shared" si="605"/>
        <v>8058.609727570456</v>
      </c>
      <c r="AD1404" s="14">
        <f t="shared" si="612"/>
        <v>7897.4375330190469</v>
      </c>
      <c r="AE1404" s="14">
        <f t="shared" si="613"/>
        <v>7265.6425303775231</v>
      </c>
      <c r="AF1404" s="14">
        <f t="shared" si="606"/>
        <v>7413.9209493648195</v>
      </c>
      <c r="AG1404" s="14">
        <f t="shared" si="607"/>
        <v>5773.1312762189928</v>
      </c>
      <c r="AH1404" s="14">
        <f t="shared" si="608"/>
        <v>6820.807273415634</v>
      </c>
      <c r="AI1404" s="14">
        <f t="shared" si="609"/>
        <v>6275.1426915423835</v>
      </c>
      <c r="AJ1404" s="14">
        <f t="shared" si="614"/>
        <v>6820.807273415634</v>
      </c>
      <c r="AK1404" s="14">
        <f t="shared" si="615"/>
        <v>6149.6398377115356</v>
      </c>
    </row>
    <row r="1405" spans="2:37" x14ac:dyDescent="0.25">
      <c r="B1405" s="6" t="s">
        <v>72</v>
      </c>
      <c r="C1405" s="6">
        <v>1397</v>
      </c>
      <c r="D1405" s="6">
        <v>375</v>
      </c>
      <c r="E1405" s="12">
        <v>54.1</v>
      </c>
      <c r="F1405" s="14">
        <f t="shared" si="610"/>
        <v>-0.20833333333333331</v>
      </c>
      <c r="G1405" s="14">
        <f t="shared" si="616"/>
        <v>26.6</v>
      </c>
      <c r="H1405">
        <f t="shared" si="617"/>
        <v>13.3</v>
      </c>
      <c r="K1405" s="36">
        <f t="shared" si="591"/>
        <v>275.40897394500007</v>
      </c>
      <c r="L1405" s="37" t="str">
        <f t="shared" si="601"/>
        <v>1</v>
      </c>
      <c r="M1405" s="37">
        <f t="shared" si="602"/>
        <v>139.46877000000001</v>
      </c>
      <c r="N1405" s="38">
        <f>Table2[[#This Row],[Change in KE]]-Table2[[#This Row],[Tractive energy]]*-1</f>
        <v>3553.3569781345336</v>
      </c>
      <c r="O1405" s="38">
        <f t="shared" si="592"/>
        <v>-282.08333333333331</v>
      </c>
      <c r="P1405" s="38">
        <f t="shared" si="593"/>
        <v>132.79441061166676</v>
      </c>
      <c r="Q1405" s="38">
        <f t="shared" si="594"/>
        <v>3532.3313222703359</v>
      </c>
      <c r="R1405" s="38">
        <f t="shared" si="595"/>
        <v>-2814.2508481469672</v>
      </c>
      <c r="S1405" s="38">
        <f t="shared" si="596"/>
        <v>3.5323313222703359</v>
      </c>
      <c r="T1405" s="38">
        <f t="shared" si="597"/>
        <v>3532.3313222703359</v>
      </c>
      <c r="U1405" s="38">
        <f t="shared" si="611"/>
        <v>17519188.715390641</v>
      </c>
      <c r="V1405" s="38">
        <f t="shared" si="598"/>
        <v>0.98120322357134493</v>
      </c>
      <c r="W1405" s="38">
        <f t="shared" si="603"/>
        <v>194977.34046000609</v>
      </c>
      <c r="X1405" s="38">
        <f t="shared" si="599"/>
        <v>29.38368055555555</v>
      </c>
      <c r="Y1405" s="38">
        <f t="shared" si="604"/>
        <v>21.025655864197585</v>
      </c>
      <c r="Z1405" s="38">
        <f t="shared" si="618"/>
        <v>14776936.029427554</v>
      </c>
      <c r="AA1405" s="38">
        <f t="shared" si="600"/>
        <v>4104.7047809951209</v>
      </c>
      <c r="AC1405" s="31">
        <f t="shared" si="605"/>
        <v>5561.2123731513411</v>
      </c>
      <c r="AD1405" s="14">
        <f t="shared" si="612"/>
        <v>5449.9881256883145</v>
      </c>
      <c r="AE1405" s="14">
        <f t="shared" si="613"/>
        <v>5013.9890756332497</v>
      </c>
      <c r="AF1405" s="14">
        <f t="shared" si="606"/>
        <v>5116.3153832992339</v>
      </c>
      <c r="AG1405" s="14">
        <f t="shared" si="607"/>
        <v>3984.0133931905148</v>
      </c>
      <c r="AH1405" s="14">
        <f t="shared" si="608"/>
        <v>4707.0101526352955</v>
      </c>
      <c r="AI1405" s="14">
        <f t="shared" si="609"/>
        <v>4330.4493404244722</v>
      </c>
      <c r="AJ1405" s="14">
        <f t="shared" si="614"/>
        <v>4707.0101526352955</v>
      </c>
      <c r="AK1405" s="14">
        <f t="shared" si="615"/>
        <v>4243.8403536159831</v>
      </c>
    </row>
    <row r="1406" spans="2:37" x14ac:dyDescent="0.25">
      <c r="B1406" s="6" t="s">
        <v>72</v>
      </c>
      <c r="C1406" s="6">
        <v>1398</v>
      </c>
      <c r="D1406" s="6">
        <v>376</v>
      </c>
      <c r="E1406" s="12">
        <v>53.2</v>
      </c>
      <c r="F1406" s="14">
        <f t="shared" si="610"/>
        <v>-0.27777777777777779</v>
      </c>
      <c r="G1406" s="14">
        <f t="shared" si="616"/>
        <v>26.05</v>
      </c>
      <c r="H1406">
        <f t="shared" si="617"/>
        <v>13.025</v>
      </c>
      <c r="K1406" s="36">
        <f t="shared" si="591"/>
        <v>264.13762541906254</v>
      </c>
      <c r="L1406" s="37" t="str">
        <f t="shared" si="601"/>
        <v>1</v>
      </c>
      <c r="M1406" s="37">
        <f t="shared" si="602"/>
        <v>139.46877000000001</v>
      </c>
      <c r="N1406" s="38">
        <f>Table2[[#This Row],[Change in KE]]-Table2[[#This Row],[Tractive energy]]*-1</f>
        <v>739.10612998756631</v>
      </c>
      <c r="O1406" s="38">
        <f t="shared" si="592"/>
        <v>-376.11111111111114</v>
      </c>
      <c r="P1406" s="38">
        <f t="shared" si="593"/>
        <v>27.495284307951408</v>
      </c>
      <c r="Q1406" s="38">
        <f t="shared" si="594"/>
        <v>716.2521562221342</v>
      </c>
      <c r="R1406" s="38">
        <f t="shared" si="595"/>
        <v>-2751.3420719912328</v>
      </c>
      <c r="S1406" s="38">
        <f t="shared" si="596"/>
        <v>0.71625215622213423</v>
      </c>
      <c r="T1406" s="38">
        <f t="shared" si="597"/>
        <v>716.2521562221342</v>
      </c>
      <c r="U1406" s="38">
        <f t="shared" si="611"/>
        <v>17519904.967546862</v>
      </c>
      <c r="V1406" s="38">
        <f t="shared" si="598"/>
        <v>0.19895894820064075</v>
      </c>
      <c r="W1406" s="38">
        <f t="shared" si="603"/>
        <v>195116.8092300061</v>
      </c>
      <c r="X1406" s="38">
        <f t="shared" si="599"/>
        <v>52.237654320987659</v>
      </c>
      <c r="Y1406" s="38">
        <f t="shared" si="604"/>
        <v>22.853973765432109</v>
      </c>
      <c r="Z1406" s="38">
        <f t="shared" si="618"/>
        <v>14777675.135557542</v>
      </c>
      <c r="AA1406" s="38">
        <f t="shared" si="600"/>
        <v>4104.9100882698758</v>
      </c>
      <c r="AC1406" s="31">
        <f t="shared" si="605"/>
        <v>2665.0177336009001</v>
      </c>
      <c r="AD1406" s="14">
        <f t="shared" si="612"/>
        <v>2611.7173789288822</v>
      </c>
      <c r="AE1406" s="14">
        <f t="shared" si="613"/>
        <v>2402.7799886145717</v>
      </c>
      <c r="AF1406" s="14">
        <f t="shared" si="606"/>
        <v>2451.8163149128281</v>
      </c>
      <c r="AG1406" s="14">
        <f t="shared" si="607"/>
        <v>1909.1999426268408</v>
      </c>
      <c r="AH1406" s="14">
        <f t="shared" si="608"/>
        <v>2255.671009719802</v>
      </c>
      <c r="AI1406" s="14">
        <f t="shared" si="609"/>
        <v>2075.217328942218</v>
      </c>
      <c r="AJ1406" s="14">
        <f t="shared" si="614"/>
        <v>2255.671009719802</v>
      </c>
      <c r="AK1406" s="14">
        <f t="shared" si="615"/>
        <v>2033.7129823633736</v>
      </c>
    </row>
    <row r="1407" spans="2:37" x14ac:dyDescent="0.25">
      <c r="B1407" s="6" t="s">
        <v>72</v>
      </c>
      <c r="C1407" s="6">
        <v>1399</v>
      </c>
      <c r="D1407" s="6">
        <v>377</v>
      </c>
      <c r="E1407" s="12">
        <v>52.1</v>
      </c>
      <c r="F1407" s="14">
        <f t="shared" si="610"/>
        <v>-0.34722222222222221</v>
      </c>
      <c r="G1407" s="14">
        <f t="shared" si="616"/>
        <v>25.35</v>
      </c>
      <c r="H1407">
        <f t="shared" si="617"/>
        <v>12.675000000000001</v>
      </c>
      <c r="K1407" s="36">
        <f t="shared" si="591"/>
        <v>250.13285567156254</v>
      </c>
      <c r="L1407" s="37" t="str">
        <f t="shared" si="601"/>
        <v>1</v>
      </c>
      <c r="M1407" s="37">
        <f t="shared" si="602"/>
        <v>139.46877000000001</v>
      </c>
      <c r="N1407" s="38">
        <f>Table2[[#This Row],[Change in KE]]-Table2[[#This Row],[Tractive energy]]*-1</f>
        <v>-2012.2359420036664</v>
      </c>
      <c r="O1407" s="38">
        <f t="shared" si="592"/>
        <v>-470.13888888888886</v>
      </c>
      <c r="P1407" s="38">
        <f t="shared" si="593"/>
        <v>-80.537263217326313</v>
      </c>
      <c r="Q1407" s="38">
        <f t="shared" si="594"/>
        <v>-2041.6196225592221</v>
      </c>
      <c r="R1407" s="38">
        <f t="shared" si="595"/>
        <v>-2618.8893121349602</v>
      </c>
      <c r="S1407" s="38">
        <f t="shared" si="596"/>
        <v>-2.0416196225592222</v>
      </c>
      <c r="T1407" s="38">
        <f t="shared" si="597"/>
        <v>-2041.6196225592221</v>
      </c>
      <c r="U1407" s="38">
        <f t="shared" si="611"/>
        <v>17519904.967546862</v>
      </c>
      <c r="V1407" s="38">
        <f t="shared" si="598"/>
        <v>-0.56711660719133106</v>
      </c>
      <c r="W1407" s="38">
        <f t="shared" si="603"/>
        <v>195256.2780000061</v>
      </c>
      <c r="X1407" s="38">
        <f t="shared" si="599"/>
        <v>81.621334876543202</v>
      </c>
      <c r="Y1407" s="38">
        <f t="shared" si="604"/>
        <v>29.383680555555543</v>
      </c>
      <c r="Z1407" s="38">
        <f t="shared" si="618"/>
        <v>14775662.899615537</v>
      </c>
      <c r="AA1407" s="38">
        <f t="shared" si="600"/>
        <v>4104.3511337968248</v>
      </c>
      <c r="AC1407" s="31">
        <f t="shared" si="605"/>
        <v>554.3295974906747</v>
      </c>
      <c r="AD1407" s="14">
        <f t="shared" si="612"/>
        <v>543.24300554086119</v>
      </c>
      <c r="AE1407" s="14">
        <f t="shared" si="613"/>
        <v>499.78356509759232</v>
      </c>
      <c r="AF1407" s="14">
        <f t="shared" si="606"/>
        <v>509.98322969142077</v>
      </c>
      <c r="AG1407" s="14">
        <f t="shared" si="607"/>
        <v>397.11782116195309</v>
      </c>
      <c r="AH1407" s="14">
        <f t="shared" si="608"/>
        <v>469.18457131610711</v>
      </c>
      <c r="AI1407" s="14">
        <f t="shared" si="609"/>
        <v>431.64980561081853</v>
      </c>
      <c r="AJ1407" s="14">
        <f t="shared" si="614"/>
        <v>469.18457131610711</v>
      </c>
      <c r="AK1407" s="14">
        <f t="shared" si="615"/>
        <v>423.01680949860213</v>
      </c>
    </row>
    <row r="1408" spans="2:37" x14ac:dyDescent="0.25">
      <c r="B1408" s="6" t="s">
        <v>72</v>
      </c>
      <c r="C1408" s="6">
        <v>1400</v>
      </c>
      <c r="D1408" s="6">
        <v>378</v>
      </c>
      <c r="E1408" s="12">
        <v>50.7</v>
      </c>
      <c r="F1408" s="14">
        <f t="shared" si="610"/>
        <v>-0.41666666666666663</v>
      </c>
      <c r="G1408" s="14">
        <f t="shared" si="616"/>
        <v>24.55</v>
      </c>
      <c r="H1408">
        <f t="shared" si="617"/>
        <v>12.275</v>
      </c>
      <c r="K1408" s="36">
        <f t="shared" si="591"/>
        <v>234.59448968156252</v>
      </c>
      <c r="L1408" s="37" t="str">
        <f t="shared" si="601"/>
        <v>1</v>
      </c>
      <c r="M1408" s="37">
        <f t="shared" si="602"/>
        <v>139.46877000000001</v>
      </c>
      <c r="N1408" s="38">
        <f>Table2[[#This Row],[Change in KE]]-Table2[[#This Row],[Tractive energy]]*-1</f>
        <v>-4631.1252541386266</v>
      </c>
      <c r="O1408" s="38">
        <f t="shared" si="592"/>
        <v>-564.16666666666663</v>
      </c>
      <c r="P1408" s="38">
        <f t="shared" si="593"/>
        <v>-190.1034069851041</v>
      </c>
      <c r="Q1408" s="38">
        <f t="shared" si="594"/>
        <v>-4667.038641484306</v>
      </c>
      <c r="R1408" s="38">
        <f t="shared" si="595"/>
        <v>-1565.0557116006012</v>
      </c>
      <c r="S1408" s="38">
        <f t="shared" si="596"/>
        <v>-4.6670386414843064</v>
      </c>
      <c r="T1408" s="38">
        <f t="shared" si="597"/>
        <v>-4667.038641484306</v>
      </c>
      <c r="U1408" s="38">
        <f t="shared" si="611"/>
        <v>17519904.967546862</v>
      </c>
      <c r="V1408" s="38">
        <f t="shared" si="598"/>
        <v>-1.2963997263464992</v>
      </c>
      <c r="W1408" s="38">
        <f t="shared" si="603"/>
        <v>195395.74677000611</v>
      </c>
      <c r="X1408" s="38">
        <f t="shared" si="599"/>
        <v>117.5347222222222</v>
      </c>
      <c r="Y1408" s="38">
        <f t="shared" si="604"/>
        <v>35.913387345678998</v>
      </c>
      <c r="Z1408" s="38">
        <f t="shared" si="618"/>
        <v>14771031.774361398</v>
      </c>
      <c r="AA1408" s="38">
        <f t="shared" si="600"/>
        <v>4103.0647100122051</v>
      </c>
      <c r="AC1408" s="31">
        <f t="shared" si="605"/>
        <v>-1509.1769565027498</v>
      </c>
      <c r="AD1408" s="14">
        <f t="shared" si="612"/>
        <v>-1478.9934173726947</v>
      </c>
      <c r="AE1408" s="14">
        <f t="shared" si="613"/>
        <v>-1360.6739439828791</v>
      </c>
      <c r="AF1408" s="14">
        <f t="shared" si="606"/>
        <v>-1388.44279998253</v>
      </c>
      <c r="AG1408" s="14">
        <f t="shared" si="607"/>
        <v>-1081.1637470327964</v>
      </c>
      <c r="AH1408" s="14">
        <f t="shared" si="608"/>
        <v>-1277.3673759839276</v>
      </c>
      <c r="AI1408" s="14">
        <f t="shared" si="609"/>
        <v>-1175.1779859052135</v>
      </c>
      <c r="AJ1408" s="14">
        <f t="shared" si="614"/>
        <v>-1277.3673759839276</v>
      </c>
      <c r="AK1408" s="14">
        <f t="shared" si="615"/>
        <v>-1151.6744261871092</v>
      </c>
    </row>
    <row r="1409" spans="2:37" x14ac:dyDescent="0.25">
      <c r="B1409" s="6" t="s">
        <v>72</v>
      </c>
      <c r="C1409" s="6">
        <v>1401</v>
      </c>
      <c r="D1409" s="6">
        <v>379</v>
      </c>
      <c r="E1409" s="12">
        <v>49.1</v>
      </c>
      <c r="F1409" s="14">
        <f t="shared" si="610"/>
        <v>-0.45833333333333393</v>
      </c>
      <c r="G1409" s="14">
        <f t="shared" si="616"/>
        <v>23.7</v>
      </c>
      <c r="H1409">
        <f t="shared" si="617"/>
        <v>11.85</v>
      </c>
      <c r="K1409" s="36">
        <f t="shared" si="591"/>
        <v>218.63088158624998</v>
      </c>
      <c r="L1409" s="37" t="str">
        <f t="shared" si="601"/>
        <v>1</v>
      </c>
      <c r="M1409" s="37">
        <f t="shared" si="602"/>
        <v>139.46877000000001</v>
      </c>
      <c r="N1409" s="38">
        <f>Table2[[#This Row],[Change in KE]]-Table2[[#This Row],[Tractive energy]]*-1</f>
        <v>-6196.1809657392278</v>
      </c>
      <c r="O1409" s="38">
        <f t="shared" si="592"/>
        <v>-620.58333333333417</v>
      </c>
      <c r="P1409" s="38">
        <f t="shared" si="593"/>
        <v>-262.48368174708418</v>
      </c>
      <c r="Q1409" s="38">
        <f t="shared" si="594"/>
        <v>-6220.8632574058947</v>
      </c>
      <c r="R1409" s="38">
        <f t="shared" si="595"/>
        <v>-2677.5864210637646</v>
      </c>
      <c r="S1409" s="38">
        <f t="shared" si="596"/>
        <v>-6.2208632574058944</v>
      </c>
      <c r="T1409" s="38">
        <f t="shared" si="597"/>
        <v>-6220.8632574058947</v>
      </c>
      <c r="U1409" s="38">
        <f t="shared" si="611"/>
        <v>17519904.967546862</v>
      </c>
      <c r="V1409" s="38">
        <f t="shared" si="598"/>
        <v>-1.7280177097430431</v>
      </c>
      <c r="W1409" s="38">
        <f t="shared" si="603"/>
        <v>195535.21554000612</v>
      </c>
      <c r="X1409" s="38">
        <f t="shared" si="599"/>
        <v>142.21701388888926</v>
      </c>
      <c r="Y1409" s="38">
        <f t="shared" si="604"/>
        <v>24.682291666667055</v>
      </c>
      <c r="Z1409" s="38">
        <f t="shared" si="618"/>
        <v>14764835.59339566</v>
      </c>
      <c r="AA1409" s="38">
        <f t="shared" si="600"/>
        <v>4101.3435484951406</v>
      </c>
      <c r="AC1409" s="31">
        <f t="shared" si="605"/>
        <v>-3473.3439406039697</v>
      </c>
      <c r="AD1409" s="14">
        <f t="shared" si="612"/>
        <v>-3403.8770617918904</v>
      </c>
      <c r="AE1409" s="14">
        <f t="shared" si="613"/>
        <v>-3131.5668968485393</v>
      </c>
      <c r="AF1409" s="14">
        <f t="shared" si="606"/>
        <v>-3195.4764253556523</v>
      </c>
      <c r="AG1409" s="14">
        <f t="shared" si="607"/>
        <v>-2488.2791467073425</v>
      </c>
      <c r="AH1409" s="14">
        <f t="shared" si="608"/>
        <v>-2939.8383113272002</v>
      </c>
      <c r="AI1409" s="14">
        <f t="shared" si="609"/>
        <v>-2704.6512464210246</v>
      </c>
      <c r="AJ1409" s="14">
        <f t="shared" si="614"/>
        <v>-2939.8383113272002</v>
      </c>
      <c r="AK1409" s="14">
        <f t="shared" si="615"/>
        <v>-2650.5582214926039</v>
      </c>
    </row>
    <row r="1410" spans="2:37" x14ac:dyDescent="0.25">
      <c r="B1410" s="6" t="s">
        <v>72</v>
      </c>
      <c r="C1410" s="6">
        <v>1402</v>
      </c>
      <c r="D1410" s="6">
        <v>380</v>
      </c>
      <c r="E1410" s="12">
        <v>47.4</v>
      </c>
      <c r="F1410" s="14">
        <f t="shared" si="610"/>
        <v>-0.54166666666666641</v>
      </c>
      <c r="G1410" s="14">
        <f t="shared" si="616"/>
        <v>22.6</v>
      </c>
      <c r="H1410">
        <f t="shared" si="617"/>
        <v>11.3</v>
      </c>
      <c r="K1410" s="36">
        <f t="shared" si="591"/>
        <v>198.80700934500004</v>
      </c>
      <c r="L1410" s="37" t="str">
        <f t="shared" si="601"/>
        <v>1</v>
      </c>
      <c r="M1410" s="37">
        <f t="shared" si="602"/>
        <v>139.46877000000001</v>
      </c>
      <c r="N1410" s="38">
        <f>Table2[[#This Row],[Change in KE]]-Table2[[#This Row],[Tractive energy]]*-1</f>
        <v>-8873.7673868029924</v>
      </c>
      <c r="O1410" s="38">
        <f t="shared" si="592"/>
        <v>-733.41666666666629</v>
      </c>
      <c r="P1410" s="38">
        <f t="shared" si="593"/>
        <v>-395.1408873216663</v>
      </c>
      <c r="Q1410" s="38">
        <f t="shared" si="594"/>
        <v>-8930.1840534696585</v>
      </c>
      <c r="R1410" s="38">
        <f t="shared" si="595"/>
        <v>-6456.9696752946202</v>
      </c>
      <c r="S1410" s="38">
        <f t="shared" si="596"/>
        <v>-8.9301840534696577</v>
      </c>
      <c r="T1410" s="38">
        <f t="shared" si="597"/>
        <v>-8930.1840534696585</v>
      </c>
      <c r="U1410" s="38">
        <f t="shared" si="611"/>
        <v>17519904.967546862</v>
      </c>
      <c r="V1410" s="38">
        <f t="shared" si="598"/>
        <v>-2.4806068799678842</v>
      </c>
      <c r="W1410" s="38">
        <f t="shared" si="603"/>
        <v>195674.68431000612</v>
      </c>
      <c r="X1410" s="38">
        <f t="shared" si="599"/>
        <v>198.63368055555537</v>
      </c>
      <c r="Y1410" s="38">
        <f t="shared" si="604"/>
        <v>56.416666666666117</v>
      </c>
      <c r="Z1410" s="38">
        <f t="shared" si="618"/>
        <v>14755961.826008856</v>
      </c>
      <c r="AA1410" s="38">
        <f t="shared" si="600"/>
        <v>4098.8786129127229</v>
      </c>
      <c r="AC1410" s="31">
        <f t="shared" si="605"/>
        <v>-4647.1357243044204</v>
      </c>
      <c r="AD1410" s="14">
        <f t="shared" si="612"/>
        <v>-4554.193009818332</v>
      </c>
      <c r="AE1410" s="14">
        <f t="shared" si="613"/>
        <v>-4189.8575690328653</v>
      </c>
      <c r="AF1410" s="14">
        <f t="shared" si="606"/>
        <v>-4275.364866360067</v>
      </c>
      <c r="AG1410" s="14">
        <f t="shared" si="607"/>
        <v>-3329.1753170561883</v>
      </c>
      <c r="AH1410" s="14">
        <f t="shared" si="608"/>
        <v>-3933.3356770512619</v>
      </c>
      <c r="AI1410" s="14">
        <f t="shared" si="609"/>
        <v>-3618.6688228871612</v>
      </c>
      <c r="AJ1410" s="14">
        <f t="shared" si="614"/>
        <v>-3933.3356770512619</v>
      </c>
      <c r="AK1410" s="14">
        <f t="shared" si="615"/>
        <v>-3546.295446429418</v>
      </c>
    </row>
    <row r="1411" spans="2:37" x14ac:dyDescent="0.25">
      <c r="B1411" s="6" t="s">
        <v>72</v>
      </c>
      <c r="C1411" s="6">
        <v>1403</v>
      </c>
      <c r="D1411" s="6">
        <v>381</v>
      </c>
      <c r="E1411" s="12">
        <v>45.2</v>
      </c>
      <c r="F1411" s="14">
        <f t="shared" si="610"/>
        <v>-0.7777777777777779</v>
      </c>
      <c r="G1411" s="14">
        <f t="shared" si="616"/>
        <v>20.9</v>
      </c>
      <c r="H1411">
        <f t="shared" si="617"/>
        <v>10.45</v>
      </c>
      <c r="K1411" s="36">
        <f t="shared" si="591"/>
        <v>170.02288697624999</v>
      </c>
      <c r="L1411" s="37" t="str">
        <f t="shared" si="601"/>
        <v>1</v>
      </c>
      <c r="M1411" s="37">
        <f t="shared" si="602"/>
        <v>139.46877000000001</v>
      </c>
      <c r="N1411" s="38">
        <f>Table2[[#This Row],[Change in KE]]-Table2[[#This Row],[Tractive energy]]*-1</f>
        <v>-15330.737062097613</v>
      </c>
      <c r="O1411" s="38">
        <f t="shared" si="592"/>
        <v>-1053.1111111111113</v>
      </c>
      <c r="P1411" s="38">
        <f t="shared" si="593"/>
        <v>-743.61945413486137</v>
      </c>
      <c r="Q1411" s="38">
        <f t="shared" si="594"/>
        <v>-15541.646591418601</v>
      </c>
      <c r="R1411" s="38">
        <f t="shared" si="595"/>
        <v>-9037.6165840261219</v>
      </c>
      <c r="S1411" s="38">
        <f t="shared" si="596"/>
        <v>-15.541646591418601</v>
      </c>
      <c r="T1411" s="38">
        <f t="shared" si="597"/>
        <v>-15541.646591418601</v>
      </c>
      <c r="U1411" s="38">
        <f t="shared" si="611"/>
        <v>17519904.967546862</v>
      </c>
      <c r="V1411" s="38">
        <f t="shared" si="598"/>
        <v>-4.3171243985417576</v>
      </c>
      <c r="W1411" s="38">
        <f t="shared" si="603"/>
        <v>195814.15308000613</v>
      </c>
      <c r="X1411" s="38">
        <f t="shared" si="599"/>
        <v>409.54320987654336</v>
      </c>
      <c r="Y1411" s="38">
        <f t="shared" si="604"/>
        <v>210.90952932098799</v>
      </c>
      <c r="Z1411" s="38">
        <f t="shared" si="618"/>
        <v>14740631.088946758</v>
      </c>
      <c r="AA1411" s="38">
        <f t="shared" si="600"/>
        <v>4094.6200744992348</v>
      </c>
      <c r="AC1411" s="31">
        <f t="shared" si="605"/>
        <v>-6655.3255401022443</v>
      </c>
      <c r="AD1411" s="14">
        <f t="shared" si="612"/>
        <v>-6522.2190293001995</v>
      </c>
      <c r="AE1411" s="14">
        <f t="shared" si="613"/>
        <v>-6000.4415069561837</v>
      </c>
      <c r="AF1411" s="14">
        <f t="shared" si="606"/>
        <v>-6122.8994968940651</v>
      </c>
      <c r="AG1411" s="14">
        <f t="shared" si="607"/>
        <v>-4767.8283634374466</v>
      </c>
      <c r="AH1411" s="14">
        <f t="shared" si="608"/>
        <v>-5633.0675371425405</v>
      </c>
      <c r="AI1411" s="14">
        <f t="shared" si="609"/>
        <v>-5182.4221341711373</v>
      </c>
      <c r="AJ1411" s="14">
        <f t="shared" si="614"/>
        <v>-5633.0675371425405</v>
      </c>
      <c r="AK1411" s="14">
        <f t="shared" si="615"/>
        <v>-5078.7736914877141</v>
      </c>
    </row>
    <row r="1412" spans="2:37" x14ac:dyDescent="0.25">
      <c r="B1412" s="6" t="s">
        <v>72</v>
      </c>
      <c r="C1412" s="6">
        <v>1404</v>
      </c>
      <c r="D1412" s="6">
        <v>382</v>
      </c>
      <c r="E1412" s="12">
        <v>41.8</v>
      </c>
      <c r="F1412" s="14">
        <f t="shared" si="610"/>
        <v>-1.2083333333333337</v>
      </c>
      <c r="G1412" s="14">
        <f t="shared" si="616"/>
        <v>18.25</v>
      </c>
      <c r="H1412">
        <f t="shared" si="617"/>
        <v>9.125</v>
      </c>
      <c r="K1412" s="36">
        <f t="shared" si="591"/>
        <v>129.64045647656252</v>
      </c>
      <c r="L1412" s="37" t="str">
        <f t="shared" si="601"/>
        <v>1</v>
      </c>
      <c r="M1412" s="37">
        <f t="shared" si="602"/>
        <v>139.46877000000001</v>
      </c>
      <c r="N1412" s="38">
        <f>Table2[[#This Row],[Change in KE]]-Table2[[#This Row],[Tractive energy]]*-1</f>
        <v>-24368.353646123735</v>
      </c>
      <c r="O1412" s="38">
        <f t="shared" si="592"/>
        <v>-1636.0833333333339</v>
      </c>
      <c r="P1412" s="38">
        <f t="shared" si="593"/>
        <v>-1366.9741068567714</v>
      </c>
      <c r="Q1412" s="38">
        <f t="shared" si="594"/>
        <v>-24947.27745013608</v>
      </c>
      <c r="R1412" s="38">
        <f t="shared" si="595"/>
        <v>-2596.2035652032682</v>
      </c>
      <c r="S1412" s="38">
        <f t="shared" si="596"/>
        <v>-24.947277450136081</v>
      </c>
      <c r="T1412" s="38">
        <f t="shared" si="597"/>
        <v>-24947.27745013608</v>
      </c>
      <c r="U1412" s="38">
        <f t="shared" si="611"/>
        <v>17519904.967546862</v>
      </c>
      <c r="V1412" s="38">
        <f t="shared" si="598"/>
        <v>-6.92979984608841</v>
      </c>
      <c r="W1412" s="38">
        <f t="shared" si="603"/>
        <v>195953.62185000614</v>
      </c>
      <c r="X1412" s="38">
        <f t="shared" si="599"/>
        <v>988.46701388888948</v>
      </c>
      <c r="Y1412" s="38">
        <f t="shared" si="604"/>
        <v>578.92380401234618</v>
      </c>
      <c r="Z1412" s="38">
        <f t="shared" si="618"/>
        <v>14716262.735300634</v>
      </c>
      <c r="AA1412" s="38">
        <f t="shared" si="600"/>
        <v>4087.8510868337926</v>
      </c>
      <c r="AC1412" s="31">
        <f t="shared" si="605"/>
        <v>-11498.052796573209</v>
      </c>
      <c r="AD1412" s="14">
        <f t="shared" si="612"/>
        <v>-11268.091740641745</v>
      </c>
      <c r="AE1412" s="14">
        <f t="shared" si="613"/>
        <v>-10366.644401390406</v>
      </c>
      <c r="AF1412" s="14">
        <f t="shared" si="606"/>
        <v>-10578.208572847352</v>
      </c>
      <c r="AG1412" s="14">
        <f t="shared" si="607"/>
        <v>-8237.1240771733592</v>
      </c>
      <c r="AH1412" s="14">
        <f t="shared" si="608"/>
        <v>-9731.9518870195643</v>
      </c>
      <c r="AI1412" s="14">
        <f t="shared" si="609"/>
        <v>-8953.3957360579989</v>
      </c>
      <c r="AJ1412" s="14">
        <f t="shared" si="614"/>
        <v>-9731.9518870195643</v>
      </c>
      <c r="AK1412" s="14">
        <f t="shared" si="615"/>
        <v>-8774.3278213368394</v>
      </c>
    </row>
    <row r="1413" spans="2:37" x14ac:dyDescent="0.25">
      <c r="B1413" s="6" t="s">
        <v>72</v>
      </c>
      <c r="C1413" s="6">
        <v>1405</v>
      </c>
      <c r="D1413" s="6">
        <v>383</v>
      </c>
      <c r="E1413" s="12">
        <v>36.5</v>
      </c>
      <c r="F1413" s="14">
        <f t="shared" si="610"/>
        <v>-1.4722222222222219</v>
      </c>
      <c r="G1413" s="14">
        <f t="shared" si="616"/>
        <v>15.6</v>
      </c>
      <c r="H1413">
        <f t="shared" si="617"/>
        <v>7.8</v>
      </c>
      <c r="K1413" s="36">
        <f t="shared" si="591"/>
        <v>94.724868420000007</v>
      </c>
      <c r="L1413" s="37" t="str">
        <f t="shared" si="601"/>
        <v>1</v>
      </c>
      <c r="M1413" s="37">
        <f t="shared" si="602"/>
        <v>139.46877000000001</v>
      </c>
      <c r="N1413" s="38">
        <f>Table2[[#This Row],[Change in KE]]-Table2[[#This Row],[Tractive energy]]*-1</f>
        <v>-26964.557211327003</v>
      </c>
      <c r="O1413" s="38">
        <f t="shared" si="592"/>
        <v>-1993.3888888888885</v>
      </c>
      <c r="P1413" s="38">
        <f t="shared" si="593"/>
        <v>-1759.1952504688884</v>
      </c>
      <c r="Q1413" s="38">
        <f t="shared" si="594"/>
        <v>-27443.445907314657</v>
      </c>
      <c r="R1413" s="38">
        <f t="shared" si="595"/>
        <v>6382.2678474174863</v>
      </c>
      <c r="S1413" s="38">
        <f t="shared" si="596"/>
        <v>-27.443445907314658</v>
      </c>
      <c r="T1413" s="38">
        <f t="shared" si="597"/>
        <v>-27443.445907314657</v>
      </c>
      <c r="U1413" s="38">
        <f t="shared" si="611"/>
        <v>17519904.967546862</v>
      </c>
      <c r="V1413" s="38">
        <f t="shared" si="598"/>
        <v>-7.623180028552869</v>
      </c>
      <c r="W1413" s="38">
        <f t="shared" si="603"/>
        <v>196093.09062000614</v>
      </c>
      <c r="X1413" s="38">
        <f t="shared" si="599"/>
        <v>1467.3557098765427</v>
      </c>
      <c r="Y1413" s="38">
        <f t="shared" si="604"/>
        <v>478.88869598765325</v>
      </c>
      <c r="Z1413" s="38">
        <f t="shared" si="618"/>
        <v>14689298.178089308</v>
      </c>
      <c r="AA1413" s="38">
        <f t="shared" si="600"/>
        <v>4080.3609314536561</v>
      </c>
      <c r="AC1413" s="31">
        <f t="shared" si="605"/>
        <v>-18276.2652345928</v>
      </c>
      <c r="AD1413" s="14">
        <f t="shared" si="612"/>
        <v>-17910.739929900945</v>
      </c>
      <c r="AE1413" s="14">
        <f t="shared" si="613"/>
        <v>-16477.880735508868</v>
      </c>
      <c r="AF1413" s="14">
        <f t="shared" si="606"/>
        <v>-16814.164015825376</v>
      </c>
      <c r="AG1413" s="14">
        <f t="shared" si="607"/>
        <v>-13092.987749155031</v>
      </c>
      <c r="AH1413" s="14">
        <f t="shared" si="608"/>
        <v>-15469.030894559346</v>
      </c>
      <c r="AI1413" s="14">
        <f t="shared" si="609"/>
        <v>-14231.508422994599</v>
      </c>
      <c r="AJ1413" s="14">
        <f t="shared" si="614"/>
        <v>-15469.030894559346</v>
      </c>
      <c r="AK1413" s="14">
        <f t="shared" si="615"/>
        <v>-13946.878254534706</v>
      </c>
    </row>
    <row r="1414" spans="2:37" x14ac:dyDescent="0.25">
      <c r="B1414" s="6" t="s">
        <v>72</v>
      </c>
      <c r="C1414" s="6">
        <v>1406</v>
      </c>
      <c r="D1414" s="6">
        <v>384</v>
      </c>
      <c r="E1414" s="12">
        <v>31.2</v>
      </c>
      <c r="F1414" s="14">
        <f t="shared" si="610"/>
        <v>-1.2361111111111109</v>
      </c>
      <c r="G1414" s="14">
        <f t="shared" si="616"/>
        <v>13.8</v>
      </c>
      <c r="H1414">
        <f t="shared" si="617"/>
        <v>6.9</v>
      </c>
      <c r="K1414" s="36">
        <f t="shared" si="591"/>
        <v>74.126413305000014</v>
      </c>
      <c r="L1414" s="37" t="str">
        <f t="shared" si="601"/>
        <v>1</v>
      </c>
      <c r="M1414" s="37">
        <f t="shared" si="602"/>
        <v>139.46877000000001</v>
      </c>
      <c r="N1414" s="38">
        <f>Table2[[#This Row],[Change in KE]]-Table2[[#This Row],[Tractive energy]]*-1</f>
        <v>-20582.289363909516</v>
      </c>
      <c r="O1414" s="38">
        <f t="shared" si="592"/>
        <v>-1673.6944444444441</v>
      </c>
      <c r="P1414" s="38">
        <f t="shared" si="593"/>
        <v>-1460.0992611394443</v>
      </c>
      <c r="Q1414" s="38">
        <f t="shared" si="594"/>
        <v>-20149.36980372433</v>
      </c>
      <c r="R1414" s="38">
        <f t="shared" si="595"/>
        <v>11736.052771952134</v>
      </c>
      <c r="S1414" s="38">
        <f t="shared" si="596"/>
        <v>-20.14936980372433</v>
      </c>
      <c r="T1414" s="38">
        <f t="shared" si="597"/>
        <v>-20149.36980372433</v>
      </c>
      <c r="U1414" s="38">
        <f t="shared" si="611"/>
        <v>17519904.967546862</v>
      </c>
      <c r="V1414" s="38">
        <f t="shared" si="598"/>
        <v>-5.5970476154649758</v>
      </c>
      <c r="W1414" s="38">
        <f t="shared" si="603"/>
        <v>196232.55939000615</v>
      </c>
      <c r="X1414" s="38">
        <f t="shared" si="599"/>
        <v>1034.4361496913577</v>
      </c>
      <c r="Y1414" s="38">
        <f t="shared" si="604"/>
        <v>-432.91956018518499</v>
      </c>
      <c r="Z1414" s="38">
        <f t="shared" si="618"/>
        <v>14668715.888725398</v>
      </c>
      <c r="AA1414" s="38">
        <f t="shared" si="600"/>
        <v>4074.6436283951857</v>
      </c>
      <c r="AC1414" s="31">
        <f t="shared" si="605"/>
        <v>-20223.417908495252</v>
      </c>
      <c r="AD1414" s="14">
        <f t="shared" si="612"/>
        <v>-19818.949550325346</v>
      </c>
      <c r="AE1414" s="14">
        <f t="shared" si="613"/>
        <v>-18233.433586299318</v>
      </c>
      <c r="AF1414" s="14">
        <f t="shared" si="606"/>
        <v>-18605.544475815634</v>
      </c>
      <c r="AG1414" s="14">
        <f t="shared" si="607"/>
        <v>-14487.914216783927</v>
      </c>
      <c r="AH1414" s="14">
        <f t="shared" si="608"/>
        <v>-17117.100917750384</v>
      </c>
      <c r="AI1414" s="14">
        <f t="shared" si="609"/>
        <v>-15747.732844330354</v>
      </c>
      <c r="AJ1414" s="14">
        <f t="shared" si="614"/>
        <v>-17117.100917750384</v>
      </c>
      <c r="AK1414" s="14">
        <f t="shared" si="615"/>
        <v>-15432.778187443746</v>
      </c>
    </row>
    <row r="1415" spans="2:37" x14ac:dyDescent="0.25">
      <c r="B1415" s="6" t="s">
        <v>72</v>
      </c>
      <c r="C1415" s="6">
        <v>1407</v>
      </c>
      <c r="D1415" s="6">
        <v>385</v>
      </c>
      <c r="E1415" s="12">
        <v>27.6</v>
      </c>
      <c r="F1415" s="14">
        <f t="shared" si="610"/>
        <v>-0.59722222222222232</v>
      </c>
      <c r="G1415" s="14">
        <f t="shared" si="616"/>
        <v>13.45</v>
      </c>
      <c r="H1415">
        <f t="shared" si="617"/>
        <v>6.7249999999999996</v>
      </c>
      <c r="K1415" s="36">
        <f t="shared" si="591"/>
        <v>70.414059456562498</v>
      </c>
      <c r="L1415" s="37" t="str">
        <f t="shared" si="601"/>
        <v>1</v>
      </c>
      <c r="M1415" s="37">
        <f t="shared" si="602"/>
        <v>139.46877000000001</v>
      </c>
      <c r="N1415" s="38">
        <f>Table2[[#This Row],[Change in KE]]-Table2[[#This Row],[Tractive energy]]*-1</f>
        <v>-8846.2365919573822</v>
      </c>
      <c r="O1415" s="38">
        <f t="shared" si="592"/>
        <v>-808.63888888888903</v>
      </c>
      <c r="P1415" s="38">
        <f t="shared" si="593"/>
        <v>-598.75605943232642</v>
      </c>
      <c r="Q1415" s="38">
        <f t="shared" si="594"/>
        <v>-8053.26899936479</v>
      </c>
      <c r="R1415" s="38">
        <f t="shared" si="595"/>
        <v>10729.55347137329</v>
      </c>
      <c r="S1415" s="38">
        <f t="shared" si="596"/>
        <v>-8.0532689993647892</v>
      </c>
      <c r="T1415" s="38">
        <f t="shared" si="597"/>
        <v>-8053.26899936479</v>
      </c>
      <c r="U1415" s="38">
        <f t="shared" si="611"/>
        <v>17519904.967546862</v>
      </c>
      <c r="V1415" s="38">
        <f t="shared" si="598"/>
        <v>-2.2370193454517526</v>
      </c>
      <c r="W1415" s="38">
        <f t="shared" si="603"/>
        <v>196372.02816000616</v>
      </c>
      <c r="X1415" s="38">
        <f t="shared" si="599"/>
        <v>241.46855709876553</v>
      </c>
      <c r="Y1415" s="38">
        <f t="shared" si="604"/>
        <v>-792.96759259259215</v>
      </c>
      <c r="Z1415" s="38">
        <f t="shared" si="618"/>
        <v>14659869.652133441</v>
      </c>
      <c r="AA1415" s="38">
        <f t="shared" si="600"/>
        <v>4072.1863402563922</v>
      </c>
      <c r="AC1415" s="31">
        <f t="shared" si="605"/>
        <v>-15436.717022932138</v>
      </c>
      <c r="AD1415" s="14">
        <f t="shared" si="612"/>
        <v>-15127.982682473496</v>
      </c>
      <c r="AE1415" s="14">
        <f t="shared" si="613"/>
        <v>-13917.744067875616</v>
      </c>
      <c r="AF1415" s="14">
        <f t="shared" si="606"/>
        <v>-14201.779661097567</v>
      </c>
      <c r="AG1415" s="14">
        <f t="shared" si="607"/>
        <v>-11058.755400740745</v>
      </c>
      <c r="AH1415" s="14">
        <f t="shared" si="608"/>
        <v>-13065.637288209762</v>
      </c>
      <c r="AI1415" s="14">
        <f t="shared" si="609"/>
        <v>-12020.386305152982</v>
      </c>
      <c r="AJ1415" s="14">
        <f t="shared" si="614"/>
        <v>-13065.637288209762</v>
      </c>
      <c r="AK1415" s="14">
        <f t="shared" si="615"/>
        <v>-11779.978579049923</v>
      </c>
    </row>
    <row r="1416" spans="2:37" x14ac:dyDescent="0.25">
      <c r="B1416" s="6" t="s">
        <v>72</v>
      </c>
      <c r="C1416" s="6">
        <v>1408</v>
      </c>
      <c r="D1416" s="6">
        <v>386</v>
      </c>
      <c r="E1416" s="12">
        <v>26.9</v>
      </c>
      <c r="F1416" s="14">
        <f t="shared" si="610"/>
        <v>-4.1666666666666761E-2</v>
      </c>
      <c r="G1416" s="14">
        <f t="shared" si="616"/>
        <v>13.65</v>
      </c>
      <c r="H1416">
        <f t="shared" si="617"/>
        <v>6.8250000000000002</v>
      </c>
      <c r="K1416" s="36">
        <f t="shared" ref="K1416:K1479" si="619">0.5*$F$4*$I$2*$I$4*(G1416)^2</f>
        <v>72.523727384062511</v>
      </c>
      <c r="L1416" s="37" t="str">
        <f t="shared" si="601"/>
        <v>1</v>
      </c>
      <c r="M1416" s="37">
        <f t="shared" si="602"/>
        <v>139.46877000000001</v>
      </c>
      <c r="N1416" s="38">
        <f>Table2[[#This Row],[Change in KE]]-Table2[[#This Row],[Tractive energy]]*-1</f>
        <v>1883.3168794159083</v>
      </c>
      <c r="O1416" s="38">
        <f t="shared" ref="O1416:O1479" si="620">$C$2*F1416</f>
        <v>-56.416666666666792</v>
      </c>
      <c r="P1416" s="38">
        <f t="shared" ref="P1416:P1479" si="621">O1416+M1416+K1416</f>
        <v>155.57583071739572</v>
      </c>
      <c r="Q1416" s="38">
        <f t="shared" ref="Q1416:Q1479" si="622">P1416*G1416</f>
        <v>2123.6100892924514</v>
      </c>
      <c r="R1416" s="38">
        <f t="shared" ref="R1416:R1479" si="623">(N1417-N1416)/(C1417-C1416)</f>
        <v>2601.2288621368298</v>
      </c>
      <c r="S1416" s="38">
        <f t="shared" ref="S1416:S1479" si="624">Q1416/1000</f>
        <v>2.1236100892924514</v>
      </c>
      <c r="T1416" s="38">
        <f t="shared" ref="T1416:T1479" si="625">P1416*G1416</f>
        <v>2123.6100892924514</v>
      </c>
      <c r="U1416" s="38">
        <f t="shared" si="611"/>
        <v>17522028.577636153</v>
      </c>
      <c r="V1416" s="38">
        <f t="shared" ref="V1416:V1479" si="626">T1416*0.0002777778</f>
        <v>0.58989173866146072</v>
      </c>
      <c r="W1416" s="38">
        <f t="shared" si="603"/>
        <v>196511.49693000616</v>
      </c>
      <c r="X1416" s="38">
        <f t="shared" ref="X1416:X1479" si="627">0.5*$C$2*F1416^2</f>
        <v>1.1753472222222276</v>
      </c>
      <c r="Y1416" s="38">
        <f t="shared" si="604"/>
        <v>-240.2932098765433</v>
      </c>
      <c r="Z1416" s="38">
        <f t="shared" si="618"/>
        <v>14661752.969012856</v>
      </c>
      <c r="AA1416" s="38">
        <f t="shared" ref="AA1416:AA1479" si="628">Z1416*0.0002777778</f>
        <v>4072.7094838758594</v>
      </c>
      <c r="AC1416" s="31">
        <f t="shared" si="605"/>
        <v>-6634.6774439680366</v>
      </c>
      <c r="AD1416" s="14">
        <f t="shared" si="612"/>
        <v>-6501.983895088676</v>
      </c>
      <c r="AE1416" s="14">
        <f t="shared" si="613"/>
        <v>-5981.8251834815819</v>
      </c>
      <c r="AF1416" s="14">
        <f t="shared" si="606"/>
        <v>-6103.9032484505942</v>
      </c>
      <c r="AG1416" s="14">
        <f t="shared" si="607"/>
        <v>-4753.0362127294966</v>
      </c>
      <c r="AH1416" s="14">
        <f t="shared" si="608"/>
        <v>-5615.5909885745468</v>
      </c>
      <c r="AI1416" s="14">
        <f t="shared" si="609"/>
        <v>-5166.343709488583</v>
      </c>
      <c r="AJ1416" s="14">
        <f t="shared" si="614"/>
        <v>-5615.5909885745468</v>
      </c>
      <c r="AK1416" s="14">
        <f t="shared" si="615"/>
        <v>-5063.0168352988112</v>
      </c>
    </row>
    <row r="1417" spans="2:37" x14ac:dyDescent="0.25">
      <c r="B1417" s="6" t="s">
        <v>72</v>
      </c>
      <c r="C1417" s="6">
        <v>1409</v>
      </c>
      <c r="D1417" s="6">
        <v>387</v>
      </c>
      <c r="E1417" s="12">
        <v>27.3</v>
      </c>
      <c r="F1417" s="14">
        <f t="shared" si="610"/>
        <v>8.3333333333333523E-2</v>
      </c>
      <c r="G1417" s="14">
        <f t="shared" si="616"/>
        <v>13.75</v>
      </c>
      <c r="H1417">
        <f t="shared" si="617"/>
        <v>6.875</v>
      </c>
      <c r="K1417" s="36">
        <f t="shared" si="619"/>
        <v>73.590238476562504</v>
      </c>
      <c r="L1417" s="37" t="str">
        <f t="shared" ref="L1417:L1480" si="629">IF((F1417)&lt;0,"1","0")</f>
        <v>0</v>
      </c>
      <c r="M1417" s="37">
        <f t="shared" ref="M1417:M1480" si="630">$C$2*$F$2*$C$4</f>
        <v>139.46877000000001</v>
      </c>
      <c r="N1417" s="38">
        <f>Table2[[#This Row],[Change in KE]]-Table2[[#This Row],[Tractive energy]]*-1</f>
        <v>4484.545741552738</v>
      </c>
      <c r="O1417" s="38">
        <f t="shared" si="620"/>
        <v>112.83333333333358</v>
      </c>
      <c r="P1417" s="38">
        <f t="shared" si="621"/>
        <v>325.8923418098961</v>
      </c>
      <c r="Q1417" s="38">
        <f t="shared" si="622"/>
        <v>4481.0196998860711</v>
      </c>
      <c r="R1417" s="38">
        <f t="shared" si="623"/>
        <v>-1319.8909414380942</v>
      </c>
      <c r="S1417" s="38">
        <f t="shared" si="624"/>
        <v>4.4810196998860707</v>
      </c>
      <c r="T1417" s="38">
        <f t="shared" si="625"/>
        <v>4481.0196998860711</v>
      </c>
      <c r="U1417" s="38">
        <f t="shared" si="611"/>
        <v>17526509.597336039</v>
      </c>
      <c r="V1417" s="38">
        <f t="shared" si="626"/>
        <v>1.2447277939910131</v>
      </c>
      <c r="W1417" s="38">
        <f t="shared" ref="W1417:W1480" si="631">M1417+W1416</f>
        <v>196650.96570000617</v>
      </c>
      <c r="X1417" s="38">
        <f t="shared" si="627"/>
        <v>4.7013888888889106</v>
      </c>
      <c r="Y1417" s="38">
        <f t="shared" ref="Y1417:Y1480" si="632">X1417-X1416</f>
        <v>3.5260416666666829</v>
      </c>
      <c r="Z1417" s="38">
        <f t="shared" si="618"/>
        <v>14666237.514754409</v>
      </c>
      <c r="AA1417" s="38">
        <f t="shared" si="628"/>
        <v>4073.9551911259473</v>
      </c>
      <c r="AC1417" s="31">
        <f t="shared" ref="AC1417:AC1480" si="633">N1416*0.75</f>
        <v>1412.4876595619312</v>
      </c>
      <c r="AD1417" s="14">
        <f t="shared" si="612"/>
        <v>1384.2379063706926</v>
      </c>
      <c r="AE1417" s="14">
        <f t="shared" si="613"/>
        <v>1273.4988738610373</v>
      </c>
      <c r="AF1417" s="14">
        <f t="shared" ref="AF1417:AF1480" si="634">AC1417*0.92</f>
        <v>1299.4886467969768</v>
      </c>
      <c r="AG1417" s="14">
        <f t="shared" ref="AG1417:AG1480" si="635">AI1417*0.92</f>
        <v>1011.8962153970443</v>
      </c>
      <c r="AH1417" s="14">
        <f t="shared" ref="AH1417:AH1480" si="636">AF1417*0.92</f>
        <v>1195.5295550532187</v>
      </c>
      <c r="AI1417" s="14">
        <f t="shared" ref="AI1417:AI1480" si="637">AH1417*0.92</f>
        <v>1099.8871906489612</v>
      </c>
      <c r="AJ1417" s="14">
        <f t="shared" si="614"/>
        <v>1195.5295550532187</v>
      </c>
      <c r="AK1417" s="14">
        <f t="shared" si="615"/>
        <v>1077.889446835982</v>
      </c>
    </row>
    <row r="1418" spans="2:37" x14ac:dyDescent="0.25">
      <c r="B1418" s="6" t="s">
        <v>72</v>
      </c>
      <c r="C1418" s="6">
        <v>1410</v>
      </c>
      <c r="D1418" s="6">
        <v>388</v>
      </c>
      <c r="E1418" s="12">
        <v>27.5</v>
      </c>
      <c r="F1418" s="14">
        <f t="shared" ref="F1418:F1481" si="638">($E1419-$E1417)/2/3.6</f>
        <v>1.3888888888888593E-2</v>
      </c>
      <c r="G1418" s="14">
        <f t="shared" si="616"/>
        <v>13.7</v>
      </c>
      <c r="H1418">
        <f t="shared" si="617"/>
        <v>6.85</v>
      </c>
      <c r="K1418" s="36">
        <f t="shared" si="619"/>
        <v>73.056009836249999</v>
      </c>
      <c r="L1418" s="37" t="str">
        <f t="shared" si="629"/>
        <v>0</v>
      </c>
      <c r="M1418" s="37">
        <f t="shared" si="630"/>
        <v>139.46877000000001</v>
      </c>
      <c r="N1418" s="38">
        <f>Table2[[#This Row],[Change in KE]]-Table2[[#This Row],[Tractive energy]]*-1</f>
        <v>3164.6548001146439</v>
      </c>
      <c r="O1418" s="38">
        <f t="shared" si="620"/>
        <v>18.805555555555156</v>
      </c>
      <c r="P1418" s="38">
        <f t="shared" si="621"/>
        <v>231.33033539180514</v>
      </c>
      <c r="Q1418" s="38">
        <f t="shared" si="622"/>
        <v>3169.2255948677303</v>
      </c>
      <c r="R1418" s="38">
        <f t="shared" si="623"/>
        <v>-1323.8044015416674</v>
      </c>
      <c r="S1418" s="38">
        <f t="shared" si="624"/>
        <v>3.1692255948677301</v>
      </c>
      <c r="T1418" s="38">
        <f t="shared" si="625"/>
        <v>3169.2255948677303</v>
      </c>
      <c r="U1418" s="38">
        <f t="shared" ref="U1418:U1481" si="639">U1417 + IF(Q1418&gt;0, Q1418, 0)</f>
        <v>17529678.822930906</v>
      </c>
      <c r="V1418" s="38">
        <f t="shared" si="626"/>
        <v>0.88034051344604936</v>
      </c>
      <c r="W1418" s="38">
        <f t="shared" si="631"/>
        <v>196790.43447000618</v>
      </c>
      <c r="X1418" s="38">
        <f t="shared" si="627"/>
        <v>0.13059413580246357</v>
      </c>
      <c r="Y1418" s="38">
        <f t="shared" si="632"/>
        <v>-4.5707947530864468</v>
      </c>
      <c r="Z1418" s="38">
        <f t="shared" si="618"/>
        <v>14669402.169554524</v>
      </c>
      <c r="AA1418" s="38">
        <f t="shared" si="628"/>
        <v>4074.8342619740824</v>
      </c>
      <c r="AC1418" s="31">
        <f t="shared" si="633"/>
        <v>3363.4093061645535</v>
      </c>
      <c r="AD1418" s="14">
        <f t="shared" ref="AD1418:AD1481" si="640">AC1418*0.98</f>
        <v>3296.1411200412622</v>
      </c>
      <c r="AE1418" s="14">
        <f t="shared" ref="AE1418:AE1481" si="641">AD1418*0.92</f>
        <v>3032.4498304379613</v>
      </c>
      <c r="AF1418" s="14">
        <f t="shared" si="634"/>
        <v>3094.3365616713895</v>
      </c>
      <c r="AG1418" s="14">
        <f t="shared" si="635"/>
        <v>2409.5227485347709</v>
      </c>
      <c r="AH1418" s="14">
        <f t="shared" si="636"/>
        <v>2846.7896367376784</v>
      </c>
      <c r="AI1418" s="14">
        <f t="shared" si="637"/>
        <v>2619.046465798664</v>
      </c>
      <c r="AJ1418" s="14">
        <f t="shared" ref="AJ1418:AJ1481" si="642">AF1418*0.92</f>
        <v>2846.7896367376784</v>
      </c>
      <c r="AK1418" s="14">
        <f t="shared" ref="AK1418:AK1481" si="643">N1417*0.75*0.92*0.92*0.92*0.98</f>
        <v>2566.6655364826906</v>
      </c>
    </row>
    <row r="1419" spans="2:37" x14ac:dyDescent="0.25">
      <c r="B1419" s="6" t="s">
        <v>72</v>
      </c>
      <c r="C1419" s="6">
        <v>1411</v>
      </c>
      <c r="D1419" s="6">
        <v>389</v>
      </c>
      <c r="E1419" s="12">
        <v>27.4</v>
      </c>
      <c r="F1419" s="14">
        <f t="shared" si="638"/>
        <v>-5.5555555555555358E-2</v>
      </c>
      <c r="G1419" s="14">
        <f t="shared" si="616"/>
        <v>13.55</v>
      </c>
      <c r="H1419">
        <f t="shared" si="617"/>
        <v>6.7750000000000004</v>
      </c>
      <c r="K1419" s="36">
        <f t="shared" si="619"/>
        <v>71.465001044062518</v>
      </c>
      <c r="L1419" s="37" t="str">
        <f t="shared" si="629"/>
        <v>1</v>
      </c>
      <c r="M1419" s="37">
        <f t="shared" si="630"/>
        <v>139.46877000000001</v>
      </c>
      <c r="N1419" s="38">
        <f>Table2[[#This Row],[Change in KE]]-Table2[[#This Row],[Tractive energy]]*-1</f>
        <v>1840.8503985729765</v>
      </c>
      <c r="O1419" s="38">
        <f t="shared" si="620"/>
        <v>-75.222222222221959</v>
      </c>
      <c r="P1419" s="38">
        <f t="shared" si="621"/>
        <v>135.71154882184055</v>
      </c>
      <c r="Q1419" s="38">
        <f t="shared" si="622"/>
        <v>1838.8914865359395</v>
      </c>
      <c r="R1419" s="38">
        <f t="shared" si="623"/>
        <v>-805.91032926030061</v>
      </c>
      <c r="S1419" s="38">
        <f t="shared" si="624"/>
        <v>1.8388914865359396</v>
      </c>
      <c r="T1419" s="38">
        <f t="shared" si="625"/>
        <v>1838.8914865359395</v>
      </c>
      <c r="U1419" s="38">
        <f t="shared" si="639"/>
        <v>17531517.714417443</v>
      </c>
      <c r="V1419" s="38">
        <f t="shared" si="626"/>
        <v>0.5108032315686829</v>
      </c>
      <c r="W1419" s="38">
        <f t="shared" si="631"/>
        <v>196929.90324000618</v>
      </c>
      <c r="X1419" s="38">
        <f t="shared" si="627"/>
        <v>2.0895061728394912</v>
      </c>
      <c r="Y1419" s="38">
        <f t="shared" si="632"/>
        <v>1.9589120370370277</v>
      </c>
      <c r="Z1419" s="38">
        <f t="shared" si="618"/>
        <v>14671243.019953096</v>
      </c>
      <c r="AA1419" s="38">
        <f t="shared" si="628"/>
        <v>4075.3456093479272</v>
      </c>
      <c r="AC1419" s="31">
        <f t="shared" si="633"/>
        <v>2373.4911000859829</v>
      </c>
      <c r="AD1419" s="14">
        <f t="shared" si="640"/>
        <v>2326.021278084263</v>
      </c>
      <c r="AE1419" s="14">
        <f t="shared" si="641"/>
        <v>2139.9395758375222</v>
      </c>
      <c r="AF1419" s="14">
        <f t="shared" si="634"/>
        <v>2183.6118120791043</v>
      </c>
      <c r="AG1419" s="14">
        <f t="shared" si="635"/>
        <v>1700.3523147242536</v>
      </c>
      <c r="AH1419" s="14">
        <f t="shared" si="636"/>
        <v>2008.922867112776</v>
      </c>
      <c r="AI1419" s="14">
        <f t="shared" si="637"/>
        <v>1848.2090377437539</v>
      </c>
      <c r="AJ1419" s="14">
        <f t="shared" si="642"/>
        <v>2008.922867112776</v>
      </c>
      <c r="AK1419" s="14">
        <f t="shared" si="643"/>
        <v>1811.2448569888788</v>
      </c>
    </row>
    <row r="1420" spans="2:37" x14ac:dyDescent="0.25">
      <c r="B1420" s="6" t="s">
        <v>72</v>
      </c>
      <c r="C1420" s="6">
        <v>1412</v>
      </c>
      <c r="D1420" s="6">
        <v>390</v>
      </c>
      <c r="E1420" s="12">
        <v>27.1</v>
      </c>
      <c r="F1420" s="14">
        <f t="shared" si="638"/>
        <v>-9.7222222222222127E-2</v>
      </c>
      <c r="G1420" s="14">
        <f t="shared" si="616"/>
        <v>13.35</v>
      </c>
      <c r="H1420">
        <f t="shared" si="617"/>
        <v>6.6749999999999998</v>
      </c>
      <c r="K1420" s="36">
        <f t="shared" si="619"/>
        <v>69.370902621562507</v>
      </c>
      <c r="L1420" s="37" t="str">
        <f t="shared" si="629"/>
        <v>1</v>
      </c>
      <c r="M1420" s="37">
        <f t="shared" si="630"/>
        <v>139.46877000000001</v>
      </c>
      <c r="N1420" s="38">
        <f>Table2[[#This Row],[Change in KE]]-Table2[[#This Row],[Tractive energy]]*-1</f>
        <v>1034.9400693126759</v>
      </c>
      <c r="O1420" s="38">
        <f t="shared" si="620"/>
        <v>-131.63888888888877</v>
      </c>
      <c r="P1420" s="38">
        <f t="shared" si="621"/>
        <v>77.200783732673742</v>
      </c>
      <c r="Q1420" s="38">
        <f t="shared" si="622"/>
        <v>1030.6304628311943</v>
      </c>
      <c r="R1420" s="38">
        <f t="shared" si="623"/>
        <v>1009.2805563848901</v>
      </c>
      <c r="S1420" s="38">
        <f t="shared" si="624"/>
        <v>1.0306304628311944</v>
      </c>
      <c r="T1420" s="38">
        <f t="shared" si="625"/>
        <v>1030.6304628311943</v>
      </c>
      <c r="U1420" s="38">
        <f t="shared" si="639"/>
        <v>17532548.344880275</v>
      </c>
      <c r="V1420" s="38">
        <f t="shared" si="626"/>
        <v>0.28628626257823092</v>
      </c>
      <c r="W1420" s="38">
        <f t="shared" si="631"/>
        <v>197069.37201000619</v>
      </c>
      <c r="X1420" s="38">
        <f t="shared" si="627"/>
        <v>6.3991126543209749</v>
      </c>
      <c r="Y1420" s="38">
        <f t="shared" si="632"/>
        <v>4.3096064814814836</v>
      </c>
      <c r="Z1420" s="38">
        <f t="shared" si="618"/>
        <v>14672277.960022409</v>
      </c>
      <c r="AA1420" s="38">
        <f t="shared" si="628"/>
        <v>4075.6330927235126</v>
      </c>
      <c r="AC1420" s="31">
        <f t="shared" si="633"/>
        <v>1380.6377989297323</v>
      </c>
      <c r="AD1420" s="14">
        <f t="shared" si="640"/>
        <v>1353.0250429511377</v>
      </c>
      <c r="AE1420" s="14">
        <f t="shared" si="641"/>
        <v>1244.7830395150468</v>
      </c>
      <c r="AF1420" s="14">
        <f t="shared" si="634"/>
        <v>1270.1867750153538</v>
      </c>
      <c r="AG1420" s="14">
        <f t="shared" si="635"/>
        <v>989.07919946315599</v>
      </c>
      <c r="AH1420" s="14">
        <f t="shared" si="636"/>
        <v>1168.5718330141256</v>
      </c>
      <c r="AI1420" s="14">
        <f t="shared" si="637"/>
        <v>1075.0860863729956</v>
      </c>
      <c r="AJ1420" s="14">
        <f t="shared" si="642"/>
        <v>1168.5718330141256</v>
      </c>
      <c r="AK1420" s="14">
        <f t="shared" si="643"/>
        <v>1053.5843646455357</v>
      </c>
    </row>
    <row r="1421" spans="2:37" x14ac:dyDescent="0.25">
      <c r="B1421" s="6" t="s">
        <v>72</v>
      </c>
      <c r="C1421" s="6">
        <v>1413</v>
      </c>
      <c r="D1421" s="6">
        <v>391</v>
      </c>
      <c r="E1421" s="12">
        <v>26.7</v>
      </c>
      <c r="F1421" s="14">
        <f t="shared" si="638"/>
        <v>-4.1666666666666761E-2</v>
      </c>
      <c r="G1421" s="14">
        <f t="shared" si="616"/>
        <v>13.4</v>
      </c>
      <c r="H1421">
        <f t="shared" si="617"/>
        <v>6.7</v>
      </c>
      <c r="K1421" s="36">
        <f t="shared" si="619"/>
        <v>69.891507945000001</v>
      </c>
      <c r="L1421" s="37" t="str">
        <f t="shared" si="629"/>
        <v>1</v>
      </c>
      <c r="M1421" s="37">
        <f t="shared" si="630"/>
        <v>139.46877000000001</v>
      </c>
      <c r="N1421" s="38">
        <f>Table2[[#This Row],[Change in KE]]-Table2[[#This Row],[Tractive energy]]*-1</f>
        <v>2044.220625697566</v>
      </c>
      <c r="O1421" s="38">
        <f t="shared" si="620"/>
        <v>-56.416666666666792</v>
      </c>
      <c r="P1421" s="38">
        <f t="shared" si="621"/>
        <v>152.94361127833321</v>
      </c>
      <c r="Q1421" s="38">
        <f t="shared" si="622"/>
        <v>2049.4443911296648</v>
      </c>
      <c r="R1421" s="38">
        <f t="shared" si="623"/>
        <v>5018.9914490258916</v>
      </c>
      <c r="S1421" s="38">
        <f t="shared" si="624"/>
        <v>2.0494443911296649</v>
      </c>
      <c r="T1421" s="38">
        <f t="shared" si="625"/>
        <v>2049.4443911296648</v>
      </c>
      <c r="U1421" s="38">
        <f t="shared" si="639"/>
        <v>17534597.789271407</v>
      </c>
      <c r="V1421" s="38">
        <f t="shared" si="626"/>
        <v>0.56929015419033779</v>
      </c>
      <c r="W1421" s="38">
        <f t="shared" si="631"/>
        <v>197208.8407800062</v>
      </c>
      <c r="X1421" s="38">
        <f t="shared" si="627"/>
        <v>1.1753472222222276</v>
      </c>
      <c r="Y1421" s="38">
        <f t="shared" si="632"/>
        <v>-5.2237654320987472</v>
      </c>
      <c r="Z1421" s="38">
        <f t="shared" si="618"/>
        <v>14674322.180648105</v>
      </c>
      <c r="AA1421" s="38">
        <f t="shared" si="628"/>
        <v>4076.2009318316332</v>
      </c>
      <c r="AC1421" s="31">
        <f t="shared" si="633"/>
        <v>776.20505198450689</v>
      </c>
      <c r="AD1421" s="14">
        <f t="shared" si="640"/>
        <v>760.68095094481669</v>
      </c>
      <c r="AE1421" s="14">
        <f t="shared" si="641"/>
        <v>699.82647486923133</v>
      </c>
      <c r="AF1421" s="14">
        <f t="shared" si="634"/>
        <v>714.1086478257464</v>
      </c>
      <c r="AG1421" s="14">
        <f t="shared" si="635"/>
        <v>556.06783475813484</v>
      </c>
      <c r="AH1421" s="14">
        <f t="shared" si="636"/>
        <v>656.97995599968669</v>
      </c>
      <c r="AI1421" s="14">
        <f t="shared" si="637"/>
        <v>604.42155951971176</v>
      </c>
      <c r="AJ1421" s="14">
        <f t="shared" si="642"/>
        <v>656.97995599968669</v>
      </c>
      <c r="AK1421" s="14">
        <f t="shared" si="643"/>
        <v>592.33312832931756</v>
      </c>
    </row>
    <row r="1422" spans="2:37" x14ac:dyDescent="0.25">
      <c r="B1422" s="6" t="s">
        <v>72</v>
      </c>
      <c r="C1422" s="6">
        <v>1414</v>
      </c>
      <c r="D1422" s="6">
        <v>392</v>
      </c>
      <c r="E1422" s="12">
        <v>26.8</v>
      </c>
      <c r="F1422" s="14">
        <f t="shared" si="638"/>
        <v>0.20833333333333331</v>
      </c>
      <c r="G1422" s="14">
        <f t="shared" si="616"/>
        <v>14.1</v>
      </c>
      <c r="H1422">
        <f t="shared" si="617"/>
        <v>7.05</v>
      </c>
      <c r="K1422" s="36">
        <f t="shared" si="619"/>
        <v>77.38433222625001</v>
      </c>
      <c r="L1422" s="37" t="str">
        <f t="shared" si="629"/>
        <v>0</v>
      </c>
      <c r="M1422" s="37">
        <f t="shared" si="630"/>
        <v>139.46877000000001</v>
      </c>
      <c r="N1422" s="38">
        <f>Table2[[#This Row],[Change in KE]]-Table2[[#This Row],[Tractive energy]]*-1</f>
        <v>7063.2120747234576</v>
      </c>
      <c r="O1422" s="38">
        <f t="shared" si="620"/>
        <v>282.08333333333331</v>
      </c>
      <c r="P1422" s="38">
        <f t="shared" si="621"/>
        <v>498.93643555958334</v>
      </c>
      <c r="Q1422" s="38">
        <f t="shared" si="622"/>
        <v>7035.0037413901246</v>
      </c>
      <c r="R1422" s="38">
        <f t="shared" si="623"/>
        <v>9355.4916067783997</v>
      </c>
      <c r="S1422" s="38">
        <f t="shared" si="624"/>
        <v>7.035003741390125</v>
      </c>
      <c r="T1422" s="38">
        <f t="shared" si="625"/>
        <v>7035.0037413901246</v>
      </c>
      <c r="U1422" s="38">
        <f t="shared" si="639"/>
        <v>17541632.793012798</v>
      </c>
      <c r="V1422" s="38">
        <f t="shared" si="626"/>
        <v>1.9541678622751177</v>
      </c>
      <c r="W1422" s="38">
        <f t="shared" si="631"/>
        <v>197348.3095500062</v>
      </c>
      <c r="X1422" s="38">
        <f t="shared" si="627"/>
        <v>29.38368055555555</v>
      </c>
      <c r="Y1422" s="38">
        <f t="shared" si="632"/>
        <v>28.208333333333321</v>
      </c>
      <c r="Z1422" s="38">
        <f t="shared" si="618"/>
        <v>14681385.392722828</v>
      </c>
      <c r="AA1422" s="38">
        <f t="shared" si="628"/>
        <v>4078.1629353426833</v>
      </c>
      <c r="AC1422" s="31">
        <f t="shared" si="633"/>
        <v>1533.1654692731745</v>
      </c>
      <c r="AD1422" s="14">
        <f t="shared" si="640"/>
        <v>1502.5021598877111</v>
      </c>
      <c r="AE1422" s="14">
        <f t="shared" si="641"/>
        <v>1382.3019870966943</v>
      </c>
      <c r="AF1422" s="14">
        <f t="shared" si="634"/>
        <v>1410.5122317313205</v>
      </c>
      <c r="AG1422" s="14">
        <f t="shared" si="635"/>
        <v>1098.3489487023987</v>
      </c>
      <c r="AH1422" s="14">
        <f t="shared" si="636"/>
        <v>1297.6712531928149</v>
      </c>
      <c r="AI1422" s="14">
        <f t="shared" si="637"/>
        <v>1193.8575529373898</v>
      </c>
      <c r="AJ1422" s="14">
        <f t="shared" si="642"/>
        <v>1297.6712531928149</v>
      </c>
      <c r="AK1422" s="14">
        <f t="shared" si="643"/>
        <v>1169.9804018786419</v>
      </c>
    </row>
    <row r="1423" spans="2:37" x14ac:dyDescent="0.25">
      <c r="B1423" s="6" t="s">
        <v>72</v>
      </c>
      <c r="C1423" s="6">
        <v>1415</v>
      </c>
      <c r="D1423" s="6">
        <v>393</v>
      </c>
      <c r="E1423" s="12">
        <v>28.2</v>
      </c>
      <c r="F1423" s="14">
        <f t="shared" si="638"/>
        <v>0.59722222222222232</v>
      </c>
      <c r="G1423" s="14">
        <f t="shared" si="616"/>
        <v>15.55</v>
      </c>
      <c r="H1423">
        <f t="shared" si="617"/>
        <v>7.7750000000000004</v>
      </c>
      <c r="K1423" s="36">
        <f t="shared" si="619"/>
        <v>94.118630819062517</v>
      </c>
      <c r="L1423" s="37" t="str">
        <f t="shared" si="629"/>
        <v>0</v>
      </c>
      <c r="M1423" s="37">
        <f t="shared" si="630"/>
        <v>139.46877000000001</v>
      </c>
      <c r="N1423" s="38">
        <f>Table2[[#This Row],[Change in KE]]-Table2[[#This Row],[Tractive energy]]*-1</f>
        <v>16418.703681501858</v>
      </c>
      <c r="O1423" s="38">
        <f t="shared" si="620"/>
        <v>808.63888888888903</v>
      </c>
      <c r="P1423" s="38">
        <f t="shared" si="621"/>
        <v>1042.2262897079515</v>
      </c>
      <c r="Q1423" s="38">
        <f t="shared" si="622"/>
        <v>16206.618804958647</v>
      </c>
      <c r="R1423" s="38">
        <f t="shared" si="623"/>
        <v>9982.2655651579189</v>
      </c>
      <c r="S1423" s="38">
        <f t="shared" si="624"/>
        <v>16.206618804958648</v>
      </c>
      <c r="T1423" s="38">
        <f t="shared" si="625"/>
        <v>16206.618804958647</v>
      </c>
      <c r="U1423" s="38">
        <f t="shared" si="639"/>
        <v>17557839.411817756</v>
      </c>
      <c r="V1423" s="38">
        <f t="shared" si="626"/>
        <v>4.5018389170800424</v>
      </c>
      <c r="W1423" s="38">
        <f t="shared" si="631"/>
        <v>197487.77832000621</v>
      </c>
      <c r="X1423" s="38">
        <f t="shared" si="627"/>
        <v>241.46855709876553</v>
      </c>
      <c r="Y1423" s="38">
        <f t="shared" si="632"/>
        <v>212.08487654320999</v>
      </c>
      <c r="Z1423" s="38">
        <f t="shared" si="618"/>
        <v>14697804.096404331</v>
      </c>
      <c r="AA1423" s="38">
        <f t="shared" si="628"/>
        <v>4082.7236867301826</v>
      </c>
      <c r="AC1423" s="31">
        <f t="shared" si="633"/>
        <v>5297.409056042593</v>
      </c>
      <c r="AD1423" s="14">
        <f t="shared" si="640"/>
        <v>5191.4608749217414</v>
      </c>
      <c r="AE1423" s="14">
        <f t="shared" si="641"/>
        <v>4776.1440049280027</v>
      </c>
      <c r="AF1423" s="14">
        <f t="shared" si="634"/>
        <v>4873.6163315591857</v>
      </c>
      <c r="AG1423" s="14">
        <f t="shared" si="635"/>
        <v>3795.0265539891598</v>
      </c>
      <c r="AH1423" s="14">
        <f t="shared" si="636"/>
        <v>4483.7270250344509</v>
      </c>
      <c r="AI1423" s="14">
        <f t="shared" si="637"/>
        <v>4125.0288630316954</v>
      </c>
      <c r="AJ1423" s="14">
        <f t="shared" si="642"/>
        <v>4483.7270250344509</v>
      </c>
      <c r="AK1423" s="14">
        <f t="shared" si="643"/>
        <v>4042.5282857710613</v>
      </c>
    </row>
    <row r="1424" spans="2:37" x14ac:dyDescent="0.25">
      <c r="B1424" s="6" t="s">
        <v>72</v>
      </c>
      <c r="C1424" s="6">
        <v>1416</v>
      </c>
      <c r="D1424" s="6">
        <v>394</v>
      </c>
      <c r="E1424" s="12">
        <v>31.1</v>
      </c>
      <c r="F1424" s="14">
        <f t="shared" si="638"/>
        <v>0.9166666666666663</v>
      </c>
      <c r="G1424" s="14">
        <f t="shared" si="616"/>
        <v>17.399999999999999</v>
      </c>
      <c r="H1424">
        <f t="shared" si="617"/>
        <v>8.6999999999999993</v>
      </c>
      <c r="K1424" s="36">
        <f t="shared" si="619"/>
        <v>117.84558334499998</v>
      </c>
      <c r="L1424" s="37" t="str">
        <f t="shared" si="629"/>
        <v>0</v>
      </c>
      <c r="M1424" s="37">
        <f t="shared" si="630"/>
        <v>139.46877000000001</v>
      </c>
      <c r="N1424" s="38">
        <f>Table2[[#This Row],[Change in KE]]-Table2[[#This Row],[Tractive energy]]*-1</f>
        <v>26400.969246659777</v>
      </c>
      <c r="O1424" s="38">
        <f t="shared" si="620"/>
        <v>1241.1666666666661</v>
      </c>
      <c r="P1424" s="38">
        <f t="shared" si="621"/>
        <v>1498.481020011666</v>
      </c>
      <c r="Q1424" s="38">
        <f t="shared" si="622"/>
        <v>26073.569748202986</v>
      </c>
      <c r="R1424" s="38">
        <f t="shared" si="623"/>
        <v>5516.7462132786786</v>
      </c>
      <c r="S1424" s="38">
        <f t="shared" si="624"/>
        <v>26.073569748202985</v>
      </c>
      <c r="T1424" s="38">
        <f t="shared" si="625"/>
        <v>26073.569748202986</v>
      </c>
      <c r="U1424" s="38">
        <f t="shared" si="639"/>
        <v>17583912.98156596</v>
      </c>
      <c r="V1424" s="38">
        <f t="shared" si="626"/>
        <v>7.2426588428023795</v>
      </c>
      <c r="W1424" s="38">
        <f t="shared" si="631"/>
        <v>197627.24709000622</v>
      </c>
      <c r="X1424" s="38">
        <f t="shared" si="627"/>
        <v>568.86805555555509</v>
      </c>
      <c r="Y1424" s="38">
        <f t="shared" si="632"/>
        <v>327.39949845678956</v>
      </c>
      <c r="Z1424" s="38">
        <f t="shared" si="618"/>
        <v>14724205.06565099</v>
      </c>
      <c r="AA1424" s="38">
        <f t="shared" si="628"/>
        <v>4090.0572898853875</v>
      </c>
      <c r="AC1424" s="31">
        <f t="shared" si="633"/>
        <v>12314.027761126394</v>
      </c>
      <c r="AD1424" s="14">
        <f t="shared" si="640"/>
        <v>12067.747205903866</v>
      </c>
      <c r="AE1424" s="14">
        <f t="shared" si="641"/>
        <v>11102.327429431558</v>
      </c>
      <c r="AF1424" s="14">
        <f t="shared" si="634"/>
        <v>11328.905540236283</v>
      </c>
      <c r="AG1424" s="14">
        <f t="shared" si="635"/>
        <v>8821.6827973155123</v>
      </c>
      <c r="AH1424" s="14">
        <f t="shared" si="636"/>
        <v>10422.593097017381</v>
      </c>
      <c r="AI1424" s="14">
        <f t="shared" si="637"/>
        <v>9588.7856492559913</v>
      </c>
      <c r="AJ1424" s="14">
        <f t="shared" si="642"/>
        <v>10422.593097017381</v>
      </c>
      <c r="AK1424" s="14">
        <f t="shared" si="643"/>
        <v>9397.0099362708715</v>
      </c>
    </row>
    <row r="1425" spans="2:37" x14ac:dyDescent="0.25">
      <c r="B1425" s="6" t="s">
        <v>72</v>
      </c>
      <c r="C1425" s="6">
        <v>1417</v>
      </c>
      <c r="D1425" s="6">
        <v>395</v>
      </c>
      <c r="E1425" s="12">
        <v>34.799999999999997</v>
      </c>
      <c r="F1425" s="14">
        <f t="shared" si="638"/>
        <v>1.0138888888888884</v>
      </c>
      <c r="G1425" s="14">
        <f t="shared" si="616"/>
        <v>19.2</v>
      </c>
      <c r="H1425">
        <f t="shared" si="617"/>
        <v>9.6</v>
      </c>
      <c r="K1425" s="36">
        <f t="shared" si="619"/>
        <v>143.48855808000002</v>
      </c>
      <c r="L1425" s="37" t="str">
        <f t="shared" si="629"/>
        <v>0</v>
      </c>
      <c r="M1425" s="37">
        <f t="shared" si="630"/>
        <v>139.46877000000001</v>
      </c>
      <c r="N1425" s="38">
        <f>Table2[[#This Row],[Change in KE]]-Table2[[#This Row],[Tractive energy]]*-1</f>
        <v>31917.715459938456</v>
      </c>
      <c r="O1425" s="38">
        <f t="shared" si="620"/>
        <v>1372.805555555555</v>
      </c>
      <c r="P1425" s="38">
        <f t="shared" si="621"/>
        <v>1655.762883635555</v>
      </c>
      <c r="Q1425" s="38">
        <f t="shared" si="622"/>
        <v>31790.647365802655</v>
      </c>
      <c r="R1425" s="38">
        <f t="shared" si="623"/>
        <v>-2487.7301821087131</v>
      </c>
      <c r="S1425" s="38">
        <f t="shared" si="624"/>
        <v>31.790647365802656</v>
      </c>
      <c r="T1425" s="38">
        <f t="shared" si="625"/>
        <v>31790.647365802655</v>
      </c>
      <c r="U1425" s="38">
        <f t="shared" si="639"/>
        <v>17615703.628931761</v>
      </c>
      <c r="V1425" s="38">
        <f t="shared" si="626"/>
        <v>8.8307360858484572</v>
      </c>
      <c r="W1425" s="38">
        <f t="shared" si="631"/>
        <v>197766.71586000622</v>
      </c>
      <c r="X1425" s="38">
        <f t="shared" si="627"/>
        <v>695.93614969135729</v>
      </c>
      <c r="Y1425" s="38">
        <f t="shared" si="632"/>
        <v>127.0680941358022</v>
      </c>
      <c r="Z1425" s="38">
        <f t="shared" si="618"/>
        <v>14756122.781110929</v>
      </c>
      <c r="AA1425" s="38">
        <f t="shared" si="628"/>
        <v>4098.9233226668757</v>
      </c>
      <c r="AC1425" s="31">
        <f t="shared" si="633"/>
        <v>19800.726934994833</v>
      </c>
      <c r="AD1425" s="14">
        <f t="shared" si="640"/>
        <v>19404.712396294937</v>
      </c>
      <c r="AE1425" s="14">
        <f t="shared" si="641"/>
        <v>17852.335404591344</v>
      </c>
      <c r="AF1425" s="14">
        <f t="shared" si="634"/>
        <v>18216.668780195247</v>
      </c>
      <c r="AG1425" s="14">
        <f t="shared" si="635"/>
        <v>14185.101379112679</v>
      </c>
      <c r="AH1425" s="14">
        <f t="shared" si="636"/>
        <v>16759.335277779628</v>
      </c>
      <c r="AI1425" s="14">
        <f t="shared" si="637"/>
        <v>15418.588455557259</v>
      </c>
      <c r="AJ1425" s="14">
        <f t="shared" si="642"/>
        <v>16759.335277779628</v>
      </c>
      <c r="AK1425" s="14">
        <f t="shared" si="643"/>
        <v>15110.216686446114</v>
      </c>
    </row>
    <row r="1426" spans="2:37" x14ac:dyDescent="0.25">
      <c r="B1426" s="6" t="s">
        <v>72</v>
      </c>
      <c r="C1426" s="6">
        <v>1418</v>
      </c>
      <c r="D1426" s="6">
        <v>396</v>
      </c>
      <c r="E1426" s="12">
        <v>38.4</v>
      </c>
      <c r="F1426" s="14">
        <f t="shared" si="638"/>
        <v>0.84722222222222243</v>
      </c>
      <c r="G1426" s="14">
        <f t="shared" si="616"/>
        <v>20.45</v>
      </c>
      <c r="H1426">
        <f t="shared" si="617"/>
        <v>10.225</v>
      </c>
      <c r="K1426" s="36">
        <f t="shared" si="619"/>
        <v>162.78014786906252</v>
      </c>
      <c r="L1426" s="37" t="str">
        <f t="shared" si="629"/>
        <v>0</v>
      </c>
      <c r="M1426" s="37">
        <f t="shared" si="630"/>
        <v>139.46877000000001</v>
      </c>
      <c r="N1426" s="38">
        <f>Table2[[#This Row],[Change in KE]]-Table2[[#This Row],[Tractive energy]]*-1</f>
        <v>29429.985277829743</v>
      </c>
      <c r="O1426" s="38">
        <f t="shared" si="620"/>
        <v>1147.1388888888891</v>
      </c>
      <c r="P1426" s="38">
        <f t="shared" si="621"/>
        <v>1449.3878067579517</v>
      </c>
      <c r="Q1426" s="38">
        <f t="shared" si="622"/>
        <v>29639.980648200111</v>
      </c>
      <c r="R1426" s="38">
        <f t="shared" si="623"/>
        <v>-10398.586819661621</v>
      </c>
      <c r="S1426" s="38">
        <f t="shared" si="624"/>
        <v>29.639980648200112</v>
      </c>
      <c r="T1426" s="38">
        <f t="shared" si="625"/>
        <v>29639.980648200111</v>
      </c>
      <c r="U1426" s="38">
        <f t="shared" si="639"/>
        <v>17645343.609579962</v>
      </c>
      <c r="V1426" s="38">
        <f t="shared" si="626"/>
        <v>8.2333286164996</v>
      </c>
      <c r="W1426" s="38">
        <f t="shared" si="631"/>
        <v>197906.18463000623</v>
      </c>
      <c r="X1426" s="38">
        <f t="shared" si="627"/>
        <v>485.94077932098787</v>
      </c>
      <c r="Y1426" s="38">
        <f t="shared" si="632"/>
        <v>-209.99537037036941</v>
      </c>
      <c r="Z1426" s="38">
        <f t="shared" si="618"/>
        <v>14785552.766388759</v>
      </c>
      <c r="AA1426" s="38">
        <f t="shared" si="628"/>
        <v>4107.0983192313834</v>
      </c>
      <c r="AC1426" s="31">
        <f t="shared" si="633"/>
        <v>23938.286594953843</v>
      </c>
      <c r="AD1426" s="14">
        <f t="shared" si="640"/>
        <v>23459.520863054764</v>
      </c>
      <c r="AE1426" s="14">
        <f t="shared" si="641"/>
        <v>21582.759194010385</v>
      </c>
      <c r="AF1426" s="14">
        <f t="shared" si="634"/>
        <v>22023.223667357535</v>
      </c>
      <c r="AG1426" s="14">
        <f t="shared" si="635"/>
        <v>17149.219991087306</v>
      </c>
      <c r="AH1426" s="14">
        <f t="shared" si="636"/>
        <v>20261.365773968933</v>
      </c>
      <c r="AI1426" s="14">
        <f t="shared" si="637"/>
        <v>18640.45651205142</v>
      </c>
      <c r="AJ1426" s="14">
        <f t="shared" si="642"/>
        <v>20261.365773968933</v>
      </c>
      <c r="AK1426" s="14">
        <f t="shared" si="643"/>
        <v>18267.647381810391</v>
      </c>
    </row>
    <row r="1427" spans="2:37" x14ac:dyDescent="0.25">
      <c r="B1427" s="6" t="s">
        <v>72</v>
      </c>
      <c r="C1427" s="6">
        <v>1419</v>
      </c>
      <c r="D1427" s="6">
        <v>397</v>
      </c>
      <c r="E1427" s="12">
        <v>40.9</v>
      </c>
      <c r="F1427" s="14">
        <f t="shared" si="638"/>
        <v>0.45833333333333393</v>
      </c>
      <c r="G1427" s="14">
        <f t="shared" si="616"/>
        <v>20.85</v>
      </c>
      <c r="H1427">
        <f t="shared" si="617"/>
        <v>10.425000000000001</v>
      </c>
      <c r="K1427" s="36">
        <f t="shared" si="619"/>
        <v>169.21035343406254</v>
      </c>
      <c r="L1427" s="37" t="str">
        <f t="shared" si="629"/>
        <v>0</v>
      </c>
      <c r="M1427" s="37">
        <f t="shared" si="630"/>
        <v>139.46877000000001</v>
      </c>
      <c r="N1427" s="38">
        <f>Table2[[#This Row],[Change in KE]]-Table2[[#This Row],[Tractive energy]]*-1</f>
        <v>19031.398458168122</v>
      </c>
      <c r="O1427" s="38">
        <f t="shared" si="620"/>
        <v>620.58333333333417</v>
      </c>
      <c r="P1427" s="38">
        <f t="shared" si="621"/>
        <v>929.26245676739666</v>
      </c>
      <c r="Q1427" s="38">
        <f t="shared" si="622"/>
        <v>19375.122223600221</v>
      </c>
      <c r="R1427" s="38">
        <f t="shared" si="623"/>
        <v>-12992.625101634683</v>
      </c>
      <c r="S1427" s="38">
        <f t="shared" si="624"/>
        <v>19.375122223600222</v>
      </c>
      <c r="T1427" s="38">
        <f t="shared" si="625"/>
        <v>19375.122223600221</v>
      </c>
      <c r="U1427" s="38">
        <f t="shared" si="639"/>
        <v>17664718.731803562</v>
      </c>
      <c r="V1427" s="38">
        <f t="shared" si="626"/>
        <v>5.3819788260027774</v>
      </c>
      <c r="W1427" s="38">
        <f t="shared" si="631"/>
        <v>198045.65340000624</v>
      </c>
      <c r="X1427" s="38">
        <f t="shared" si="627"/>
        <v>142.21701388888926</v>
      </c>
      <c r="Y1427" s="38">
        <f t="shared" si="632"/>
        <v>-343.72376543209862</v>
      </c>
      <c r="Z1427" s="38">
        <f t="shared" si="618"/>
        <v>14804584.164846927</v>
      </c>
      <c r="AA1427" s="38">
        <f t="shared" si="628"/>
        <v>4112.3848192260166</v>
      </c>
      <c r="AC1427" s="31">
        <f t="shared" si="633"/>
        <v>22072.488958372305</v>
      </c>
      <c r="AD1427" s="14">
        <f t="shared" si="640"/>
        <v>21631.039179204858</v>
      </c>
      <c r="AE1427" s="14">
        <f t="shared" si="641"/>
        <v>19900.55604486847</v>
      </c>
      <c r="AF1427" s="14">
        <f t="shared" si="634"/>
        <v>20306.689841702522</v>
      </c>
      <c r="AG1427" s="14">
        <f t="shared" si="635"/>
        <v>15812.575699455654</v>
      </c>
      <c r="AH1427" s="14">
        <f t="shared" si="636"/>
        <v>18682.154654366321</v>
      </c>
      <c r="AI1427" s="14">
        <f t="shared" si="637"/>
        <v>17187.582282017014</v>
      </c>
      <c r="AJ1427" s="14">
        <f t="shared" si="642"/>
        <v>18682.154654366321</v>
      </c>
      <c r="AK1427" s="14">
        <f t="shared" si="643"/>
        <v>16843.830636376675</v>
      </c>
    </row>
    <row r="1428" spans="2:37" x14ac:dyDescent="0.25">
      <c r="B1428" s="6" t="s">
        <v>72</v>
      </c>
      <c r="C1428" s="6">
        <v>1420</v>
      </c>
      <c r="D1428" s="6">
        <v>398</v>
      </c>
      <c r="E1428" s="12">
        <v>41.7</v>
      </c>
      <c r="F1428" s="14">
        <f t="shared" si="638"/>
        <v>0</v>
      </c>
      <c r="G1428" s="14">
        <f t="shared" ref="G1428:G1491" si="644">(E1429-0)/2</f>
        <v>20.45</v>
      </c>
      <c r="H1428">
        <f t="shared" ref="H1428:H1491" si="645">($E1429-0)/2/2</f>
        <v>10.225</v>
      </c>
      <c r="K1428" s="36">
        <f t="shared" si="619"/>
        <v>162.78014786906252</v>
      </c>
      <c r="L1428" s="37" t="str">
        <f t="shared" si="629"/>
        <v>0</v>
      </c>
      <c r="M1428" s="37">
        <f t="shared" si="630"/>
        <v>139.46877000000001</v>
      </c>
      <c r="N1428" s="38">
        <f>Table2[[#This Row],[Change in KE]]-Table2[[#This Row],[Tractive energy]]*-1</f>
        <v>6038.7733565334393</v>
      </c>
      <c r="O1428" s="38">
        <f t="shared" si="620"/>
        <v>0</v>
      </c>
      <c r="P1428" s="38">
        <f t="shared" si="621"/>
        <v>302.24891786906255</v>
      </c>
      <c r="Q1428" s="38">
        <f t="shared" si="622"/>
        <v>6180.9903704223289</v>
      </c>
      <c r="R1428" s="38">
        <f t="shared" si="623"/>
        <v>-12727.763779280729</v>
      </c>
      <c r="S1428" s="38">
        <f t="shared" si="624"/>
        <v>6.1809903704223288</v>
      </c>
      <c r="T1428" s="38">
        <f t="shared" si="625"/>
        <v>6180.9903704223289</v>
      </c>
      <c r="U1428" s="38">
        <f t="shared" si="639"/>
        <v>17670899.722173985</v>
      </c>
      <c r="V1428" s="38">
        <f t="shared" si="626"/>
        <v>1.7169419069170995</v>
      </c>
      <c r="W1428" s="38">
        <f t="shared" si="631"/>
        <v>198185.12217000625</v>
      </c>
      <c r="X1428" s="38">
        <f t="shared" si="627"/>
        <v>0</v>
      </c>
      <c r="Y1428" s="38">
        <f t="shared" si="632"/>
        <v>-142.21701388888926</v>
      </c>
      <c r="Z1428" s="38">
        <f t="shared" si="618"/>
        <v>14810622.93820346</v>
      </c>
      <c r="AA1428" s="38">
        <f t="shared" si="628"/>
        <v>4114.062256403693</v>
      </c>
      <c r="AC1428" s="31">
        <f t="shared" si="633"/>
        <v>14273.548843626091</v>
      </c>
      <c r="AD1428" s="14">
        <f t="shared" si="640"/>
        <v>13988.077866753569</v>
      </c>
      <c r="AE1428" s="14">
        <f t="shared" si="641"/>
        <v>12869.031637413284</v>
      </c>
      <c r="AF1428" s="14">
        <f t="shared" si="634"/>
        <v>13131.664936136005</v>
      </c>
      <c r="AG1428" s="14">
        <f t="shared" si="635"/>
        <v>10225.469905789874</v>
      </c>
      <c r="AH1428" s="14">
        <f t="shared" si="636"/>
        <v>12081.131741245124</v>
      </c>
      <c r="AI1428" s="14">
        <f t="shared" si="637"/>
        <v>11114.641201945515</v>
      </c>
      <c r="AJ1428" s="14">
        <f t="shared" si="642"/>
        <v>12081.131741245124</v>
      </c>
      <c r="AK1428" s="14">
        <f t="shared" si="643"/>
        <v>10892.348377906605</v>
      </c>
    </row>
    <row r="1429" spans="2:37" x14ac:dyDescent="0.25">
      <c r="B1429" s="6" t="s">
        <v>72</v>
      </c>
      <c r="C1429" s="6">
        <v>1421</v>
      </c>
      <c r="D1429" s="6">
        <v>399</v>
      </c>
      <c r="E1429" s="12">
        <v>40.9</v>
      </c>
      <c r="F1429" s="14">
        <f t="shared" si="638"/>
        <v>-0.47222222222222299</v>
      </c>
      <c r="G1429" s="14">
        <f t="shared" si="644"/>
        <v>19.149999999999999</v>
      </c>
      <c r="H1429">
        <f t="shared" si="645"/>
        <v>9.5749999999999993</v>
      </c>
      <c r="K1429" s="36">
        <f t="shared" si="619"/>
        <v>142.7421949340625</v>
      </c>
      <c r="L1429" s="37" t="str">
        <f t="shared" si="629"/>
        <v>1</v>
      </c>
      <c r="M1429" s="37">
        <f t="shared" si="630"/>
        <v>139.46877000000001</v>
      </c>
      <c r="N1429" s="38">
        <f>Table2[[#This Row],[Change in KE]]-Table2[[#This Row],[Tractive energy]]*-1</f>
        <v>-6688.9904227472898</v>
      </c>
      <c r="O1429" s="38">
        <f t="shared" si="620"/>
        <v>-639.38888888888994</v>
      </c>
      <c r="P1429" s="38">
        <f t="shared" si="621"/>
        <v>-357.17792395482741</v>
      </c>
      <c r="Q1429" s="38">
        <f t="shared" si="622"/>
        <v>-6839.9572437349443</v>
      </c>
      <c r="R1429" s="38">
        <f t="shared" si="623"/>
        <v>-7038.047201673734</v>
      </c>
      <c r="S1429" s="38">
        <f t="shared" si="624"/>
        <v>-6.8399572437349443</v>
      </c>
      <c r="T1429" s="38">
        <f t="shared" si="625"/>
        <v>-6839.9572437349443</v>
      </c>
      <c r="U1429" s="38">
        <f t="shared" si="639"/>
        <v>17670899.722173985</v>
      </c>
      <c r="V1429" s="38">
        <f t="shared" si="626"/>
        <v>-1.8999882752587567</v>
      </c>
      <c r="W1429" s="38">
        <f t="shared" si="631"/>
        <v>198324.59094000625</v>
      </c>
      <c r="X1429" s="38">
        <f t="shared" si="627"/>
        <v>150.96682098765481</v>
      </c>
      <c r="Y1429" s="38">
        <f t="shared" si="632"/>
        <v>150.96682098765481</v>
      </c>
      <c r="Z1429" s="38">
        <f t="shared" si="618"/>
        <v>14803933.947780712</v>
      </c>
      <c r="AA1429" s="38">
        <f t="shared" si="628"/>
        <v>4112.2042033598409</v>
      </c>
      <c r="AC1429" s="31">
        <f t="shared" si="633"/>
        <v>4529.0800174000797</v>
      </c>
      <c r="AD1429" s="14">
        <f t="shared" si="640"/>
        <v>4438.4984170520784</v>
      </c>
      <c r="AE1429" s="14">
        <f t="shared" si="641"/>
        <v>4083.4185436879125</v>
      </c>
      <c r="AF1429" s="14">
        <f t="shared" si="634"/>
        <v>4166.7536160080735</v>
      </c>
      <c r="AG1429" s="14">
        <f t="shared" si="635"/>
        <v>3244.6010397420955</v>
      </c>
      <c r="AH1429" s="14">
        <f t="shared" si="636"/>
        <v>3833.4133267274278</v>
      </c>
      <c r="AI1429" s="14">
        <f t="shared" si="637"/>
        <v>3526.7402605892339</v>
      </c>
      <c r="AJ1429" s="14">
        <f t="shared" si="642"/>
        <v>3833.4133267274278</v>
      </c>
      <c r="AK1429" s="14">
        <f t="shared" si="643"/>
        <v>3456.2054553774492</v>
      </c>
    </row>
    <row r="1430" spans="2:37" x14ac:dyDescent="0.25">
      <c r="B1430" s="6" t="s">
        <v>72</v>
      </c>
      <c r="C1430" s="6">
        <v>1422</v>
      </c>
      <c r="D1430" s="6">
        <v>400</v>
      </c>
      <c r="E1430" s="12">
        <v>38.299999999999997</v>
      </c>
      <c r="F1430" s="14">
        <f t="shared" si="638"/>
        <v>-0.7777777777777779</v>
      </c>
      <c r="G1430" s="14">
        <f t="shared" si="644"/>
        <v>17.649999999999999</v>
      </c>
      <c r="H1430">
        <f t="shared" si="645"/>
        <v>8.8249999999999993</v>
      </c>
      <c r="K1430" s="36">
        <f t="shared" si="619"/>
        <v>121.25627803406248</v>
      </c>
      <c r="L1430" s="37" t="str">
        <f t="shared" si="629"/>
        <v>1</v>
      </c>
      <c r="M1430" s="37">
        <f t="shared" si="630"/>
        <v>139.46877000000001</v>
      </c>
      <c r="N1430" s="38">
        <f>Table2[[#This Row],[Change in KE]]-Table2[[#This Row],[Tractive energy]]*-1</f>
        <v>-13727.037624421024</v>
      </c>
      <c r="O1430" s="38">
        <f t="shared" si="620"/>
        <v>-1053.1111111111113</v>
      </c>
      <c r="P1430" s="38">
        <f t="shared" si="621"/>
        <v>-792.3860630770489</v>
      </c>
      <c r="Q1430" s="38">
        <f t="shared" si="622"/>
        <v>-13985.614013309912</v>
      </c>
      <c r="R1430" s="38">
        <f t="shared" si="623"/>
        <v>4981.1160948252418</v>
      </c>
      <c r="S1430" s="38">
        <f t="shared" si="624"/>
        <v>-13.985614013309913</v>
      </c>
      <c r="T1430" s="38">
        <f t="shared" si="625"/>
        <v>-13985.614013309912</v>
      </c>
      <c r="U1430" s="38">
        <f t="shared" si="639"/>
        <v>17670899.722173985</v>
      </c>
      <c r="V1430" s="38">
        <f t="shared" si="626"/>
        <v>-3.884893092266398</v>
      </c>
      <c r="W1430" s="38">
        <f t="shared" si="631"/>
        <v>198464.05971000626</v>
      </c>
      <c r="X1430" s="38">
        <f t="shared" si="627"/>
        <v>409.54320987654336</v>
      </c>
      <c r="Y1430" s="38">
        <f t="shared" si="632"/>
        <v>258.57638888888857</v>
      </c>
      <c r="Z1430" s="38">
        <f t="shared" si="618"/>
        <v>14790206.910156291</v>
      </c>
      <c r="AA1430" s="38">
        <f t="shared" si="628"/>
        <v>4108.3911370480118</v>
      </c>
      <c r="AC1430" s="31">
        <f t="shared" si="633"/>
        <v>-5016.7428170604671</v>
      </c>
      <c r="AD1430" s="14">
        <f t="shared" si="640"/>
        <v>-4916.407960719258</v>
      </c>
      <c r="AE1430" s="14">
        <f t="shared" si="641"/>
        <v>-4523.0953238617176</v>
      </c>
      <c r="AF1430" s="14">
        <f t="shared" si="634"/>
        <v>-4615.4033916956296</v>
      </c>
      <c r="AG1430" s="14">
        <f t="shared" si="635"/>
        <v>-3593.9592362726871</v>
      </c>
      <c r="AH1430" s="14">
        <f t="shared" si="636"/>
        <v>-4246.1711203599798</v>
      </c>
      <c r="AI1430" s="14">
        <f t="shared" si="637"/>
        <v>-3906.4774307311814</v>
      </c>
      <c r="AJ1430" s="14">
        <f t="shared" si="642"/>
        <v>-4246.1711203599798</v>
      </c>
      <c r="AK1430" s="14">
        <f t="shared" si="643"/>
        <v>-3828.3478821165577</v>
      </c>
    </row>
    <row r="1431" spans="2:37" x14ac:dyDescent="0.25">
      <c r="B1431" s="6" t="s">
        <v>72</v>
      </c>
      <c r="C1431" s="6">
        <v>1423</v>
      </c>
      <c r="D1431" s="6">
        <v>401</v>
      </c>
      <c r="E1431" s="12">
        <v>35.299999999999997</v>
      </c>
      <c r="F1431" s="14">
        <f t="shared" si="638"/>
        <v>-0.55555555555555558</v>
      </c>
      <c r="G1431" s="14">
        <f t="shared" si="644"/>
        <v>17.149999999999999</v>
      </c>
      <c r="H1431">
        <f t="shared" si="645"/>
        <v>8.5749999999999993</v>
      </c>
      <c r="K1431" s="36">
        <f t="shared" si="619"/>
        <v>114.48354335906249</v>
      </c>
      <c r="L1431" s="37" t="str">
        <f t="shared" si="629"/>
        <v>1</v>
      </c>
      <c r="M1431" s="37">
        <f t="shared" si="630"/>
        <v>139.46877000000001</v>
      </c>
      <c r="N1431" s="38">
        <f>Table2[[#This Row],[Change in KE]]-Table2[[#This Row],[Tractive energy]]*-1</f>
        <v>-8745.921529595782</v>
      </c>
      <c r="O1431" s="38">
        <f t="shared" si="620"/>
        <v>-752.22222222222229</v>
      </c>
      <c r="P1431" s="38">
        <f t="shared" si="621"/>
        <v>-498.26990886315974</v>
      </c>
      <c r="Q1431" s="38">
        <f t="shared" si="622"/>
        <v>-8545.3289370031889</v>
      </c>
      <c r="R1431" s="38">
        <f t="shared" si="623"/>
        <v>10694.189236190514</v>
      </c>
      <c r="S1431" s="38">
        <f t="shared" si="624"/>
        <v>-8.5453289370031893</v>
      </c>
      <c r="T1431" s="38">
        <f t="shared" si="625"/>
        <v>-8545.3289370031889</v>
      </c>
      <c r="U1431" s="38">
        <f t="shared" si="639"/>
        <v>17670899.722173985</v>
      </c>
      <c r="V1431" s="38">
        <f t="shared" si="626"/>
        <v>-2.3737026723970844</v>
      </c>
      <c r="W1431" s="38">
        <f t="shared" si="631"/>
        <v>198603.52848000627</v>
      </c>
      <c r="X1431" s="38">
        <f t="shared" si="627"/>
        <v>208.95061728395063</v>
      </c>
      <c r="Y1431" s="38">
        <f t="shared" si="632"/>
        <v>-200.59259259259272</v>
      </c>
      <c r="Z1431" s="38">
        <f t="shared" si="618"/>
        <v>14781460.988626694</v>
      </c>
      <c r="AA1431" s="38">
        <f t="shared" si="628"/>
        <v>4105.9617142065481</v>
      </c>
      <c r="AC1431" s="31">
        <f t="shared" si="633"/>
        <v>-10295.278218315769</v>
      </c>
      <c r="AD1431" s="14">
        <f t="shared" si="640"/>
        <v>-10089.372653949453</v>
      </c>
      <c r="AE1431" s="14">
        <f t="shared" si="641"/>
        <v>-9282.2228416334965</v>
      </c>
      <c r="AF1431" s="14">
        <f t="shared" si="634"/>
        <v>-9471.6559608505086</v>
      </c>
      <c r="AG1431" s="14">
        <f t="shared" si="635"/>
        <v>-7375.4648368427606</v>
      </c>
      <c r="AH1431" s="14">
        <f t="shared" si="636"/>
        <v>-8713.9234839824676</v>
      </c>
      <c r="AI1431" s="14">
        <f t="shared" si="637"/>
        <v>-8016.8096052638703</v>
      </c>
      <c r="AJ1431" s="14">
        <f t="shared" si="642"/>
        <v>-8713.9234839824676</v>
      </c>
      <c r="AK1431" s="14">
        <f t="shared" si="643"/>
        <v>-7856.4734131585928</v>
      </c>
    </row>
    <row r="1432" spans="2:37" x14ac:dyDescent="0.25">
      <c r="B1432" s="6" t="s">
        <v>72</v>
      </c>
      <c r="C1432" s="6">
        <v>1424</v>
      </c>
      <c r="D1432" s="6">
        <v>402</v>
      </c>
      <c r="E1432" s="12">
        <v>34.299999999999997</v>
      </c>
      <c r="F1432" s="14">
        <f t="shared" si="638"/>
        <v>-9.7222222222221627E-2</v>
      </c>
      <c r="G1432" s="14">
        <f t="shared" si="644"/>
        <v>17.3</v>
      </c>
      <c r="H1432">
        <f t="shared" si="645"/>
        <v>8.65</v>
      </c>
      <c r="K1432" s="36">
        <f t="shared" si="619"/>
        <v>116.49492878625001</v>
      </c>
      <c r="L1432" s="37" t="str">
        <f t="shared" si="629"/>
        <v>1</v>
      </c>
      <c r="M1432" s="37">
        <f t="shared" si="630"/>
        <v>139.46877000000001</v>
      </c>
      <c r="N1432" s="38">
        <f>Table2[[#This Row],[Change in KE]]-Table2[[#This Row],[Tractive energy]]*-1</f>
        <v>1948.2677065947316</v>
      </c>
      <c r="O1432" s="38">
        <f t="shared" si="620"/>
        <v>-131.63888888888809</v>
      </c>
      <c r="P1432" s="38">
        <f t="shared" si="621"/>
        <v>124.32480989736193</v>
      </c>
      <c r="Q1432" s="38">
        <f t="shared" si="622"/>
        <v>2150.8192112243614</v>
      </c>
      <c r="R1432" s="38">
        <f t="shared" si="623"/>
        <v>9782.6045893549581</v>
      </c>
      <c r="S1432" s="38">
        <f t="shared" si="624"/>
        <v>2.1508192112243614</v>
      </c>
      <c r="T1432" s="38">
        <f t="shared" si="625"/>
        <v>2150.8192112243614</v>
      </c>
      <c r="U1432" s="38">
        <f t="shared" si="639"/>
        <v>17673050.541385211</v>
      </c>
      <c r="V1432" s="38">
        <f t="shared" si="626"/>
        <v>0.59744982869163843</v>
      </c>
      <c r="W1432" s="38">
        <f t="shared" si="631"/>
        <v>198742.99725000627</v>
      </c>
      <c r="X1432" s="38">
        <f t="shared" si="627"/>
        <v>6.3991126543209091</v>
      </c>
      <c r="Y1432" s="38">
        <f t="shared" si="632"/>
        <v>-202.55150462962973</v>
      </c>
      <c r="Z1432" s="38">
        <f t="shared" si="618"/>
        <v>14783409.25633329</v>
      </c>
      <c r="AA1432" s="38">
        <f t="shared" si="628"/>
        <v>4106.5028997238969</v>
      </c>
      <c r="AC1432" s="31">
        <f t="shared" si="633"/>
        <v>-6559.441147196836</v>
      </c>
      <c r="AD1432" s="14">
        <f t="shared" si="640"/>
        <v>-6428.2523242528996</v>
      </c>
      <c r="AE1432" s="14">
        <f t="shared" si="641"/>
        <v>-5913.9921383126675</v>
      </c>
      <c r="AF1432" s="14">
        <f t="shared" si="634"/>
        <v>-6034.6858554210894</v>
      </c>
      <c r="AG1432" s="14">
        <f t="shared" si="635"/>
        <v>-4699.1374593861383</v>
      </c>
      <c r="AH1432" s="14">
        <f t="shared" si="636"/>
        <v>-5551.9109869874028</v>
      </c>
      <c r="AI1432" s="14">
        <f t="shared" si="637"/>
        <v>-5107.7581080284108</v>
      </c>
      <c r="AJ1432" s="14">
        <f t="shared" si="642"/>
        <v>-5551.9109869874028</v>
      </c>
      <c r="AK1432" s="14">
        <f t="shared" si="643"/>
        <v>-5005.6029458678422</v>
      </c>
    </row>
    <row r="1433" spans="2:37" x14ac:dyDescent="0.25">
      <c r="B1433" s="6" t="s">
        <v>72</v>
      </c>
      <c r="C1433" s="6">
        <v>1425</v>
      </c>
      <c r="D1433" s="6">
        <v>403</v>
      </c>
      <c r="E1433" s="12">
        <v>34.6</v>
      </c>
      <c r="F1433" s="14">
        <f t="shared" si="638"/>
        <v>0.27777777777777779</v>
      </c>
      <c r="G1433" s="14">
        <f t="shared" si="644"/>
        <v>18.149999999999999</v>
      </c>
      <c r="H1433">
        <f t="shared" si="645"/>
        <v>9.0749999999999993</v>
      </c>
      <c r="K1433" s="36">
        <f t="shared" si="619"/>
        <v>128.22363152156248</v>
      </c>
      <c r="L1433" s="37" t="str">
        <f t="shared" si="629"/>
        <v>0</v>
      </c>
      <c r="M1433" s="37">
        <f t="shared" si="630"/>
        <v>139.46877000000001</v>
      </c>
      <c r="N1433" s="38">
        <f>Table2[[#This Row],[Change in KE]]-Table2[[#This Row],[Tractive energy]]*-1</f>
        <v>11730.87229594969</v>
      </c>
      <c r="O1433" s="38">
        <f t="shared" si="620"/>
        <v>376.11111111111114</v>
      </c>
      <c r="P1433" s="38">
        <f t="shared" si="621"/>
        <v>643.80351263267357</v>
      </c>
      <c r="Q1433" s="38">
        <f t="shared" si="622"/>
        <v>11685.033754283024</v>
      </c>
      <c r="R1433" s="38">
        <f t="shared" si="623"/>
        <v>12482.614437935792</v>
      </c>
      <c r="S1433" s="38">
        <f t="shared" si="624"/>
        <v>11.685033754283024</v>
      </c>
      <c r="T1433" s="38">
        <f t="shared" si="625"/>
        <v>11685.033754283024</v>
      </c>
      <c r="U1433" s="38">
        <f t="shared" si="639"/>
        <v>17684735.575139493</v>
      </c>
      <c r="V1433" s="38">
        <f t="shared" si="626"/>
        <v>3.2458429691904791</v>
      </c>
      <c r="W1433" s="38">
        <f t="shared" si="631"/>
        <v>198882.46602000628</v>
      </c>
      <c r="X1433" s="38">
        <f t="shared" si="627"/>
        <v>52.237654320987659</v>
      </c>
      <c r="Y1433" s="38">
        <f t="shared" si="632"/>
        <v>45.83854166666675</v>
      </c>
      <c r="Z1433" s="38">
        <f t="shared" si="618"/>
        <v>14795140.128629239</v>
      </c>
      <c r="AA1433" s="38">
        <f t="shared" si="628"/>
        <v>4109.7614756223475</v>
      </c>
      <c r="AC1433" s="31">
        <f t="shared" si="633"/>
        <v>1461.2007799460487</v>
      </c>
      <c r="AD1433" s="14">
        <f t="shared" si="640"/>
        <v>1431.9767643471278</v>
      </c>
      <c r="AE1433" s="14">
        <f t="shared" si="641"/>
        <v>1317.4186231993576</v>
      </c>
      <c r="AF1433" s="14">
        <f t="shared" si="634"/>
        <v>1344.3047175503648</v>
      </c>
      <c r="AG1433" s="14">
        <f t="shared" si="635"/>
        <v>1046.7939518998585</v>
      </c>
      <c r="AH1433" s="14">
        <f t="shared" si="636"/>
        <v>1236.7603401463357</v>
      </c>
      <c r="AI1433" s="14">
        <f t="shared" si="637"/>
        <v>1137.8195129346288</v>
      </c>
      <c r="AJ1433" s="14">
        <f t="shared" si="642"/>
        <v>1236.7603401463357</v>
      </c>
      <c r="AK1433" s="14">
        <f t="shared" si="643"/>
        <v>1115.0631226759363</v>
      </c>
    </row>
    <row r="1434" spans="2:37" x14ac:dyDescent="0.25">
      <c r="B1434" s="6" t="s">
        <v>72</v>
      </c>
      <c r="C1434" s="6">
        <v>1426</v>
      </c>
      <c r="D1434" s="6">
        <v>404</v>
      </c>
      <c r="E1434" s="12">
        <v>36.299999999999997</v>
      </c>
      <c r="F1434" s="14">
        <f t="shared" si="638"/>
        <v>0.68055555555555536</v>
      </c>
      <c r="G1434" s="14">
        <f t="shared" si="644"/>
        <v>19.75</v>
      </c>
      <c r="H1434">
        <f t="shared" si="645"/>
        <v>9.875</v>
      </c>
      <c r="K1434" s="36">
        <f t="shared" si="619"/>
        <v>151.8270011015625</v>
      </c>
      <c r="L1434" s="37" t="str">
        <f t="shared" si="629"/>
        <v>0</v>
      </c>
      <c r="M1434" s="37">
        <f t="shared" si="630"/>
        <v>139.46877000000001</v>
      </c>
      <c r="N1434" s="38">
        <f>Table2[[#This Row],[Change in KE]]-Table2[[#This Row],[Tractive energy]]*-1</f>
        <v>24213.486733885482</v>
      </c>
      <c r="O1434" s="38">
        <f t="shared" si="620"/>
        <v>921.47222222222194</v>
      </c>
      <c r="P1434" s="38">
        <f t="shared" si="621"/>
        <v>1212.7679933237844</v>
      </c>
      <c r="Q1434" s="38">
        <f t="shared" si="622"/>
        <v>23952.167868144741</v>
      </c>
      <c r="R1434" s="38">
        <f t="shared" si="623"/>
        <v>3953.3657487699893</v>
      </c>
      <c r="S1434" s="38">
        <f t="shared" si="624"/>
        <v>23.952167868144741</v>
      </c>
      <c r="T1434" s="38">
        <f t="shared" si="625"/>
        <v>23952.167868144741</v>
      </c>
      <c r="U1434" s="38">
        <f t="shared" si="639"/>
        <v>17708687.743007638</v>
      </c>
      <c r="V1434" s="38">
        <f t="shared" si="626"/>
        <v>6.653380495643936</v>
      </c>
      <c r="W1434" s="38">
        <f t="shared" si="631"/>
        <v>199021.93479000629</v>
      </c>
      <c r="X1434" s="38">
        <f t="shared" si="627"/>
        <v>313.55652006172818</v>
      </c>
      <c r="Y1434" s="38">
        <f t="shared" si="632"/>
        <v>261.31886574074053</v>
      </c>
      <c r="Z1434" s="38">
        <f t="shared" si="618"/>
        <v>14819353.615363125</v>
      </c>
      <c r="AA1434" s="38">
        <f t="shared" si="628"/>
        <v>4116.4874446976146</v>
      </c>
      <c r="AC1434" s="31">
        <f t="shared" si="633"/>
        <v>8798.1542219622679</v>
      </c>
      <c r="AD1434" s="14">
        <f t="shared" si="640"/>
        <v>8622.1911375230229</v>
      </c>
      <c r="AE1434" s="14">
        <f t="shared" si="641"/>
        <v>7932.4158465211813</v>
      </c>
      <c r="AF1434" s="14">
        <f t="shared" si="634"/>
        <v>8094.301884205287</v>
      </c>
      <c r="AG1434" s="14">
        <f t="shared" si="635"/>
        <v>6302.935745608047</v>
      </c>
      <c r="AH1434" s="14">
        <f t="shared" si="636"/>
        <v>7446.757733468864</v>
      </c>
      <c r="AI1434" s="14">
        <f t="shared" si="637"/>
        <v>6851.0171147913552</v>
      </c>
      <c r="AJ1434" s="14">
        <f t="shared" si="642"/>
        <v>7446.757733468864</v>
      </c>
      <c r="AK1434" s="14">
        <f t="shared" si="643"/>
        <v>6713.9967724955277</v>
      </c>
    </row>
    <row r="1435" spans="2:37" x14ac:dyDescent="0.25">
      <c r="B1435" s="6" t="s">
        <v>72</v>
      </c>
      <c r="C1435" s="6">
        <v>1427</v>
      </c>
      <c r="D1435" s="6">
        <v>405</v>
      </c>
      <c r="E1435" s="12">
        <v>39.5</v>
      </c>
      <c r="F1435" s="14">
        <f t="shared" si="638"/>
        <v>0.76388888888888884</v>
      </c>
      <c r="G1435" s="14">
        <f t="shared" si="644"/>
        <v>20.9</v>
      </c>
      <c r="H1435">
        <f t="shared" si="645"/>
        <v>10.45</v>
      </c>
      <c r="K1435" s="36">
        <f t="shared" si="619"/>
        <v>170.02288697624999</v>
      </c>
      <c r="L1435" s="37" t="str">
        <f t="shared" si="629"/>
        <v>0</v>
      </c>
      <c r="M1435" s="37">
        <f t="shared" si="630"/>
        <v>139.46877000000001</v>
      </c>
      <c r="N1435" s="38">
        <f>Table2[[#This Row],[Change in KE]]-Table2[[#This Row],[Tractive energy]]*-1</f>
        <v>28166.852482655471</v>
      </c>
      <c r="O1435" s="38">
        <f t="shared" si="620"/>
        <v>1034.3055555555554</v>
      </c>
      <c r="P1435" s="38">
        <f t="shared" si="621"/>
        <v>1343.7972125318054</v>
      </c>
      <c r="Q1435" s="38">
        <f t="shared" si="622"/>
        <v>28085.36174191473</v>
      </c>
      <c r="R1435" s="38">
        <f t="shared" si="623"/>
        <v>-9757.1032974889713</v>
      </c>
      <c r="S1435" s="38">
        <f t="shared" si="624"/>
        <v>28.085361741914731</v>
      </c>
      <c r="T1435" s="38">
        <f t="shared" si="625"/>
        <v>28085.36174191473</v>
      </c>
      <c r="U1435" s="38">
        <f t="shared" si="639"/>
        <v>17736773.104749553</v>
      </c>
      <c r="V1435" s="38">
        <f t="shared" si="626"/>
        <v>7.8014899968732419</v>
      </c>
      <c r="W1435" s="38">
        <f t="shared" si="631"/>
        <v>199161.40356000629</v>
      </c>
      <c r="X1435" s="38">
        <f t="shared" si="627"/>
        <v>395.04726080246911</v>
      </c>
      <c r="Y1435" s="38">
        <f t="shared" si="632"/>
        <v>81.490740740740932</v>
      </c>
      <c r="Z1435" s="38">
        <f t="shared" si="618"/>
        <v>14847520.467845781</v>
      </c>
      <c r="AA1435" s="38">
        <f t="shared" si="628"/>
        <v>4124.3115710131715</v>
      </c>
      <c r="AC1435" s="31">
        <f t="shared" si="633"/>
        <v>18160.115050414111</v>
      </c>
      <c r="AD1435" s="14">
        <f t="shared" si="640"/>
        <v>17796.91274940583</v>
      </c>
      <c r="AE1435" s="14">
        <f t="shared" si="641"/>
        <v>16373.159729453364</v>
      </c>
      <c r="AF1435" s="14">
        <f t="shared" si="634"/>
        <v>16707.305846380983</v>
      </c>
      <c r="AG1435" s="14">
        <f t="shared" si="635"/>
        <v>13009.778574906717</v>
      </c>
      <c r="AH1435" s="14">
        <f t="shared" si="636"/>
        <v>15370.721378670505</v>
      </c>
      <c r="AI1435" s="14">
        <f t="shared" si="637"/>
        <v>14141.063668376866</v>
      </c>
      <c r="AJ1435" s="14">
        <f t="shared" si="642"/>
        <v>15370.721378670505</v>
      </c>
      <c r="AK1435" s="14">
        <f t="shared" si="643"/>
        <v>13858.242395009329</v>
      </c>
    </row>
    <row r="1436" spans="2:37" x14ac:dyDescent="0.25">
      <c r="B1436" s="6" t="s">
        <v>72</v>
      </c>
      <c r="C1436" s="6">
        <v>1428</v>
      </c>
      <c r="D1436" s="6">
        <v>406</v>
      </c>
      <c r="E1436" s="12">
        <v>41.8</v>
      </c>
      <c r="F1436" s="14">
        <f t="shared" si="638"/>
        <v>0.41666666666666663</v>
      </c>
      <c r="G1436" s="14">
        <f t="shared" si="644"/>
        <v>21.25</v>
      </c>
      <c r="H1436">
        <f t="shared" si="645"/>
        <v>10.625</v>
      </c>
      <c r="K1436" s="36">
        <f t="shared" si="619"/>
        <v>175.76511503906252</v>
      </c>
      <c r="L1436" s="37" t="str">
        <f t="shared" si="629"/>
        <v>0</v>
      </c>
      <c r="M1436" s="37">
        <f t="shared" si="630"/>
        <v>139.46877000000001</v>
      </c>
      <c r="N1436" s="38">
        <f>Table2[[#This Row],[Change in KE]]-Table2[[#This Row],[Tractive energy]]*-1</f>
        <v>18409.7491851665</v>
      </c>
      <c r="O1436" s="38">
        <f t="shared" si="620"/>
        <v>564.16666666666663</v>
      </c>
      <c r="P1436" s="38">
        <f t="shared" si="621"/>
        <v>879.40055170572919</v>
      </c>
      <c r="Q1436" s="38">
        <f t="shared" si="622"/>
        <v>18687.261723746746</v>
      </c>
      <c r="R1436" s="38">
        <f t="shared" si="623"/>
        <v>-11632.26336036154</v>
      </c>
      <c r="S1436" s="38">
        <f t="shared" si="624"/>
        <v>18.687261723746747</v>
      </c>
      <c r="T1436" s="38">
        <f t="shared" si="625"/>
        <v>18687.261723746746</v>
      </c>
      <c r="U1436" s="38">
        <f t="shared" si="639"/>
        <v>17755460.366473299</v>
      </c>
      <c r="V1436" s="38">
        <f t="shared" si="626"/>
        <v>5.1909064496465787</v>
      </c>
      <c r="W1436" s="38">
        <f t="shared" si="631"/>
        <v>199300.8723300063</v>
      </c>
      <c r="X1436" s="38">
        <f t="shared" si="627"/>
        <v>117.5347222222222</v>
      </c>
      <c r="Y1436" s="38">
        <f t="shared" si="632"/>
        <v>-277.51253858024688</v>
      </c>
      <c r="Z1436" s="38">
        <f t="shared" si="618"/>
        <v>14865930.217030948</v>
      </c>
      <c r="AA1436" s="38">
        <f t="shared" si="628"/>
        <v>4129.4253906403792</v>
      </c>
      <c r="AC1436" s="31">
        <f t="shared" si="633"/>
        <v>21125.139361991605</v>
      </c>
      <c r="AD1436" s="14">
        <f t="shared" si="640"/>
        <v>20702.636574751774</v>
      </c>
      <c r="AE1436" s="14">
        <f t="shared" si="641"/>
        <v>19046.425648771634</v>
      </c>
      <c r="AF1436" s="14">
        <f t="shared" si="634"/>
        <v>19435.128213032276</v>
      </c>
      <c r="AG1436" s="14">
        <f t="shared" si="635"/>
        <v>15133.901117949681</v>
      </c>
      <c r="AH1436" s="14">
        <f t="shared" si="636"/>
        <v>17880.317955989696</v>
      </c>
      <c r="AI1436" s="14">
        <f t="shared" si="637"/>
        <v>16449.892519510522</v>
      </c>
      <c r="AJ1436" s="14">
        <f t="shared" si="642"/>
        <v>17880.317955989696</v>
      </c>
      <c r="AK1436" s="14">
        <f t="shared" si="643"/>
        <v>16120.894669120311</v>
      </c>
    </row>
    <row r="1437" spans="2:37" x14ac:dyDescent="0.25">
      <c r="B1437" s="6" t="s">
        <v>72</v>
      </c>
      <c r="C1437" s="6">
        <v>1429</v>
      </c>
      <c r="D1437" s="6">
        <v>407</v>
      </c>
      <c r="E1437" s="12">
        <v>42.5</v>
      </c>
      <c r="F1437" s="14">
        <f t="shared" si="638"/>
        <v>1.3888888888889086E-2</v>
      </c>
      <c r="G1437" s="14">
        <f t="shared" si="644"/>
        <v>20.95</v>
      </c>
      <c r="H1437">
        <f t="shared" si="645"/>
        <v>10.475</v>
      </c>
      <c r="K1437" s="36">
        <f t="shared" si="619"/>
        <v>170.83736670656251</v>
      </c>
      <c r="L1437" s="37" t="str">
        <f t="shared" si="629"/>
        <v>0</v>
      </c>
      <c r="M1437" s="37">
        <f t="shared" si="630"/>
        <v>139.46877000000001</v>
      </c>
      <c r="N1437" s="38">
        <f>Table2[[#This Row],[Change in KE]]-Table2[[#This Row],[Tractive energy]]*-1</f>
        <v>6777.4858248049604</v>
      </c>
      <c r="O1437" s="38">
        <f t="shared" si="620"/>
        <v>18.805555555555824</v>
      </c>
      <c r="P1437" s="38">
        <f t="shared" si="621"/>
        <v>329.11169226211837</v>
      </c>
      <c r="Q1437" s="38">
        <f t="shared" si="622"/>
        <v>6894.8899528913798</v>
      </c>
      <c r="R1437" s="38">
        <f t="shared" si="623"/>
        <v>-9817.9649997534143</v>
      </c>
      <c r="S1437" s="38">
        <f t="shared" si="624"/>
        <v>6.8948899528913801</v>
      </c>
      <c r="T1437" s="38">
        <f t="shared" si="625"/>
        <v>6894.8899528913798</v>
      </c>
      <c r="U1437" s="38">
        <f t="shared" si="639"/>
        <v>17762355.256426189</v>
      </c>
      <c r="V1437" s="38">
        <f t="shared" si="626"/>
        <v>1.9152473623562711</v>
      </c>
      <c r="W1437" s="38">
        <f t="shared" si="631"/>
        <v>199440.34110000631</v>
      </c>
      <c r="X1437" s="38">
        <f t="shared" si="627"/>
        <v>0.13059413580247284</v>
      </c>
      <c r="Y1437" s="38">
        <f t="shared" si="632"/>
        <v>-117.40412808641973</v>
      </c>
      <c r="Z1437" s="38">
        <f t="shared" si="618"/>
        <v>14872707.702855753</v>
      </c>
      <c r="AA1437" s="38">
        <f t="shared" si="628"/>
        <v>4131.3080257423244</v>
      </c>
      <c r="AC1437" s="31">
        <f t="shared" si="633"/>
        <v>13807.311888874876</v>
      </c>
      <c r="AD1437" s="14">
        <f t="shared" si="640"/>
        <v>13531.165651097379</v>
      </c>
      <c r="AE1437" s="14">
        <f t="shared" si="641"/>
        <v>12448.672399009589</v>
      </c>
      <c r="AF1437" s="14">
        <f t="shared" si="634"/>
        <v>12702.726937764886</v>
      </c>
      <c r="AG1437" s="14">
        <f t="shared" si="635"/>
        <v>9891.4610337142658</v>
      </c>
      <c r="AH1437" s="14">
        <f t="shared" si="636"/>
        <v>11686.508782743696</v>
      </c>
      <c r="AI1437" s="14">
        <f t="shared" si="637"/>
        <v>10751.588080124202</v>
      </c>
      <c r="AJ1437" s="14">
        <f t="shared" si="642"/>
        <v>11686.508782743696</v>
      </c>
      <c r="AK1437" s="14">
        <f t="shared" si="643"/>
        <v>10536.556318521718</v>
      </c>
    </row>
    <row r="1438" spans="2:37" x14ac:dyDescent="0.25">
      <c r="B1438" s="6" t="s">
        <v>72</v>
      </c>
      <c r="C1438" s="6">
        <v>1430</v>
      </c>
      <c r="D1438" s="6">
        <v>408</v>
      </c>
      <c r="E1438" s="12">
        <v>41.9</v>
      </c>
      <c r="F1438" s="14">
        <f t="shared" si="638"/>
        <v>-0.33333333333333315</v>
      </c>
      <c r="G1438" s="14">
        <f t="shared" si="644"/>
        <v>20.05</v>
      </c>
      <c r="H1438">
        <f t="shared" si="645"/>
        <v>10.025</v>
      </c>
      <c r="K1438" s="36">
        <f t="shared" si="619"/>
        <v>156.47449834406254</v>
      </c>
      <c r="L1438" s="37" t="str">
        <f t="shared" si="629"/>
        <v>1</v>
      </c>
      <c r="M1438" s="37">
        <f t="shared" si="630"/>
        <v>139.46877000000001</v>
      </c>
      <c r="N1438" s="38">
        <f>Table2[[#This Row],[Change in KE]]-Table2[[#This Row],[Tractive energy]]*-1</f>
        <v>-3040.4791749484548</v>
      </c>
      <c r="O1438" s="38">
        <f t="shared" si="620"/>
        <v>-451.33333333333309</v>
      </c>
      <c r="P1438" s="38">
        <f t="shared" si="621"/>
        <v>-155.39006498927054</v>
      </c>
      <c r="Q1438" s="38">
        <f t="shared" si="622"/>
        <v>-3115.5708030348746</v>
      </c>
      <c r="R1438" s="38">
        <f t="shared" si="623"/>
        <v>-9969.6962374145805</v>
      </c>
      <c r="S1438" s="38">
        <f t="shared" si="624"/>
        <v>-3.1155708030348745</v>
      </c>
      <c r="T1438" s="38">
        <f t="shared" si="625"/>
        <v>-3115.5708030348746</v>
      </c>
      <c r="U1438" s="38">
        <f t="shared" si="639"/>
        <v>17762355.256426189</v>
      </c>
      <c r="V1438" s="38">
        <f t="shared" si="626"/>
        <v>-0.86543640341126082</v>
      </c>
      <c r="W1438" s="38">
        <f t="shared" si="631"/>
        <v>199579.80987000631</v>
      </c>
      <c r="X1438" s="38">
        <f t="shared" si="627"/>
        <v>75.222222222222143</v>
      </c>
      <c r="Y1438" s="38">
        <f t="shared" si="632"/>
        <v>75.091628086419675</v>
      </c>
      <c r="Z1438" s="38">
        <f t="shared" si="618"/>
        <v>14869667.223680804</v>
      </c>
      <c r="AA1438" s="38">
        <f t="shared" si="628"/>
        <v>4130.4634481261619</v>
      </c>
      <c r="AC1438" s="31">
        <f t="shared" si="633"/>
        <v>5083.1143686037203</v>
      </c>
      <c r="AD1438" s="14">
        <f t="shared" si="640"/>
        <v>4981.4520812316459</v>
      </c>
      <c r="AE1438" s="14">
        <f t="shared" si="641"/>
        <v>4582.9359147331143</v>
      </c>
      <c r="AF1438" s="14">
        <f t="shared" si="634"/>
        <v>4676.4652191154228</v>
      </c>
      <c r="AG1438" s="14">
        <f t="shared" si="635"/>
        <v>3641.5073485425505</v>
      </c>
      <c r="AH1438" s="14">
        <f t="shared" si="636"/>
        <v>4302.3480015861887</v>
      </c>
      <c r="AI1438" s="14">
        <f t="shared" si="637"/>
        <v>3958.1601614592937</v>
      </c>
      <c r="AJ1438" s="14">
        <f t="shared" si="642"/>
        <v>4302.3480015861887</v>
      </c>
      <c r="AK1438" s="14">
        <f t="shared" si="643"/>
        <v>3878.9969582301078</v>
      </c>
    </row>
    <row r="1439" spans="2:37" x14ac:dyDescent="0.25">
      <c r="B1439" s="6" t="s">
        <v>72</v>
      </c>
      <c r="C1439" s="6">
        <v>1431</v>
      </c>
      <c r="D1439" s="6">
        <v>409</v>
      </c>
      <c r="E1439" s="12">
        <v>40.1</v>
      </c>
      <c r="F1439" s="14">
        <f t="shared" si="638"/>
        <v>-0.73611111111111072</v>
      </c>
      <c r="G1439" s="14">
        <f t="shared" si="644"/>
        <v>18.3</v>
      </c>
      <c r="H1439">
        <f t="shared" si="645"/>
        <v>9.15</v>
      </c>
      <c r="K1439" s="36">
        <f t="shared" si="619"/>
        <v>130.35178823625003</v>
      </c>
      <c r="L1439" s="37" t="str">
        <f t="shared" si="629"/>
        <v>1</v>
      </c>
      <c r="M1439" s="37">
        <f t="shared" si="630"/>
        <v>139.46877000000001</v>
      </c>
      <c r="N1439" s="38">
        <f>Table2[[#This Row],[Change in KE]]-Table2[[#This Row],[Tractive energy]]*-1</f>
        <v>-13010.175412363034</v>
      </c>
      <c r="O1439" s="38">
        <f t="shared" si="620"/>
        <v>-996.69444444444389</v>
      </c>
      <c r="P1439" s="38">
        <f t="shared" si="621"/>
        <v>-726.87388620819388</v>
      </c>
      <c r="Q1439" s="38">
        <f t="shared" si="622"/>
        <v>-13301.792117609948</v>
      </c>
      <c r="R1439" s="38">
        <f t="shared" si="623"/>
        <v>-8569.7051209910642</v>
      </c>
      <c r="S1439" s="38">
        <f t="shared" si="624"/>
        <v>-13.301792117609947</v>
      </c>
      <c r="T1439" s="38">
        <f t="shared" si="625"/>
        <v>-13301.792117609948</v>
      </c>
      <c r="U1439" s="38">
        <f t="shared" si="639"/>
        <v>17762355.256426189</v>
      </c>
      <c r="V1439" s="38">
        <f t="shared" si="626"/>
        <v>-3.6949425504870326</v>
      </c>
      <c r="W1439" s="38">
        <f t="shared" si="631"/>
        <v>199719.27864000632</v>
      </c>
      <c r="X1439" s="38">
        <f t="shared" si="627"/>
        <v>366.83892746913546</v>
      </c>
      <c r="Y1439" s="38">
        <f t="shared" si="632"/>
        <v>291.61670524691328</v>
      </c>
      <c r="Z1439" s="38">
        <f t="shared" si="618"/>
        <v>14856657.048268441</v>
      </c>
      <c r="AA1439" s="38">
        <f t="shared" si="628"/>
        <v>4126.8495102225015</v>
      </c>
      <c r="AC1439" s="31">
        <f t="shared" si="633"/>
        <v>-2280.3593812113413</v>
      </c>
      <c r="AD1439" s="14">
        <f t="shared" si="640"/>
        <v>-2234.7521935871146</v>
      </c>
      <c r="AE1439" s="14">
        <f t="shared" si="641"/>
        <v>-2055.9720181001453</v>
      </c>
      <c r="AF1439" s="14">
        <f t="shared" si="634"/>
        <v>-2097.9306307144343</v>
      </c>
      <c r="AG1439" s="14">
        <f t="shared" si="635"/>
        <v>-1633.6334069697616</v>
      </c>
      <c r="AH1439" s="14">
        <f t="shared" si="636"/>
        <v>-1930.0961802572797</v>
      </c>
      <c r="AI1439" s="14">
        <f t="shared" si="637"/>
        <v>-1775.6884858366973</v>
      </c>
      <c r="AJ1439" s="14">
        <f t="shared" si="642"/>
        <v>-1930.0961802572797</v>
      </c>
      <c r="AK1439" s="14">
        <f t="shared" si="643"/>
        <v>-1740.1747161199633</v>
      </c>
    </row>
    <row r="1440" spans="2:37" x14ac:dyDescent="0.25">
      <c r="B1440" s="6" t="s">
        <v>72</v>
      </c>
      <c r="C1440" s="6">
        <v>1432</v>
      </c>
      <c r="D1440" s="6">
        <v>410</v>
      </c>
      <c r="E1440" s="12">
        <v>36.6</v>
      </c>
      <c r="F1440" s="14">
        <f t="shared" si="638"/>
        <v>-1.2222222222222223</v>
      </c>
      <c r="G1440" s="14">
        <f t="shared" si="644"/>
        <v>15.65</v>
      </c>
      <c r="H1440">
        <f t="shared" si="645"/>
        <v>7.8250000000000002</v>
      </c>
      <c r="K1440" s="36">
        <f t="shared" si="619"/>
        <v>95.333052209062515</v>
      </c>
      <c r="L1440" s="37" t="str">
        <f t="shared" si="629"/>
        <v>1</v>
      </c>
      <c r="M1440" s="37">
        <f t="shared" si="630"/>
        <v>139.46877000000001</v>
      </c>
      <c r="N1440" s="38">
        <f>Table2[[#This Row],[Change in KE]]-Table2[[#This Row],[Tractive energy]]*-1</f>
        <v>-21579.880533354099</v>
      </c>
      <c r="O1440" s="38">
        <f t="shared" si="620"/>
        <v>-1654.8888888888889</v>
      </c>
      <c r="P1440" s="38">
        <f t="shared" si="621"/>
        <v>-1420.0870666798264</v>
      </c>
      <c r="Q1440" s="38">
        <f t="shared" si="622"/>
        <v>-22224.362593539285</v>
      </c>
      <c r="R1440" s="38">
        <f t="shared" si="623"/>
        <v>-1209.8912278542339</v>
      </c>
      <c r="S1440" s="38">
        <f t="shared" si="624"/>
        <v>-22.224362593539286</v>
      </c>
      <c r="T1440" s="38">
        <f t="shared" si="625"/>
        <v>-22224.362593539285</v>
      </c>
      <c r="U1440" s="38">
        <f t="shared" si="639"/>
        <v>17762355.256426189</v>
      </c>
      <c r="V1440" s="38">
        <f t="shared" si="626"/>
        <v>-6.1734345476356367</v>
      </c>
      <c r="W1440" s="38">
        <f t="shared" si="631"/>
        <v>199858.74741000633</v>
      </c>
      <c r="X1440" s="38">
        <f t="shared" si="627"/>
        <v>1011.3209876543211</v>
      </c>
      <c r="Y1440" s="38">
        <f t="shared" si="632"/>
        <v>644.48206018518567</v>
      </c>
      <c r="Z1440" s="38">
        <f t="shared" si="618"/>
        <v>14835077.167735087</v>
      </c>
      <c r="AA1440" s="38">
        <f t="shared" si="628"/>
        <v>4120.8550984836829</v>
      </c>
      <c r="AC1440" s="31">
        <f t="shared" si="633"/>
        <v>-9757.6315592722749</v>
      </c>
      <c r="AD1440" s="14">
        <f t="shared" si="640"/>
        <v>-9562.4789280868299</v>
      </c>
      <c r="AE1440" s="14">
        <f t="shared" si="641"/>
        <v>-8797.4806138398835</v>
      </c>
      <c r="AF1440" s="14">
        <f t="shared" si="634"/>
        <v>-8977.0210345304931</v>
      </c>
      <c r="AG1440" s="14">
        <f t="shared" si="635"/>
        <v>-6990.2985553364824</v>
      </c>
      <c r="AH1440" s="14">
        <f t="shared" si="636"/>
        <v>-8258.8593517680547</v>
      </c>
      <c r="AI1440" s="14">
        <f t="shared" si="637"/>
        <v>-7598.150603626611</v>
      </c>
      <c r="AJ1440" s="14">
        <f t="shared" si="642"/>
        <v>-8258.8593517680547</v>
      </c>
      <c r="AK1440" s="14">
        <f t="shared" si="643"/>
        <v>-7446.1875915540786</v>
      </c>
    </row>
    <row r="1441" spans="2:37" x14ac:dyDescent="0.25">
      <c r="B1441" s="6" t="s">
        <v>72</v>
      </c>
      <c r="C1441" s="6">
        <v>1433</v>
      </c>
      <c r="D1441" s="6">
        <v>411</v>
      </c>
      <c r="E1441" s="12">
        <v>31.3</v>
      </c>
      <c r="F1441" s="14">
        <f t="shared" si="638"/>
        <v>-1.4722222222222223</v>
      </c>
      <c r="G1441" s="14">
        <f t="shared" si="644"/>
        <v>13</v>
      </c>
      <c r="H1441">
        <f t="shared" si="645"/>
        <v>6.5</v>
      </c>
      <c r="K1441" s="36">
        <f t="shared" si="619"/>
        <v>65.781158625000003</v>
      </c>
      <c r="L1441" s="37" t="str">
        <f t="shared" si="629"/>
        <v>1</v>
      </c>
      <c r="M1441" s="37">
        <f t="shared" si="630"/>
        <v>139.46877000000001</v>
      </c>
      <c r="N1441" s="38">
        <f>Table2[[#This Row],[Change in KE]]-Table2[[#This Row],[Tractive energy]]*-1</f>
        <v>-22789.771761208332</v>
      </c>
      <c r="O1441" s="38">
        <f t="shared" si="620"/>
        <v>-1993.3888888888889</v>
      </c>
      <c r="P1441" s="38">
        <f t="shared" si="621"/>
        <v>-1788.138960263889</v>
      </c>
      <c r="Q1441" s="38">
        <f t="shared" si="622"/>
        <v>-23245.806483430555</v>
      </c>
      <c r="R1441" s="38">
        <f t="shared" si="623"/>
        <v>3953.8443276098587</v>
      </c>
      <c r="S1441" s="38">
        <f t="shared" si="624"/>
        <v>-23.245806483430556</v>
      </c>
      <c r="T1441" s="38">
        <f t="shared" si="625"/>
        <v>-23245.806483430555</v>
      </c>
      <c r="U1441" s="38">
        <f t="shared" si="639"/>
        <v>17762355.256426189</v>
      </c>
      <c r="V1441" s="38">
        <f t="shared" si="626"/>
        <v>-6.4571689841930757</v>
      </c>
      <c r="W1441" s="38">
        <f t="shared" si="631"/>
        <v>199998.21618000633</v>
      </c>
      <c r="X1441" s="38">
        <f t="shared" si="627"/>
        <v>1467.3557098765434</v>
      </c>
      <c r="Y1441" s="38">
        <f t="shared" si="632"/>
        <v>456.03472222222229</v>
      </c>
      <c r="Z1441" s="38">
        <f t="shared" si="618"/>
        <v>14812287.395973878</v>
      </c>
      <c r="AA1441" s="38">
        <f t="shared" si="628"/>
        <v>4114.5246058213525</v>
      </c>
      <c r="AC1441" s="31">
        <f t="shared" si="633"/>
        <v>-16184.910400015575</v>
      </c>
      <c r="AD1441" s="14">
        <f t="shared" si="640"/>
        <v>-15861.212192015262</v>
      </c>
      <c r="AE1441" s="14">
        <f t="shared" si="641"/>
        <v>-14592.315216654042</v>
      </c>
      <c r="AF1441" s="14">
        <f t="shared" si="634"/>
        <v>-14890.11756801433</v>
      </c>
      <c r="AG1441" s="14">
        <f t="shared" si="635"/>
        <v>-11594.755868801944</v>
      </c>
      <c r="AH1441" s="14">
        <f t="shared" si="636"/>
        <v>-13698.908162573183</v>
      </c>
      <c r="AI1441" s="14">
        <f t="shared" si="637"/>
        <v>-12602.995509567329</v>
      </c>
      <c r="AJ1441" s="14">
        <f t="shared" si="642"/>
        <v>-13698.908162573183</v>
      </c>
      <c r="AK1441" s="14">
        <f t="shared" si="643"/>
        <v>-12350.935599375982</v>
      </c>
    </row>
    <row r="1442" spans="2:37" x14ac:dyDescent="0.25">
      <c r="B1442" s="6" t="s">
        <v>72</v>
      </c>
      <c r="C1442" s="6">
        <v>1434</v>
      </c>
      <c r="D1442" s="6">
        <v>412</v>
      </c>
      <c r="E1442" s="12">
        <v>26</v>
      </c>
      <c r="F1442" s="14">
        <f t="shared" si="638"/>
        <v>-1.4861111111111109</v>
      </c>
      <c r="G1442" s="14">
        <f t="shared" si="644"/>
        <v>10.3</v>
      </c>
      <c r="H1442">
        <f t="shared" si="645"/>
        <v>5.15</v>
      </c>
      <c r="K1442" s="36">
        <f t="shared" si="619"/>
        <v>41.294219636250013</v>
      </c>
      <c r="L1442" s="37" t="str">
        <f t="shared" si="629"/>
        <v>1</v>
      </c>
      <c r="M1442" s="37">
        <f t="shared" si="630"/>
        <v>139.46877000000001</v>
      </c>
      <c r="N1442" s="38">
        <f>Table2[[#This Row],[Change in KE]]-Table2[[#This Row],[Tractive energy]]*-1</f>
        <v>-18835.927433598474</v>
      </c>
      <c r="O1442" s="38">
        <f t="shared" si="620"/>
        <v>-2012.1944444444441</v>
      </c>
      <c r="P1442" s="38">
        <f t="shared" si="621"/>
        <v>-1831.4314548081941</v>
      </c>
      <c r="Q1442" s="38">
        <f t="shared" si="622"/>
        <v>-18863.743984524401</v>
      </c>
      <c r="R1442" s="38">
        <f t="shared" si="623"/>
        <v>7241.5394684365256</v>
      </c>
      <c r="S1442" s="38">
        <f t="shared" si="624"/>
        <v>-18.863743984524401</v>
      </c>
      <c r="T1442" s="38">
        <f t="shared" si="625"/>
        <v>-18863.743984524401</v>
      </c>
      <c r="U1442" s="38">
        <f t="shared" si="639"/>
        <v>17762355.256426189</v>
      </c>
      <c r="V1442" s="38">
        <f t="shared" si="626"/>
        <v>-5.2399293037844217</v>
      </c>
      <c r="W1442" s="38">
        <f t="shared" si="631"/>
        <v>200137.68495000634</v>
      </c>
      <c r="X1442" s="38">
        <f t="shared" si="627"/>
        <v>1495.1722608024688</v>
      </c>
      <c r="Y1442" s="38">
        <f t="shared" si="632"/>
        <v>27.816550925925412</v>
      </c>
      <c r="Z1442" s="38">
        <f t="shared" si="618"/>
        <v>14793451.468540279</v>
      </c>
      <c r="AA1442" s="38">
        <f t="shared" si="628"/>
        <v>4109.2924033378877</v>
      </c>
      <c r="AC1442" s="31">
        <f t="shared" si="633"/>
        <v>-17092.328820906248</v>
      </c>
      <c r="AD1442" s="14">
        <f t="shared" si="640"/>
        <v>-16750.482244488125</v>
      </c>
      <c r="AE1442" s="14">
        <f t="shared" si="641"/>
        <v>-15410.443664929075</v>
      </c>
      <c r="AF1442" s="14">
        <f t="shared" si="634"/>
        <v>-15724.94251523375</v>
      </c>
      <c r="AG1442" s="14">
        <f t="shared" si="635"/>
        <v>-12244.82403730234</v>
      </c>
      <c r="AH1442" s="14">
        <f t="shared" si="636"/>
        <v>-14466.947114015051</v>
      </c>
      <c r="AI1442" s="14">
        <f t="shared" si="637"/>
        <v>-13309.591344893848</v>
      </c>
      <c r="AJ1442" s="14">
        <f t="shared" si="642"/>
        <v>-14466.947114015051</v>
      </c>
      <c r="AK1442" s="14">
        <f t="shared" si="643"/>
        <v>-13043.399517995971</v>
      </c>
    </row>
    <row r="1443" spans="2:37" x14ac:dyDescent="0.25">
      <c r="B1443" s="6" t="s">
        <v>72</v>
      </c>
      <c r="C1443" s="6">
        <v>1435</v>
      </c>
      <c r="D1443" s="6">
        <v>413</v>
      </c>
      <c r="E1443" s="12">
        <v>20.6</v>
      </c>
      <c r="F1443" s="14">
        <f t="shared" si="638"/>
        <v>-0.95833333333333315</v>
      </c>
      <c r="G1443" s="14">
        <f t="shared" si="644"/>
        <v>9.5500000000000007</v>
      </c>
      <c r="H1443">
        <f t="shared" si="645"/>
        <v>4.7750000000000004</v>
      </c>
      <c r="K1443" s="36">
        <f t="shared" si="619"/>
        <v>35.499444494062509</v>
      </c>
      <c r="L1443" s="37" t="str">
        <f t="shared" si="629"/>
        <v>1</v>
      </c>
      <c r="M1443" s="37">
        <f t="shared" si="630"/>
        <v>139.46877000000001</v>
      </c>
      <c r="N1443" s="38">
        <f>Table2[[#This Row],[Change in KE]]-Table2[[#This Row],[Tractive energy]]*-1</f>
        <v>-11594.387965161948</v>
      </c>
      <c r="O1443" s="38">
        <f t="shared" si="620"/>
        <v>-1297.583333333333</v>
      </c>
      <c r="P1443" s="38">
        <f t="shared" si="621"/>
        <v>-1122.6151188392705</v>
      </c>
      <c r="Q1443" s="38">
        <f t="shared" si="622"/>
        <v>-10720.974384915035</v>
      </c>
      <c r="R1443" s="38">
        <f t="shared" si="623"/>
        <v>11061.845647701279</v>
      </c>
      <c r="S1443" s="38">
        <f t="shared" si="624"/>
        <v>-10.720974384915035</v>
      </c>
      <c r="T1443" s="38">
        <f t="shared" si="625"/>
        <v>-10720.974384915035</v>
      </c>
      <c r="U1443" s="38">
        <f t="shared" si="639"/>
        <v>17762355.256426189</v>
      </c>
      <c r="V1443" s="38">
        <f t="shared" si="626"/>
        <v>-2.9780486784980513</v>
      </c>
      <c r="W1443" s="38">
        <f t="shared" si="631"/>
        <v>200277.15372000635</v>
      </c>
      <c r="X1443" s="38">
        <f t="shared" si="627"/>
        <v>621.75868055555532</v>
      </c>
      <c r="Y1443" s="38">
        <f t="shared" si="632"/>
        <v>-873.41358024691351</v>
      </c>
      <c r="Z1443" s="38">
        <f t="shared" si="618"/>
        <v>14781857.080575118</v>
      </c>
      <c r="AA1443" s="38">
        <f t="shared" si="628"/>
        <v>4106.0717397565786</v>
      </c>
      <c r="AC1443" s="31">
        <f t="shared" si="633"/>
        <v>-14126.945575198855</v>
      </c>
      <c r="AD1443" s="14">
        <f t="shared" si="640"/>
        <v>-13844.406663694877</v>
      </c>
      <c r="AE1443" s="14">
        <f t="shared" si="641"/>
        <v>-12736.854130599288</v>
      </c>
      <c r="AF1443" s="14">
        <f t="shared" si="634"/>
        <v>-12996.789929182947</v>
      </c>
      <c r="AG1443" s="14">
        <f t="shared" si="635"/>
        <v>-10120.444356375612</v>
      </c>
      <c r="AH1443" s="14">
        <f t="shared" si="636"/>
        <v>-11957.046734848313</v>
      </c>
      <c r="AI1443" s="14">
        <f t="shared" si="637"/>
        <v>-11000.482996060447</v>
      </c>
      <c r="AJ1443" s="14">
        <f t="shared" si="642"/>
        <v>-11957.046734848313</v>
      </c>
      <c r="AK1443" s="14">
        <f t="shared" si="643"/>
        <v>-10780.473336139239</v>
      </c>
    </row>
    <row r="1444" spans="2:37" x14ac:dyDescent="0.25">
      <c r="B1444" s="6" t="s">
        <v>72</v>
      </c>
      <c r="C1444" s="6">
        <v>1436</v>
      </c>
      <c r="D1444" s="6">
        <v>414</v>
      </c>
      <c r="E1444" s="12">
        <v>19.100000000000001</v>
      </c>
      <c r="F1444" s="14">
        <f t="shared" si="638"/>
        <v>-0.12500000000000031</v>
      </c>
      <c r="G1444" s="14">
        <f t="shared" si="644"/>
        <v>9.85</v>
      </c>
      <c r="H1444">
        <f t="shared" si="645"/>
        <v>4.9249999999999998</v>
      </c>
      <c r="K1444" s="36">
        <f t="shared" si="619"/>
        <v>37.764807471562499</v>
      </c>
      <c r="L1444" s="37" t="str">
        <f t="shared" si="629"/>
        <v>1</v>
      </c>
      <c r="M1444" s="37">
        <f t="shared" si="630"/>
        <v>139.46877000000001</v>
      </c>
      <c r="N1444" s="38">
        <f>Table2[[#This Row],[Change in KE]]-Table2[[#This Row],[Tractive energy]]*-1</f>
        <v>-532.54231746066887</v>
      </c>
      <c r="O1444" s="38">
        <f t="shared" si="620"/>
        <v>-169.25000000000043</v>
      </c>
      <c r="P1444" s="38">
        <f t="shared" si="621"/>
        <v>7.9835774715620786</v>
      </c>
      <c r="Q1444" s="38">
        <f t="shared" si="622"/>
        <v>78.638238094886475</v>
      </c>
      <c r="R1444" s="38">
        <f t="shared" si="623"/>
        <v>6470.6285164856135</v>
      </c>
      <c r="S1444" s="38">
        <f t="shared" si="624"/>
        <v>7.8638238094886473E-2</v>
      </c>
      <c r="T1444" s="38">
        <f t="shared" si="625"/>
        <v>78.638238094886475</v>
      </c>
      <c r="U1444" s="38">
        <f t="shared" si="639"/>
        <v>17762433.894664284</v>
      </c>
      <c r="V1444" s="38">
        <f t="shared" si="626"/>
        <v>2.1843956773873754E-2</v>
      </c>
      <c r="W1444" s="38">
        <f t="shared" si="631"/>
        <v>200416.62249000635</v>
      </c>
      <c r="X1444" s="38">
        <f t="shared" si="627"/>
        <v>10.578125000000052</v>
      </c>
      <c r="Y1444" s="38">
        <f t="shared" si="632"/>
        <v>-611.18055555555532</v>
      </c>
      <c r="Z1444" s="38">
        <f t="shared" si="618"/>
        <v>14781324.538257657</v>
      </c>
      <c r="AA1444" s="38">
        <f t="shared" si="628"/>
        <v>4105.9238113232277</v>
      </c>
      <c r="AC1444" s="31">
        <f t="shared" si="633"/>
        <v>-8695.7909738714607</v>
      </c>
      <c r="AD1444" s="14">
        <f t="shared" si="640"/>
        <v>-8521.8751543940307</v>
      </c>
      <c r="AE1444" s="14">
        <f t="shared" si="641"/>
        <v>-7840.1251420425087</v>
      </c>
      <c r="AF1444" s="14">
        <f t="shared" si="634"/>
        <v>-8000.1276959617444</v>
      </c>
      <c r="AG1444" s="14">
        <f t="shared" si="635"/>
        <v>-6229.6034353130599</v>
      </c>
      <c r="AH1444" s="14">
        <f t="shared" si="636"/>
        <v>-7360.1174802848054</v>
      </c>
      <c r="AI1444" s="14">
        <f t="shared" si="637"/>
        <v>-6771.308081862021</v>
      </c>
      <c r="AJ1444" s="14">
        <f t="shared" si="642"/>
        <v>-7360.1174802848054</v>
      </c>
      <c r="AK1444" s="14">
        <f t="shared" si="643"/>
        <v>-6635.8819202247805</v>
      </c>
    </row>
    <row r="1445" spans="2:37" x14ac:dyDescent="0.25">
      <c r="B1445" s="6" t="s">
        <v>72</v>
      </c>
      <c r="C1445" s="6">
        <v>1437</v>
      </c>
      <c r="D1445" s="6">
        <v>415</v>
      </c>
      <c r="E1445" s="12">
        <v>19.7</v>
      </c>
      <c r="F1445" s="14">
        <f t="shared" si="638"/>
        <v>0.27777777777777779</v>
      </c>
      <c r="G1445" s="14">
        <f t="shared" si="644"/>
        <v>10.55</v>
      </c>
      <c r="H1445">
        <f t="shared" si="645"/>
        <v>5.2750000000000004</v>
      </c>
      <c r="K1445" s="36">
        <f t="shared" si="619"/>
        <v>43.32312075656251</v>
      </c>
      <c r="L1445" s="37" t="str">
        <f t="shared" si="629"/>
        <v>0</v>
      </c>
      <c r="M1445" s="37">
        <f t="shared" si="630"/>
        <v>139.46877000000001</v>
      </c>
      <c r="N1445" s="38">
        <f>Table2[[#This Row],[Change in KE]]-Table2[[#This Row],[Tractive energy]]*-1</f>
        <v>5938.086199024945</v>
      </c>
      <c r="O1445" s="38">
        <f t="shared" si="620"/>
        <v>376.11111111111114</v>
      </c>
      <c r="P1445" s="38">
        <f t="shared" si="621"/>
        <v>558.90300186767365</v>
      </c>
      <c r="Q1445" s="38">
        <f t="shared" si="622"/>
        <v>5896.4266697039575</v>
      </c>
      <c r="R1445" s="38">
        <f t="shared" si="623"/>
        <v>888.79774892413025</v>
      </c>
      <c r="S1445" s="38">
        <f t="shared" si="624"/>
        <v>5.8964266697039571</v>
      </c>
      <c r="T1445" s="38">
        <f t="shared" si="625"/>
        <v>5896.4266697039575</v>
      </c>
      <c r="U1445" s="38">
        <f t="shared" si="639"/>
        <v>17768330.32133399</v>
      </c>
      <c r="V1445" s="38">
        <f t="shared" si="626"/>
        <v>1.6378964281716919</v>
      </c>
      <c r="W1445" s="38">
        <f t="shared" si="631"/>
        <v>200556.09126000636</v>
      </c>
      <c r="X1445" s="38">
        <f t="shared" si="627"/>
        <v>52.237654320987659</v>
      </c>
      <c r="Y1445" s="38">
        <f t="shared" si="632"/>
        <v>41.659529320987609</v>
      </c>
      <c r="Z1445" s="38">
        <f t="shared" si="618"/>
        <v>14787262.624456681</v>
      </c>
      <c r="AA1445" s="38">
        <f t="shared" si="628"/>
        <v>4107.573279843803</v>
      </c>
      <c r="AC1445" s="31">
        <f t="shared" si="633"/>
        <v>-399.40673809550162</v>
      </c>
      <c r="AD1445" s="14">
        <f t="shared" si="640"/>
        <v>-391.41860333359159</v>
      </c>
      <c r="AE1445" s="14">
        <f t="shared" si="641"/>
        <v>-360.10511506690426</v>
      </c>
      <c r="AF1445" s="14">
        <f t="shared" si="634"/>
        <v>-367.45419904786149</v>
      </c>
      <c r="AG1445" s="14">
        <f t="shared" si="635"/>
        <v>-286.13217534818119</v>
      </c>
      <c r="AH1445" s="14">
        <f t="shared" si="636"/>
        <v>-338.05786312403256</v>
      </c>
      <c r="AI1445" s="14">
        <f t="shared" si="637"/>
        <v>-311.01323407410996</v>
      </c>
      <c r="AJ1445" s="14">
        <f t="shared" si="642"/>
        <v>-338.05786312403256</v>
      </c>
      <c r="AK1445" s="14">
        <f t="shared" si="643"/>
        <v>-304.79296939262775</v>
      </c>
    </row>
    <row r="1446" spans="2:37" x14ac:dyDescent="0.25">
      <c r="B1446" s="6" t="s">
        <v>72</v>
      </c>
      <c r="C1446" s="6">
        <v>1438</v>
      </c>
      <c r="D1446" s="6">
        <v>416</v>
      </c>
      <c r="E1446" s="12">
        <v>21.1</v>
      </c>
      <c r="F1446" s="14">
        <f t="shared" si="638"/>
        <v>0.31944444444444453</v>
      </c>
      <c r="G1446" s="14">
        <f t="shared" si="644"/>
        <v>11</v>
      </c>
      <c r="H1446">
        <f t="shared" si="645"/>
        <v>5.5</v>
      </c>
      <c r="K1446" s="36">
        <f t="shared" si="619"/>
        <v>47.097752625000005</v>
      </c>
      <c r="L1446" s="37" t="str">
        <f t="shared" si="629"/>
        <v>0</v>
      </c>
      <c r="M1446" s="37">
        <f t="shared" si="630"/>
        <v>139.46877000000001</v>
      </c>
      <c r="N1446" s="38">
        <f>Table2[[#This Row],[Change in KE]]-Table2[[#This Row],[Tractive energy]]*-1</f>
        <v>6826.8839479490753</v>
      </c>
      <c r="O1446" s="38">
        <f t="shared" si="620"/>
        <v>432.52777777777789</v>
      </c>
      <c r="P1446" s="38">
        <f t="shared" si="621"/>
        <v>619.09430040277789</v>
      </c>
      <c r="Q1446" s="38">
        <f t="shared" si="622"/>
        <v>6810.037304430557</v>
      </c>
      <c r="R1446" s="38">
        <f t="shared" si="623"/>
        <v>-2738.5929322919292</v>
      </c>
      <c r="S1446" s="38">
        <f t="shared" si="624"/>
        <v>6.8100373044305567</v>
      </c>
      <c r="T1446" s="38">
        <f t="shared" si="625"/>
        <v>6810.037304430557</v>
      </c>
      <c r="U1446" s="38">
        <f t="shared" si="639"/>
        <v>17775140.358638421</v>
      </c>
      <c r="V1446" s="38">
        <f t="shared" si="626"/>
        <v>1.8916771803426504</v>
      </c>
      <c r="W1446" s="38">
        <f t="shared" si="631"/>
        <v>200695.56003000637</v>
      </c>
      <c r="X1446" s="38">
        <f t="shared" si="627"/>
        <v>69.084297839506206</v>
      </c>
      <c r="Y1446" s="38">
        <f t="shared" si="632"/>
        <v>16.846643518518547</v>
      </c>
      <c r="Z1446" s="38">
        <f t="shared" si="618"/>
        <v>14794089.508404631</v>
      </c>
      <c r="AA1446" s="38">
        <f t="shared" si="628"/>
        <v>4109.4696366477201</v>
      </c>
      <c r="AC1446" s="31">
        <f t="shared" si="633"/>
        <v>4453.5646492687083</v>
      </c>
      <c r="AD1446" s="14">
        <f t="shared" si="640"/>
        <v>4364.4933562833339</v>
      </c>
      <c r="AE1446" s="14">
        <f t="shared" si="641"/>
        <v>4015.3338877806673</v>
      </c>
      <c r="AF1446" s="14">
        <f t="shared" si="634"/>
        <v>4097.2794773272117</v>
      </c>
      <c r="AG1446" s="14">
        <f t="shared" si="635"/>
        <v>3190.5023616409721</v>
      </c>
      <c r="AH1446" s="14">
        <f t="shared" si="636"/>
        <v>3769.497119141035</v>
      </c>
      <c r="AI1446" s="14">
        <f t="shared" si="637"/>
        <v>3467.9373496097523</v>
      </c>
      <c r="AJ1446" s="14">
        <f t="shared" si="642"/>
        <v>3769.497119141035</v>
      </c>
      <c r="AK1446" s="14">
        <f t="shared" si="643"/>
        <v>3398.5786026175574</v>
      </c>
    </row>
    <row r="1447" spans="2:37" x14ac:dyDescent="0.25">
      <c r="B1447" s="6" t="s">
        <v>72</v>
      </c>
      <c r="C1447" s="6">
        <v>1439</v>
      </c>
      <c r="D1447" s="6">
        <v>417</v>
      </c>
      <c r="E1447" s="12">
        <v>22</v>
      </c>
      <c r="F1447" s="14">
        <f t="shared" si="638"/>
        <v>0.1388888888888889</v>
      </c>
      <c r="G1447" s="14">
        <f t="shared" si="644"/>
        <v>11.05</v>
      </c>
      <c r="H1447">
        <f t="shared" si="645"/>
        <v>5.5250000000000004</v>
      </c>
      <c r="K1447" s="36">
        <f t="shared" si="619"/>
        <v>47.526887106562512</v>
      </c>
      <c r="L1447" s="37" t="str">
        <f t="shared" si="629"/>
        <v>0</v>
      </c>
      <c r="M1447" s="37">
        <f t="shared" si="630"/>
        <v>139.46877000000001</v>
      </c>
      <c r="N1447" s="38">
        <f>Table2[[#This Row],[Change in KE]]-Table2[[#This Row],[Tractive energy]]*-1</f>
        <v>4088.2910156571461</v>
      </c>
      <c r="O1447" s="38">
        <f t="shared" si="620"/>
        <v>188.05555555555557</v>
      </c>
      <c r="P1447" s="38">
        <f t="shared" si="621"/>
        <v>375.05121266211813</v>
      </c>
      <c r="Q1447" s="38">
        <f t="shared" si="622"/>
        <v>4144.3158999164052</v>
      </c>
      <c r="R1447" s="38">
        <f t="shared" si="623"/>
        <v>-3334.8170401722982</v>
      </c>
      <c r="S1447" s="38">
        <f t="shared" si="624"/>
        <v>4.1443158999164051</v>
      </c>
      <c r="T1447" s="38">
        <f t="shared" si="625"/>
        <v>4144.3158999164052</v>
      </c>
      <c r="U1447" s="38">
        <f t="shared" si="639"/>
        <v>17779284.674538337</v>
      </c>
      <c r="V1447" s="38">
        <f t="shared" si="626"/>
        <v>1.1511989531837992</v>
      </c>
      <c r="W1447" s="38">
        <f t="shared" si="631"/>
        <v>200835.02880000637</v>
      </c>
      <c r="X1447" s="38">
        <f t="shared" si="627"/>
        <v>13.059413580246915</v>
      </c>
      <c r="Y1447" s="38">
        <f t="shared" si="632"/>
        <v>-56.024884259259295</v>
      </c>
      <c r="Z1447" s="38">
        <f t="shared" si="618"/>
        <v>14798177.799420288</v>
      </c>
      <c r="AA1447" s="38">
        <f t="shared" si="628"/>
        <v>4110.6052731318086</v>
      </c>
      <c r="AC1447" s="31">
        <f t="shared" si="633"/>
        <v>5120.1629609618067</v>
      </c>
      <c r="AD1447" s="14">
        <f t="shared" si="640"/>
        <v>5017.7597017425705</v>
      </c>
      <c r="AE1447" s="14">
        <f t="shared" si="641"/>
        <v>4616.3389256031651</v>
      </c>
      <c r="AF1447" s="14">
        <f t="shared" si="634"/>
        <v>4710.5499240848621</v>
      </c>
      <c r="AG1447" s="14">
        <f t="shared" si="635"/>
        <v>3668.0486992857932</v>
      </c>
      <c r="AH1447" s="14">
        <f t="shared" si="636"/>
        <v>4333.705930158073</v>
      </c>
      <c r="AI1447" s="14">
        <f t="shared" si="637"/>
        <v>3987.0094557454272</v>
      </c>
      <c r="AJ1447" s="14">
        <f t="shared" si="642"/>
        <v>4333.705930158073</v>
      </c>
      <c r="AK1447" s="14">
        <f t="shared" si="643"/>
        <v>3907.2692666305188</v>
      </c>
    </row>
    <row r="1448" spans="2:37" x14ac:dyDescent="0.25">
      <c r="B1448" s="6" t="s">
        <v>72</v>
      </c>
      <c r="C1448" s="6">
        <v>1440</v>
      </c>
      <c r="D1448" s="6">
        <v>418</v>
      </c>
      <c r="E1448" s="12">
        <v>22.1</v>
      </c>
      <c r="F1448" s="14">
        <f t="shared" si="638"/>
        <v>-8.3333333333333523E-2</v>
      </c>
      <c r="G1448" s="14">
        <f t="shared" si="644"/>
        <v>10.7</v>
      </c>
      <c r="H1448">
        <f t="shared" si="645"/>
        <v>5.35</v>
      </c>
      <c r="K1448" s="36">
        <f t="shared" si="619"/>
        <v>44.563815686249995</v>
      </c>
      <c r="L1448" s="37" t="str">
        <f t="shared" si="629"/>
        <v>1</v>
      </c>
      <c r="M1448" s="37">
        <f t="shared" si="630"/>
        <v>139.46877000000001</v>
      </c>
      <c r="N1448" s="38">
        <f>Table2[[#This Row],[Change in KE]]-Table2[[#This Row],[Tractive energy]]*-1</f>
        <v>753.47397548484764</v>
      </c>
      <c r="O1448" s="38">
        <f t="shared" si="620"/>
        <v>-112.83333333333358</v>
      </c>
      <c r="P1448" s="38">
        <f t="shared" si="621"/>
        <v>71.199252352916417</v>
      </c>
      <c r="Q1448" s="38">
        <f t="shared" si="622"/>
        <v>761.83200017620561</v>
      </c>
      <c r="R1448" s="38">
        <f t="shared" si="623"/>
        <v>-3550.7738558593037</v>
      </c>
      <c r="S1448" s="38">
        <f t="shared" si="624"/>
        <v>0.76183200017620556</v>
      </c>
      <c r="T1448" s="38">
        <f t="shared" si="625"/>
        <v>761.83200017620561</v>
      </c>
      <c r="U1448" s="38">
        <f t="shared" si="639"/>
        <v>17780046.506538514</v>
      </c>
      <c r="V1448" s="38">
        <f t="shared" si="626"/>
        <v>0.21162001697854602</v>
      </c>
      <c r="W1448" s="38">
        <f t="shared" si="631"/>
        <v>200974.49757000638</v>
      </c>
      <c r="X1448" s="38">
        <f t="shared" si="627"/>
        <v>4.7013888888889106</v>
      </c>
      <c r="Y1448" s="38">
        <f t="shared" si="632"/>
        <v>-8.3580246913580041</v>
      </c>
      <c r="Z1448" s="38">
        <f t="shared" si="618"/>
        <v>14798931.273395773</v>
      </c>
      <c r="AA1448" s="38">
        <f t="shared" si="628"/>
        <v>4110.8145714750763</v>
      </c>
      <c r="AC1448" s="31">
        <f t="shared" si="633"/>
        <v>3066.2182617428598</v>
      </c>
      <c r="AD1448" s="14">
        <f t="shared" si="640"/>
        <v>3004.8938965080024</v>
      </c>
      <c r="AE1448" s="14">
        <f t="shared" si="641"/>
        <v>2764.5023847873622</v>
      </c>
      <c r="AF1448" s="14">
        <f t="shared" si="634"/>
        <v>2820.9208008034311</v>
      </c>
      <c r="AG1448" s="14">
        <f t="shared" si="635"/>
        <v>2196.6171765360223</v>
      </c>
      <c r="AH1448" s="14">
        <f t="shared" si="636"/>
        <v>2595.2471367391568</v>
      </c>
      <c r="AI1448" s="14">
        <f t="shared" si="637"/>
        <v>2387.6273658000241</v>
      </c>
      <c r="AJ1448" s="14">
        <f t="shared" si="642"/>
        <v>2595.2471367391568</v>
      </c>
      <c r="AK1448" s="14">
        <f t="shared" si="643"/>
        <v>2339.8748184840238</v>
      </c>
    </row>
    <row r="1449" spans="2:37" x14ac:dyDescent="0.25">
      <c r="B1449" s="6" t="s">
        <v>72</v>
      </c>
      <c r="C1449" s="6">
        <v>1441</v>
      </c>
      <c r="D1449" s="6">
        <v>419</v>
      </c>
      <c r="E1449" s="12">
        <v>21.4</v>
      </c>
      <c r="F1449" s="14">
        <f t="shared" si="638"/>
        <v>-0.34722222222222221</v>
      </c>
      <c r="G1449" s="14">
        <f t="shared" si="644"/>
        <v>9.8000000000000007</v>
      </c>
      <c r="H1449">
        <f t="shared" si="645"/>
        <v>4.9000000000000004</v>
      </c>
      <c r="K1449" s="36">
        <f t="shared" si="619"/>
        <v>37.382381505000012</v>
      </c>
      <c r="L1449" s="37" t="str">
        <f t="shared" si="629"/>
        <v>1</v>
      </c>
      <c r="M1449" s="37">
        <f t="shared" si="630"/>
        <v>139.46877000000001</v>
      </c>
      <c r="N1449" s="38">
        <f>Table2[[#This Row],[Change in KE]]-Table2[[#This Row],[Tractive energy]]*-1</f>
        <v>-2797.2998803744563</v>
      </c>
      <c r="O1449" s="38">
        <f t="shared" si="620"/>
        <v>-470.13888888888886</v>
      </c>
      <c r="P1449" s="38">
        <f t="shared" si="621"/>
        <v>-293.28773738388884</v>
      </c>
      <c r="Q1449" s="38">
        <f t="shared" si="622"/>
        <v>-2874.2198263621108</v>
      </c>
      <c r="R1449" s="38">
        <f t="shared" si="623"/>
        <v>-918.69736223882182</v>
      </c>
      <c r="S1449" s="38">
        <f t="shared" si="624"/>
        <v>-2.8742198263621108</v>
      </c>
      <c r="T1449" s="38">
        <f t="shared" si="625"/>
        <v>-2874.2198263621108</v>
      </c>
      <c r="U1449" s="38">
        <f t="shared" si="639"/>
        <v>17780046.506538514</v>
      </c>
      <c r="V1449" s="38">
        <f t="shared" si="626"/>
        <v>-0.7983944600832491</v>
      </c>
      <c r="W1449" s="38">
        <f t="shared" si="631"/>
        <v>201113.96634000639</v>
      </c>
      <c r="X1449" s="38">
        <f t="shared" si="627"/>
        <v>81.621334876543202</v>
      </c>
      <c r="Y1449" s="38">
        <f t="shared" si="632"/>
        <v>76.919945987654287</v>
      </c>
      <c r="Z1449" s="38">
        <f t="shared" si="618"/>
        <v>14796133.973515399</v>
      </c>
      <c r="AA1449" s="38">
        <f t="shared" si="628"/>
        <v>4110.0375436683653</v>
      </c>
      <c r="AC1449" s="31">
        <f t="shared" si="633"/>
        <v>565.10548161363567</v>
      </c>
      <c r="AD1449" s="14">
        <f t="shared" si="640"/>
        <v>553.80337198136294</v>
      </c>
      <c r="AE1449" s="14">
        <f t="shared" si="641"/>
        <v>509.49910222285394</v>
      </c>
      <c r="AF1449" s="14">
        <f t="shared" si="634"/>
        <v>519.89704308454486</v>
      </c>
      <c r="AG1449" s="14">
        <f t="shared" si="635"/>
        <v>404.8375886854181</v>
      </c>
      <c r="AH1449" s="14">
        <f t="shared" si="636"/>
        <v>478.30527963778127</v>
      </c>
      <c r="AI1449" s="14">
        <f t="shared" si="637"/>
        <v>440.04085726675879</v>
      </c>
      <c r="AJ1449" s="14">
        <f t="shared" si="642"/>
        <v>478.30527963778127</v>
      </c>
      <c r="AK1449" s="14">
        <f t="shared" si="643"/>
        <v>431.24004012142359</v>
      </c>
    </row>
    <row r="1450" spans="2:37" x14ac:dyDescent="0.25">
      <c r="B1450" s="6" t="s">
        <v>72</v>
      </c>
      <c r="C1450" s="6">
        <v>1442</v>
      </c>
      <c r="D1450" s="6">
        <v>420</v>
      </c>
      <c r="E1450" s="12">
        <v>19.600000000000001</v>
      </c>
      <c r="F1450" s="14">
        <f t="shared" si="638"/>
        <v>-0.43055555555555525</v>
      </c>
      <c r="G1450" s="14">
        <f t="shared" si="644"/>
        <v>9.15</v>
      </c>
      <c r="H1450">
        <f t="shared" si="645"/>
        <v>4.5750000000000002</v>
      </c>
      <c r="K1450" s="36">
        <f t="shared" si="619"/>
        <v>32.587947059062508</v>
      </c>
      <c r="L1450" s="37" t="str">
        <f t="shared" si="629"/>
        <v>1</v>
      </c>
      <c r="M1450" s="37">
        <f t="shared" si="630"/>
        <v>139.46877000000001</v>
      </c>
      <c r="N1450" s="38">
        <f>Table2[[#This Row],[Change in KE]]-Table2[[#This Row],[Tractive energy]]*-1</f>
        <v>-3715.9972426132781</v>
      </c>
      <c r="O1450" s="38">
        <f t="shared" si="620"/>
        <v>-582.97222222222183</v>
      </c>
      <c r="P1450" s="38">
        <f t="shared" si="621"/>
        <v>-410.91550516315931</v>
      </c>
      <c r="Q1450" s="38">
        <f t="shared" si="622"/>
        <v>-3759.8768722429077</v>
      </c>
      <c r="R1450" s="38">
        <f t="shared" si="623"/>
        <v>2454.9015354975354</v>
      </c>
      <c r="S1450" s="38">
        <f t="shared" si="624"/>
        <v>-3.7598768722429075</v>
      </c>
      <c r="T1450" s="38">
        <f t="shared" si="625"/>
        <v>-3759.8768722429077</v>
      </c>
      <c r="U1450" s="38">
        <f t="shared" si="639"/>
        <v>17780046.506538514</v>
      </c>
      <c r="V1450" s="38">
        <f t="shared" si="626"/>
        <v>-1.0444103258425159</v>
      </c>
      <c r="W1450" s="38">
        <f t="shared" si="631"/>
        <v>201253.43511000639</v>
      </c>
      <c r="X1450" s="38">
        <f t="shared" si="627"/>
        <v>125.50096450617265</v>
      </c>
      <c r="Y1450" s="38">
        <f t="shared" si="632"/>
        <v>43.879629629629449</v>
      </c>
      <c r="Z1450" s="38">
        <f t="shared" si="618"/>
        <v>14792417.976272786</v>
      </c>
      <c r="AA1450" s="38">
        <f t="shared" si="628"/>
        <v>4109.0053221295066</v>
      </c>
      <c r="AC1450" s="31">
        <f t="shared" si="633"/>
        <v>-2097.9749102808423</v>
      </c>
      <c r="AD1450" s="14">
        <f t="shared" si="640"/>
        <v>-2056.0154120752254</v>
      </c>
      <c r="AE1450" s="14">
        <f t="shared" si="641"/>
        <v>-1891.5341791092076</v>
      </c>
      <c r="AF1450" s="14">
        <f t="shared" si="634"/>
        <v>-1930.1369174583749</v>
      </c>
      <c r="AG1450" s="14">
        <f t="shared" si="635"/>
        <v>-1502.9744559818273</v>
      </c>
      <c r="AH1450" s="14">
        <f t="shared" si="636"/>
        <v>-1775.7259640617051</v>
      </c>
      <c r="AI1450" s="14">
        <f t="shared" si="637"/>
        <v>-1633.6678869367688</v>
      </c>
      <c r="AJ1450" s="14">
        <f t="shared" si="642"/>
        <v>-1775.7259640617051</v>
      </c>
      <c r="AK1450" s="14">
        <f t="shared" si="643"/>
        <v>-1600.9945291980334</v>
      </c>
    </row>
    <row r="1451" spans="2:37" x14ac:dyDescent="0.25">
      <c r="B1451" s="6" t="s">
        <v>72</v>
      </c>
      <c r="C1451" s="6">
        <v>1443</v>
      </c>
      <c r="D1451" s="6">
        <v>421</v>
      </c>
      <c r="E1451" s="12">
        <v>18.3</v>
      </c>
      <c r="F1451" s="14">
        <f t="shared" si="638"/>
        <v>-0.2222222222222224</v>
      </c>
      <c r="G1451" s="14">
        <f t="shared" si="644"/>
        <v>9</v>
      </c>
      <c r="H1451">
        <f t="shared" si="645"/>
        <v>4.5</v>
      </c>
      <c r="K1451" s="36">
        <f t="shared" si="619"/>
        <v>31.528247625000002</v>
      </c>
      <c r="L1451" s="37" t="str">
        <f t="shared" si="629"/>
        <v>1</v>
      </c>
      <c r="M1451" s="37">
        <f t="shared" si="630"/>
        <v>139.46877000000001</v>
      </c>
      <c r="N1451" s="38">
        <f>Table2[[#This Row],[Change in KE]]-Table2[[#This Row],[Tractive energy]]*-1</f>
        <v>-1261.0957071157427</v>
      </c>
      <c r="O1451" s="38">
        <f t="shared" si="620"/>
        <v>-300.88888888888914</v>
      </c>
      <c r="P1451" s="38">
        <f t="shared" si="621"/>
        <v>-129.89187126388913</v>
      </c>
      <c r="Q1451" s="38">
        <f t="shared" si="622"/>
        <v>-1169.0268413750023</v>
      </c>
      <c r="R1451" s="38">
        <f t="shared" si="623"/>
        <v>2801.9825694407327</v>
      </c>
      <c r="S1451" s="38">
        <f t="shared" si="624"/>
        <v>-1.1690268413750022</v>
      </c>
      <c r="T1451" s="38">
        <f t="shared" si="625"/>
        <v>-1169.0268413750023</v>
      </c>
      <c r="U1451" s="38">
        <f t="shared" si="639"/>
        <v>17780046.506538514</v>
      </c>
      <c r="V1451" s="38">
        <f t="shared" si="626"/>
        <v>-0.3247297041380971</v>
      </c>
      <c r="W1451" s="38">
        <f t="shared" si="631"/>
        <v>201392.9038800064</v>
      </c>
      <c r="X1451" s="38">
        <f t="shared" si="627"/>
        <v>33.432098765432151</v>
      </c>
      <c r="Y1451" s="38">
        <f t="shared" si="632"/>
        <v>-92.068865740740506</v>
      </c>
      <c r="Z1451" s="38">
        <f t="shared" si="618"/>
        <v>14791156.880565669</v>
      </c>
      <c r="AA1451" s="38">
        <f t="shared" si="628"/>
        <v>4108.6550177383942</v>
      </c>
      <c r="AC1451" s="31">
        <f t="shared" si="633"/>
        <v>-2786.9979319599588</v>
      </c>
      <c r="AD1451" s="14">
        <f t="shared" si="640"/>
        <v>-2731.2579733207594</v>
      </c>
      <c r="AE1451" s="14">
        <f t="shared" si="641"/>
        <v>-2512.7573354550987</v>
      </c>
      <c r="AF1451" s="14">
        <f t="shared" si="634"/>
        <v>-2564.0380974031623</v>
      </c>
      <c r="AG1451" s="14">
        <f t="shared" si="635"/>
        <v>-1996.5856979906741</v>
      </c>
      <c r="AH1451" s="14">
        <f t="shared" si="636"/>
        <v>-2358.9150496109096</v>
      </c>
      <c r="AI1451" s="14">
        <f t="shared" si="637"/>
        <v>-2170.2018456420369</v>
      </c>
      <c r="AJ1451" s="14">
        <f t="shared" si="642"/>
        <v>-2358.9150496109096</v>
      </c>
      <c r="AK1451" s="14">
        <f t="shared" si="643"/>
        <v>-2126.7978087291963</v>
      </c>
    </row>
    <row r="1452" spans="2:37" x14ac:dyDescent="0.25">
      <c r="B1452" s="6" t="s">
        <v>72</v>
      </c>
      <c r="C1452" s="6">
        <v>1444</v>
      </c>
      <c r="D1452" s="6">
        <v>422</v>
      </c>
      <c r="E1452" s="12">
        <v>18</v>
      </c>
      <c r="F1452" s="14">
        <f t="shared" si="638"/>
        <v>0</v>
      </c>
      <c r="G1452" s="14">
        <f t="shared" si="644"/>
        <v>9.15</v>
      </c>
      <c r="H1452">
        <f t="shared" si="645"/>
        <v>4.5750000000000002</v>
      </c>
      <c r="K1452" s="36">
        <f t="shared" si="619"/>
        <v>32.587947059062508</v>
      </c>
      <c r="L1452" s="37" t="str">
        <f t="shared" si="629"/>
        <v>0</v>
      </c>
      <c r="M1452" s="37">
        <f t="shared" si="630"/>
        <v>139.46877000000001</v>
      </c>
      <c r="N1452" s="38">
        <f>Table2[[#This Row],[Change in KE]]-Table2[[#This Row],[Tractive energy]]*-1</f>
        <v>1540.88686232499</v>
      </c>
      <c r="O1452" s="38">
        <f t="shared" si="620"/>
        <v>0</v>
      </c>
      <c r="P1452" s="38">
        <f t="shared" si="621"/>
        <v>172.05671705906252</v>
      </c>
      <c r="Q1452" s="38">
        <f t="shared" si="622"/>
        <v>1574.3189610904221</v>
      </c>
      <c r="R1452" s="38">
        <f t="shared" si="623"/>
        <v>930.28439268834427</v>
      </c>
      <c r="S1452" s="38">
        <f t="shared" si="624"/>
        <v>1.5743189610904222</v>
      </c>
      <c r="T1452" s="38">
        <f t="shared" si="625"/>
        <v>1574.3189610904221</v>
      </c>
      <c r="U1452" s="38">
        <f t="shared" si="639"/>
        <v>17781620.825499605</v>
      </c>
      <c r="V1452" s="38">
        <f t="shared" si="626"/>
        <v>0.43731085750998305</v>
      </c>
      <c r="W1452" s="38">
        <f t="shared" si="631"/>
        <v>201532.37265000641</v>
      </c>
      <c r="X1452" s="38">
        <f t="shared" si="627"/>
        <v>0</v>
      </c>
      <c r="Y1452" s="38">
        <f t="shared" si="632"/>
        <v>-33.432098765432151</v>
      </c>
      <c r="Z1452" s="38">
        <f t="shared" si="618"/>
        <v>14792697.767427994</v>
      </c>
      <c r="AA1452" s="38">
        <f t="shared" si="628"/>
        <v>4109.0830419010599</v>
      </c>
      <c r="AC1452" s="31">
        <f t="shared" si="633"/>
        <v>-945.82178033680702</v>
      </c>
      <c r="AD1452" s="14">
        <f t="shared" si="640"/>
        <v>-926.90534473007085</v>
      </c>
      <c r="AE1452" s="14">
        <f t="shared" si="641"/>
        <v>-852.7529171516652</v>
      </c>
      <c r="AF1452" s="14">
        <f t="shared" si="634"/>
        <v>-870.15603790986245</v>
      </c>
      <c r="AG1452" s="14">
        <f t="shared" si="635"/>
        <v>-677.58006484795499</v>
      </c>
      <c r="AH1452" s="14">
        <f t="shared" si="636"/>
        <v>-800.54355487707346</v>
      </c>
      <c r="AI1452" s="14">
        <f t="shared" si="637"/>
        <v>-736.50007048690759</v>
      </c>
      <c r="AJ1452" s="14">
        <f t="shared" si="642"/>
        <v>-800.54355487707346</v>
      </c>
      <c r="AK1452" s="14">
        <f t="shared" si="643"/>
        <v>-721.77006907716941</v>
      </c>
    </row>
    <row r="1453" spans="2:37" x14ac:dyDescent="0.25">
      <c r="B1453" s="6" t="s">
        <v>72</v>
      </c>
      <c r="C1453" s="6">
        <v>1445</v>
      </c>
      <c r="D1453" s="6">
        <v>423</v>
      </c>
      <c r="E1453" s="12">
        <v>18.3</v>
      </c>
      <c r="F1453" s="14">
        <f t="shared" si="638"/>
        <v>6.9444444444444448E-2</v>
      </c>
      <c r="G1453" s="14">
        <f t="shared" si="644"/>
        <v>9.25</v>
      </c>
      <c r="H1453">
        <f t="shared" si="645"/>
        <v>4.625</v>
      </c>
      <c r="K1453" s="36">
        <f t="shared" si="619"/>
        <v>33.304144289062499</v>
      </c>
      <c r="L1453" s="37" t="str">
        <f t="shared" si="629"/>
        <v>0</v>
      </c>
      <c r="M1453" s="37">
        <f t="shared" si="630"/>
        <v>139.46877000000001</v>
      </c>
      <c r="N1453" s="38">
        <f>Table2[[#This Row],[Change in KE]]-Table2[[#This Row],[Tractive energy]]*-1</f>
        <v>2471.1712550133343</v>
      </c>
      <c r="O1453" s="38">
        <f t="shared" si="620"/>
        <v>94.027777777777786</v>
      </c>
      <c r="P1453" s="38">
        <f t="shared" si="621"/>
        <v>266.80069206684027</v>
      </c>
      <c r="Q1453" s="38">
        <f t="shared" si="622"/>
        <v>2467.9064016182724</v>
      </c>
      <c r="R1453" s="38">
        <f t="shared" si="623"/>
        <v>-1618.2887832582146</v>
      </c>
      <c r="S1453" s="38">
        <f t="shared" si="624"/>
        <v>2.4679064016182726</v>
      </c>
      <c r="T1453" s="38">
        <f t="shared" si="625"/>
        <v>2467.9064016182724</v>
      </c>
      <c r="U1453" s="38">
        <f t="shared" si="639"/>
        <v>17784088.731901225</v>
      </c>
      <c r="V1453" s="38">
        <f t="shared" si="626"/>
        <v>0.68552961084744013</v>
      </c>
      <c r="W1453" s="38">
        <f t="shared" si="631"/>
        <v>201671.84142000641</v>
      </c>
      <c r="X1453" s="38">
        <f t="shared" si="627"/>
        <v>3.2648533950617287</v>
      </c>
      <c r="Y1453" s="38">
        <f t="shared" si="632"/>
        <v>3.2648533950617287</v>
      </c>
      <c r="Z1453" s="38">
        <f t="shared" si="618"/>
        <v>14795168.938683007</v>
      </c>
      <c r="AA1453" s="38">
        <f t="shared" si="628"/>
        <v>4109.7694784157002</v>
      </c>
      <c r="AC1453" s="31">
        <f t="shared" si="633"/>
        <v>1155.6651467437425</v>
      </c>
      <c r="AD1453" s="14">
        <f t="shared" si="640"/>
        <v>1132.5518438088677</v>
      </c>
      <c r="AE1453" s="14">
        <f t="shared" si="641"/>
        <v>1041.9476963041584</v>
      </c>
      <c r="AF1453" s="14">
        <f t="shared" si="634"/>
        <v>1063.2119350042431</v>
      </c>
      <c r="AG1453" s="14">
        <f t="shared" si="635"/>
        <v>827.91037524458409</v>
      </c>
      <c r="AH1453" s="14">
        <f t="shared" si="636"/>
        <v>978.15498020390362</v>
      </c>
      <c r="AI1453" s="14">
        <f t="shared" si="637"/>
        <v>899.90258178759132</v>
      </c>
      <c r="AJ1453" s="14">
        <f t="shared" si="642"/>
        <v>978.15498020390362</v>
      </c>
      <c r="AK1453" s="14">
        <f t="shared" si="643"/>
        <v>881.90453015183948</v>
      </c>
    </row>
    <row r="1454" spans="2:37" x14ac:dyDescent="0.25">
      <c r="B1454" s="6" t="s">
        <v>72</v>
      </c>
      <c r="C1454" s="6">
        <v>1446</v>
      </c>
      <c r="D1454" s="6">
        <v>424</v>
      </c>
      <c r="E1454" s="12">
        <v>18.5</v>
      </c>
      <c r="F1454" s="14">
        <f t="shared" si="638"/>
        <v>-5.5555555555555851E-2</v>
      </c>
      <c r="G1454" s="14">
        <f t="shared" si="644"/>
        <v>8.9499999999999993</v>
      </c>
      <c r="H1454">
        <f t="shared" si="645"/>
        <v>4.4749999999999996</v>
      </c>
      <c r="K1454" s="36">
        <f t="shared" si="619"/>
        <v>31.178906856562499</v>
      </c>
      <c r="L1454" s="37" t="str">
        <f t="shared" si="629"/>
        <v>1</v>
      </c>
      <c r="M1454" s="37">
        <f t="shared" si="630"/>
        <v>139.46877000000001</v>
      </c>
      <c r="N1454" s="38">
        <f>Table2[[#This Row],[Change in KE]]-Table2[[#This Row],[Tractive energy]]*-1</f>
        <v>852.88247175511958</v>
      </c>
      <c r="O1454" s="38">
        <f t="shared" si="620"/>
        <v>-75.222222222222626</v>
      </c>
      <c r="P1454" s="38">
        <f t="shared" si="621"/>
        <v>95.425454634339872</v>
      </c>
      <c r="Q1454" s="38">
        <f t="shared" si="622"/>
        <v>854.05781897734175</v>
      </c>
      <c r="R1454" s="38">
        <f t="shared" si="623"/>
        <v>-4421.2270968563926</v>
      </c>
      <c r="S1454" s="38">
        <f t="shared" si="624"/>
        <v>0.85405781897734179</v>
      </c>
      <c r="T1454" s="38">
        <f t="shared" si="625"/>
        <v>854.05781897734175</v>
      </c>
      <c r="U1454" s="38">
        <f t="shared" si="639"/>
        <v>17784942.789720204</v>
      </c>
      <c r="V1454" s="38">
        <f t="shared" si="626"/>
        <v>0.23723830202832424</v>
      </c>
      <c r="W1454" s="38">
        <f t="shared" si="631"/>
        <v>201811.31019000642</v>
      </c>
      <c r="X1454" s="38">
        <f t="shared" si="627"/>
        <v>2.0895061728395286</v>
      </c>
      <c r="Y1454" s="38">
        <f t="shared" si="632"/>
        <v>-1.1753472222222001</v>
      </c>
      <c r="Z1454" s="38">
        <f t="shared" si="618"/>
        <v>14796021.821154762</v>
      </c>
      <c r="AA1454" s="38">
        <f t="shared" si="628"/>
        <v>4110.0063902323636</v>
      </c>
      <c r="AC1454" s="31">
        <f t="shared" si="633"/>
        <v>1853.3784412600007</v>
      </c>
      <c r="AD1454" s="14">
        <f t="shared" si="640"/>
        <v>1816.3108724348008</v>
      </c>
      <c r="AE1454" s="14">
        <f t="shared" si="641"/>
        <v>1671.0060026400167</v>
      </c>
      <c r="AF1454" s="14">
        <f t="shared" si="634"/>
        <v>1705.1081659592007</v>
      </c>
      <c r="AG1454" s="14">
        <f t="shared" si="635"/>
        <v>1327.7472675344384</v>
      </c>
      <c r="AH1454" s="14">
        <f t="shared" si="636"/>
        <v>1568.6995126824647</v>
      </c>
      <c r="AI1454" s="14">
        <f t="shared" si="637"/>
        <v>1443.2035516678677</v>
      </c>
      <c r="AJ1454" s="14">
        <f t="shared" si="642"/>
        <v>1568.6995126824647</v>
      </c>
      <c r="AK1454" s="14">
        <f t="shared" si="643"/>
        <v>1414.3394806345104</v>
      </c>
    </row>
    <row r="1455" spans="2:37" x14ac:dyDescent="0.25">
      <c r="B1455" s="6" t="s">
        <v>72</v>
      </c>
      <c r="C1455" s="6">
        <v>1447</v>
      </c>
      <c r="D1455" s="6">
        <v>425</v>
      </c>
      <c r="E1455" s="12">
        <v>17.899999999999999</v>
      </c>
      <c r="F1455" s="14">
        <f t="shared" si="638"/>
        <v>-0.4861111111111111</v>
      </c>
      <c r="G1455" s="14">
        <f t="shared" si="644"/>
        <v>7.5</v>
      </c>
      <c r="H1455">
        <f t="shared" si="645"/>
        <v>3.75</v>
      </c>
      <c r="K1455" s="36">
        <f t="shared" si="619"/>
        <v>21.894616406250002</v>
      </c>
      <c r="L1455" s="37" t="str">
        <f t="shared" si="629"/>
        <v>1</v>
      </c>
      <c r="M1455" s="37">
        <f t="shared" si="630"/>
        <v>139.46877000000001</v>
      </c>
      <c r="N1455" s="38">
        <f>Table2[[#This Row],[Change in KE]]-Table2[[#This Row],[Tractive energy]]*-1</f>
        <v>-3568.3446251012729</v>
      </c>
      <c r="O1455" s="38">
        <f t="shared" si="620"/>
        <v>-658.19444444444446</v>
      </c>
      <c r="P1455" s="38">
        <f t="shared" si="621"/>
        <v>-496.83105803819439</v>
      </c>
      <c r="Q1455" s="38">
        <f t="shared" si="622"/>
        <v>-3726.2329352864581</v>
      </c>
      <c r="R1455" s="38">
        <f t="shared" si="623"/>
        <v>-2465.2507008334642</v>
      </c>
      <c r="S1455" s="38">
        <f t="shared" si="624"/>
        <v>-3.726232935286458</v>
      </c>
      <c r="T1455" s="38">
        <f t="shared" si="625"/>
        <v>-3726.2329352864581</v>
      </c>
      <c r="U1455" s="38">
        <f t="shared" si="639"/>
        <v>17784942.789720204</v>
      </c>
      <c r="V1455" s="38">
        <f t="shared" si="626"/>
        <v>-1.0350647870514147</v>
      </c>
      <c r="W1455" s="38">
        <f t="shared" si="631"/>
        <v>201950.77896000643</v>
      </c>
      <c r="X1455" s="38">
        <f t="shared" si="627"/>
        <v>159.97781635802468</v>
      </c>
      <c r="Y1455" s="38">
        <f t="shared" si="632"/>
        <v>157.88831018518516</v>
      </c>
      <c r="Z1455" s="38">
        <f t="shared" si="618"/>
        <v>14792453.476529662</v>
      </c>
      <c r="AA1455" s="38">
        <f t="shared" si="628"/>
        <v>4109.0151833127611</v>
      </c>
      <c r="AC1455" s="31">
        <f t="shared" si="633"/>
        <v>639.66185381633966</v>
      </c>
      <c r="AD1455" s="14">
        <f t="shared" si="640"/>
        <v>626.86861674001284</v>
      </c>
      <c r="AE1455" s="14">
        <f t="shared" si="641"/>
        <v>576.71912740081189</v>
      </c>
      <c r="AF1455" s="14">
        <f t="shared" si="634"/>
        <v>588.4889055110325</v>
      </c>
      <c r="AG1455" s="14">
        <f t="shared" si="635"/>
        <v>458.24924885457494</v>
      </c>
      <c r="AH1455" s="14">
        <f t="shared" si="636"/>
        <v>541.40979307014993</v>
      </c>
      <c r="AI1455" s="14">
        <f t="shared" si="637"/>
        <v>498.09700962453798</v>
      </c>
      <c r="AJ1455" s="14">
        <f t="shared" si="642"/>
        <v>541.40979307014993</v>
      </c>
      <c r="AK1455" s="14">
        <f t="shared" si="643"/>
        <v>488.1350694320472</v>
      </c>
    </row>
    <row r="1456" spans="2:37" x14ac:dyDescent="0.25">
      <c r="B1456" s="6" t="s">
        <v>72</v>
      </c>
      <c r="C1456" s="6">
        <v>1448</v>
      </c>
      <c r="D1456" s="6">
        <v>426</v>
      </c>
      <c r="E1456" s="12">
        <v>15</v>
      </c>
      <c r="F1456" s="14">
        <f t="shared" si="638"/>
        <v>-1.1111111111111109</v>
      </c>
      <c r="G1456" s="14">
        <f t="shared" si="644"/>
        <v>4.95</v>
      </c>
      <c r="H1456">
        <f t="shared" si="645"/>
        <v>2.4750000000000001</v>
      </c>
      <c r="K1456" s="36">
        <f t="shared" si="619"/>
        <v>9.5372949065625008</v>
      </c>
      <c r="L1456" s="37" t="str">
        <f t="shared" si="629"/>
        <v>1</v>
      </c>
      <c r="M1456" s="37">
        <f t="shared" si="630"/>
        <v>139.46877000000001</v>
      </c>
      <c r="N1456" s="38">
        <f>Table2[[#This Row],[Change in KE]]-Table2[[#This Row],[Tractive energy]]*-1</f>
        <v>-6033.595325934737</v>
      </c>
      <c r="O1456" s="38">
        <f t="shared" si="620"/>
        <v>-1504.4444444444441</v>
      </c>
      <c r="P1456" s="38">
        <f t="shared" si="621"/>
        <v>-1355.4383795378817</v>
      </c>
      <c r="Q1456" s="38">
        <f t="shared" si="622"/>
        <v>-6709.4199787125144</v>
      </c>
      <c r="R1456" s="38">
        <f t="shared" si="623"/>
        <v>2437.5241659329272</v>
      </c>
      <c r="S1456" s="38">
        <f t="shared" si="624"/>
        <v>-6.7094199787125142</v>
      </c>
      <c r="T1456" s="38">
        <f t="shared" si="625"/>
        <v>-6709.4199787125144</v>
      </c>
      <c r="U1456" s="38">
        <f t="shared" si="639"/>
        <v>17784942.789720204</v>
      </c>
      <c r="V1456" s="38">
        <f t="shared" si="626"/>
        <v>-1.863727920962809</v>
      </c>
      <c r="W1456" s="38">
        <f t="shared" si="631"/>
        <v>202090.24773000643</v>
      </c>
      <c r="X1456" s="38">
        <f t="shared" si="627"/>
        <v>835.80246913580231</v>
      </c>
      <c r="Y1456" s="38">
        <f t="shared" si="632"/>
        <v>675.8246527777776</v>
      </c>
      <c r="Z1456" s="38">
        <f t="shared" si="618"/>
        <v>14786419.881203726</v>
      </c>
      <c r="AA1456" s="38">
        <f t="shared" si="628"/>
        <v>4107.3391844770322</v>
      </c>
      <c r="AC1456" s="31">
        <f t="shared" si="633"/>
        <v>-2676.2584688259549</v>
      </c>
      <c r="AD1456" s="14">
        <f t="shared" si="640"/>
        <v>-2622.7332994494359</v>
      </c>
      <c r="AE1456" s="14">
        <f t="shared" si="641"/>
        <v>-2412.914635493481</v>
      </c>
      <c r="AF1456" s="14">
        <f t="shared" si="634"/>
        <v>-2462.1577913198785</v>
      </c>
      <c r="AG1456" s="14">
        <f t="shared" si="635"/>
        <v>-1917.2527262072933</v>
      </c>
      <c r="AH1456" s="14">
        <f t="shared" si="636"/>
        <v>-2265.1851680142881</v>
      </c>
      <c r="AI1456" s="14">
        <f t="shared" si="637"/>
        <v>-2083.970354573145</v>
      </c>
      <c r="AJ1456" s="14">
        <f t="shared" si="642"/>
        <v>-2265.1851680142881</v>
      </c>
      <c r="AK1456" s="14">
        <f t="shared" si="643"/>
        <v>-2042.290947481682</v>
      </c>
    </row>
    <row r="1457" spans="2:37" x14ac:dyDescent="0.25">
      <c r="B1457" s="6" t="s">
        <v>72</v>
      </c>
      <c r="C1457" s="6">
        <v>1449</v>
      </c>
      <c r="D1457" s="6">
        <v>427</v>
      </c>
      <c r="E1457" s="12">
        <v>9.9</v>
      </c>
      <c r="F1457" s="14">
        <f t="shared" si="638"/>
        <v>-1.4444444444444444</v>
      </c>
      <c r="G1457" s="14">
        <f t="shared" si="644"/>
        <v>2.2999999999999998</v>
      </c>
      <c r="H1457">
        <f t="shared" si="645"/>
        <v>1.1499999999999999</v>
      </c>
      <c r="K1457" s="36">
        <f t="shared" si="619"/>
        <v>2.0590670362499996</v>
      </c>
      <c r="L1457" s="37" t="str">
        <f t="shared" si="629"/>
        <v>1</v>
      </c>
      <c r="M1457" s="37">
        <f t="shared" si="630"/>
        <v>139.46877000000001</v>
      </c>
      <c r="N1457" s="38">
        <f>Table2[[#This Row],[Change in KE]]-Table2[[#This Row],[Tractive energy]]*-1</f>
        <v>-3596.0711600018099</v>
      </c>
      <c r="O1457" s="38">
        <f t="shared" si="620"/>
        <v>-1955.7777777777778</v>
      </c>
      <c r="P1457" s="38">
        <f t="shared" si="621"/>
        <v>-1814.2499407415278</v>
      </c>
      <c r="Q1457" s="38">
        <f t="shared" si="622"/>
        <v>-4172.7748637055138</v>
      </c>
      <c r="R1457" s="38">
        <f t="shared" si="623"/>
        <v>2274.1473383781927</v>
      </c>
      <c r="S1457" s="38">
        <f t="shared" si="624"/>
        <v>-4.1727748637055138</v>
      </c>
      <c r="T1457" s="38">
        <f t="shared" si="625"/>
        <v>-4172.7748637055138</v>
      </c>
      <c r="U1457" s="38">
        <f t="shared" si="639"/>
        <v>17784942.789720204</v>
      </c>
      <c r="V1457" s="38">
        <f t="shared" si="626"/>
        <v>-1.1591042215354175</v>
      </c>
      <c r="W1457" s="38">
        <f t="shared" si="631"/>
        <v>202229.71650000644</v>
      </c>
      <c r="X1457" s="38">
        <f t="shared" si="627"/>
        <v>1412.5061728395062</v>
      </c>
      <c r="Y1457" s="38">
        <f t="shared" si="632"/>
        <v>576.70370370370392</v>
      </c>
      <c r="Z1457" s="38">
        <f t="shared" si="618"/>
        <v>14782823.810043724</v>
      </c>
      <c r="AA1457" s="38">
        <f t="shared" si="628"/>
        <v>4106.3402757415633</v>
      </c>
      <c r="AC1457" s="31">
        <f t="shared" si="633"/>
        <v>-4525.1964944510528</v>
      </c>
      <c r="AD1457" s="14">
        <f t="shared" si="640"/>
        <v>-4434.6925645620313</v>
      </c>
      <c r="AE1457" s="14">
        <f t="shared" si="641"/>
        <v>-4079.9171593970691</v>
      </c>
      <c r="AF1457" s="14">
        <f t="shared" si="634"/>
        <v>-4163.1807748949686</v>
      </c>
      <c r="AG1457" s="14">
        <f t="shared" si="635"/>
        <v>-3241.8189112414138</v>
      </c>
      <c r="AH1457" s="14">
        <f t="shared" si="636"/>
        <v>-3830.1263129033714</v>
      </c>
      <c r="AI1457" s="14">
        <f t="shared" si="637"/>
        <v>-3523.7162078711017</v>
      </c>
      <c r="AJ1457" s="14">
        <f t="shared" si="642"/>
        <v>-3830.1263129033714</v>
      </c>
      <c r="AK1457" s="14">
        <f t="shared" si="643"/>
        <v>-3453.2418837136797</v>
      </c>
    </row>
    <row r="1458" spans="2:37" x14ac:dyDescent="0.25">
      <c r="B1458" s="6" t="s">
        <v>72</v>
      </c>
      <c r="C1458" s="6">
        <v>1450</v>
      </c>
      <c r="D1458" s="6">
        <v>428</v>
      </c>
      <c r="E1458" s="12">
        <v>4.5999999999999996</v>
      </c>
      <c r="F1458" s="14">
        <f t="shared" si="638"/>
        <v>-1.2083333333333335</v>
      </c>
      <c r="G1458" s="14">
        <f t="shared" si="644"/>
        <v>0.6</v>
      </c>
      <c r="H1458">
        <f t="shared" si="645"/>
        <v>0.3</v>
      </c>
      <c r="K1458" s="36">
        <f t="shared" si="619"/>
        <v>0.14012554500000002</v>
      </c>
      <c r="L1458" s="37" t="str">
        <f t="shared" si="629"/>
        <v>1</v>
      </c>
      <c r="M1458" s="37">
        <f t="shared" si="630"/>
        <v>139.46877000000001</v>
      </c>
      <c r="N1458" s="38">
        <f>Table2[[#This Row],[Change in KE]]-Table2[[#This Row],[Tractive energy]]*-1</f>
        <v>-1321.9238216236172</v>
      </c>
      <c r="O1458" s="38">
        <f t="shared" si="620"/>
        <v>-1636.0833333333335</v>
      </c>
      <c r="P1458" s="38">
        <f t="shared" si="621"/>
        <v>-1496.4744377883335</v>
      </c>
      <c r="Q1458" s="38">
        <f t="shared" si="622"/>
        <v>-897.88466267300009</v>
      </c>
      <c r="R1458" s="38">
        <f t="shared" si="623"/>
        <v>609.79399909275276</v>
      </c>
      <c r="S1458" s="38">
        <f t="shared" si="624"/>
        <v>-0.89788466267300004</v>
      </c>
      <c r="T1458" s="38">
        <f t="shared" si="625"/>
        <v>-897.88466267300009</v>
      </c>
      <c r="U1458" s="38">
        <f t="shared" si="639"/>
        <v>17784942.789720204</v>
      </c>
      <c r="V1458" s="38">
        <f t="shared" si="626"/>
        <v>-0.24941242625104809</v>
      </c>
      <c r="W1458" s="38">
        <f t="shared" si="631"/>
        <v>202369.18527000645</v>
      </c>
      <c r="X1458" s="38">
        <f t="shared" si="627"/>
        <v>988.46701388888914</v>
      </c>
      <c r="Y1458" s="38">
        <f t="shared" si="632"/>
        <v>-424.03915895061709</v>
      </c>
      <c r="Z1458" s="38">
        <f t="shared" si="618"/>
        <v>14781501.8862221</v>
      </c>
      <c r="AA1458" s="38">
        <f t="shared" si="628"/>
        <v>4105.9730746506248</v>
      </c>
      <c r="AC1458" s="31">
        <f t="shared" si="633"/>
        <v>-2697.0533700013575</v>
      </c>
      <c r="AD1458" s="14">
        <f t="shared" si="640"/>
        <v>-2643.1123026013302</v>
      </c>
      <c r="AE1458" s="14">
        <f t="shared" si="641"/>
        <v>-2431.663318393224</v>
      </c>
      <c r="AF1458" s="14">
        <f t="shared" si="634"/>
        <v>-2481.289100401249</v>
      </c>
      <c r="AG1458" s="14">
        <f t="shared" si="635"/>
        <v>-1932.150047013248</v>
      </c>
      <c r="AH1458" s="14">
        <f t="shared" si="636"/>
        <v>-2282.785972369149</v>
      </c>
      <c r="AI1458" s="14">
        <f t="shared" si="637"/>
        <v>-2100.1630945796173</v>
      </c>
      <c r="AJ1458" s="14">
        <f t="shared" si="642"/>
        <v>-2282.785972369149</v>
      </c>
      <c r="AK1458" s="14">
        <f t="shared" si="643"/>
        <v>-2058.1598326880248</v>
      </c>
    </row>
    <row r="1459" spans="2:37" x14ac:dyDescent="0.25">
      <c r="B1459" s="6" t="s">
        <v>72</v>
      </c>
      <c r="C1459" s="6">
        <v>1451</v>
      </c>
      <c r="D1459" s="6">
        <v>429</v>
      </c>
      <c r="E1459" s="12">
        <v>1.2</v>
      </c>
      <c r="F1459" s="14">
        <f t="shared" si="638"/>
        <v>-0.63888888888888884</v>
      </c>
      <c r="G1459" s="14">
        <f t="shared" si="644"/>
        <v>0</v>
      </c>
      <c r="H1459">
        <f t="shared" si="645"/>
        <v>0</v>
      </c>
      <c r="K1459" s="36">
        <f t="shared" si="619"/>
        <v>0</v>
      </c>
      <c r="L1459" s="37" t="str">
        <f t="shared" si="629"/>
        <v>1</v>
      </c>
      <c r="M1459" s="37">
        <f t="shared" si="630"/>
        <v>139.46877000000001</v>
      </c>
      <c r="N1459" s="38">
        <f>Table2[[#This Row],[Change in KE]]-Table2[[#This Row],[Tractive energy]]*-1</f>
        <v>-712.12982253086443</v>
      </c>
      <c r="O1459" s="38">
        <f t="shared" si="620"/>
        <v>-865.05555555555554</v>
      </c>
      <c r="P1459" s="38">
        <f t="shared" si="621"/>
        <v>-725.58678555555548</v>
      </c>
      <c r="Q1459" s="38">
        <f t="shared" si="622"/>
        <v>0</v>
      </c>
      <c r="R1459" s="38">
        <f t="shared" si="623"/>
        <v>454.59818672839532</v>
      </c>
      <c r="S1459" s="38">
        <f t="shared" si="624"/>
        <v>0</v>
      </c>
      <c r="T1459" s="38">
        <f t="shared" si="625"/>
        <v>0</v>
      </c>
      <c r="U1459" s="38">
        <f t="shared" si="639"/>
        <v>17784942.789720204</v>
      </c>
      <c r="V1459" s="38">
        <f t="shared" si="626"/>
        <v>0</v>
      </c>
      <c r="W1459" s="38">
        <f t="shared" si="631"/>
        <v>202508.65404000646</v>
      </c>
      <c r="X1459" s="38">
        <f t="shared" si="627"/>
        <v>276.33719135802465</v>
      </c>
      <c r="Y1459" s="38">
        <f t="shared" si="632"/>
        <v>-712.12982253086443</v>
      </c>
      <c r="Z1459" s="38">
        <f t="shared" si="618"/>
        <v>14780789.756399568</v>
      </c>
      <c r="AA1459" s="38">
        <f t="shared" si="628"/>
        <v>4105.7752607952079</v>
      </c>
      <c r="AC1459" s="31">
        <f t="shared" si="633"/>
        <v>-991.44286621771289</v>
      </c>
      <c r="AD1459" s="14">
        <f t="shared" si="640"/>
        <v>-971.61400889335857</v>
      </c>
      <c r="AE1459" s="14">
        <f t="shared" si="641"/>
        <v>-893.88488818188989</v>
      </c>
      <c r="AF1459" s="14">
        <f t="shared" si="634"/>
        <v>-912.12743692029585</v>
      </c>
      <c r="AG1459" s="14">
        <f t="shared" si="635"/>
        <v>-710.26268960059144</v>
      </c>
      <c r="AH1459" s="14">
        <f t="shared" si="636"/>
        <v>-839.15724196667225</v>
      </c>
      <c r="AI1459" s="14">
        <f t="shared" si="637"/>
        <v>-772.02466260933852</v>
      </c>
      <c r="AJ1459" s="14">
        <f t="shared" si="642"/>
        <v>-839.15724196667225</v>
      </c>
      <c r="AK1459" s="14">
        <f t="shared" si="643"/>
        <v>-756.58416935715172</v>
      </c>
    </row>
    <row r="1460" spans="2:37" x14ac:dyDescent="0.25">
      <c r="B1460" s="6" t="s">
        <v>72</v>
      </c>
      <c r="C1460" s="6">
        <v>1452</v>
      </c>
      <c r="D1460" s="6">
        <v>430</v>
      </c>
      <c r="E1460" s="12">
        <v>0</v>
      </c>
      <c r="F1460" s="14">
        <f t="shared" si="638"/>
        <v>-0.16666666666666666</v>
      </c>
      <c r="G1460" s="14">
        <f t="shared" si="644"/>
        <v>0</v>
      </c>
      <c r="H1460">
        <f t="shared" si="645"/>
        <v>0</v>
      </c>
      <c r="K1460" s="36">
        <f t="shared" si="619"/>
        <v>0</v>
      </c>
      <c r="L1460" s="37" t="str">
        <f t="shared" si="629"/>
        <v>1</v>
      </c>
      <c r="M1460" s="37">
        <f t="shared" si="630"/>
        <v>139.46877000000001</v>
      </c>
      <c r="N1460" s="38">
        <f>Table2[[#This Row],[Change in KE]]-Table2[[#This Row],[Tractive energy]]*-1</f>
        <v>-257.53163580246911</v>
      </c>
      <c r="O1460" s="38">
        <f t="shared" si="620"/>
        <v>-225.66666666666666</v>
      </c>
      <c r="P1460" s="38">
        <f t="shared" si="621"/>
        <v>-86.197896666666651</v>
      </c>
      <c r="Q1460" s="38">
        <f t="shared" si="622"/>
        <v>0</v>
      </c>
      <c r="R1460" s="38">
        <f t="shared" si="623"/>
        <v>238.72608024691357</v>
      </c>
      <c r="S1460" s="38">
        <f t="shared" si="624"/>
        <v>0</v>
      </c>
      <c r="T1460" s="38">
        <f t="shared" si="625"/>
        <v>0</v>
      </c>
      <c r="U1460" s="38">
        <f t="shared" si="639"/>
        <v>17784942.789720204</v>
      </c>
      <c r="V1460" s="38">
        <f t="shared" si="626"/>
        <v>0</v>
      </c>
      <c r="W1460" s="38">
        <f t="shared" si="631"/>
        <v>202648.12281000646</v>
      </c>
      <c r="X1460" s="38">
        <f t="shared" si="627"/>
        <v>18.805555555555554</v>
      </c>
      <c r="Y1460" s="38">
        <f t="shared" si="632"/>
        <v>-257.53163580246911</v>
      </c>
      <c r="Z1460" s="38">
        <f t="shared" si="618"/>
        <v>14780532.224763766</v>
      </c>
      <c r="AA1460" s="38">
        <f t="shared" si="628"/>
        <v>4105.703724223984</v>
      </c>
      <c r="AC1460" s="31">
        <f t="shared" si="633"/>
        <v>-534.09736689814827</v>
      </c>
      <c r="AD1460" s="14">
        <f t="shared" si="640"/>
        <v>-523.41541956018534</v>
      </c>
      <c r="AE1460" s="14">
        <f t="shared" si="641"/>
        <v>-481.54218599537052</v>
      </c>
      <c r="AF1460" s="14">
        <f t="shared" si="634"/>
        <v>-491.3695775462964</v>
      </c>
      <c r="AG1460" s="14">
        <f t="shared" si="635"/>
        <v>-382.6235936003705</v>
      </c>
      <c r="AH1460" s="14">
        <f t="shared" si="636"/>
        <v>-452.0600113425927</v>
      </c>
      <c r="AI1460" s="14">
        <f t="shared" si="637"/>
        <v>-415.89521043518528</v>
      </c>
      <c r="AJ1460" s="14">
        <f t="shared" si="642"/>
        <v>-452.0600113425927</v>
      </c>
      <c r="AK1460" s="14">
        <f t="shared" si="643"/>
        <v>-407.57730622648154</v>
      </c>
    </row>
    <row r="1461" spans="2:37" x14ac:dyDescent="0.25">
      <c r="B1461" s="6" t="s">
        <v>72</v>
      </c>
      <c r="C1461" s="6">
        <v>1453</v>
      </c>
      <c r="D1461" s="6">
        <v>431</v>
      </c>
      <c r="E1461" s="12">
        <v>0</v>
      </c>
      <c r="F1461" s="14">
        <f t="shared" si="638"/>
        <v>0</v>
      </c>
      <c r="G1461" s="14">
        <f t="shared" si="644"/>
        <v>0</v>
      </c>
      <c r="H1461">
        <f t="shared" si="645"/>
        <v>0</v>
      </c>
      <c r="K1461" s="36">
        <f t="shared" si="619"/>
        <v>0</v>
      </c>
      <c r="L1461" s="37" t="str">
        <f t="shared" si="629"/>
        <v>0</v>
      </c>
      <c r="M1461" s="37">
        <f t="shared" si="630"/>
        <v>139.46877000000001</v>
      </c>
      <c r="N1461" s="38">
        <f>Table2[[#This Row],[Change in KE]]-Table2[[#This Row],[Tractive energy]]*-1</f>
        <v>-18.805555555555554</v>
      </c>
      <c r="O1461" s="38">
        <f t="shared" si="620"/>
        <v>0</v>
      </c>
      <c r="P1461" s="38">
        <f t="shared" si="621"/>
        <v>139.46877000000001</v>
      </c>
      <c r="Q1461" s="38">
        <f t="shared" si="622"/>
        <v>0</v>
      </c>
      <c r="R1461" s="38">
        <f t="shared" si="623"/>
        <v>18.805555555555554</v>
      </c>
      <c r="S1461" s="38">
        <f t="shared" si="624"/>
        <v>0</v>
      </c>
      <c r="T1461" s="38">
        <f t="shared" si="625"/>
        <v>0</v>
      </c>
      <c r="U1461" s="38">
        <f t="shared" si="639"/>
        <v>17784942.789720204</v>
      </c>
      <c r="V1461" s="38">
        <f t="shared" si="626"/>
        <v>0</v>
      </c>
      <c r="W1461" s="38">
        <f t="shared" si="631"/>
        <v>202787.59158000647</v>
      </c>
      <c r="X1461" s="38">
        <f t="shared" si="627"/>
        <v>0</v>
      </c>
      <c r="Y1461" s="38">
        <f t="shared" si="632"/>
        <v>-18.805555555555554</v>
      </c>
      <c r="Z1461" s="38">
        <f t="shared" ref="Z1461:Z1524" si="646">N1461+Z1460</f>
        <v>14780513.41920821</v>
      </c>
      <c r="AA1461" s="38">
        <f t="shared" si="628"/>
        <v>4105.6985004581338</v>
      </c>
      <c r="AC1461" s="31">
        <f t="shared" si="633"/>
        <v>-193.14872685185185</v>
      </c>
      <c r="AD1461" s="14">
        <f t="shared" si="640"/>
        <v>-189.2857523148148</v>
      </c>
      <c r="AE1461" s="14">
        <f t="shared" si="641"/>
        <v>-174.14289212962962</v>
      </c>
      <c r="AF1461" s="14">
        <f t="shared" si="634"/>
        <v>-177.69682870370372</v>
      </c>
      <c r="AG1461" s="14">
        <f t="shared" si="635"/>
        <v>-138.37038814962966</v>
      </c>
      <c r="AH1461" s="14">
        <f t="shared" si="636"/>
        <v>-163.48108240740743</v>
      </c>
      <c r="AI1461" s="14">
        <f t="shared" si="637"/>
        <v>-150.40259581481484</v>
      </c>
      <c r="AJ1461" s="14">
        <f t="shared" si="642"/>
        <v>-163.48108240740743</v>
      </c>
      <c r="AK1461" s="14">
        <f t="shared" si="643"/>
        <v>-147.39454389851855</v>
      </c>
    </row>
    <row r="1462" spans="2:37" x14ac:dyDescent="0.25">
      <c r="B1462" s="6" t="s">
        <v>72</v>
      </c>
      <c r="C1462" s="6">
        <v>1454</v>
      </c>
      <c r="D1462" s="6">
        <v>432</v>
      </c>
      <c r="E1462" s="12">
        <v>0</v>
      </c>
      <c r="F1462" s="14">
        <f t="shared" si="638"/>
        <v>0</v>
      </c>
      <c r="G1462" s="14">
        <f t="shared" si="644"/>
        <v>0</v>
      </c>
      <c r="H1462">
        <f t="shared" si="645"/>
        <v>0</v>
      </c>
      <c r="K1462" s="36">
        <f t="shared" si="619"/>
        <v>0</v>
      </c>
      <c r="L1462" s="37" t="str">
        <f t="shared" si="629"/>
        <v>0</v>
      </c>
      <c r="M1462" s="37">
        <f t="shared" si="630"/>
        <v>139.46877000000001</v>
      </c>
      <c r="N1462" s="38">
        <f>Table2[[#This Row],[Change in KE]]-Table2[[#This Row],[Tractive energy]]*-1</f>
        <v>0</v>
      </c>
      <c r="O1462" s="38">
        <f t="shared" si="620"/>
        <v>0</v>
      </c>
      <c r="P1462" s="38">
        <f t="shared" si="621"/>
        <v>139.46877000000001</v>
      </c>
      <c r="Q1462" s="38">
        <f t="shared" si="622"/>
        <v>0</v>
      </c>
      <c r="R1462" s="38">
        <f t="shared" si="623"/>
        <v>0</v>
      </c>
      <c r="S1462" s="38">
        <f t="shared" si="624"/>
        <v>0</v>
      </c>
      <c r="T1462" s="38">
        <f t="shared" si="625"/>
        <v>0</v>
      </c>
      <c r="U1462" s="38">
        <f t="shared" si="639"/>
        <v>17784942.789720204</v>
      </c>
      <c r="V1462" s="38">
        <f t="shared" si="626"/>
        <v>0</v>
      </c>
      <c r="W1462" s="38">
        <f t="shared" si="631"/>
        <v>202927.06035000648</v>
      </c>
      <c r="X1462" s="38">
        <f t="shared" si="627"/>
        <v>0</v>
      </c>
      <c r="Y1462" s="38">
        <f t="shared" si="632"/>
        <v>0</v>
      </c>
      <c r="Z1462" s="38">
        <f t="shared" si="646"/>
        <v>14780513.41920821</v>
      </c>
      <c r="AA1462" s="38">
        <f t="shared" si="628"/>
        <v>4105.6985004581338</v>
      </c>
      <c r="AC1462" s="31">
        <f t="shared" si="633"/>
        <v>-14.104166666666664</v>
      </c>
      <c r="AD1462" s="14">
        <f t="shared" si="640"/>
        <v>-13.82208333333333</v>
      </c>
      <c r="AE1462" s="14">
        <f t="shared" si="641"/>
        <v>-12.716316666666664</v>
      </c>
      <c r="AF1462" s="14">
        <f t="shared" si="634"/>
        <v>-12.975833333333332</v>
      </c>
      <c r="AG1462" s="14">
        <f t="shared" si="635"/>
        <v>-10.104125706666668</v>
      </c>
      <c r="AH1462" s="14">
        <f t="shared" si="636"/>
        <v>-11.937766666666667</v>
      </c>
      <c r="AI1462" s="14">
        <f t="shared" si="637"/>
        <v>-10.982745333333334</v>
      </c>
      <c r="AJ1462" s="14">
        <f t="shared" si="642"/>
        <v>-11.937766666666667</v>
      </c>
      <c r="AK1462" s="14">
        <f t="shared" si="643"/>
        <v>-10.763090426666666</v>
      </c>
    </row>
    <row r="1463" spans="2:37" x14ac:dyDescent="0.25">
      <c r="B1463" s="6" t="s">
        <v>72</v>
      </c>
      <c r="C1463" s="6">
        <v>1455</v>
      </c>
      <c r="D1463" s="6">
        <v>433</v>
      </c>
      <c r="E1463" s="12">
        <v>0</v>
      </c>
      <c r="F1463" s="14">
        <f t="shared" si="638"/>
        <v>0</v>
      </c>
      <c r="G1463" s="14">
        <f t="shared" si="644"/>
        <v>0</v>
      </c>
      <c r="H1463">
        <f t="shared" si="645"/>
        <v>0</v>
      </c>
      <c r="K1463" s="36">
        <f t="shared" si="619"/>
        <v>0</v>
      </c>
      <c r="L1463" s="37" t="str">
        <f t="shared" si="629"/>
        <v>0</v>
      </c>
      <c r="M1463" s="37">
        <f t="shared" si="630"/>
        <v>139.46877000000001</v>
      </c>
      <c r="N1463" s="38">
        <f>Table2[[#This Row],[Change in KE]]-Table2[[#This Row],[Tractive energy]]*-1</f>
        <v>0</v>
      </c>
      <c r="O1463" s="38">
        <f t="shared" si="620"/>
        <v>0</v>
      </c>
      <c r="P1463" s="38">
        <f t="shared" si="621"/>
        <v>139.46877000000001</v>
      </c>
      <c r="Q1463" s="38">
        <f t="shared" si="622"/>
        <v>0</v>
      </c>
      <c r="R1463" s="38">
        <f t="shared" si="623"/>
        <v>0</v>
      </c>
      <c r="S1463" s="38">
        <f t="shared" si="624"/>
        <v>0</v>
      </c>
      <c r="T1463" s="38">
        <f t="shared" si="625"/>
        <v>0</v>
      </c>
      <c r="U1463" s="38">
        <f t="shared" si="639"/>
        <v>17784942.789720204</v>
      </c>
      <c r="V1463" s="38">
        <f t="shared" si="626"/>
        <v>0</v>
      </c>
      <c r="W1463" s="38">
        <f t="shared" si="631"/>
        <v>203066.52912000648</v>
      </c>
      <c r="X1463" s="38">
        <f t="shared" si="627"/>
        <v>0</v>
      </c>
      <c r="Y1463" s="38">
        <f t="shared" si="632"/>
        <v>0</v>
      </c>
      <c r="Z1463" s="38">
        <f t="shared" si="646"/>
        <v>14780513.41920821</v>
      </c>
      <c r="AA1463" s="38">
        <f t="shared" si="628"/>
        <v>4105.6985004581338</v>
      </c>
      <c r="AC1463" s="31">
        <f t="shared" si="633"/>
        <v>0</v>
      </c>
      <c r="AD1463" s="14">
        <f t="shared" si="640"/>
        <v>0</v>
      </c>
      <c r="AE1463" s="14">
        <f t="shared" si="641"/>
        <v>0</v>
      </c>
      <c r="AF1463" s="14">
        <f t="shared" si="634"/>
        <v>0</v>
      </c>
      <c r="AG1463" s="14">
        <f t="shared" si="635"/>
        <v>0</v>
      </c>
      <c r="AH1463" s="14">
        <f t="shared" si="636"/>
        <v>0</v>
      </c>
      <c r="AI1463" s="14">
        <f t="shared" si="637"/>
        <v>0</v>
      </c>
      <c r="AJ1463" s="14">
        <f t="shared" si="642"/>
        <v>0</v>
      </c>
      <c r="AK1463" s="14">
        <f t="shared" si="643"/>
        <v>0</v>
      </c>
    </row>
    <row r="1464" spans="2:37" x14ac:dyDescent="0.25">
      <c r="B1464" s="6" t="s">
        <v>72</v>
      </c>
      <c r="C1464" s="6">
        <v>1456</v>
      </c>
      <c r="D1464" s="6">
        <v>434</v>
      </c>
      <c r="E1464" s="12">
        <v>0</v>
      </c>
      <c r="F1464" s="14">
        <f t="shared" si="638"/>
        <v>0</v>
      </c>
      <c r="G1464" s="14">
        <f t="shared" si="644"/>
        <v>0</v>
      </c>
      <c r="H1464">
        <f t="shared" si="645"/>
        <v>0</v>
      </c>
      <c r="K1464" s="36">
        <f t="shared" si="619"/>
        <v>0</v>
      </c>
      <c r="L1464" s="37" t="str">
        <f t="shared" si="629"/>
        <v>0</v>
      </c>
      <c r="M1464" s="37">
        <f t="shared" si="630"/>
        <v>139.46877000000001</v>
      </c>
      <c r="N1464" s="38">
        <f>Table2[[#This Row],[Change in KE]]-Table2[[#This Row],[Tractive energy]]*-1</f>
        <v>0</v>
      </c>
      <c r="O1464" s="38">
        <f t="shared" si="620"/>
        <v>0</v>
      </c>
      <c r="P1464" s="38">
        <f t="shared" si="621"/>
        <v>139.46877000000001</v>
      </c>
      <c r="Q1464" s="38">
        <f t="shared" si="622"/>
        <v>0</v>
      </c>
      <c r="R1464" s="38">
        <f t="shared" si="623"/>
        <v>0</v>
      </c>
      <c r="S1464" s="38">
        <f t="shared" si="624"/>
        <v>0</v>
      </c>
      <c r="T1464" s="38">
        <f t="shared" si="625"/>
        <v>0</v>
      </c>
      <c r="U1464" s="38">
        <f t="shared" si="639"/>
        <v>17784942.789720204</v>
      </c>
      <c r="V1464" s="38">
        <f t="shared" si="626"/>
        <v>0</v>
      </c>
      <c r="W1464" s="38">
        <f t="shared" si="631"/>
        <v>203205.99789000649</v>
      </c>
      <c r="X1464" s="38">
        <f t="shared" si="627"/>
        <v>0</v>
      </c>
      <c r="Y1464" s="38">
        <f t="shared" si="632"/>
        <v>0</v>
      </c>
      <c r="Z1464" s="38">
        <f t="shared" si="646"/>
        <v>14780513.41920821</v>
      </c>
      <c r="AA1464" s="38">
        <f t="shared" si="628"/>
        <v>4105.6985004581338</v>
      </c>
      <c r="AC1464" s="31">
        <f t="shared" si="633"/>
        <v>0</v>
      </c>
      <c r="AD1464" s="14">
        <f t="shared" si="640"/>
        <v>0</v>
      </c>
      <c r="AE1464" s="14">
        <f t="shared" si="641"/>
        <v>0</v>
      </c>
      <c r="AF1464" s="14">
        <f t="shared" si="634"/>
        <v>0</v>
      </c>
      <c r="AG1464" s="14">
        <f t="shared" si="635"/>
        <v>0</v>
      </c>
      <c r="AH1464" s="14">
        <f t="shared" si="636"/>
        <v>0</v>
      </c>
      <c r="AI1464" s="14">
        <f t="shared" si="637"/>
        <v>0</v>
      </c>
      <c r="AJ1464" s="14">
        <f t="shared" si="642"/>
        <v>0</v>
      </c>
      <c r="AK1464" s="14">
        <f t="shared" si="643"/>
        <v>0</v>
      </c>
    </row>
    <row r="1465" spans="2:37" x14ac:dyDescent="0.25">
      <c r="B1465" s="6" t="s">
        <v>72</v>
      </c>
      <c r="C1465" s="6">
        <v>1457</v>
      </c>
      <c r="D1465" s="6">
        <v>435</v>
      </c>
      <c r="E1465" s="12">
        <v>0</v>
      </c>
      <c r="F1465" s="14">
        <f t="shared" si="638"/>
        <v>0</v>
      </c>
      <c r="G1465" s="14">
        <f t="shared" si="644"/>
        <v>0</v>
      </c>
      <c r="H1465">
        <f t="shared" si="645"/>
        <v>0</v>
      </c>
      <c r="K1465" s="36">
        <f t="shared" si="619"/>
        <v>0</v>
      </c>
      <c r="L1465" s="37" t="str">
        <f t="shared" si="629"/>
        <v>0</v>
      </c>
      <c r="M1465" s="37">
        <f t="shared" si="630"/>
        <v>139.46877000000001</v>
      </c>
      <c r="N1465" s="38">
        <f>Table2[[#This Row],[Change in KE]]-Table2[[#This Row],[Tractive energy]]*-1</f>
        <v>0</v>
      </c>
      <c r="O1465" s="38">
        <f t="shared" si="620"/>
        <v>0</v>
      </c>
      <c r="P1465" s="38">
        <f t="shared" si="621"/>
        <v>139.46877000000001</v>
      </c>
      <c r="Q1465" s="38">
        <f t="shared" si="622"/>
        <v>0</v>
      </c>
      <c r="R1465" s="38">
        <f t="shared" si="623"/>
        <v>0</v>
      </c>
      <c r="S1465" s="38">
        <f t="shared" si="624"/>
        <v>0</v>
      </c>
      <c r="T1465" s="38">
        <f t="shared" si="625"/>
        <v>0</v>
      </c>
      <c r="U1465" s="38">
        <f t="shared" si="639"/>
        <v>17784942.789720204</v>
      </c>
      <c r="V1465" s="38">
        <f t="shared" si="626"/>
        <v>0</v>
      </c>
      <c r="W1465" s="38">
        <f t="shared" si="631"/>
        <v>203345.4666600065</v>
      </c>
      <c r="X1465" s="38">
        <f t="shared" si="627"/>
        <v>0</v>
      </c>
      <c r="Y1465" s="38">
        <f t="shared" si="632"/>
        <v>0</v>
      </c>
      <c r="Z1465" s="38">
        <f t="shared" si="646"/>
        <v>14780513.41920821</v>
      </c>
      <c r="AA1465" s="38">
        <f t="shared" si="628"/>
        <v>4105.6985004581338</v>
      </c>
      <c r="AC1465" s="31">
        <f t="shared" si="633"/>
        <v>0</v>
      </c>
      <c r="AD1465" s="14">
        <f t="shared" si="640"/>
        <v>0</v>
      </c>
      <c r="AE1465" s="14">
        <f t="shared" si="641"/>
        <v>0</v>
      </c>
      <c r="AF1465" s="14">
        <f t="shared" si="634"/>
        <v>0</v>
      </c>
      <c r="AG1465" s="14">
        <f t="shared" si="635"/>
        <v>0</v>
      </c>
      <c r="AH1465" s="14">
        <f t="shared" si="636"/>
        <v>0</v>
      </c>
      <c r="AI1465" s="14">
        <f t="shared" si="637"/>
        <v>0</v>
      </c>
      <c r="AJ1465" s="14">
        <f t="shared" si="642"/>
        <v>0</v>
      </c>
      <c r="AK1465" s="14">
        <f t="shared" si="643"/>
        <v>0</v>
      </c>
    </row>
    <row r="1466" spans="2:37" x14ac:dyDescent="0.25">
      <c r="B1466" s="6" t="s">
        <v>72</v>
      </c>
      <c r="C1466" s="6">
        <v>1458</v>
      </c>
      <c r="D1466" s="6">
        <v>436</v>
      </c>
      <c r="E1466" s="12">
        <v>0</v>
      </c>
      <c r="F1466" s="14">
        <f t="shared" si="638"/>
        <v>0</v>
      </c>
      <c r="G1466" s="14">
        <f t="shared" si="644"/>
        <v>0</v>
      </c>
      <c r="H1466">
        <f t="shared" si="645"/>
        <v>0</v>
      </c>
      <c r="K1466" s="36">
        <f t="shared" si="619"/>
        <v>0</v>
      </c>
      <c r="L1466" s="37" t="str">
        <f t="shared" si="629"/>
        <v>0</v>
      </c>
      <c r="M1466" s="37">
        <f t="shared" si="630"/>
        <v>139.46877000000001</v>
      </c>
      <c r="N1466" s="38">
        <f>Table2[[#This Row],[Change in KE]]-Table2[[#This Row],[Tractive energy]]*-1</f>
        <v>0</v>
      </c>
      <c r="O1466" s="38">
        <f t="shared" si="620"/>
        <v>0</v>
      </c>
      <c r="P1466" s="38">
        <f t="shared" si="621"/>
        <v>139.46877000000001</v>
      </c>
      <c r="Q1466" s="38">
        <f t="shared" si="622"/>
        <v>0</v>
      </c>
      <c r="R1466" s="38">
        <f t="shared" si="623"/>
        <v>0</v>
      </c>
      <c r="S1466" s="38">
        <f t="shared" si="624"/>
        <v>0</v>
      </c>
      <c r="T1466" s="38">
        <f t="shared" si="625"/>
        <v>0</v>
      </c>
      <c r="U1466" s="38">
        <f t="shared" si="639"/>
        <v>17784942.789720204</v>
      </c>
      <c r="V1466" s="38">
        <f t="shared" si="626"/>
        <v>0</v>
      </c>
      <c r="W1466" s="38">
        <f t="shared" si="631"/>
        <v>203484.9354300065</v>
      </c>
      <c r="X1466" s="38">
        <f t="shared" si="627"/>
        <v>0</v>
      </c>
      <c r="Y1466" s="38">
        <f t="shared" si="632"/>
        <v>0</v>
      </c>
      <c r="Z1466" s="38">
        <f t="shared" si="646"/>
        <v>14780513.41920821</v>
      </c>
      <c r="AA1466" s="38">
        <f t="shared" si="628"/>
        <v>4105.6985004581338</v>
      </c>
      <c r="AC1466" s="31">
        <f t="shared" si="633"/>
        <v>0</v>
      </c>
      <c r="AD1466" s="14">
        <f t="shared" si="640"/>
        <v>0</v>
      </c>
      <c r="AE1466" s="14">
        <f t="shared" si="641"/>
        <v>0</v>
      </c>
      <c r="AF1466" s="14">
        <f t="shared" si="634"/>
        <v>0</v>
      </c>
      <c r="AG1466" s="14">
        <f t="shared" si="635"/>
        <v>0</v>
      </c>
      <c r="AH1466" s="14">
        <f t="shared" si="636"/>
        <v>0</v>
      </c>
      <c r="AI1466" s="14">
        <f t="shared" si="637"/>
        <v>0</v>
      </c>
      <c r="AJ1466" s="14">
        <f t="shared" si="642"/>
        <v>0</v>
      </c>
      <c r="AK1466" s="14">
        <f t="shared" si="643"/>
        <v>0</v>
      </c>
    </row>
    <row r="1467" spans="2:37" x14ac:dyDescent="0.25">
      <c r="B1467" s="6" t="s">
        <v>72</v>
      </c>
      <c r="C1467" s="6">
        <v>1459</v>
      </c>
      <c r="D1467" s="6">
        <v>437</v>
      </c>
      <c r="E1467" s="12">
        <v>0</v>
      </c>
      <c r="F1467" s="14">
        <f t="shared" si="638"/>
        <v>0</v>
      </c>
      <c r="G1467" s="14">
        <f t="shared" si="644"/>
        <v>0</v>
      </c>
      <c r="H1467">
        <f t="shared" si="645"/>
        <v>0</v>
      </c>
      <c r="K1467" s="36">
        <f t="shared" si="619"/>
        <v>0</v>
      </c>
      <c r="L1467" s="37" t="str">
        <f t="shared" si="629"/>
        <v>0</v>
      </c>
      <c r="M1467" s="37">
        <f t="shared" si="630"/>
        <v>139.46877000000001</v>
      </c>
      <c r="N1467" s="38">
        <f>Table2[[#This Row],[Change in KE]]-Table2[[#This Row],[Tractive energy]]*-1</f>
        <v>0</v>
      </c>
      <c r="O1467" s="38">
        <f t="shared" si="620"/>
        <v>0</v>
      </c>
      <c r="P1467" s="38">
        <f t="shared" si="621"/>
        <v>139.46877000000001</v>
      </c>
      <c r="Q1467" s="38">
        <f t="shared" si="622"/>
        <v>0</v>
      </c>
      <c r="R1467" s="38">
        <f t="shared" si="623"/>
        <v>0</v>
      </c>
      <c r="S1467" s="38">
        <f t="shared" si="624"/>
        <v>0</v>
      </c>
      <c r="T1467" s="38">
        <f t="shared" si="625"/>
        <v>0</v>
      </c>
      <c r="U1467" s="38">
        <f t="shared" si="639"/>
        <v>17784942.789720204</v>
      </c>
      <c r="V1467" s="38">
        <f t="shared" si="626"/>
        <v>0</v>
      </c>
      <c r="W1467" s="38">
        <f t="shared" si="631"/>
        <v>203624.40420000651</v>
      </c>
      <c r="X1467" s="38">
        <f t="shared" si="627"/>
        <v>0</v>
      </c>
      <c r="Y1467" s="38">
        <f t="shared" si="632"/>
        <v>0</v>
      </c>
      <c r="Z1467" s="38">
        <f t="shared" si="646"/>
        <v>14780513.41920821</v>
      </c>
      <c r="AA1467" s="38">
        <f t="shared" si="628"/>
        <v>4105.6985004581338</v>
      </c>
      <c r="AC1467" s="31">
        <f t="shared" si="633"/>
        <v>0</v>
      </c>
      <c r="AD1467" s="14">
        <f t="shared" si="640"/>
        <v>0</v>
      </c>
      <c r="AE1467" s="14">
        <f t="shared" si="641"/>
        <v>0</v>
      </c>
      <c r="AF1467" s="14">
        <f t="shared" si="634"/>
        <v>0</v>
      </c>
      <c r="AG1467" s="14">
        <f t="shared" si="635"/>
        <v>0</v>
      </c>
      <c r="AH1467" s="14">
        <f t="shared" si="636"/>
        <v>0</v>
      </c>
      <c r="AI1467" s="14">
        <f t="shared" si="637"/>
        <v>0</v>
      </c>
      <c r="AJ1467" s="14">
        <f t="shared" si="642"/>
        <v>0</v>
      </c>
      <c r="AK1467" s="14">
        <f t="shared" si="643"/>
        <v>0</v>
      </c>
    </row>
    <row r="1468" spans="2:37" x14ac:dyDescent="0.25">
      <c r="B1468" s="6" t="s">
        <v>72</v>
      </c>
      <c r="C1468" s="6">
        <v>1460</v>
      </c>
      <c r="D1468" s="6">
        <v>438</v>
      </c>
      <c r="E1468" s="12">
        <v>0</v>
      </c>
      <c r="F1468" s="14">
        <f t="shared" si="638"/>
        <v>0</v>
      </c>
      <c r="G1468" s="14">
        <f t="shared" si="644"/>
        <v>0</v>
      </c>
      <c r="H1468">
        <f t="shared" si="645"/>
        <v>0</v>
      </c>
      <c r="K1468" s="36">
        <f t="shared" si="619"/>
        <v>0</v>
      </c>
      <c r="L1468" s="37" t="str">
        <f t="shared" si="629"/>
        <v>0</v>
      </c>
      <c r="M1468" s="37">
        <f t="shared" si="630"/>
        <v>139.46877000000001</v>
      </c>
      <c r="N1468" s="38">
        <f>Table2[[#This Row],[Change in KE]]-Table2[[#This Row],[Tractive energy]]*-1</f>
        <v>0</v>
      </c>
      <c r="O1468" s="38">
        <f t="shared" si="620"/>
        <v>0</v>
      </c>
      <c r="P1468" s="38">
        <f t="shared" si="621"/>
        <v>139.46877000000001</v>
      </c>
      <c r="Q1468" s="38">
        <f t="shared" si="622"/>
        <v>0</v>
      </c>
      <c r="R1468" s="38">
        <f t="shared" si="623"/>
        <v>0</v>
      </c>
      <c r="S1468" s="38">
        <f t="shared" si="624"/>
        <v>0</v>
      </c>
      <c r="T1468" s="38">
        <f t="shared" si="625"/>
        <v>0</v>
      </c>
      <c r="U1468" s="38">
        <f t="shared" si="639"/>
        <v>17784942.789720204</v>
      </c>
      <c r="V1468" s="38">
        <f t="shared" si="626"/>
        <v>0</v>
      </c>
      <c r="W1468" s="38">
        <f t="shared" si="631"/>
        <v>203763.87297000652</v>
      </c>
      <c r="X1468" s="38">
        <f t="shared" si="627"/>
        <v>0</v>
      </c>
      <c r="Y1468" s="38">
        <f t="shared" si="632"/>
        <v>0</v>
      </c>
      <c r="Z1468" s="38">
        <f t="shared" si="646"/>
        <v>14780513.41920821</v>
      </c>
      <c r="AA1468" s="38">
        <f t="shared" si="628"/>
        <v>4105.6985004581338</v>
      </c>
      <c r="AC1468" s="31">
        <f t="shared" si="633"/>
        <v>0</v>
      </c>
      <c r="AD1468" s="14">
        <f t="shared" si="640"/>
        <v>0</v>
      </c>
      <c r="AE1468" s="14">
        <f t="shared" si="641"/>
        <v>0</v>
      </c>
      <c r="AF1468" s="14">
        <f t="shared" si="634"/>
        <v>0</v>
      </c>
      <c r="AG1468" s="14">
        <f t="shared" si="635"/>
        <v>0</v>
      </c>
      <c r="AH1468" s="14">
        <f t="shared" si="636"/>
        <v>0</v>
      </c>
      <c r="AI1468" s="14">
        <f t="shared" si="637"/>
        <v>0</v>
      </c>
      <c r="AJ1468" s="14">
        <f t="shared" si="642"/>
        <v>0</v>
      </c>
      <c r="AK1468" s="14">
        <f t="shared" si="643"/>
        <v>0</v>
      </c>
    </row>
    <row r="1469" spans="2:37" x14ac:dyDescent="0.25">
      <c r="B1469" s="6" t="s">
        <v>72</v>
      </c>
      <c r="C1469" s="6">
        <v>1461</v>
      </c>
      <c r="D1469" s="6">
        <v>439</v>
      </c>
      <c r="E1469" s="12">
        <v>0</v>
      </c>
      <c r="F1469" s="14">
        <f t="shared" si="638"/>
        <v>0</v>
      </c>
      <c r="G1469" s="14">
        <f t="shared" si="644"/>
        <v>0</v>
      </c>
      <c r="H1469">
        <f t="shared" si="645"/>
        <v>0</v>
      </c>
      <c r="K1469" s="36">
        <f t="shared" si="619"/>
        <v>0</v>
      </c>
      <c r="L1469" s="37" t="str">
        <f t="shared" si="629"/>
        <v>0</v>
      </c>
      <c r="M1469" s="37">
        <f t="shared" si="630"/>
        <v>139.46877000000001</v>
      </c>
      <c r="N1469" s="38">
        <f>Table2[[#This Row],[Change in KE]]-Table2[[#This Row],[Tractive energy]]*-1</f>
        <v>0</v>
      </c>
      <c r="O1469" s="38">
        <f t="shared" si="620"/>
        <v>0</v>
      </c>
      <c r="P1469" s="38">
        <f t="shared" si="621"/>
        <v>139.46877000000001</v>
      </c>
      <c r="Q1469" s="38">
        <f t="shared" si="622"/>
        <v>0</v>
      </c>
      <c r="R1469" s="38">
        <f t="shared" si="623"/>
        <v>0</v>
      </c>
      <c r="S1469" s="38">
        <f t="shared" si="624"/>
        <v>0</v>
      </c>
      <c r="T1469" s="38">
        <f t="shared" si="625"/>
        <v>0</v>
      </c>
      <c r="U1469" s="38">
        <f t="shared" si="639"/>
        <v>17784942.789720204</v>
      </c>
      <c r="V1469" s="38">
        <f t="shared" si="626"/>
        <v>0</v>
      </c>
      <c r="W1469" s="38">
        <f t="shared" si="631"/>
        <v>203903.34174000652</v>
      </c>
      <c r="X1469" s="38">
        <f t="shared" si="627"/>
        <v>0</v>
      </c>
      <c r="Y1469" s="38">
        <f t="shared" si="632"/>
        <v>0</v>
      </c>
      <c r="Z1469" s="38">
        <f t="shared" si="646"/>
        <v>14780513.41920821</v>
      </c>
      <c r="AA1469" s="38">
        <f t="shared" si="628"/>
        <v>4105.6985004581338</v>
      </c>
      <c r="AC1469" s="31">
        <f t="shared" si="633"/>
        <v>0</v>
      </c>
      <c r="AD1469" s="14">
        <f t="shared" si="640"/>
        <v>0</v>
      </c>
      <c r="AE1469" s="14">
        <f t="shared" si="641"/>
        <v>0</v>
      </c>
      <c r="AF1469" s="14">
        <f t="shared" si="634"/>
        <v>0</v>
      </c>
      <c r="AG1469" s="14">
        <f t="shared" si="635"/>
        <v>0</v>
      </c>
      <c r="AH1469" s="14">
        <f t="shared" si="636"/>
        <v>0</v>
      </c>
      <c r="AI1469" s="14">
        <f t="shared" si="637"/>
        <v>0</v>
      </c>
      <c r="AJ1469" s="14">
        <f t="shared" si="642"/>
        <v>0</v>
      </c>
      <c r="AK1469" s="14">
        <f t="shared" si="643"/>
        <v>0</v>
      </c>
    </row>
    <row r="1470" spans="2:37" x14ac:dyDescent="0.25">
      <c r="B1470" s="6" t="s">
        <v>72</v>
      </c>
      <c r="C1470" s="6">
        <v>1462</v>
      </c>
      <c r="D1470" s="6">
        <v>440</v>
      </c>
      <c r="E1470" s="12">
        <v>0</v>
      </c>
      <c r="F1470" s="14">
        <f t="shared" si="638"/>
        <v>0</v>
      </c>
      <c r="G1470" s="14">
        <f t="shared" si="644"/>
        <v>0</v>
      </c>
      <c r="H1470">
        <f t="shared" si="645"/>
        <v>0</v>
      </c>
      <c r="K1470" s="36">
        <f t="shared" si="619"/>
        <v>0</v>
      </c>
      <c r="L1470" s="37" t="str">
        <f t="shared" si="629"/>
        <v>0</v>
      </c>
      <c r="M1470" s="37">
        <f t="shared" si="630"/>
        <v>139.46877000000001</v>
      </c>
      <c r="N1470" s="38">
        <f>Table2[[#This Row],[Change in KE]]-Table2[[#This Row],[Tractive energy]]*-1</f>
        <v>0</v>
      </c>
      <c r="O1470" s="38">
        <f t="shared" si="620"/>
        <v>0</v>
      </c>
      <c r="P1470" s="38">
        <f t="shared" si="621"/>
        <v>139.46877000000001</v>
      </c>
      <c r="Q1470" s="38">
        <f t="shared" si="622"/>
        <v>0</v>
      </c>
      <c r="R1470" s="38">
        <f t="shared" si="623"/>
        <v>0</v>
      </c>
      <c r="S1470" s="38">
        <f t="shared" si="624"/>
        <v>0</v>
      </c>
      <c r="T1470" s="38">
        <f t="shared" si="625"/>
        <v>0</v>
      </c>
      <c r="U1470" s="38">
        <f t="shared" si="639"/>
        <v>17784942.789720204</v>
      </c>
      <c r="V1470" s="38">
        <f t="shared" si="626"/>
        <v>0</v>
      </c>
      <c r="W1470" s="38">
        <f t="shared" si="631"/>
        <v>204042.81051000653</v>
      </c>
      <c r="X1470" s="38">
        <f t="shared" si="627"/>
        <v>0</v>
      </c>
      <c r="Y1470" s="38">
        <f t="shared" si="632"/>
        <v>0</v>
      </c>
      <c r="Z1470" s="38">
        <f t="shared" si="646"/>
        <v>14780513.41920821</v>
      </c>
      <c r="AA1470" s="38">
        <f t="shared" si="628"/>
        <v>4105.6985004581338</v>
      </c>
      <c r="AC1470" s="31">
        <f t="shared" si="633"/>
        <v>0</v>
      </c>
      <c r="AD1470" s="14">
        <f t="shared" si="640"/>
        <v>0</v>
      </c>
      <c r="AE1470" s="14">
        <f t="shared" si="641"/>
        <v>0</v>
      </c>
      <c r="AF1470" s="14">
        <f t="shared" si="634"/>
        <v>0</v>
      </c>
      <c r="AG1470" s="14">
        <f t="shared" si="635"/>
        <v>0</v>
      </c>
      <c r="AH1470" s="14">
        <f t="shared" si="636"/>
        <v>0</v>
      </c>
      <c r="AI1470" s="14">
        <f t="shared" si="637"/>
        <v>0</v>
      </c>
      <c r="AJ1470" s="14">
        <f t="shared" si="642"/>
        <v>0</v>
      </c>
      <c r="AK1470" s="14">
        <f t="shared" si="643"/>
        <v>0</v>
      </c>
    </row>
    <row r="1471" spans="2:37" x14ac:dyDescent="0.25">
      <c r="B1471" s="6" t="s">
        <v>72</v>
      </c>
      <c r="C1471" s="6">
        <v>1463</v>
      </c>
      <c r="D1471" s="6">
        <v>441</v>
      </c>
      <c r="E1471" s="12">
        <v>0</v>
      </c>
      <c r="F1471" s="14">
        <f t="shared" si="638"/>
        <v>0</v>
      </c>
      <c r="G1471" s="14">
        <f t="shared" si="644"/>
        <v>0</v>
      </c>
      <c r="H1471">
        <f t="shared" si="645"/>
        <v>0</v>
      </c>
      <c r="K1471" s="36">
        <f t="shared" si="619"/>
        <v>0</v>
      </c>
      <c r="L1471" s="37" t="str">
        <f t="shared" si="629"/>
        <v>0</v>
      </c>
      <c r="M1471" s="37">
        <f t="shared" si="630"/>
        <v>139.46877000000001</v>
      </c>
      <c r="N1471" s="38">
        <f>Table2[[#This Row],[Change in KE]]-Table2[[#This Row],[Tractive energy]]*-1</f>
        <v>0</v>
      </c>
      <c r="O1471" s="38">
        <f t="shared" si="620"/>
        <v>0</v>
      </c>
      <c r="P1471" s="38">
        <f t="shared" si="621"/>
        <v>139.46877000000001</v>
      </c>
      <c r="Q1471" s="38">
        <f t="shared" si="622"/>
        <v>0</v>
      </c>
      <c r="R1471" s="38">
        <f t="shared" si="623"/>
        <v>0</v>
      </c>
      <c r="S1471" s="38">
        <f t="shared" si="624"/>
        <v>0</v>
      </c>
      <c r="T1471" s="38">
        <f t="shared" si="625"/>
        <v>0</v>
      </c>
      <c r="U1471" s="38">
        <f t="shared" si="639"/>
        <v>17784942.789720204</v>
      </c>
      <c r="V1471" s="38">
        <f t="shared" si="626"/>
        <v>0</v>
      </c>
      <c r="W1471" s="38">
        <f t="shared" si="631"/>
        <v>204182.27928000654</v>
      </c>
      <c r="X1471" s="38">
        <f t="shared" si="627"/>
        <v>0</v>
      </c>
      <c r="Y1471" s="38">
        <f t="shared" si="632"/>
        <v>0</v>
      </c>
      <c r="Z1471" s="38">
        <f t="shared" si="646"/>
        <v>14780513.41920821</v>
      </c>
      <c r="AA1471" s="38">
        <f t="shared" si="628"/>
        <v>4105.6985004581338</v>
      </c>
      <c r="AC1471" s="31">
        <f t="shared" si="633"/>
        <v>0</v>
      </c>
      <c r="AD1471" s="14">
        <f t="shared" si="640"/>
        <v>0</v>
      </c>
      <c r="AE1471" s="14">
        <f t="shared" si="641"/>
        <v>0</v>
      </c>
      <c r="AF1471" s="14">
        <f t="shared" si="634"/>
        <v>0</v>
      </c>
      <c r="AG1471" s="14">
        <f t="shared" si="635"/>
        <v>0</v>
      </c>
      <c r="AH1471" s="14">
        <f t="shared" si="636"/>
        <v>0</v>
      </c>
      <c r="AI1471" s="14">
        <f t="shared" si="637"/>
        <v>0</v>
      </c>
      <c r="AJ1471" s="14">
        <f t="shared" si="642"/>
        <v>0</v>
      </c>
      <c r="AK1471" s="14">
        <f t="shared" si="643"/>
        <v>0</v>
      </c>
    </row>
    <row r="1472" spans="2:37" x14ac:dyDescent="0.25">
      <c r="B1472" s="6" t="s">
        <v>72</v>
      </c>
      <c r="C1472" s="6">
        <v>1464</v>
      </c>
      <c r="D1472" s="6">
        <v>442</v>
      </c>
      <c r="E1472" s="12">
        <v>0</v>
      </c>
      <c r="F1472" s="14">
        <f t="shared" si="638"/>
        <v>0</v>
      </c>
      <c r="G1472" s="14">
        <f t="shared" si="644"/>
        <v>0</v>
      </c>
      <c r="H1472">
        <f t="shared" si="645"/>
        <v>0</v>
      </c>
      <c r="K1472" s="36">
        <f t="shared" si="619"/>
        <v>0</v>
      </c>
      <c r="L1472" s="37" t="str">
        <f t="shared" si="629"/>
        <v>0</v>
      </c>
      <c r="M1472" s="37">
        <f t="shared" si="630"/>
        <v>139.46877000000001</v>
      </c>
      <c r="N1472" s="38">
        <f>Table2[[#This Row],[Change in KE]]-Table2[[#This Row],[Tractive energy]]*-1</f>
        <v>0</v>
      </c>
      <c r="O1472" s="38">
        <f t="shared" si="620"/>
        <v>0</v>
      </c>
      <c r="P1472" s="38">
        <f t="shared" si="621"/>
        <v>139.46877000000001</v>
      </c>
      <c r="Q1472" s="38">
        <f t="shared" si="622"/>
        <v>0</v>
      </c>
      <c r="R1472" s="38">
        <f t="shared" si="623"/>
        <v>0</v>
      </c>
      <c r="S1472" s="38">
        <f t="shared" si="624"/>
        <v>0</v>
      </c>
      <c r="T1472" s="38">
        <f t="shared" si="625"/>
        <v>0</v>
      </c>
      <c r="U1472" s="38">
        <f t="shared" si="639"/>
        <v>17784942.789720204</v>
      </c>
      <c r="V1472" s="38">
        <f t="shared" si="626"/>
        <v>0</v>
      </c>
      <c r="W1472" s="38">
        <f t="shared" si="631"/>
        <v>204321.74805000654</v>
      </c>
      <c r="X1472" s="38">
        <f t="shared" si="627"/>
        <v>0</v>
      </c>
      <c r="Y1472" s="38">
        <f t="shared" si="632"/>
        <v>0</v>
      </c>
      <c r="Z1472" s="38">
        <f t="shared" si="646"/>
        <v>14780513.41920821</v>
      </c>
      <c r="AA1472" s="38">
        <f t="shared" si="628"/>
        <v>4105.6985004581338</v>
      </c>
      <c r="AC1472" s="31">
        <f t="shared" si="633"/>
        <v>0</v>
      </c>
      <c r="AD1472" s="14">
        <f t="shared" si="640"/>
        <v>0</v>
      </c>
      <c r="AE1472" s="14">
        <f t="shared" si="641"/>
        <v>0</v>
      </c>
      <c r="AF1472" s="14">
        <f t="shared" si="634"/>
        <v>0</v>
      </c>
      <c r="AG1472" s="14">
        <f t="shared" si="635"/>
        <v>0</v>
      </c>
      <c r="AH1472" s="14">
        <f t="shared" si="636"/>
        <v>0</v>
      </c>
      <c r="AI1472" s="14">
        <f t="shared" si="637"/>
        <v>0</v>
      </c>
      <c r="AJ1472" s="14">
        <f t="shared" si="642"/>
        <v>0</v>
      </c>
      <c r="AK1472" s="14">
        <f t="shared" si="643"/>
        <v>0</v>
      </c>
    </row>
    <row r="1473" spans="2:37" x14ac:dyDescent="0.25">
      <c r="B1473" s="6" t="s">
        <v>72</v>
      </c>
      <c r="C1473" s="6">
        <v>1465</v>
      </c>
      <c r="D1473" s="6">
        <v>443</v>
      </c>
      <c r="E1473" s="12">
        <v>0</v>
      </c>
      <c r="F1473" s="14">
        <f t="shared" si="638"/>
        <v>0</v>
      </c>
      <c r="G1473" s="14">
        <f t="shared" si="644"/>
        <v>0</v>
      </c>
      <c r="H1473">
        <f t="shared" si="645"/>
        <v>0</v>
      </c>
      <c r="K1473" s="36">
        <f t="shared" si="619"/>
        <v>0</v>
      </c>
      <c r="L1473" s="37" t="str">
        <f t="shared" si="629"/>
        <v>0</v>
      </c>
      <c r="M1473" s="37">
        <f t="shared" si="630"/>
        <v>139.46877000000001</v>
      </c>
      <c r="N1473" s="38">
        <f>Table2[[#This Row],[Change in KE]]-Table2[[#This Row],[Tractive energy]]*-1</f>
        <v>0</v>
      </c>
      <c r="O1473" s="38">
        <f t="shared" si="620"/>
        <v>0</v>
      </c>
      <c r="P1473" s="38">
        <f t="shared" si="621"/>
        <v>139.46877000000001</v>
      </c>
      <c r="Q1473" s="38">
        <f t="shared" si="622"/>
        <v>0</v>
      </c>
      <c r="R1473" s="38">
        <f t="shared" si="623"/>
        <v>0</v>
      </c>
      <c r="S1473" s="38">
        <f t="shared" si="624"/>
        <v>0</v>
      </c>
      <c r="T1473" s="38">
        <f t="shared" si="625"/>
        <v>0</v>
      </c>
      <c r="U1473" s="38">
        <f t="shared" si="639"/>
        <v>17784942.789720204</v>
      </c>
      <c r="V1473" s="38">
        <f t="shared" si="626"/>
        <v>0</v>
      </c>
      <c r="W1473" s="38">
        <f t="shared" si="631"/>
        <v>204461.21682000655</v>
      </c>
      <c r="X1473" s="38">
        <f t="shared" si="627"/>
        <v>0</v>
      </c>
      <c r="Y1473" s="38">
        <f t="shared" si="632"/>
        <v>0</v>
      </c>
      <c r="Z1473" s="38">
        <f t="shared" si="646"/>
        <v>14780513.41920821</v>
      </c>
      <c r="AA1473" s="38">
        <f t="shared" si="628"/>
        <v>4105.6985004581338</v>
      </c>
      <c r="AC1473" s="31">
        <f t="shared" si="633"/>
        <v>0</v>
      </c>
      <c r="AD1473" s="14">
        <f t="shared" si="640"/>
        <v>0</v>
      </c>
      <c r="AE1473" s="14">
        <f t="shared" si="641"/>
        <v>0</v>
      </c>
      <c r="AF1473" s="14">
        <f t="shared" si="634"/>
        <v>0</v>
      </c>
      <c r="AG1473" s="14">
        <f t="shared" si="635"/>
        <v>0</v>
      </c>
      <c r="AH1473" s="14">
        <f t="shared" si="636"/>
        <v>0</v>
      </c>
      <c r="AI1473" s="14">
        <f t="shared" si="637"/>
        <v>0</v>
      </c>
      <c r="AJ1473" s="14">
        <f t="shared" si="642"/>
        <v>0</v>
      </c>
      <c r="AK1473" s="14">
        <f t="shared" si="643"/>
        <v>0</v>
      </c>
    </row>
    <row r="1474" spans="2:37" x14ac:dyDescent="0.25">
      <c r="B1474" s="6" t="s">
        <v>72</v>
      </c>
      <c r="C1474" s="6">
        <v>1466</v>
      </c>
      <c r="D1474" s="6">
        <v>444</v>
      </c>
      <c r="E1474" s="12">
        <v>0</v>
      </c>
      <c r="F1474" s="14">
        <f t="shared" si="638"/>
        <v>0</v>
      </c>
      <c r="G1474" s="14">
        <f t="shared" si="644"/>
        <v>0</v>
      </c>
      <c r="H1474">
        <f t="shared" si="645"/>
        <v>0</v>
      </c>
      <c r="K1474" s="36">
        <f t="shared" si="619"/>
        <v>0</v>
      </c>
      <c r="L1474" s="37" t="str">
        <f t="shared" si="629"/>
        <v>0</v>
      </c>
      <c r="M1474" s="37">
        <f t="shared" si="630"/>
        <v>139.46877000000001</v>
      </c>
      <c r="N1474" s="38">
        <f>Table2[[#This Row],[Change in KE]]-Table2[[#This Row],[Tractive energy]]*-1</f>
        <v>0</v>
      </c>
      <c r="O1474" s="38">
        <f t="shared" si="620"/>
        <v>0</v>
      </c>
      <c r="P1474" s="38">
        <f t="shared" si="621"/>
        <v>139.46877000000001</v>
      </c>
      <c r="Q1474" s="38">
        <f t="shared" si="622"/>
        <v>0</v>
      </c>
      <c r="R1474" s="38">
        <f t="shared" si="623"/>
        <v>0</v>
      </c>
      <c r="S1474" s="38">
        <f t="shared" si="624"/>
        <v>0</v>
      </c>
      <c r="T1474" s="38">
        <f t="shared" si="625"/>
        <v>0</v>
      </c>
      <c r="U1474" s="38">
        <f t="shared" si="639"/>
        <v>17784942.789720204</v>
      </c>
      <c r="V1474" s="38">
        <f t="shared" si="626"/>
        <v>0</v>
      </c>
      <c r="W1474" s="38">
        <f t="shared" si="631"/>
        <v>204600.68559000656</v>
      </c>
      <c r="X1474" s="38">
        <f t="shared" si="627"/>
        <v>0</v>
      </c>
      <c r="Y1474" s="38">
        <f t="shared" si="632"/>
        <v>0</v>
      </c>
      <c r="Z1474" s="38">
        <f t="shared" si="646"/>
        <v>14780513.41920821</v>
      </c>
      <c r="AA1474" s="38">
        <f t="shared" si="628"/>
        <v>4105.6985004581338</v>
      </c>
      <c r="AC1474" s="31">
        <f t="shared" si="633"/>
        <v>0</v>
      </c>
      <c r="AD1474" s="14">
        <f t="shared" si="640"/>
        <v>0</v>
      </c>
      <c r="AE1474" s="14">
        <f t="shared" si="641"/>
        <v>0</v>
      </c>
      <c r="AF1474" s="14">
        <f t="shared" si="634"/>
        <v>0</v>
      </c>
      <c r="AG1474" s="14">
        <f t="shared" si="635"/>
        <v>0</v>
      </c>
      <c r="AH1474" s="14">
        <f t="shared" si="636"/>
        <v>0</v>
      </c>
      <c r="AI1474" s="14">
        <f t="shared" si="637"/>
        <v>0</v>
      </c>
      <c r="AJ1474" s="14">
        <f t="shared" si="642"/>
        <v>0</v>
      </c>
      <c r="AK1474" s="14">
        <f t="shared" si="643"/>
        <v>0</v>
      </c>
    </row>
    <row r="1475" spans="2:37" x14ac:dyDescent="0.25">
      <c r="B1475" s="6" t="s">
        <v>72</v>
      </c>
      <c r="C1475" s="6">
        <v>1467</v>
      </c>
      <c r="D1475" s="6">
        <v>445</v>
      </c>
      <c r="E1475" s="12">
        <v>0</v>
      </c>
      <c r="F1475" s="14">
        <f t="shared" si="638"/>
        <v>0</v>
      </c>
      <c r="G1475" s="14">
        <f t="shared" si="644"/>
        <v>0</v>
      </c>
      <c r="H1475">
        <f t="shared" si="645"/>
        <v>0</v>
      </c>
      <c r="K1475" s="36">
        <f t="shared" si="619"/>
        <v>0</v>
      </c>
      <c r="L1475" s="37" t="str">
        <f t="shared" si="629"/>
        <v>0</v>
      </c>
      <c r="M1475" s="37">
        <f t="shared" si="630"/>
        <v>139.46877000000001</v>
      </c>
      <c r="N1475" s="38">
        <f>Table2[[#This Row],[Change in KE]]-Table2[[#This Row],[Tractive energy]]*-1</f>
        <v>0</v>
      </c>
      <c r="O1475" s="38">
        <f t="shared" si="620"/>
        <v>0</v>
      </c>
      <c r="P1475" s="38">
        <f t="shared" si="621"/>
        <v>139.46877000000001</v>
      </c>
      <c r="Q1475" s="38">
        <f t="shared" si="622"/>
        <v>0</v>
      </c>
      <c r="R1475" s="38">
        <f t="shared" si="623"/>
        <v>0</v>
      </c>
      <c r="S1475" s="38">
        <f t="shared" si="624"/>
        <v>0</v>
      </c>
      <c r="T1475" s="38">
        <f t="shared" si="625"/>
        <v>0</v>
      </c>
      <c r="U1475" s="38">
        <f t="shared" si="639"/>
        <v>17784942.789720204</v>
      </c>
      <c r="V1475" s="38">
        <f t="shared" si="626"/>
        <v>0</v>
      </c>
      <c r="W1475" s="38">
        <f t="shared" si="631"/>
        <v>204740.15436000656</v>
      </c>
      <c r="X1475" s="38">
        <f t="shared" si="627"/>
        <v>0</v>
      </c>
      <c r="Y1475" s="38">
        <f t="shared" si="632"/>
        <v>0</v>
      </c>
      <c r="Z1475" s="38">
        <f t="shared" si="646"/>
        <v>14780513.41920821</v>
      </c>
      <c r="AA1475" s="38">
        <f t="shared" si="628"/>
        <v>4105.6985004581338</v>
      </c>
      <c r="AC1475" s="31">
        <f t="shared" si="633"/>
        <v>0</v>
      </c>
      <c r="AD1475" s="14">
        <f t="shared" si="640"/>
        <v>0</v>
      </c>
      <c r="AE1475" s="14">
        <f t="shared" si="641"/>
        <v>0</v>
      </c>
      <c r="AF1475" s="14">
        <f t="shared" si="634"/>
        <v>0</v>
      </c>
      <c r="AG1475" s="14">
        <f t="shared" si="635"/>
        <v>0</v>
      </c>
      <c r="AH1475" s="14">
        <f t="shared" si="636"/>
        <v>0</v>
      </c>
      <c r="AI1475" s="14">
        <f t="shared" si="637"/>
        <v>0</v>
      </c>
      <c r="AJ1475" s="14">
        <f t="shared" si="642"/>
        <v>0</v>
      </c>
      <c r="AK1475" s="14">
        <f t="shared" si="643"/>
        <v>0</v>
      </c>
    </row>
    <row r="1476" spans="2:37" x14ac:dyDescent="0.25">
      <c r="B1476" s="6" t="s">
        <v>72</v>
      </c>
      <c r="C1476" s="6">
        <v>1468</v>
      </c>
      <c r="D1476" s="6">
        <v>446</v>
      </c>
      <c r="E1476" s="12">
        <v>0</v>
      </c>
      <c r="F1476" s="14">
        <f t="shared" si="638"/>
        <v>0</v>
      </c>
      <c r="G1476" s="14">
        <f t="shared" si="644"/>
        <v>0</v>
      </c>
      <c r="H1476">
        <f t="shared" si="645"/>
        <v>0</v>
      </c>
      <c r="K1476" s="36">
        <f t="shared" si="619"/>
        <v>0</v>
      </c>
      <c r="L1476" s="37" t="str">
        <f t="shared" si="629"/>
        <v>0</v>
      </c>
      <c r="M1476" s="37">
        <f t="shared" si="630"/>
        <v>139.46877000000001</v>
      </c>
      <c r="N1476" s="38">
        <f>Table2[[#This Row],[Change in KE]]-Table2[[#This Row],[Tractive energy]]*-1</f>
        <v>0</v>
      </c>
      <c r="O1476" s="38">
        <f t="shared" si="620"/>
        <v>0</v>
      </c>
      <c r="P1476" s="38">
        <f t="shared" si="621"/>
        <v>139.46877000000001</v>
      </c>
      <c r="Q1476" s="38">
        <f t="shared" si="622"/>
        <v>0</v>
      </c>
      <c r="R1476" s="38">
        <f t="shared" si="623"/>
        <v>0</v>
      </c>
      <c r="S1476" s="38">
        <f t="shared" si="624"/>
        <v>0</v>
      </c>
      <c r="T1476" s="38">
        <f t="shared" si="625"/>
        <v>0</v>
      </c>
      <c r="U1476" s="38">
        <f t="shared" si="639"/>
        <v>17784942.789720204</v>
      </c>
      <c r="V1476" s="38">
        <f t="shared" si="626"/>
        <v>0</v>
      </c>
      <c r="W1476" s="38">
        <f t="shared" si="631"/>
        <v>204879.62313000657</v>
      </c>
      <c r="X1476" s="38">
        <f t="shared" si="627"/>
        <v>0</v>
      </c>
      <c r="Y1476" s="38">
        <f t="shared" si="632"/>
        <v>0</v>
      </c>
      <c r="Z1476" s="38">
        <f t="shared" si="646"/>
        <v>14780513.41920821</v>
      </c>
      <c r="AA1476" s="38">
        <f t="shared" si="628"/>
        <v>4105.6985004581338</v>
      </c>
      <c r="AC1476" s="31">
        <f t="shared" si="633"/>
        <v>0</v>
      </c>
      <c r="AD1476" s="14">
        <f t="shared" si="640"/>
        <v>0</v>
      </c>
      <c r="AE1476" s="14">
        <f t="shared" si="641"/>
        <v>0</v>
      </c>
      <c r="AF1476" s="14">
        <f t="shared" si="634"/>
        <v>0</v>
      </c>
      <c r="AG1476" s="14">
        <f t="shared" si="635"/>
        <v>0</v>
      </c>
      <c r="AH1476" s="14">
        <f t="shared" si="636"/>
        <v>0</v>
      </c>
      <c r="AI1476" s="14">
        <f t="shared" si="637"/>
        <v>0</v>
      </c>
      <c r="AJ1476" s="14">
        <f t="shared" si="642"/>
        <v>0</v>
      </c>
      <c r="AK1476" s="14">
        <f t="shared" si="643"/>
        <v>0</v>
      </c>
    </row>
    <row r="1477" spans="2:37" x14ac:dyDescent="0.25">
      <c r="B1477" s="6" t="s">
        <v>72</v>
      </c>
      <c r="C1477" s="6">
        <v>1469</v>
      </c>
      <c r="D1477" s="6">
        <v>447</v>
      </c>
      <c r="E1477" s="12">
        <v>0</v>
      </c>
      <c r="F1477" s="14">
        <f t="shared" si="638"/>
        <v>0</v>
      </c>
      <c r="G1477" s="14">
        <f t="shared" si="644"/>
        <v>0</v>
      </c>
      <c r="H1477">
        <f t="shared" si="645"/>
        <v>0</v>
      </c>
      <c r="K1477" s="36">
        <f t="shared" si="619"/>
        <v>0</v>
      </c>
      <c r="L1477" s="37" t="str">
        <f t="shared" si="629"/>
        <v>0</v>
      </c>
      <c r="M1477" s="37">
        <f t="shared" si="630"/>
        <v>139.46877000000001</v>
      </c>
      <c r="N1477" s="38">
        <f>Table2[[#This Row],[Change in KE]]-Table2[[#This Row],[Tractive energy]]*-1</f>
        <v>0</v>
      </c>
      <c r="O1477" s="38">
        <f t="shared" si="620"/>
        <v>0</v>
      </c>
      <c r="P1477" s="38">
        <f t="shared" si="621"/>
        <v>139.46877000000001</v>
      </c>
      <c r="Q1477" s="38">
        <f t="shared" si="622"/>
        <v>0</v>
      </c>
      <c r="R1477" s="38">
        <f t="shared" si="623"/>
        <v>0</v>
      </c>
      <c r="S1477" s="38">
        <f t="shared" si="624"/>
        <v>0</v>
      </c>
      <c r="T1477" s="38">
        <f t="shared" si="625"/>
        <v>0</v>
      </c>
      <c r="U1477" s="38">
        <f t="shared" si="639"/>
        <v>17784942.789720204</v>
      </c>
      <c r="V1477" s="38">
        <f t="shared" si="626"/>
        <v>0</v>
      </c>
      <c r="W1477" s="38">
        <f t="shared" si="631"/>
        <v>205019.09190000658</v>
      </c>
      <c r="X1477" s="38">
        <f t="shared" si="627"/>
        <v>0</v>
      </c>
      <c r="Y1477" s="38">
        <f t="shared" si="632"/>
        <v>0</v>
      </c>
      <c r="Z1477" s="38">
        <f t="shared" si="646"/>
        <v>14780513.41920821</v>
      </c>
      <c r="AA1477" s="38">
        <f t="shared" si="628"/>
        <v>4105.6985004581338</v>
      </c>
      <c r="AC1477" s="31">
        <f t="shared" si="633"/>
        <v>0</v>
      </c>
      <c r="AD1477" s="14">
        <f t="shared" si="640"/>
        <v>0</v>
      </c>
      <c r="AE1477" s="14">
        <f t="shared" si="641"/>
        <v>0</v>
      </c>
      <c r="AF1477" s="14">
        <f t="shared" si="634"/>
        <v>0</v>
      </c>
      <c r="AG1477" s="14">
        <f t="shared" si="635"/>
        <v>0</v>
      </c>
      <c r="AH1477" s="14">
        <f t="shared" si="636"/>
        <v>0</v>
      </c>
      <c r="AI1477" s="14">
        <f t="shared" si="637"/>
        <v>0</v>
      </c>
      <c r="AJ1477" s="14">
        <f t="shared" si="642"/>
        <v>0</v>
      </c>
      <c r="AK1477" s="14">
        <f t="shared" si="643"/>
        <v>0</v>
      </c>
    </row>
    <row r="1478" spans="2:37" x14ac:dyDescent="0.25">
      <c r="B1478" s="6" t="s">
        <v>72</v>
      </c>
      <c r="C1478" s="6">
        <v>1470</v>
      </c>
      <c r="D1478" s="6">
        <v>448</v>
      </c>
      <c r="E1478" s="12">
        <v>0</v>
      </c>
      <c r="F1478" s="14">
        <f t="shared" si="638"/>
        <v>0</v>
      </c>
      <c r="G1478" s="14">
        <f t="shared" si="644"/>
        <v>0</v>
      </c>
      <c r="H1478">
        <f t="shared" si="645"/>
        <v>0</v>
      </c>
      <c r="K1478" s="36">
        <f t="shared" si="619"/>
        <v>0</v>
      </c>
      <c r="L1478" s="37" t="str">
        <f t="shared" si="629"/>
        <v>0</v>
      </c>
      <c r="M1478" s="37">
        <f t="shared" si="630"/>
        <v>139.46877000000001</v>
      </c>
      <c r="N1478" s="38">
        <f>Table2[[#This Row],[Change in KE]]-Table2[[#This Row],[Tractive energy]]*-1</f>
        <v>0</v>
      </c>
      <c r="O1478" s="38">
        <f t="shared" si="620"/>
        <v>0</v>
      </c>
      <c r="P1478" s="38">
        <f t="shared" si="621"/>
        <v>139.46877000000001</v>
      </c>
      <c r="Q1478" s="38">
        <f t="shared" si="622"/>
        <v>0</v>
      </c>
      <c r="R1478" s="38">
        <f t="shared" si="623"/>
        <v>0</v>
      </c>
      <c r="S1478" s="38">
        <f t="shared" si="624"/>
        <v>0</v>
      </c>
      <c r="T1478" s="38">
        <f t="shared" si="625"/>
        <v>0</v>
      </c>
      <c r="U1478" s="38">
        <f t="shared" si="639"/>
        <v>17784942.789720204</v>
      </c>
      <c r="V1478" s="38">
        <f t="shared" si="626"/>
        <v>0</v>
      </c>
      <c r="W1478" s="38">
        <f t="shared" si="631"/>
        <v>205158.56067000658</v>
      </c>
      <c r="X1478" s="38">
        <f t="shared" si="627"/>
        <v>0</v>
      </c>
      <c r="Y1478" s="38">
        <f t="shared" si="632"/>
        <v>0</v>
      </c>
      <c r="Z1478" s="38">
        <f t="shared" si="646"/>
        <v>14780513.41920821</v>
      </c>
      <c r="AA1478" s="38">
        <f t="shared" si="628"/>
        <v>4105.6985004581338</v>
      </c>
      <c r="AC1478" s="31">
        <f t="shared" si="633"/>
        <v>0</v>
      </c>
      <c r="AD1478" s="14">
        <f t="shared" si="640"/>
        <v>0</v>
      </c>
      <c r="AE1478" s="14">
        <f t="shared" si="641"/>
        <v>0</v>
      </c>
      <c r="AF1478" s="14">
        <f t="shared" si="634"/>
        <v>0</v>
      </c>
      <c r="AG1478" s="14">
        <f t="shared" si="635"/>
        <v>0</v>
      </c>
      <c r="AH1478" s="14">
        <f t="shared" si="636"/>
        <v>0</v>
      </c>
      <c r="AI1478" s="14">
        <f t="shared" si="637"/>
        <v>0</v>
      </c>
      <c r="AJ1478" s="14">
        <f t="shared" si="642"/>
        <v>0</v>
      </c>
      <c r="AK1478" s="14">
        <f t="shared" si="643"/>
        <v>0</v>
      </c>
    </row>
    <row r="1479" spans="2:37" x14ac:dyDescent="0.25">
      <c r="B1479" s="6" t="s">
        <v>72</v>
      </c>
      <c r="C1479" s="6">
        <v>1471</v>
      </c>
      <c r="D1479" s="6">
        <v>449</v>
      </c>
      <c r="E1479" s="12">
        <v>0</v>
      </c>
      <c r="F1479" s="14">
        <f t="shared" si="638"/>
        <v>0</v>
      </c>
      <c r="G1479" s="14">
        <f t="shared" si="644"/>
        <v>0</v>
      </c>
      <c r="H1479">
        <f t="shared" si="645"/>
        <v>0</v>
      </c>
      <c r="K1479" s="36">
        <f t="shared" si="619"/>
        <v>0</v>
      </c>
      <c r="L1479" s="37" t="str">
        <f t="shared" si="629"/>
        <v>0</v>
      </c>
      <c r="M1479" s="37">
        <f t="shared" si="630"/>
        <v>139.46877000000001</v>
      </c>
      <c r="N1479" s="38">
        <f>Table2[[#This Row],[Change in KE]]-Table2[[#This Row],[Tractive energy]]*-1</f>
        <v>0</v>
      </c>
      <c r="O1479" s="38">
        <f t="shared" si="620"/>
        <v>0</v>
      </c>
      <c r="P1479" s="38">
        <f t="shared" si="621"/>
        <v>139.46877000000001</v>
      </c>
      <c r="Q1479" s="38">
        <f t="shared" si="622"/>
        <v>0</v>
      </c>
      <c r="R1479" s="38">
        <f t="shared" si="623"/>
        <v>0</v>
      </c>
      <c r="S1479" s="38">
        <f t="shared" si="624"/>
        <v>0</v>
      </c>
      <c r="T1479" s="38">
        <f t="shared" si="625"/>
        <v>0</v>
      </c>
      <c r="U1479" s="38">
        <f t="shared" si="639"/>
        <v>17784942.789720204</v>
      </c>
      <c r="V1479" s="38">
        <f t="shared" si="626"/>
        <v>0</v>
      </c>
      <c r="W1479" s="38">
        <f t="shared" si="631"/>
        <v>205298.02944000659</v>
      </c>
      <c r="X1479" s="38">
        <f t="shared" si="627"/>
        <v>0</v>
      </c>
      <c r="Y1479" s="38">
        <f t="shared" si="632"/>
        <v>0</v>
      </c>
      <c r="Z1479" s="38">
        <f t="shared" si="646"/>
        <v>14780513.41920821</v>
      </c>
      <c r="AA1479" s="38">
        <f t="shared" si="628"/>
        <v>4105.6985004581338</v>
      </c>
      <c r="AC1479" s="31">
        <f t="shared" si="633"/>
        <v>0</v>
      </c>
      <c r="AD1479" s="14">
        <f t="shared" si="640"/>
        <v>0</v>
      </c>
      <c r="AE1479" s="14">
        <f t="shared" si="641"/>
        <v>0</v>
      </c>
      <c r="AF1479" s="14">
        <f t="shared" si="634"/>
        <v>0</v>
      </c>
      <c r="AG1479" s="14">
        <f t="shared" si="635"/>
        <v>0</v>
      </c>
      <c r="AH1479" s="14">
        <f t="shared" si="636"/>
        <v>0</v>
      </c>
      <c r="AI1479" s="14">
        <f t="shared" si="637"/>
        <v>0</v>
      </c>
      <c r="AJ1479" s="14">
        <f t="shared" si="642"/>
        <v>0</v>
      </c>
      <c r="AK1479" s="14">
        <f t="shared" si="643"/>
        <v>0</v>
      </c>
    </row>
    <row r="1480" spans="2:37" x14ac:dyDescent="0.25">
      <c r="B1480" s="6" t="s">
        <v>72</v>
      </c>
      <c r="C1480" s="6">
        <v>1472</v>
      </c>
      <c r="D1480" s="6">
        <v>450</v>
      </c>
      <c r="E1480" s="12">
        <v>0</v>
      </c>
      <c r="F1480" s="14">
        <f t="shared" si="638"/>
        <v>0</v>
      </c>
      <c r="G1480" s="14">
        <f t="shared" si="644"/>
        <v>0</v>
      </c>
      <c r="H1480">
        <f t="shared" si="645"/>
        <v>0</v>
      </c>
      <c r="K1480" s="36">
        <f t="shared" ref="K1480:K1543" si="647">0.5*$F$4*$I$2*$I$4*(G1480)^2</f>
        <v>0</v>
      </c>
      <c r="L1480" s="37" t="str">
        <f t="shared" si="629"/>
        <v>0</v>
      </c>
      <c r="M1480" s="37">
        <f t="shared" si="630"/>
        <v>139.46877000000001</v>
      </c>
      <c r="N1480" s="38">
        <f>Table2[[#This Row],[Change in KE]]-Table2[[#This Row],[Tractive energy]]*-1</f>
        <v>0</v>
      </c>
      <c r="O1480" s="38">
        <f t="shared" ref="O1480:O1543" si="648">$C$2*F1480</f>
        <v>0</v>
      </c>
      <c r="P1480" s="38">
        <f t="shared" ref="P1480:P1543" si="649">O1480+M1480+K1480</f>
        <v>139.46877000000001</v>
      </c>
      <c r="Q1480" s="38">
        <f t="shared" ref="Q1480:Q1543" si="650">P1480*G1480</f>
        <v>0</v>
      </c>
      <c r="R1480" s="38">
        <f t="shared" ref="R1480:R1543" si="651">(N1481-N1480)/(C1481-C1480)</f>
        <v>0</v>
      </c>
      <c r="S1480" s="38">
        <f t="shared" ref="S1480:S1543" si="652">Q1480/1000</f>
        <v>0</v>
      </c>
      <c r="T1480" s="38">
        <f t="shared" ref="T1480:T1543" si="653">P1480*G1480</f>
        <v>0</v>
      </c>
      <c r="U1480" s="38">
        <f t="shared" si="639"/>
        <v>17784942.789720204</v>
      </c>
      <c r="V1480" s="38">
        <f t="shared" ref="V1480:V1543" si="654">T1480*0.0002777778</f>
        <v>0</v>
      </c>
      <c r="W1480" s="38">
        <f t="shared" si="631"/>
        <v>205437.4982100066</v>
      </c>
      <c r="X1480" s="38">
        <f t="shared" ref="X1480:X1543" si="655">0.5*$C$2*F1480^2</f>
        <v>0</v>
      </c>
      <c r="Y1480" s="38">
        <f t="shared" si="632"/>
        <v>0</v>
      </c>
      <c r="Z1480" s="38">
        <f t="shared" si="646"/>
        <v>14780513.41920821</v>
      </c>
      <c r="AA1480" s="38">
        <f t="shared" ref="AA1480:AA1543" si="656">Z1480*0.0002777778</f>
        <v>4105.6985004581338</v>
      </c>
      <c r="AC1480" s="31">
        <f t="shared" si="633"/>
        <v>0</v>
      </c>
      <c r="AD1480" s="14">
        <f t="shared" si="640"/>
        <v>0</v>
      </c>
      <c r="AE1480" s="14">
        <f t="shared" si="641"/>
        <v>0</v>
      </c>
      <c r="AF1480" s="14">
        <f t="shared" si="634"/>
        <v>0</v>
      </c>
      <c r="AG1480" s="14">
        <f t="shared" si="635"/>
        <v>0</v>
      </c>
      <c r="AH1480" s="14">
        <f t="shared" si="636"/>
        <v>0</v>
      </c>
      <c r="AI1480" s="14">
        <f t="shared" si="637"/>
        <v>0</v>
      </c>
      <c r="AJ1480" s="14">
        <f t="shared" si="642"/>
        <v>0</v>
      </c>
      <c r="AK1480" s="14">
        <f t="shared" si="643"/>
        <v>0</v>
      </c>
    </row>
    <row r="1481" spans="2:37" x14ac:dyDescent="0.25">
      <c r="B1481" s="6" t="s">
        <v>72</v>
      </c>
      <c r="C1481" s="6">
        <v>1473</v>
      </c>
      <c r="D1481" s="6">
        <v>451</v>
      </c>
      <c r="E1481" s="12">
        <v>0</v>
      </c>
      <c r="F1481" s="14">
        <f t="shared" si="638"/>
        <v>0</v>
      </c>
      <c r="G1481" s="14">
        <f t="shared" si="644"/>
        <v>0</v>
      </c>
      <c r="H1481">
        <f t="shared" si="645"/>
        <v>0</v>
      </c>
      <c r="K1481" s="36">
        <f t="shared" si="647"/>
        <v>0</v>
      </c>
      <c r="L1481" s="37" t="str">
        <f t="shared" ref="L1481:L1544" si="657">IF((F1481)&lt;0,"1","0")</f>
        <v>0</v>
      </c>
      <c r="M1481" s="37">
        <f t="shared" ref="M1481:M1544" si="658">$C$2*$F$2*$C$4</f>
        <v>139.46877000000001</v>
      </c>
      <c r="N1481" s="38">
        <f>Table2[[#This Row],[Change in KE]]-Table2[[#This Row],[Tractive energy]]*-1</f>
        <v>0</v>
      </c>
      <c r="O1481" s="38">
        <f t="shared" si="648"/>
        <v>0</v>
      </c>
      <c r="P1481" s="38">
        <f t="shared" si="649"/>
        <v>139.46877000000001</v>
      </c>
      <c r="Q1481" s="38">
        <f t="shared" si="650"/>
        <v>0</v>
      </c>
      <c r="R1481" s="38">
        <f t="shared" si="651"/>
        <v>0</v>
      </c>
      <c r="S1481" s="38">
        <f t="shared" si="652"/>
        <v>0</v>
      </c>
      <c r="T1481" s="38">
        <f t="shared" si="653"/>
        <v>0</v>
      </c>
      <c r="U1481" s="38">
        <f t="shared" si="639"/>
        <v>17784942.789720204</v>
      </c>
      <c r="V1481" s="38">
        <f t="shared" si="654"/>
        <v>0</v>
      </c>
      <c r="W1481" s="38">
        <f t="shared" ref="W1481:W1544" si="659">M1481+W1480</f>
        <v>205576.9669800066</v>
      </c>
      <c r="X1481" s="38">
        <f t="shared" si="655"/>
        <v>0</v>
      </c>
      <c r="Y1481" s="38">
        <f t="shared" ref="Y1481:Y1544" si="660">X1481-X1480</f>
        <v>0</v>
      </c>
      <c r="Z1481" s="38">
        <f t="shared" si="646"/>
        <v>14780513.41920821</v>
      </c>
      <c r="AA1481" s="38">
        <f t="shared" si="656"/>
        <v>4105.6985004581338</v>
      </c>
      <c r="AC1481" s="31">
        <f t="shared" ref="AC1481:AC1544" si="661">N1480*0.75</f>
        <v>0</v>
      </c>
      <c r="AD1481" s="14">
        <f t="shared" si="640"/>
        <v>0</v>
      </c>
      <c r="AE1481" s="14">
        <f t="shared" si="641"/>
        <v>0</v>
      </c>
      <c r="AF1481" s="14">
        <f t="shared" ref="AF1481:AF1544" si="662">AC1481*0.92</f>
        <v>0</v>
      </c>
      <c r="AG1481" s="14">
        <f t="shared" ref="AG1481:AG1544" si="663">AI1481*0.92</f>
        <v>0</v>
      </c>
      <c r="AH1481" s="14">
        <f t="shared" ref="AH1481:AH1544" si="664">AF1481*0.92</f>
        <v>0</v>
      </c>
      <c r="AI1481" s="14">
        <f t="shared" ref="AI1481:AI1544" si="665">AH1481*0.92</f>
        <v>0</v>
      </c>
      <c r="AJ1481" s="14">
        <f t="shared" si="642"/>
        <v>0</v>
      </c>
      <c r="AK1481" s="14">
        <f t="shared" si="643"/>
        <v>0</v>
      </c>
    </row>
    <row r="1482" spans="2:37" x14ac:dyDescent="0.25">
      <c r="B1482" s="6" t="s">
        <v>72</v>
      </c>
      <c r="C1482" s="6">
        <v>1474</v>
      </c>
      <c r="D1482" s="6">
        <v>452</v>
      </c>
      <c r="E1482" s="12">
        <v>0</v>
      </c>
      <c r="F1482" s="14">
        <f t="shared" ref="F1482:F1545" si="666">($E1483-$E1481)/2/3.6</f>
        <v>0</v>
      </c>
      <c r="G1482" s="14">
        <f t="shared" si="644"/>
        <v>0</v>
      </c>
      <c r="H1482">
        <f t="shared" si="645"/>
        <v>0</v>
      </c>
      <c r="K1482" s="36">
        <f t="shared" si="647"/>
        <v>0</v>
      </c>
      <c r="L1482" s="37" t="str">
        <f t="shared" si="657"/>
        <v>0</v>
      </c>
      <c r="M1482" s="37">
        <f t="shared" si="658"/>
        <v>139.46877000000001</v>
      </c>
      <c r="N1482" s="38">
        <f>Table2[[#This Row],[Change in KE]]-Table2[[#This Row],[Tractive energy]]*-1</f>
        <v>0</v>
      </c>
      <c r="O1482" s="38">
        <f t="shared" si="648"/>
        <v>0</v>
      </c>
      <c r="P1482" s="38">
        <f t="shared" si="649"/>
        <v>139.46877000000001</v>
      </c>
      <c r="Q1482" s="38">
        <f t="shared" si="650"/>
        <v>0</v>
      </c>
      <c r="R1482" s="38">
        <f t="shared" si="651"/>
        <v>0</v>
      </c>
      <c r="S1482" s="38">
        <f t="shared" si="652"/>
        <v>0</v>
      </c>
      <c r="T1482" s="38">
        <f t="shared" si="653"/>
        <v>0</v>
      </c>
      <c r="U1482" s="38">
        <f t="shared" ref="U1482:U1545" si="667">U1481 + IF(Q1482&gt;0, Q1482, 0)</f>
        <v>17784942.789720204</v>
      </c>
      <c r="V1482" s="38">
        <f t="shared" si="654"/>
        <v>0</v>
      </c>
      <c r="W1482" s="38">
        <f t="shared" si="659"/>
        <v>205716.43575000661</v>
      </c>
      <c r="X1482" s="38">
        <f t="shared" si="655"/>
        <v>0</v>
      </c>
      <c r="Y1482" s="38">
        <f t="shared" si="660"/>
        <v>0</v>
      </c>
      <c r="Z1482" s="38">
        <f t="shared" si="646"/>
        <v>14780513.41920821</v>
      </c>
      <c r="AA1482" s="38">
        <f t="shared" si="656"/>
        <v>4105.6985004581338</v>
      </c>
      <c r="AC1482" s="31">
        <f t="shared" si="661"/>
        <v>0</v>
      </c>
      <c r="AD1482" s="14">
        <f t="shared" ref="AD1482:AD1545" si="668">AC1482*0.98</f>
        <v>0</v>
      </c>
      <c r="AE1482" s="14">
        <f t="shared" ref="AE1482:AE1545" si="669">AD1482*0.92</f>
        <v>0</v>
      </c>
      <c r="AF1482" s="14">
        <f t="shared" si="662"/>
        <v>0</v>
      </c>
      <c r="AG1482" s="14">
        <f t="shared" si="663"/>
        <v>0</v>
      </c>
      <c r="AH1482" s="14">
        <f t="shared" si="664"/>
        <v>0</v>
      </c>
      <c r="AI1482" s="14">
        <f t="shared" si="665"/>
        <v>0</v>
      </c>
      <c r="AJ1482" s="14">
        <f t="shared" ref="AJ1482:AJ1545" si="670">AF1482*0.92</f>
        <v>0</v>
      </c>
      <c r="AK1482" s="14">
        <f t="shared" ref="AK1482:AK1545" si="671">N1481*0.75*0.92*0.92*0.92*0.98</f>
        <v>0</v>
      </c>
    </row>
    <row r="1483" spans="2:37" x14ac:dyDescent="0.25">
      <c r="B1483" s="6" t="s">
        <v>72</v>
      </c>
      <c r="C1483" s="6">
        <v>1475</v>
      </c>
      <c r="D1483" s="6">
        <v>453</v>
      </c>
      <c r="E1483" s="12">
        <v>0</v>
      </c>
      <c r="F1483" s="14">
        <f t="shared" si="666"/>
        <v>0</v>
      </c>
      <c r="G1483" s="14">
        <f t="shared" si="644"/>
        <v>0</v>
      </c>
      <c r="H1483">
        <f t="shared" si="645"/>
        <v>0</v>
      </c>
      <c r="K1483" s="36">
        <f t="shared" si="647"/>
        <v>0</v>
      </c>
      <c r="L1483" s="37" t="str">
        <f t="shared" si="657"/>
        <v>0</v>
      </c>
      <c r="M1483" s="37">
        <f t="shared" si="658"/>
        <v>139.46877000000001</v>
      </c>
      <c r="N1483" s="38">
        <f>Table2[[#This Row],[Change in KE]]-Table2[[#This Row],[Tractive energy]]*-1</f>
        <v>0</v>
      </c>
      <c r="O1483" s="38">
        <f t="shared" si="648"/>
        <v>0</v>
      </c>
      <c r="P1483" s="38">
        <f t="shared" si="649"/>
        <v>139.46877000000001</v>
      </c>
      <c r="Q1483" s="38">
        <f t="shared" si="650"/>
        <v>0</v>
      </c>
      <c r="R1483" s="38">
        <f t="shared" si="651"/>
        <v>0</v>
      </c>
      <c r="S1483" s="38">
        <f t="shared" si="652"/>
        <v>0</v>
      </c>
      <c r="T1483" s="38">
        <f t="shared" si="653"/>
        <v>0</v>
      </c>
      <c r="U1483" s="38">
        <f t="shared" si="667"/>
        <v>17784942.789720204</v>
      </c>
      <c r="V1483" s="38">
        <f t="shared" si="654"/>
        <v>0</v>
      </c>
      <c r="W1483" s="38">
        <f t="shared" si="659"/>
        <v>205855.90452000662</v>
      </c>
      <c r="X1483" s="38">
        <f t="shared" si="655"/>
        <v>0</v>
      </c>
      <c r="Y1483" s="38">
        <f t="shared" si="660"/>
        <v>0</v>
      </c>
      <c r="Z1483" s="38">
        <f t="shared" si="646"/>
        <v>14780513.41920821</v>
      </c>
      <c r="AA1483" s="38">
        <f t="shared" si="656"/>
        <v>4105.6985004581338</v>
      </c>
      <c r="AC1483" s="31">
        <f t="shared" si="661"/>
        <v>0</v>
      </c>
      <c r="AD1483" s="14">
        <f t="shared" si="668"/>
        <v>0</v>
      </c>
      <c r="AE1483" s="14">
        <f t="shared" si="669"/>
        <v>0</v>
      </c>
      <c r="AF1483" s="14">
        <f t="shared" si="662"/>
        <v>0</v>
      </c>
      <c r="AG1483" s="14">
        <f t="shared" si="663"/>
        <v>0</v>
      </c>
      <c r="AH1483" s="14">
        <f t="shared" si="664"/>
        <v>0</v>
      </c>
      <c r="AI1483" s="14">
        <f t="shared" si="665"/>
        <v>0</v>
      </c>
      <c r="AJ1483" s="14">
        <f t="shared" si="670"/>
        <v>0</v>
      </c>
      <c r="AK1483" s="14">
        <f t="shared" si="671"/>
        <v>0</v>
      </c>
    </row>
    <row r="1484" spans="2:37" x14ac:dyDescent="0.25">
      <c r="B1484" s="6" t="s">
        <v>72</v>
      </c>
      <c r="C1484" s="6">
        <v>1476</v>
      </c>
      <c r="D1484" s="6">
        <v>454</v>
      </c>
      <c r="E1484" s="12">
        <v>0</v>
      </c>
      <c r="F1484" s="14">
        <f t="shared" si="666"/>
        <v>0</v>
      </c>
      <c r="G1484" s="14">
        <f t="shared" si="644"/>
        <v>0</v>
      </c>
      <c r="H1484">
        <f t="shared" si="645"/>
        <v>0</v>
      </c>
      <c r="K1484" s="36">
        <f t="shared" si="647"/>
        <v>0</v>
      </c>
      <c r="L1484" s="37" t="str">
        <f t="shared" si="657"/>
        <v>0</v>
      </c>
      <c r="M1484" s="37">
        <f t="shared" si="658"/>
        <v>139.46877000000001</v>
      </c>
      <c r="N1484" s="38">
        <f>Table2[[#This Row],[Change in KE]]-Table2[[#This Row],[Tractive energy]]*-1</f>
        <v>0</v>
      </c>
      <c r="O1484" s="38">
        <f t="shared" si="648"/>
        <v>0</v>
      </c>
      <c r="P1484" s="38">
        <f t="shared" si="649"/>
        <v>139.46877000000001</v>
      </c>
      <c r="Q1484" s="38">
        <f t="shared" si="650"/>
        <v>0</v>
      </c>
      <c r="R1484" s="38">
        <f t="shared" si="651"/>
        <v>0</v>
      </c>
      <c r="S1484" s="38">
        <f t="shared" si="652"/>
        <v>0</v>
      </c>
      <c r="T1484" s="38">
        <f t="shared" si="653"/>
        <v>0</v>
      </c>
      <c r="U1484" s="38">
        <f t="shared" si="667"/>
        <v>17784942.789720204</v>
      </c>
      <c r="V1484" s="38">
        <f t="shared" si="654"/>
        <v>0</v>
      </c>
      <c r="W1484" s="38">
        <f t="shared" si="659"/>
        <v>205995.37329000662</v>
      </c>
      <c r="X1484" s="38">
        <f t="shared" si="655"/>
        <v>0</v>
      </c>
      <c r="Y1484" s="38">
        <f t="shared" si="660"/>
        <v>0</v>
      </c>
      <c r="Z1484" s="38">
        <f t="shared" si="646"/>
        <v>14780513.41920821</v>
      </c>
      <c r="AA1484" s="38">
        <f t="shared" si="656"/>
        <v>4105.6985004581338</v>
      </c>
      <c r="AC1484" s="31">
        <f t="shared" si="661"/>
        <v>0</v>
      </c>
      <c r="AD1484" s="14">
        <f t="shared" si="668"/>
        <v>0</v>
      </c>
      <c r="AE1484" s="14">
        <f t="shared" si="669"/>
        <v>0</v>
      </c>
      <c r="AF1484" s="14">
        <f t="shared" si="662"/>
        <v>0</v>
      </c>
      <c r="AG1484" s="14">
        <f t="shared" si="663"/>
        <v>0</v>
      </c>
      <c r="AH1484" s="14">
        <f t="shared" si="664"/>
        <v>0</v>
      </c>
      <c r="AI1484" s="14">
        <f t="shared" si="665"/>
        <v>0</v>
      </c>
      <c r="AJ1484" s="14">
        <f t="shared" si="670"/>
        <v>0</v>
      </c>
      <c r="AK1484" s="14">
        <f t="shared" si="671"/>
        <v>0</v>
      </c>
    </row>
    <row r="1485" spans="2:37" x14ac:dyDescent="0.25">
      <c r="B1485" s="6" t="s">
        <v>72</v>
      </c>
      <c r="C1485" s="6">
        <v>1477</v>
      </c>
      <c r="D1485" s="6">
        <v>455</v>
      </c>
      <c r="E1485" s="12">
        <v>0</v>
      </c>
      <c r="F1485" s="14">
        <f t="shared" si="666"/>
        <v>0</v>
      </c>
      <c r="G1485" s="14">
        <f t="shared" si="644"/>
        <v>0</v>
      </c>
      <c r="H1485">
        <f t="shared" si="645"/>
        <v>0</v>
      </c>
      <c r="K1485" s="36">
        <f t="shared" si="647"/>
        <v>0</v>
      </c>
      <c r="L1485" s="37" t="str">
        <f t="shared" si="657"/>
        <v>0</v>
      </c>
      <c r="M1485" s="37">
        <f t="shared" si="658"/>
        <v>139.46877000000001</v>
      </c>
      <c r="N1485" s="38">
        <f>Table2[[#This Row],[Change in KE]]-Table2[[#This Row],[Tractive energy]]*-1</f>
        <v>0</v>
      </c>
      <c r="O1485" s="38">
        <f t="shared" si="648"/>
        <v>0</v>
      </c>
      <c r="P1485" s="38">
        <f t="shared" si="649"/>
        <v>139.46877000000001</v>
      </c>
      <c r="Q1485" s="38">
        <f t="shared" si="650"/>
        <v>0</v>
      </c>
      <c r="R1485" s="38">
        <f t="shared" si="651"/>
        <v>672.23572845171452</v>
      </c>
      <c r="S1485" s="38">
        <f t="shared" si="652"/>
        <v>0</v>
      </c>
      <c r="T1485" s="38">
        <f t="shared" si="653"/>
        <v>0</v>
      </c>
      <c r="U1485" s="38">
        <f t="shared" si="667"/>
        <v>17784942.789720204</v>
      </c>
      <c r="V1485" s="38">
        <f t="shared" si="654"/>
        <v>0</v>
      </c>
      <c r="W1485" s="38">
        <f t="shared" si="659"/>
        <v>206134.84206000663</v>
      </c>
      <c r="X1485" s="38">
        <f t="shared" si="655"/>
        <v>0</v>
      </c>
      <c r="Y1485" s="38">
        <f t="shared" si="660"/>
        <v>0</v>
      </c>
      <c r="Z1485" s="38">
        <f t="shared" si="646"/>
        <v>14780513.41920821</v>
      </c>
      <c r="AA1485" s="38">
        <f t="shared" si="656"/>
        <v>4105.6985004581338</v>
      </c>
      <c r="AC1485" s="31">
        <f t="shared" si="661"/>
        <v>0</v>
      </c>
      <c r="AD1485" s="14">
        <f t="shared" si="668"/>
        <v>0</v>
      </c>
      <c r="AE1485" s="14">
        <f t="shared" si="669"/>
        <v>0</v>
      </c>
      <c r="AF1485" s="14">
        <f t="shared" si="662"/>
        <v>0</v>
      </c>
      <c r="AG1485" s="14">
        <f t="shared" si="663"/>
        <v>0</v>
      </c>
      <c r="AH1485" s="14">
        <f t="shared" si="664"/>
        <v>0</v>
      </c>
      <c r="AI1485" s="14">
        <f t="shared" si="665"/>
        <v>0</v>
      </c>
      <c r="AJ1485" s="14">
        <f t="shared" si="670"/>
        <v>0</v>
      </c>
      <c r="AK1485" s="14">
        <f t="shared" si="671"/>
        <v>0</v>
      </c>
    </row>
    <row r="1486" spans="2:37" x14ac:dyDescent="0.25">
      <c r="B1486" s="7" t="s">
        <v>73</v>
      </c>
      <c r="C1486" s="7">
        <v>1478</v>
      </c>
      <c r="D1486" s="7">
        <v>1</v>
      </c>
      <c r="E1486" s="13">
        <v>0</v>
      </c>
      <c r="F1486" s="14">
        <f t="shared" si="666"/>
        <v>0.30555555555555558</v>
      </c>
      <c r="G1486" s="14">
        <f t="shared" si="644"/>
        <v>1.1000000000000001</v>
      </c>
      <c r="H1486">
        <f t="shared" si="645"/>
        <v>0.55000000000000004</v>
      </c>
      <c r="K1486" s="36">
        <f t="shared" si="647"/>
        <v>0.47097752625000011</v>
      </c>
      <c r="L1486" s="37" t="str">
        <f t="shared" si="657"/>
        <v>0</v>
      </c>
      <c r="M1486" s="37">
        <f t="shared" si="658"/>
        <v>139.46877000000001</v>
      </c>
      <c r="N1486" s="38">
        <f>Table2[[#This Row],[Change in KE]]-Table2[[#This Row],[Tractive energy]]*-1</f>
        <v>672.23572845171452</v>
      </c>
      <c r="O1486" s="38">
        <f t="shared" si="648"/>
        <v>413.72222222222223</v>
      </c>
      <c r="P1486" s="38">
        <f t="shared" si="649"/>
        <v>553.66196974847219</v>
      </c>
      <c r="Q1486" s="38">
        <f t="shared" si="650"/>
        <v>609.02816672331949</v>
      </c>
      <c r="R1486" s="38">
        <f t="shared" si="651"/>
        <v>1648.7406307422491</v>
      </c>
      <c r="S1486" s="38">
        <f t="shared" si="652"/>
        <v>0.6090281667233195</v>
      </c>
      <c r="T1486" s="38">
        <f t="shared" si="653"/>
        <v>609.02816672331949</v>
      </c>
      <c r="U1486" s="38">
        <f t="shared" si="667"/>
        <v>17785551.817886926</v>
      </c>
      <c r="V1486" s="38">
        <f t="shared" si="654"/>
        <v>0.1691745042904369</v>
      </c>
      <c r="W1486" s="38">
        <f t="shared" si="659"/>
        <v>206274.31083000664</v>
      </c>
      <c r="X1486" s="38">
        <f t="shared" si="655"/>
        <v>63.207561728395071</v>
      </c>
      <c r="Y1486" s="38">
        <f t="shared" si="660"/>
        <v>63.207561728395071</v>
      </c>
      <c r="Z1486" s="38">
        <f t="shared" si="646"/>
        <v>14781185.654936662</v>
      </c>
      <c r="AA1486" s="38">
        <f t="shared" si="656"/>
        <v>4105.8852326198648</v>
      </c>
      <c r="AC1486" s="31">
        <f t="shared" si="661"/>
        <v>0</v>
      </c>
      <c r="AD1486" s="14">
        <f t="shared" si="668"/>
        <v>0</v>
      </c>
      <c r="AE1486" s="14">
        <f t="shared" si="669"/>
        <v>0</v>
      </c>
      <c r="AF1486" s="14">
        <f t="shared" si="662"/>
        <v>0</v>
      </c>
      <c r="AG1486" s="14">
        <f t="shared" si="663"/>
        <v>0</v>
      </c>
      <c r="AH1486" s="14">
        <f t="shared" si="664"/>
        <v>0</v>
      </c>
      <c r="AI1486" s="14">
        <f t="shared" si="665"/>
        <v>0</v>
      </c>
      <c r="AJ1486" s="14">
        <f t="shared" si="670"/>
        <v>0</v>
      </c>
      <c r="AK1486" s="14">
        <f t="shared" si="671"/>
        <v>0</v>
      </c>
    </row>
    <row r="1487" spans="2:37" x14ac:dyDescent="0.25">
      <c r="B1487" s="7" t="s">
        <v>73</v>
      </c>
      <c r="C1487" s="7">
        <v>1479</v>
      </c>
      <c r="D1487" s="7">
        <v>2</v>
      </c>
      <c r="E1487" s="13">
        <v>2.2000000000000002</v>
      </c>
      <c r="F1487" s="14">
        <f t="shared" si="666"/>
        <v>0.61111111111111116</v>
      </c>
      <c r="G1487" s="14">
        <f t="shared" si="644"/>
        <v>2.2000000000000002</v>
      </c>
      <c r="H1487">
        <f t="shared" si="645"/>
        <v>1.1000000000000001</v>
      </c>
      <c r="K1487" s="36">
        <f t="shared" si="647"/>
        <v>1.8839101050000004</v>
      </c>
      <c r="L1487" s="37" t="str">
        <f t="shared" si="657"/>
        <v>0</v>
      </c>
      <c r="M1487" s="37">
        <f t="shared" si="658"/>
        <v>139.46877000000001</v>
      </c>
      <c r="N1487" s="38">
        <f>Table2[[#This Row],[Change in KE]]-Table2[[#This Row],[Tractive energy]]*-1</f>
        <v>2320.9763591939636</v>
      </c>
      <c r="O1487" s="38">
        <f t="shared" si="648"/>
        <v>827.44444444444446</v>
      </c>
      <c r="P1487" s="38">
        <f t="shared" si="649"/>
        <v>968.79712454944456</v>
      </c>
      <c r="Q1487" s="38">
        <f t="shared" si="650"/>
        <v>2131.3536740087784</v>
      </c>
      <c r="R1487" s="38">
        <f t="shared" si="651"/>
        <v>525.95222422870347</v>
      </c>
      <c r="S1487" s="38">
        <f t="shared" si="652"/>
        <v>2.1313536740087784</v>
      </c>
      <c r="T1487" s="38">
        <f t="shared" si="653"/>
        <v>2131.3536740087784</v>
      </c>
      <c r="U1487" s="38">
        <f t="shared" si="667"/>
        <v>17787683.171560936</v>
      </c>
      <c r="V1487" s="38">
        <f t="shared" si="654"/>
        <v>0.59204273458807566</v>
      </c>
      <c r="W1487" s="38">
        <f t="shared" si="659"/>
        <v>206413.77960000664</v>
      </c>
      <c r="X1487" s="38">
        <f t="shared" si="655"/>
        <v>252.83024691358028</v>
      </c>
      <c r="Y1487" s="38">
        <f t="shared" si="660"/>
        <v>189.62268518518522</v>
      </c>
      <c r="Z1487" s="38">
        <f t="shared" si="646"/>
        <v>14783506.631295856</v>
      </c>
      <c r="AA1487" s="38">
        <f t="shared" si="656"/>
        <v>4106.5299483267736</v>
      </c>
      <c r="AC1487" s="31">
        <f t="shared" si="661"/>
        <v>504.17679633878589</v>
      </c>
      <c r="AD1487" s="14">
        <f t="shared" si="668"/>
        <v>494.09326041201018</v>
      </c>
      <c r="AE1487" s="14">
        <f t="shared" si="669"/>
        <v>454.56579957904938</v>
      </c>
      <c r="AF1487" s="14">
        <f t="shared" si="662"/>
        <v>463.84265263168305</v>
      </c>
      <c r="AG1487" s="14">
        <f t="shared" si="663"/>
        <v>361.18870749246008</v>
      </c>
      <c r="AH1487" s="14">
        <f t="shared" si="664"/>
        <v>426.73524042114843</v>
      </c>
      <c r="AI1487" s="14">
        <f t="shared" si="665"/>
        <v>392.5964211874566</v>
      </c>
      <c r="AJ1487" s="14">
        <f t="shared" si="670"/>
        <v>426.73524042114843</v>
      </c>
      <c r="AK1487" s="14">
        <f t="shared" si="671"/>
        <v>384.74449276370746</v>
      </c>
    </row>
    <row r="1488" spans="2:37" x14ac:dyDescent="0.25">
      <c r="B1488" s="7" t="s">
        <v>73</v>
      </c>
      <c r="C1488" s="7">
        <v>1480</v>
      </c>
      <c r="D1488" s="7">
        <v>3</v>
      </c>
      <c r="E1488" s="13">
        <v>4.4000000000000004</v>
      </c>
      <c r="F1488" s="14">
        <f t="shared" si="666"/>
        <v>0.56944444444444442</v>
      </c>
      <c r="G1488" s="14">
        <f t="shared" si="644"/>
        <v>3.15</v>
      </c>
      <c r="H1488">
        <f t="shared" si="645"/>
        <v>1.575</v>
      </c>
      <c r="K1488" s="36">
        <f t="shared" si="647"/>
        <v>3.8622103340625</v>
      </c>
      <c r="L1488" s="37" t="str">
        <f t="shared" si="657"/>
        <v>0</v>
      </c>
      <c r="M1488" s="37">
        <f t="shared" si="658"/>
        <v>139.46877000000001</v>
      </c>
      <c r="N1488" s="38">
        <f>Table2[[#This Row],[Change in KE]]-Table2[[#This Row],[Tractive energy]]*-1</f>
        <v>2846.9285834226671</v>
      </c>
      <c r="O1488" s="38">
        <f t="shared" si="648"/>
        <v>771.02777777777771</v>
      </c>
      <c r="P1488" s="38">
        <f t="shared" si="649"/>
        <v>914.3587581118403</v>
      </c>
      <c r="Q1488" s="38">
        <f t="shared" si="650"/>
        <v>2880.2300880522967</v>
      </c>
      <c r="R1488" s="38">
        <f t="shared" si="651"/>
        <v>268.27885388100958</v>
      </c>
      <c r="S1488" s="38">
        <f t="shared" si="652"/>
        <v>2.8802300880522966</v>
      </c>
      <c r="T1488" s="38">
        <f t="shared" si="653"/>
        <v>2880.2300880522967</v>
      </c>
      <c r="U1488" s="38">
        <f t="shared" si="667"/>
        <v>17790563.401648987</v>
      </c>
      <c r="V1488" s="38">
        <f t="shared" si="654"/>
        <v>0.80006397735297319</v>
      </c>
      <c r="W1488" s="38">
        <f t="shared" si="659"/>
        <v>206553.24837000665</v>
      </c>
      <c r="X1488" s="38">
        <f t="shared" si="655"/>
        <v>219.52874228395061</v>
      </c>
      <c r="Y1488" s="38">
        <f t="shared" si="660"/>
        <v>-33.301504629629676</v>
      </c>
      <c r="Z1488" s="38">
        <f t="shared" si="646"/>
        <v>14786353.559879279</v>
      </c>
      <c r="AA1488" s="38">
        <f t="shared" si="656"/>
        <v>4107.320761885434</v>
      </c>
      <c r="AC1488" s="31">
        <f t="shared" si="661"/>
        <v>1740.7322693954727</v>
      </c>
      <c r="AD1488" s="14">
        <f t="shared" si="668"/>
        <v>1705.9176240075633</v>
      </c>
      <c r="AE1488" s="14">
        <f t="shared" si="669"/>
        <v>1569.4442140869583</v>
      </c>
      <c r="AF1488" s="14">
        <f t="shared" si="662"/>
        <v>1601.473687843835</v>
      </c>
      <c r="AG1488" s="14">
        <f t="shared" si="663"/>
        <v>1247.0483430397403</v>
      </c>
      <c r="AH1488" s="14">
        <f t="shared" si="664"/>
        <v>1473.3557928163282</v>
      </c>
      <c r="AI1488" s="14">
        <f t="shared" si="665"/>
        <v>1355.4873293910221</v>
      </c>
      <c r="AJ1488" s="14">
        <f t="shared" si="670"/>
        <v>1473.3557928163282</v>
      </c>
      <c r="AK1488" s="14">
        <f t="shared" si="671"/>
        <v>1328.3775828032017</v>
      </c>
    </row>
    <row r="1489" spans="2:37" x14ac:dyDescent="0.25">
      <c r="B1489" s="7" t="s">
        <v>73</v>
      </c>
      <c r="C1489" s="7">
        <v>1481</v>
      </c>
      <c r="D1489" s="7">
        <v>4</v>
      </c>
      <c r="E1489" s="13">
        <v>6.3</v>
      </c>
      <c r="F1489" s="14">
        <f t="shared" si="666"/>
        <v>0.4861111111111111</v>
      </c>
      <c r="G1489" s="14">
        <f t="shared" si="644"/>
        <v>3.95</v>
      </c>
      <c r="H1489">
        <f t="shared" si="645"/>
        <v>1.9750000000000001</v>
      </c>
      <c r="K1489" s="36">
        <f t="shared" si="647"/>
        <v>6.0730800440625012</v>
      </c>
      <c r="L1489" s="37" t="str">
        <f t="shared" si="657"/>
        <v>0</v>
      </c>
      <c r="M1489" s="37">
        <f t="shared" si="658"/>
        <v>139.46877000000001</v>
      </c>
      <c r="N1489" s="38">
        <f>Table2[[#This Row],[Change in KE]]-Table2[[#This Row],[Tractive energy]]*-1</f>
        <v>3115.2074373036767</v>
      </c>
      <c r="O1489" s="38">
        <f t="shared" si="648"/>
        <v>658.19444444444446</v>
      </c>
      <c r="P1489" s="38">
        <f t="shared" si="649"/>
        <v>803.73629448850704</v>
      </c>
      <c r="Q1489" s="38">
        <f t="shared" si="650"/>
        <v>3174.7583632296028</v>
      </c>
      <c r="R1489" s="38">
        <f t="shared" si="651"/>
        <v>22.748701126286051</v>
      </c>
      <c r="S1489" s="38">
        <f t="shared" si="652"/>
        <v>3.1747583632296026</v>
      </c>
      <c r="T1489" s="38">
        <f t="shared" si="653"/>
        <v>3174.7583632296028</v>
      </c>
      <c r="U1489" s="38">
        <f t="shared" si="667"/>
        <v>17793738.160012215</v>
      </c>
      <c r="V1489" s="38">
        <f t="shared" si="654"/>
        <v>0.88187739366951989</v>
      </c>
      <c r="W1489" s="38">
        <f t="shared" si="659"/>
        <v>206692.71714000666</v>
      </c>
      <c r="X1489" s="38">
        <f t="shared" si="655"/>
        <v>159.97781635802468</v>
      </c>
      <c r="Y1489" s="38">
        <f t="shared" si="660"/>
        <v>-59.550925925925924</v>
      </c>
      <c r="Z1489" s="38">
        <f t="shared" si="646"/>
        <v>14789468.767316582</v>
      </c>
      <c r="AA1489" s="38">
        <f t="shared" si="656"/>
        <v>4108.1860973539115</v>
      </c>
      <c r="AC1489" s="31">
        <f t="shared" si="661"/>
        <v>2135.1964375670004</v>
      </c>
      <c r="AD1489" s="14">
        <f t="shared" si="668"/>
        <v>2092.4925088156606</v>
      </c>
      <c r="AE1489" s="14">
        <f t="shared" si="669"/>
        <v>1925.0931081104079</v>
      </c>
      <c r="AF1489" s="14">
        <f t="shared" si="662"/>
        <v>1964.3807225616404</v>
      </c>
      <c r="AG1489" s="14">
        <f t="shared" si="663"/>
        <v>1529.6396960900788</v>
      </c>
      <c r="AH1489" s="14">
        <f t="shared" si="664"/>
        <v>1807.2302647567092</v>
      </c>
      <c r="AI1489" s="14">
        <f t="shared" si="665"/>
        <v>1662.6518435761725</v>
      </c>
      <c r="AJ1489" s="14">
        <f t="shared" si="670"/>
        <v>1807.2302647567092</v>
      </c>
      <c r="AK1489" s="14">
        <f t="shared" si="671"/>
        <v>1629.3988067046489</v>
      </c>
    </row>
    <row r="1490" spans="2:37" x14ac:dyDescent="0.25">
      <c r="B1490" s="7" t="s">
        <v>73</v>
      </c>
      <c r="C1490" s="7">
        <v>1482</v>
      </c>
      <c r="D1490" s="7">
        <v>5</v>
      </c>
      <c r="E1490" s="13">
        <v>7.9</v>
      </c>
      <c r="F1490" s="14">
        <f t="shared" si="666"/>
        <v>0.40277777777777768</v>
      </c>
      <c r="G1490" s="14">
        <f t="shared" si="644"/>
        <v>4.5999999999999996</v>
      </c>
      <c r="H1490">
        <f t="shared" si="645"/>
        <v>2.2999999999999998</v>
      </c>
      <c r="K1490" s="36">
        <f t="shared" si="647"/>
        <v>8.2362681449999986</v>
      </c>
      <c r="L1490" s="37" t="str">
        <f t="shared" si="657"/>
        <v>0</v>
      </c>
      <c r="M1490" s="37">
        <f t="shared" si="658"/>
        <v>139.46877000000001</v>
      </c>
      <c r="N1490" s="38">
        <f>Table2[[#This Row],[Change in KE]]-Table2[[#This Row],[Tractive energy]]*-1</f>
        <v>3137.9561384299627</v>
      </c>
      <c r="O1490" s="38">
        <f t="shared" si="648"/>
        <v>545.36111111111097</v>
      </c>
      <c r="P1490" s="38">
        <f t="shared" si="649"/>
        <v>693.06614925611109</v>
      </c>
      <c r="Q1490" s="38">
        <f t="shared" si="650"/>
        <v>3188.104286578111</v>
      </c>
      <c r="R1490" s="38">
        <f t="shared" si="651"/>
        <v>58.525278434925895</v>
      </c>
      <c r="S1490" s="38">
        <f t="shared" si="652"/>
        <v>3.1881042865781111</v>
      </c>
      <c r="T1490" s="38">
        <f t="shared" si="653"/>
        <v>3188.104286578111</v>
      </c>
      <c r="U1490" s="38">
        <f t="shared" si="667"/>
        <v>17796926.264298793</v>
      </c>
      <c r="V1490" s="38">
        <f t="shared" si="654"/>
        <v>0.8855845948962372</v>
      </c>
      <c r="W1490" s="38">
        <f t="shared" si="659"/>
        <v>206832.18591000666</v>
      </c>
      <c r="X1490" s="38">
        <f t="shared" si="655"/>
        <v>109.8296682098765</v>
      </c>
      <c r="Y1490" s="38">
        <f t="shared" si="660"/>
        <v>-50.148148148148181</v>
      </c>
      <c r="Z1490" s="38">
        <f t="shared" si="646"/>
        <v>14792606.723455012</v>
      </c>
      <c r="AA1490" s="38">
        <f t="shared" si="656"/>
        <v>4109.0577519065419</v>
      </c>
      <c r="AC1490" s="31">
        <f t="shared" si="661"/>
        <v>2336.4055779777573</v>
      </c>
      <c r="AD1490" s="14">
        <f t="shared" si="668"/>
        <v>2289.6774664182021</v>
      </c>
      <c r="AE1490" s="14">
        <f t="shared" si="669"/>
        <v>2106.5032691047459</v>
      </c>
      <c r="AF1490" s="14">
        <f t="shared" si="662"/>
        <v>2149.4931317395367</v>
      </c>
      <c r="AG1490" s="14">
        <f t="shared" si="663"/>
        <v>1673.7845077679965</v>
      </c>
      <c r="AH1490" s="14">
        <f t="shared" si="664"/>
        <v>1977.5336812003738</v>
      </c>
      <c r="AI1490" s="14">
        <f t="shared" si="665"/>
        <v>1819.330986704344</v>
      </c>
      <c r="AJ1490" s="14">
        <f t="shared" si="670"/>
        <v>1977.5336812003738</v>
      </c>
      <c r="AK1490" s="14">
        <f t="shared" si="671"/>
        <v>1782.9443669702571</v>
      </c>
    </row>
    <row r="1491" spans="2:37" x14ac:dyDescent="0.25">
      <c r="B1491" s="7" t="s">
        <v>73</v>
      </c>
      <c r="C1491" s="7">
        <v>1483</v>
      </c>
      <c r="D1491" s="7">
        <v>6</v>
      </c>
      <c r="E1491" s="13">
        <v>9.1999999999999993</v>
      </c>
      <c r="F1491" s="14">
        <f t="shared" si="666"/>
        <v>0.34722222222222221</v>
      </c>
      <c r="G1491" s="14">
        <f t="shared" si="644"/>
        <v>5.2</v>
      </c>
      <c r="H1491">
        <f t="shared" si="645"/>
        <v>2.6</v>
      </c>
      <c r="K1491" s="36">
        <f t="shared" si="647"/>
        <v>10.524985380000002</v>
      </c>
      <c r="L1491" s="37" t="str">
        <f t="shared" si="657"/>
        <v>0</v>
      </c>
      <c r="M1491" s="37">
        <f t="shared" si="658"/>
        <v>139.46877000000001</v>
      </c>
      <c r="N1491" s="38">
        <f>Table2[[#This Row],[Change in KE]]-Table2[[#This Row],[Tractive energy]]*-1</f>
        <v>3196.4814168648886</v>
      </c>
      <c r="O1491" s="38">
        <f t="shared" si="648"/>
        <v>470.13888888888886</v>
      </c>
      <c r="P1491" s="38">
        <f t="shared" si="649"/>
        <v>620.13264426888884</v>
      </c>
      <c r="Q1491" s="38">
        <f t="shared" si="650"/>
        <v>3224.6897501982221</v>
      </c>
      <c r="R1491" s="38">
        <f t="shared" si="651"/>
        <v>153.95941743553158</v>
      </c>
      <c r="S1491" s="38">
        <f t="shared" si="652"/>
        <v>3.2246897501982219</v>
      </c>
      <c r="T1491" s="38">
        <f t="shared" si="653"/>
        <v>3224.6897501982221</v>
      </c>
      <c r="U1491" s="38">
        <f t="shared" si="667"/>
        <v>17800150.954048991</v>
      </c>
      <c r="V1491" s="38">
        <f t="shared" si="654"/>
        <v>0.89574722449261168</v>
      </c>
      <c r="W1491" s="38">
        <f t="shared" si="659"/>
        <v>206971.65468000667</v>
      </c>
      <c r="X1491" s="38">
        <f t="shared" si="655"/>
        <v>81.621334876543202</v>
      </c>
      <c r="Y1491" s="38">
        <f t="shared" si="660"/>
        <v>-28.2083333333333</v>
      </c>
      <c r="Z1491" s="38">
        <f t="shared" si="646"/>
        <v>14795803.204871876</v>
      </c>
      <c r="AA1491" s="38">
        <f t="shared" si="656"/>
        <v>4109.9456634822591</v>
      </c>
      <c r="AC1491" s="31">
        <f t="shared" si="661"/>
        <v>2353.4671038224719</v>
      </c>
      <c r="AD1491" s="14">
        <f t="shared" si="668"/>
        <v>2306.3977617460223</v>
      </c>
      <c r="AE1491" s="14">
        <f t="shared" si="669"/>
        <v>2121.8859408063404</v>
      </c>
      <c r="AF1491" s="14">
        <f t="shared" si="662"/>
        <v>2165.1897355166743</v>
      </c>
      <c r="AG1491" s="14">
        <f t="shared" si="663"/>
        <v>1686.0072647700083</v>
      </c>
      <c r="AH1491" s="14">
        <f t="shared" si="664"/>
        <v>1991.9745566753404</v>
      </c>
      <c r="AI1491" s="14">
        <f t="shared" si="665"/>
        <v>1832.6165921413133</v>
      </c>
      <c r="AJ1491" s="14">
        <f t="shared" si="670"/>
        <v>1991.9745566753404</v>
      </c>
      <c r="AK1491" s="14">
        <f t="shared" si="671"/>
        <v>1795.964260298487</v>
      </c>
    </row>
    <row r="1492" spans="2:37" x14ac:dyDescent="0.25">
      <c r="B1492" s="7" t="s">
        <v>73</v>
      </c>
      <c r="C1492" s="7">
        <v>1484</v>
      </c>
      <c r="D1492" s="7">
        <v>7</v>
      </c>
      <c r="E1492" s="13">
        <v>10.4</v>
      </c>
      <c r="F1492" s="14">
        <f t="shared" si="666"/>
        <v>0.31944444444444453</v>
      </c>
      <c r="G1492" s="14">
        <f t="shared" ref="G1492:G1555" si="672">(E1493-0)/2</f>
        <v>5.75</v>
      </c>
      <c r="H1492">
        <f t="shared" ref="H1492:H1555" si="673">($E1493-0)/2/2</f>
        <v>2.875</v>
      </c>
      <c r="K1492" s="36">
        <f t="shared" si="647"/>
        <v>12.8691689765625</v>
      </c>
      <c r="L1492" s="37" t="str">
        <f t="shared" si="657"/>
        <v>0</v>
      </c>
      <c r="M1492" s="37">
        <f t="shared" si="658"/>
        <v>139.46877000000001</v>
      </c>
      <c r="N1492" s="38">
        <f>Table2[[#This Row],[Change in KE]]-Table2[[#This Row],[Tractive energy]]*-1</f>
        <v>3350.4408343004202</v>
      </c>
      <c r="O1492" s="38">
        <f t="shared" si="648"/>
        <v>432.52777777777789</v>
      </c>
      <c r="P1492" s="38">
        <f t="shared" si="649"/>
        <v>584.86571675434038</v>
      </c>
      <c r="Q1492" s="38">
        <f t="shared" si="650"/>
        <v>3362.9778713374571</v>
      </c>
      <c r="R1492" s="38">
        <f t="shared" si="651"/>
        <v>698.51211856665304</v>
      </c>
      <c r="S1492" s="38">
        <f t="shared" si="652"/>
        <v>3.3629778713374572</v>
      </c>
      <c r="T1492" s="38">
        <f t="shared" si="653"/>
        <v>3362.9778713374571</v>
      </c>
      <c r="U1492" s="38">
        <f t="shared" si="667"/>
        <v>17803513.931920327</v>
      </c>
      <c r="V1492" s="38">
        <f t="shared" si="654"/>
        <v>0.93416059454880185</v>
      </c>
      <c r="W1492" s="38">
        <f t="shared" si="659"/>
        <v>207111.12345000668</v>
      </c>
      <c r="X1492" s="38">
        <f t="shared" si="655"/>
        <v>69.084297839506206</v>
      </c>
      <c r="Y1492" s="38">
        <f t="shared" si="660"/>
        <v>-12.537037037036995</v>
      </c>
      <c r="Z1492" s="38">
        <f t="shared" si="646"/>
        <v>14799153.645706177</v>
      </c>
      <c r="AA1492" s="38">
        <f t="shared" si="656"/>
        <v>4110.8763415662415</v>
      </c>
      <c r="AC1492" s="31">
        <f t="shared" si="661"/>
        <v>2397.3610626486666</v>
      </c>
      <c r="AD1492" s="14">
        <f t="shared" si="668"/>
        <v>2349.413841395693</v>
      </c>
      <c r="AE1492" s="14">
        <f t="shared" si="669"/>
        <v>2161.4607340840375</v>
      </c>
      <c r="AF1492" s="14">
        <f t="shared" si="662"/>
        <v>2205.5721776367732</v>
      </c>
      <c r="AG1492" s="14">
        <f t="shared" si="663"/>
        <v>1717.4525878596239</v>
      </c>
      <c r="AH1492" s="14">
        <f t="shared" si="664"/>
        <v>2029.1264034258313</v>
      </c>
      <c r="AI1492" s="14">
        <f t="shared" si="665"/>
        <v>1866.796291151765</v>
      </c>
      <c r="AJ1492" s="14">
        <f t="shared" si="670"/>
        <v>2029.1264034258313</v>
      </c>
      <c r="AK1492" s="14">
        <f t="shared" si="671"/>
        <v>1829.4603653287297</v>
      </c>
    </row>
    <row r="1493" spans="2:37" x14ac:dyDescent="0.25">
      <c r="B1493" s="7" t="s">
        <v>73</v>
      </c>
      <c r="C1493" s="7">
        <v>1485</v>
      </c>
      <c r="D1493" s="7">
        <v>8</v>
      </c>
      <c r="E1493" s="13">
        <v>11.5</v>
      </c>
      <c r="F1493" s="14">
        <f t="shared" si="666"/>
        <v>0.34722222222222221</v>
      </c>
      <c r="G1493" s="14">
        <f t="shared" si="672"/>
        <v>6.45</v>
      </c>
      <c r="H1493">
        <f t="shared" si="673"/>
        <v>3.2250000000000001</v>
      </c>
      <c r="K1493" s="36">
        <f t="shared" si="647"/>
        <v>16.193258294062503</v>
      </c>
      <c r="L1493" s="37" t="str">
        <f t="shared" si="657"/>
        <v>0</v>
      </c>
      <c r="M1493" s="37">
        <f t="shared" si="658"/>
        <v>139.46877000000001</v>
      </c>
      <c r="N1493" s="38">
        <f>Table2[[#This Row],[Change in KE]]-Table2[[#This Row],[Tractive energy]]*-1</f>
        <v>4048.9529528670732</v>
      </c>
      <c r="O1493" s="38">
        <f t="shared" si="648"/>
        <v>470.13888888888886</v>
      </c>
      <c r="P1493" s="38">
        <f t="shared" si="649"/>
        <v>625.80091718295137</v>
      </c>
      <c r="Q1493" s="38">
        <f t="shared" si="650"/>
        <v>4036.4159158300363</v>
      </c>
      <c r="R1493" s="38">
        <f t="shared" si="651"/>
        <v>1605.8690170195109</v>
      </c>
      <c r="S1493" s="38">
        <f t="shared" si="652"/>
        <v>4.0364159158300366</v>
      </c>
      <c r="T1493" s="38">
        <f t="shared" si="653"/>
        <v>4036.4159158300363</v>
      </c>
      <c r="U1493" s="38">
        <f t="shared" si="667"/>
        <v>17807550.347836155</v>
      </c>
      <c r="V1493" s="38">
        <f t="shared" si="654"/>
        <v>1.1212267329842527</v>
      </c>
      <c r="W1493" s="38">
        <f t="shared" si="659"/>
        <v>207250.59222000669</v>
      </c>
      <c r="X1493" s="38">
        <f t="shared" si="655"/>
        <v>81.621334876543202</v>
      </c>
      <c r="Y1493" s="38">
        <f t="shared" si="660"/>
        <v>12.537037037036995</v>
      </c>
      <c r="Z1493" s="38">
        <f t="shared" si="646"/>
        <v>14803202.598659044</v>
      </c>
      <c r="AA1493" s="38">
        <f t="shared" si="656"/>
        <v>4112.0010508097921</v>
      </c>
      <c r="AC1493" s="31">
        <f t="shared" si="661"/>
        <v>2512.8306257253153</v>
      </c>
      <c r="AD1493" s="14">
        <f t="shared" si="668"/>
        <v>2462.574013210809</v>
      </c>
      <c r="AE1493" s="14">
        <f t="shared" si="669"/>
        <v>2265.5680921539442</v>
      </c>
      <c r="AF1493" s="14">
        <f t="shared" si="662"/>
        <v>2311.8041756672901</v>
      </c>
      <c r="AG1493" s="14">
        <f t="shared" si="663"/>
        <v>1800.1741699420111</v>
      </c>
      <c r="AH1493" s="14">
        <f t="shared" si="664"/>
        <v>2126.8598416139071</v>
      </c>
      <c r="AI1493" s="14">
        <f t="shared" si="665"/>
        <v>1956.7110542847945</v>
      </c>
      <c r="AJ1493" s="14">
        <f t="shared" si="670"/>
        <v>2126.8598416139071</v>
      </c>
      <c r="AK1493" s="14">
        <f t="shared" si="671"/>
        <v>1917.5768331990985</v>
      </c>
    </row>
    <row r="1494" spans="2:37" x14ac:dyDescent="0.25">
      <c r="B1494" s="7" t="s">
        <v>73</v>
      </c>
      <c r="C1494" s="7">
        <v>1486</v>
      </c>
      <c r="D1494" s="7">
        <v>9</v>
      </c>
      <c r="E1494" s="13">
        <v>12.9</v>
      </c>
      <c r="F1494" s="14">
        <f t="shared" si="666"/>
        <v>0.44444444444444431</v>
      </c>
      <c r="G1494" s="14">
        <f t="shared" si="672"/>
        <v>7.35</v>
      </c>
      <c r="H1494">
        <f t="shared" si="673"/>
        <v>3.6749999999999998</v>
      </c>
      <c r="K1494" s="36">
        <f t="shared" si="647"/>
        <v>21.0275895965625</v>
      </c>
      <c r="L1494" s="37" t="str">
        <f t="shared" si="657"/>
        <v>0</v>
      </c>
      <c r="M1494" s="37">
        <f t="shared" si="658"/>
        <v>139.46877000000001</v>
      </c>
      <c r="N1494" s="38">
        <f>Table2[[#This Row],[Change in KE]]-Table2[[#This Row],[Tractive energy]]*-1</f>
        <v>5654.8219698865842</v>
      </c>
      <c r="O1494" s="38">
        <f t="shared" si="648"/>
        <v>601.7777777777776</v>
      </c>
      <c r="P1494" s="38">
        <f t="shared" si="649"/>
        <v>762.27413737434006</v>
      </c>
      <c r="Q1494" s="38">
        <f t="shared" si="650"/>
        <v>5602.7149097013989</v>
      </c>
      <c r="R1494" s="38">
        <f t="shared" si="651"/>
        <v>2409.2395898998739</v>
      </c>
      <c r="S1494" s="38">
        <f t="shared" si="652"/>
        <v>5.6027149097013993</v>
      </c>
      <c r="T1494" s="38">
        <f t="shared" si="653"/>
        <v>5602.7149097013989</v>
      </c>
      <c r="U1494" s="38">
        <f t="shared" si="667"/>
        <v>17813153.062745858</v>
      </c>
      <c r="V1494" s="38">
        <f t="shared" si="654"/>
        <v>1.5563098216440532</v>
      </c>
      <c r="W1494" s="38">
        <f t="shared" si="659"/>
        <v>207390.06099000669</v>
      </c>
      <c r="X1494" s="38">
        <f t="shared" si="655"/>
        <v>133.72839506172832</v>
      </c>
      <c r="Y1494" s="38">
        <f t="shared" si="660"/>
        <v>52.107060185185119</v>
      </c>
      <c r="Z1494" s="38">
        <f t="shared" si="646"/>
        <v>14808857.420628931</v>
      </c>
      <c r="AA1494" s="38">
        <f t="shared" si="656"/>
        <v>4113.5718348159789</v>
      </c>
      <c r="AC1494" s="31">
        <f t="shared" si="661"/>
        <v>3036.7147146503048</v>
      </c>
      <c r="AD1494" s="14">
        <f t="shared" si="668"/>
        <v>2975.9804203572985</v>
      </c>
      <c r="AE1494" s="14">
        <f t="shared" si="669"/>
        <v>2737.9019867287147</v>
      </c>
      <c r="AF1494" s="14">
        <f t="shared" si="662"/>
        <v>2793.7775374782805</v>
      </c>
      <c r="AG1494" s="14">
        <f t="shared" si="663"/>
        <v>2175.4810431038877</v>
      </c>
      <c r="AH1494" s="14">
        <f t="shared" si="664"/>
        <v>2570.275334480018</v>
      </c>
      <c r="AI1494" s="14">
        <f t="shared" si="665"/>
        <v>2364.6533077216168</v>
      </c>
      <c r="AJ1494" s="14">
        <f t="shared" si="670"/>
        <v>2570.275334480018</v>
      </c>
      <c r="AK1494" s="14">
        <f t="shared" si="671"/>
        <v>2317.3602415671844</v>
      </c>
    </row>
    <row r="1495" spans="2:37" x14ac:dyDescent="0.25">
      <c r="B1495" s="7" t="s">
        <v>73</v>
      </c>
      <c r="C1495" s="7">
        <v>1487</v>
      </c>
      <c r="D1495" s="7">
        <v>10</v>
      </c>
      <c r="E1495" s="13">
        <v>14.7</v>
      </c>
      <c r="F1495" s="14">
        <f t="shared" si="666"/>
        <v>0.56944444444444442</v>
      </c>
      <c r="G1495" s="14">
        <f t="shared" si="672"/>
        <v>8.5</v>
      </c>
      <c r="H1495">
        <f t="shared" si="673"/>
        <v>4.25</v>
      </c>
      <c r="K1495" s="36">
        <f t="shared" si="647"/>
        <v>28.122418406250002</v>
      </c>
      <c r="L1495" s="37" t="str">
        <f t="shared" si="657"/>
        <v>0</v>
      </c>
      <c r="M1495" s="37">
        <f t="shared" si="658"/>
        <v>139.46877000000001</v>
      </c>
      <c r="N1495" s="38">
        <f>Table2[[#This Row],[Change in KE]]-Table2[[#This Row],[Tractive energy]]*-1</f>
        <v>8064.061559786458</v>
      </c>
      <c r="O1495" s="38">
        <f t="shared" si="648"/>
        <v>771.02777777777771</v>
      </c>
      <c r="P1495" s="38">
        <f t="shared" si="649"/>
        <v>938.61896618402773</v>
      </c>
      <c r="Q1495" s="38">
        <f t="shared" si="650"/>
        <v>7978.2612125642354</v>
      </c>
      <c r="R1495" s="38">
        <f t="shared" si="651"/>
        <v>3309.4277464516927</v>
      </c>
      <c r="S1495" s="38">
        <f t="shared" si="652"/>
        <v>7.9782612125642354</v>
      </c>
      <c r="T1495" s="38">
        <f t="shared" si="653"/>
        <v>7978.2612125642354</v>
      </c>
      <c r="U1495" s="38">
        <f t="shared" si="667"/>
        <v>17821131.323958423</v>
      </c>
      <c r="V1495" s="38">
        <f t="shared" si="654"/>
        <v>2.2161838474514255</v>
      </c>
      <c r="W1495" s="38">
        <f t="shared" si="659"/>
        <v>207529.5297600067</v>
      </c>
      <c r="X1495" s="38">
        <f t="shared" si="655"/>
        <v>219.52874228395061</v>
      </c>
      <c r="Y1495" s="38">
        <f t="shared" si="660"/>
        <v>85.800347222222285</v>
      </c>
      <c r="Z1495" s="38">
        <f t="shared" si="646"/>
        <v>14816921.482188718</v>
      </c>
      <c r="AA1495" s="38">
        <f t="shared" si="656"/>
        <v>4115.8118520951211</v>
      </c>
      <c r="AC1495" s="31">
        <f t="shared" si="661"/>
        <v>4241.1164774149383</v>
      </c>
      <c r="AD1495" s="14">
        <f t="shared" si="668"/>
        <v>4156.2941478666398</v>
      </c>
      <c r="AE1495" s="14">
        <f t="shared" si="669"/>
        <v>3823.7906160373086</v>
      </c>
      <c r="AF1495" s="14">
        <f t="shared" si="662"/>
        <v>3901.8271592217434</v>
      </c>
      <c r="AG1495" s="14">
        <f t="shared" si="663"/>
        <v>3038.3059869600615</v>
      </c>
      <c r="AH1495" s="14">
        <f t="shared" si="664"/>
        <v>3589.6809864840043</v>
      </c>
      <c r="AI1495" s="14">
        <f t="shared" si="665"/>
        <v>3302.5065075652842</v>
      </c>
      <c r="AJ1495" s="14">
        <f t="shared" si="670"/>
        <v>3589.6809864840043</v>
      </c>
      <c r="AK1495" s="14">
        <f t="shared" si="671"/>
        <v>3236.4563774139783</v>
      </c>
    </row>
    <row r="1496" spans="2:37" x14ac:dyDescent="0.25">
      <c r="B1496" s="7" t="s">
        <v>73</v>
      </c>
      <c r="C1496" s="7">
        <v>1488</v>
      </c>
      <c r="D1496" s="7">
        <v>11</v>
      </c>
      <c r="E1496" s="13">
        <v>17</v>
      </c>
      <c r="F1496" s="14">
        <f t="shared" si="666"/>
        <v>0.70833333333333348</v>
      </c>
      <c r="G1496" s="14">
        <f t="shared" si="672"/>
        <v>9.9</v>
      </c>
      <c r="H1496">
        <f t="shared" si="673"/>
        <v>4.95</v>
      </c>
      <c r="K1496" s="36">
        <f t="shared" si="647"/>
        <v>38.149179626250003</v>
      </c>
      <c r="L1496" s="37" t="str">
        <f t="shared" si="657"/>
        <v>0</v>
      </c>
      <c r="M1496" s="37">
        <f t="shared" si="658"/>
        <v>139.46877000000001</v>
      </c>
      <c r="N1496" s="38">
        <f>Table2[[#This Row],[Change in KE]]-Table2[[#This Row],[Tractive energy]]*-1</f>
        <v>11373.489306238151</v>
      </c>
      <c r="O1496" s="38">
        <f t="shared" si="648"/>
        <v>959.08333333333348</v>
      </c>
      <c r="P1496" s="38">
        <f t="shared" si="649"/>
        <v>1136.7012829595835</v>
      </c>
      <c r="Q1496" s="38">
        <f t="shared" si="650"/>
        <v>11253.342701299878</v>
      </c>
      <c r="R1496" s="38">
        <f t="shared" si="651"/>
        <v>4232.8314807349579</v>
      </c>
      <c r="S1496" s="38">
        <f t="shared" si="652"/>
        <v>11.253342701299879</v>
      </c>
      <c r="T1496" s="38">
        <f t="shared" si="653"/>
        <v>11253.342701299878</v>
      </c>
      <c r="U1496" s="38">
        <f t="shared" si="667"/>
        <v>17832384.666659724</v>
      </c>
      <c r="V1496" s="38">
        <f t="shared" si="654"/>
        <v>3.1259287782131371</v>
      </c>
      <c r="W1496" s="38">
        <f t="shared" si="659"/>
        <v>207668.99853000671</v>
      </c>
      <c r="X1496" s="38">
        <f t="shared" si="655"/>
        <v>339.67534722222234</v>
      </c>
      <c r="Y1496" s="38">
        <f t="shared" si="660"/>
        <v>120.14660493827174</v>
      </c>
      <c r="Z1496" s="38">
        <f t="shared" si="646"/>
        <v>14828294.971494956</v>
      </c>
      <c r="AA1496" s="38">
        <f t="shared" si="656"/>
        <v>4118.9711549329313</v>
      </c>
      <c r="AC1496" s="31">
        <f t="shared" si="661"/>
        <v>6048.0461698398431</v>
      </c>
      <c r="AD1496" s="14">
        <f t="shared" si="668"/>
        <v>5927.0852464430463</v>
      </c>
      <c r="AE1496" s="14">
        <f t="shared" si="669"/>
        <v>5452.9184267276032</v>
      </c>
      <c r="AF1496" s="14">
        <f t="shared" si="662"/>
        <v>5564.2024762526562</v>
      </c>
      <c r="AG1496" s="14">
        <f t="shared" si="663"/>
        <v>4332.7776978282291</v>
      </c>
      <c r="AH1496" s="14">
        <f t="shared" si="664"/>
        <v>5119.0662781524443</v>
      </c>
      <c r="AI1496" s="14">
        <f t="shared" si="665"/>
        <v>4709.5409759002487</v>
      </c>
      <c r="AJ1496" s="14">
        <f t="shared" si="670"/>
        <v>5119.0662781524443</v>
      </c>
      <c r="AK1496" s="14">
        <f t="shared" si="671"/>
        <v>4615.3501563822438</v>
      </c>
    </row>
    <row r="1497" spans="2:37" x14ac:dyDescent="0.25">
      <c r="B1497" s="7" t="s">
        <v>73</v>
      </c>
      <c r="C1497" s="7">
        <v>1489</v>
      </c>
      <c r="D1497" s="7">
        <v>12</v>
      </c>
      <c r="E1497" s="13">
        <v>19.8</v>
      </c>
      <c r="F1497" s="14">
        <f t="shared" si="666"/>
        <v>0.84722222222222243</v>
      </c>
      <c r="G1497" s="14">
        <f t="shared" si="672"/>
        <v>11.55</v>
      </c>
      <c r="H1497">
        <f t="shared" si="673"/>
        <v>5.7750000000000004</v>
      </c>
      <c r="K1497" s="36">
        <f t="shared" si="647"/>
        <v>51.925272269062503</v>
      </c>
      <c r="L1497" s="37" t="str">
        <f t="shared" si="657"/>
        <v>0</v>
      </c>
      <c r="M1497" s="37">
        <f t="shared" si="658"/>
        <v>139.46877000000001</v>
      </c>
      <c r="N1497" s="38">
        <f>Table2[[#This Row],[Change in KE]]-Table2[[#This Row],[Tractive energy]]*-1</f>
        <v>15606.320786973109</v>
      </c>
      <c r="O1497" s="38">
        <f t="shared" si="648"/>
        <v>1147.1388888888891</v>
      </c>
      <c r="P1497" s="38">
        <f t="shared" si="649"/>
        <v>1338.5329311579517</v>
      </c>
      <c r="Q1497" s="38">
        <f t="shared" si="650"/>
        <v>15460.055354874343</v>
      </c>
      <c r="R1497" s="38">
        <f t="shared" si="651"/>
        <v>4640.2442437593127</v>
      </c>
      <c r="S1497" s="38">
        <f t="shared" si="652"/>
        <v>15.460055354874342</v>
      </c>
      <c r="T1497" s="38">
        <f t="shared" si="653"/>
        <v>15460.055354874343</v>
      </c>
      <c r="U1497" s="38">
        <f t="shared" si="667"/>
        <v>17847844.722014599</v>
      </c>
      <c r="V1497" s="38">
        <f t="shared" si="654"/>
        <v>4.2944601643552138</v>
      </c>
      <c r="W1497" s="38">
        <f t="shared" si="659"/>
        <v>207808.46730000671</v>
      </c>
      <c r="X1497" s="38">
        <f t="shared" si="655"/>
        <v>485.94077932098787</v>
      </c>
      <c r="Y1497" s="38">
        <f t="shared" si="660"/>
        <v>146.26543209876553</v>
      </c>
      <c r="Z1497" s="38">
        <f t="shared" si="646"/>
        <v>14843901.292281929</v>
      </c>
      <c r="AA1497" s="38">
        <f t="shared" si="656"/>
        <v>4123.3062443872313</v>
      </c>
      <c r="AC1497" s="31">
        <f t="shared" si="661"/>
        <v>8530.1169796786126</v>
      </c>
      <c r="AD1497" s="14">
        <f t="shared" si="668"/>
        <v>8359.5146400850408</v>
      </c>
      <c r="AE1497" s="14">
        <f t="shared" si="669"/>
        <v>7690.753468878238</v>
      </c>
      <c r="AF1497" s="14">
        <f t="shared" si="662"/>
        <v>7847.7076213043238</v>
      </c>
      <c r="AG1497" s="14">
        <f t="shared" si="663"/>
        <v>6110.9157522182213</v>
      </c>
      <c r="AH1497" s="14">
        <f t="shared" si="664"/>
        <v>7219.8910115999779</v>
      </c>
      <c r="AI1497" s="14">
        <f t="shared" si="665"/>
        <v>6642.2997306719799</v>
      </c>
      <c r="AJ1497" s="14">
        <f t="shared" si="670"/>
        <v>7219.8910115999779</v>
      </c>
      <c r="AK1497" s="14">
        <f t="shared" si="671"/>
        <v>6509.45373605854</v>
      </c>
    </row>
    <row r="1498" spans="2:37" x14ac:dyDescent="0.25">
      <c r="B1498" s="7" t="s">
        <v>73</v>
      </c>
      <c r="C1498" s="7">
        <v>1490</v>
      </c>
      <c r="D1498" s="7">
        <v>13</v>
      </c>
      <c r="E1498" s="13">
        <v>23.1</v>
      </c>
      <c r="F1498" s="14">
        <f t="shared" si="666"/>
        <v>0.95833333333333315</v>
      </c>
      <c r="G1498" s="14">
        <f t="shared" si="672"/>
        <v>13.35</v>
      </c>
      <c r="H1498">
        <f t="shared" si="673"/>
        <v>6.6749999999999998</v>
      </c>
      <c r="K1498" s="36">
        <f t="shared" si="647"/>
        <v>69.370902621562507</v>
      </c>
      <c r="L1498" s="37" t="str">
        <f t="shared" si="657"/>
        <v>0</v>
      </c>
      <c r="M1498" s="37">
        <f t="shared" si="658"/>
        <v>139.46877000000001</v>
      </c>
      <c r="N1498" s="38">
        <f>Table2[[#This Row],[Change in KE]]-Table2[[#This Row],[Tractive energy]]*-1</f>
        <v>20246.565030732421</v>
      </c>
      <c r="O1498" s="38">
        <f t="shared" si="648"/>
        <v>1297.583333333333</v>
      </c>
      <c r="P1498" s="38">
        <f t="shared" si="649"/>
        <v>1506.4230059548954</v>
      </c>
      <c r="Q1498" s="38">
        <f t="shared" si="650"/>
        <v>20110.747129497853</v>
      </c>
      <c r="R1498" s="38">
        <f t="shared" si="651"/>
        <v>4576.23960956273</v>
      </c>
      <c r="S1498" s="38">
        <f t="shared" si="652"/>
        <v>20.110747129497852</v>
      </c>
      <c r="T1498" s="38">
        <f t="shared" si="653"/>
        <v>20110.747129497853</v>
      </c>
      <c r="U1498" s="38">
        <f t="shared" si="667"/>
        <v>17867955.469144095</v>
      </c>
      <c r="V1498" s="38">
        <f t="shared" si="654"/>
        <v>5.5863190939882283</v>
      </c>
      <c r="W1498" s="38">
        <f t="shared" si="659"/>
        <v>207947.93607000672</v>
      </c>
      <c r="X1498" s="38">
        <f t="shared" si="655"/>
        <v>621.75868055555532</v>
      </c>
      <c r="Y1498" s="38">
        <f t="shared" si="660"/>
        <v>135.81790123456744</v>
      </c>
      <c r="Z1498" s="38">
        <f t="shared" si="646"/>
        <v>14864147.857312663</v>
      </c>
      <c r="AA1498" s="38">
        <f t="shared" si="656"/>
        <v>4128.9302906790253</v>
      </c>
      <c r="AC1498" s="31">
        <f t="shared" si="661"/>
        <v>11704.740590229831</v>
      </c>
      <c r="AD1498" s="14">
        <f t="shared" si="668"/>
        <v>11470.645778425234</v>
      </c>
      <c r="AE1498" s="14">
        <f t="shared" si="669"/>
        <v>10552.994116151216</v>
      </c>
      <c r="AF1498" s="14">
        <f t="shared" si="662"/>
        <v>10768.361343011444</v>
      </c>
      <c r="AG1498" s="14">
        <f t="shared" si="663"/>
        <v>8385.1937574668955</v>
      </c>
      <c r="AH1498" s="14">
        <f t="shared" si="664"/>
        <v>9906.8924355705294</v>
      </c>
      <c r="AI1498" s="14">
        <f t="shared" si="665"/>
        <v>9114.3410407248866</v>
      </c>
      <c r="AJ1498" s="14">
        <f t="shared" si="670"/>
        <v>9906.8924355705294</v>
      </c>
      <c r="AK1498" s="14">
        <f t="shared" si="671"/>
        <v>8932.0542199103893</v>
      </c>
    </row>
    <row r="1499" spans="2:37" x14ac:dyDescent="0.25">
      <c r="B1499" s="7" t="s">
        <v>73</v>
      </c>
      <c r="C1499" s="7">
        <v>1491</v>
      </c>
      <c r="D1499" s="7">
        <v>14</v>
      </c>
      <c r="E1499" s="13">
        <v>26.7</v>
      </c>
      <c r="F1499" s="14">
        <f t="shared" si="666"/>
        <v>1.0277777777777775</v>
      </c>
      <c r="G1499" s="14">
        <f t="shared" si="672"/>
        <v>15.25</v>
      </c>
      <c r="H1499">
        <f t="shared" si="673"/>
        <v>7.625</v>
      </c>
      <c r="K1499" s="36">
        <f t="shared" si="647"/>
        <v>90.522075164062514</v>
      </c>
      <c r="L1499" s="37" t="str">
        <f t="shared" si="657"/>
        <v>0</v>
      </c>
      <c r="M1499" s="37">
        <f t="shared" si="658"/>
        <v>139.46877000000001</v>
      </c>
      <c r="N1499" s="38">
        <f>Table2[[#This Row],[Change in KE]]-Table2[[#This Row],[Tractive energy]]*-1</f>
        <v>24822.804640295151</v>
      </c>
      <c r="O1499" s="38">
        <f t="shared" si="648"/>
        <v>1391.6111111111106</v>
      </c>
      <c r="P1499" s="38">
        <f t="shared" si="649"/>
        <v>1621.6019562751731</v>
      </c>
      <c r="Q1499" s="38">
        <f t="shared" si="650"/>
        <v>24729.429833196387</v>
      </c>
      <c r="R1499" s="38">
        <f t="shared" si="651"/>
        <v>3211.3549117699404</v>
      </c>
      <c r="S1499" s="38">
        <f t="shared" si="652"/>
        <v>24.729429833196388</v>
      </c>
      <c r="T1499" s="38">
        <f t="shared" si="653"/>
        <v>24729.429833196387</v>
      </c>
      <c r="U1499" s="38">
        <f t="shared" si="667"/>
        <v>17892684.898977291</v>
      </c>
      <c r="V1499" s="38">
        <f t="shared" si="654"/>
        <v>6.8692866143196589</v>
      </c>
      <c r="W1499" s="38">
        <f t="shared" si="659"/>
        <v>208087.40484000673</v>
      </c>
      <c r="X1499" s="38">
        <f t="shared" si="655"/>
        <v>715.13348765432056</v>
      </c>
      <c r="Y1499" s="38">
        <f t="shared" si="660"/>
        <v>93.374807098765245</v>
      </c>
      <c r="Z1499" s="38">
        <f t="shared" si="646"/>
        <v>14888970.661952958</v>
      </c>
      <c r="AA1499" s="38">
        <f t="shared" si="656"/>
        <v>4135.8255147418358</v>
      </c>
      <c r="AC1499" s="31">
        <f t="shared" si="661"/>
        <v>15184.923773049315</v>
      </c>
      <c r="AD1499" s="14">
        <f t="shared" si="668"/>
        <v>14881.225297588329</v>
      </c>
      <c r="AE1499" s="14">
        <f t="shared" si="669"/>
        <v>13690.727273781264</v>
      </c>
      <c r="AF1499" s="14">
        <f t="shared" si="662"/>
        <v>13970.12987120537</v>
      </c>
      <c r="AG1499" s="14">
        <f t="shared" si="663"/>
        <v>10878.372489149169</v>
      </c>
      <c r="AH1499" s="14">
        <f t="shared" si="664"/>
        <v>12852.519481508942</v>
      </c>
      <c r="AI1499" s="14">
        <f t="shared" si="665"/>
        <v>11824.317922988226</v>
      </c>
      <c r="AJ1499" s="14">
        <f t="shared" si="670"/>
        <v>12852.519481508942</v>
      </c>
      <c r="AK1499" s="14">
        <f t="shared" si="671"/>
        <v>11587.831564528462</v>
      </c>
    </row>
    <row r="1500" spans="2:37" x14ac:dyDescent="0.25">
      <c r="B1500" s="7" t="s">
        <v>73</v>
      </c>
      <c r="C1500" s="7">
        <v>1492</v>
      </c>
      <c r="D1500" s="7">
        <v>15</v>
      </c>
      <c r="E1500" s="13">
        <v>30.5</v>
      </c>
      <c r="F1500" s="14">
        <f t="shared" si="666"/>
        <v>1.0277777777777781</v>
      </c>
      <c r="G1500" s="14">
        <f t="shared" si="672"/>
        <v>17.05</v>
      </c>
      <c r="H1500">
        <f t="shared" si="673"/>
        <v>8.5250000000000004</v>
      </c>
      <c r="K1500" s="36">
        <f t="shared" si="647"/>
        <v>113.15235068156252</v>
      </c>
      <c r="L1500" s="37" t="str">
        <f t="shared" si="657"/>
        <v>0</v>
      </c>
      <c r="M1500" s="37">
        <f t="shared" si="658"/>
        <v>139.46877000000001</v>
      </c>
      <c r="N1500" s="38">
        <f>Table2[[#This Row],[Change in KE]]-Table2[[#This Row],[Tractive energy]]*-1</f>
        <v>28034.159552065092</v>
      </c>
      <c r="O1500" s="38">
        <f t="shared" si="648"/>
        <v>1391.6111111111115</v>
      </c>
      <c r="P1500" s="38">
        <f t="shared" si="649"/>
        <v>1644.2322317926739</v>
      </c>
      <c r="Q1500" s="38">
        <f t="shared" si="650"/>
        <v>28034.159552065092</v>
      </c>
      <c r="R1500" s="38">
        <f t="shared" si="651"/>
        <v>1753.7246899867714</v>
      </c>
      <c r="S1500" s="38">
        <f t="shared" si="652"/>
        <v>28.034159552065091</v>
      </c>
      <c r="T1500" s="38">
        <f t="shared" si="653"/>
        <v>28034.159552065092</v>
      </c>
      <c r="U1500" s="38">
        <f t="shared" si="667"/>
        <v>17920719.058529355</v>
      </c>
      <c r="V1500" s="38">
        <f t="shared" si="654"/>
        <v>7.7872671652216265</v>
      </c>
      <c r="W1500" s="38">
        <f t="shared" si="659"/>
        <v>208226.87361000673</v>
      </c>
      <c r="X1500" s="38">
        <f t="shared" si="655"/>
        <v>715.13348765432147</v>
      </c>
      <c r="Y1500" s="38">
        <f t="shared" si="660"/>
        <v>9.0949470177292824E-13</v>
      </c>
      <c r="Z1500" s="38">
        <f t="shared" si="646"/>
        <v>14917004.821505023</v>
      </c>
      <c r="AA1500" s="38">
        <f t="shared" si="656"/>
        <v>4143.612781907058</v>
      </c>
      <c r="AC1500" s="31">
        <f t="shared" si="661"/>
        <v>18617.103480221362</v>
      </c>
      <c r="AD1500" s="14">
        <f t="shared" si="668"/>
        <v>18244.761410616935</v>
      </c>
      <c r="AE1500" s="14">
        <f t="shared" si="669"/>
        <v>16785.180497767582</v>
      </c>
      <c r="AF1500" s="14">
        <f t="shared" si="662"/>
        <v>17127.735201803654</v>
      </c>
      <c r="AG1500" s="14">
        <f t="shared" si="663"/>
        <v>13337.161868822086</v>
      </c>
      <c r="AH1500" s="14">
        <f t="shared" si="664"/>
        <v>15757.516385659363</v>
      </c>
      <c r="AI1500" s="14">
        <f t="shared" si="665"/>
        <v>14496.915074806615</v>
      </c>
      <c r="AJ1500" s="14">
        <f t="shared" si="670"/>
        <v>15757.516385659363</v>
      </c>
      <c r="AK1500" s="14">
        <f t="shared" si="671"/>
        <v>14206.976773310482</v>
      </c>
    </row>
    <row r="1501" spans="2:37" x14ac:dyDescent="0.25">
      <c r="B1501" s="7" t="s">
        <v>73</v>
      </c>
      <c r="C1501" s="7">
        <v>1493</v>
      </c>
      <c r="D1501" s="7">
        <v>16</v>
      </c>
      <c r="E1501" s="13">
        <v>34.1</v>
      </c>
      <c r="F1501" s="14">
        <f t="shared" si="666"/>
        <v>0.97222222222222221</v>
      </c>
      <c r="G1501" s="14">
        <f t="shared" si="672"/>
        <v>18.75</v>
      </c>
      <c r="H1501">
        <f t="shared" si="673"/>
        <v>9.375</v>
      </c>
      <c r="K1501" s="36">
        <f t="shared" si="647"/>
        <v>136.84135253906251</v>
      </c>
      <c r="L1501" s="37" t="str">
        <f t="shared" si="657"/>
        <v>0</v>
      </c>
      <c r="M1501" s="37">
        <f t="shared" si="658"/>
        <v>139.46877000000001</v>
      </c>
      <c r="N1501" s="38">
        <f>Table2[[#This Row],[Change in KE]]-Table2[[#This Row],[Tractive energy]]*-1</f>
        <v>29787.884242051863</v>
      </c>
      <c r="O1501" s="38">
        <f t="shared" si="648"/>
        <v>1316.3888888888889</v>
      </c>
      <c r="P1501" s="38">
        <f t="shared" si="649"/>
        <v>1592.6990114279513</v>
      </c>
      <c r="Q1501" s="38">
        <f t="shared" si="650"/>
        <v>29863.106464274086</v>
      </c>
      <c r="R1501" s="38">
        <f t="shared" si="651"/>
        <v>1025.2502404279003</v>
      </c>
      <c r="S1501" s="38">
        <f t="shared" si="652"/>
        <v>29.863106464274086</v>
      </c>
      <c r="T1501" s="38">
        <f t="shared" si="653"/>
        <v>29863.106464274086</v>
      </c>
      <c r="U1501" s="38">
        <f t="shared" si="667"/>
        <v>17950582.164993629</v>
      </c>
      <c r="V1501" s="38">
        <f t="shared" si="654"/>
        <v>8.2953080148118339</v>
      </c>
      <c r="W1501" s="38">
        <f t="shared" si="659"/>
        <v>208366.34238000674</v>
      </c>
      <c r="X1501" s="38">
        <f t="shared" si="655"/>
        <v>639.91126543209873</v>
      </c>
      <c r="Y1501" s="38">
        <f t="shared" si="660"/>
        <v>-75.22222222222274</v>
      </c>
      <c r="Z1501" s="38">
        <f t="shared" si="646"/>
        <v>14946792.705747075</v>
      </c>
      <c r="AA1501" s="38">
        <f t="shared" si="656"/>
        <v>4151.8871948584701</v>
      </c>
      <c r="AC1501" s="31">
        <f t="shared" si="661"/>
        <v>21025.61966404882</v>
      </c>
      <c r="AD1501" s="14">
        <f t="shared" si="668"/>
        <v>20605.107270767843</v>
      </c>
      <c r="AE1501" s="14">
        <f t="shared" si="669"/>
        <v>18956.698689106415</v>
      </c>
      <c r="AF1501" s="14">
        <f t="shared" si="662"/>
        <v>19343.570090924914</v>
      </c>
      <c r="AG1501" s="14">
        <f t="shared" si="663"/>
        <v>15062.605906962141</v>
      </c>
      <c r="AH1501" s="14">
        <f t="shared" si="664"/>
        <v>17796.08448365092</v>
      </c>
      <c r="AI1501" s="14">
        <f t="shared" si="665"/>
        <v>16372.397724958848</v>
      </c>
      <c r="AJ1501" s="14">
        <f t="shared" si="670"/>
        <v>17796.08448365092</v>
      </c>
      <c r="AK1501" s="14">
        <f t="shared" si="671"/>
        <v>16044.949770459671</v>
      </c>
    </row>
    <row r="1502" spans="2:37" x14ac:dyDescent="0.25">
      <c r="B1502" s="7" t="s">
        <v>73</v>
      </c>
      <c r="C1502" s="7">
        <v>1494</v>
      </c>
      <c r="D1502" s="7">
        <v>17</v>
      </c>
      <c r="E1502" s="13">
        <v>37.5</v>
      </c>
      <c r="F1502" s="14">
        <f t="shared" si="666"/>
        <v>0.90277777777777779</v>
      </c>
      <c r="G1502" s="14">
        <f t="shared" si="672"/>
        <v>20.3</v>
      </c>
      <c r="H1502">
        <f t="shared" si="673"/>
        <v>10.15</v>
      </c>
      <c r="K1502" s="36">
        <f t="shared" si="647"/>
        <v>160.40093288625002</v>
      </c>
      <c r="L1502" s="37" t="str">
        <f t="shared" si="657"/>
        <v>0</v>
      </c>
      <c r="M1502" s="37">
        <f t="shared" si="658"/>
        <v>139.46877000000001</v>
      </c>
      <c r="N1502" s="38">
        <f>Table2[[#This Row],[Change in KE]]-Table2[[#This Row],[Tractive energy]]*-1</f>
        <v>30813.134482479763</v>
      </c>
      <c r="O1502" s="38">
        <f t="shared" si="648"/>
        <v>1222.3611111111111</v>
      </c>
      <c r="P1502" s="38">
        <f t="shared" si="649"/>
        <v>1522.2308139973611</v>
      </c>
      <c r="Q1502" s="38">
        <f t="shared" si="650"/>
        <v>30901.285524146431</v>
      </c>
      <c r="R1502" s="38">
        <f t="shared" si="651"/>
        <v>-342.0190841846379</v>
      </c>
      <c r="S1502" s="38">
        <f t="shared" si="652"/>
        <v>30.901285524146431</v>
      </c>
      <c r="T1502" s="38">
        <f t="shared" si="653"/>
        <v>30901.285524146431</v>
      </c>
      <c r="U1502" s="38">
        <f t="shared" si="667"/>
        <v>17981483.450517774</v>
      </c>
      <c r="V1502" s="38">
        <f t="shared" si="654"/>
        <v>8.5836911100692426</v>
      </c>
      <c r="W1502" s="38">
        <f t="shared" si="659"/>
        <v>208505.81115000675</v>
      </c>
      <c r="X1502" s="38">
        <f t="shared" si="655"/>
        <v>551.7602237654321</v>
      </c>
      <c r="Y1502" s="38">
        <f t="shared" si="660"/>
        <v>-88.151041666666629</v>
      </c>
      <c r="Z1502" s="38">
        <f t="shared" si="646"/>
        <v>14977605.840229556</v>
      </c>
      <c r="AA1502" s="38">
        <f t="shared" si="656"/>
        <v>4160.4463995661172</v>
      </c>
      <c r="AC1502" s="31">
        <f t="shared" si="661"/>
        <v>22340.913181538897</v>
      </c>
      <c r="AD1502" s="14">
        <f t="shared" si="668"/>
        <v>21894.094917908118</v>
      </c>
      <c r="AE1502" s="14">
        <f t="shared" si="669"/>
        <v>20142.567324475469</v>
      </c>
      <c r="AF1502" s="14">
        <f t="shared" si="662"/>
        <v>20553.640127015788</v>
      </c>
      <c r="AG1502" s="14">
        <f t="shared" si="663"/>
        <v>16004.87292322567</v>
      </c>
      <c r="AH1502" s="14">
        <f t="shared" si="664"/>
        <v>18909.348916854524</v>
      </c>
      <c r="AI1502" s="14">
        <f t="shared" si="665"/>
        <v>17396.601003506163</v>
      </c>
      <c r="AJ1502" s="14">
        <f t="shared" si="670"/>
        <v>18909.348916854524</v>
      </c>
      <c r="AK1502" s="14">
        <f t="shared" si="671"/>
        <v>17048.66898343604</v>
      </c>
    </row>
    <row r="1503" spans="2:37" x14ac:dyDescent="0.25">
      <c r="B1503" s="7" t="s">
        <v>73</v>
      </c>
      <c r="C1503" s="7">
        <v>1495</v>
      </c>
      <c r="D1503" s="7">
        <v>18</v>
      </c>
      <c r="E1503" s="13">
        <v>40.6</v>
      </c>
      <c r="F1503" s="14">
        <f t="shared" si="666"/>
        <v>0.80555555555555514</v>
      </c>
      <c r="G1503" s="14">
        <f t="shared" si="672"/>
        <v>21.65</v>
      </c>
      <c r="H1503">
        <f t="shared" si="673"/>
        <v>10.824999999999999</v>
      </c>
      <c r="K1503" s="36">
        <f t="shared" si="647"/>
        <v>182.44443268406249</v>
      </c>
      <c r="L1503" s="37" t="str">
        <f t="shared" si="657"/>
        <v>0</v>
      </c>
      <c r="M1503" s="37">
        <f t="shared" si="658"/>
        <v>139.46877000000001</v>
      </c>
      <c r="N1503" s="38">
        <f>Table2[[#This Row],[Change in KE]]-Table2[[#This Row],[Tractive energy]]*-1</f>
        <v>30471.115398295125</v>
      </c>
      <c r="O1503" s="38">
        <f t="shared" si="648"/>
        <v>1090.7222222222217</v>
      </c>
      <c r="P1503" s="38">
        <f t="shared" si="649"/>
        <v>1412.6354249062842</v>
      </c>
      <c r="Q1503" s="38">
        <f t="shared" si="650"/>
        <v>30583.556949221052</v>
      </c>
      <c r="R1503" s="38">
        <f t="shared" si="651"/>
        <v>-825.04401826615867</v>
      </c>
      <c r="S1503" s="38">
        <f t="shared" si="652"/>
        <v>30.583556949221052</v>
      </c>
      <c r="T1503" s="38">
        <f t="shared" si="653"/>
        <v>30583.556949221052</v>
      </c>
      <c r="U1503" s="38">
        <f t="shared" si="667"/>
        <v>18012067.007466994</v>
      </c>
      <c r="V1503" s="38">
        <f t="shared" si="654"/>
        <v>8.4954331655293363</v>
      </c>
      <c r="W1503" s="38">
        <f t="shared" si="659"/>
        <v>208645.27992000675</v>
      </c>
      <c r="X1503" s="38">
        <f t="shared" si="655"/>
        <v>439.31867283950567</v>
      </c>
      <c r="Y1503" s="38">
        <f t="shared" si="660"/>
        <v>-112.44155092592644</v>
      </c>
      <c r="Z1503" s="38">
        <f t="shared" si="646"/>
        <v>15008076.955627851</v>
      </c>
      <c r="AA1503" s="38">
        <f t="shared" si="656"/>
        <v>4168.9105989650025</v>
      </c>
      <c r="AC1503" s="31">
        <f t="shared" si="661"/>
        <v>23109.850861859821</v>
      </c>
      <c r="AD1503" s="14">
        <f t="shared" si="668"/>
        <v>22647.653844622622</v>
      </c>
      <c r="AE1503" s="14">
        <f t="shared" si="669"/>
        <v>20835.841537052813</v>
      </c>
      <c r="AF1503" s="14">
        <f t="shared" si="662"/>
        <v>21261.062792911034</v>
      </c>
      <c r="AG1503" s="14">
        <f t="shared" si="663"/>
        <v>16555.734464086308</v>
      </c>
      <c r="AH1503" s="14">
        <f t="shared" si="664"/>
        <v>19560.177769478152</v>
      </c>
      <c r="AI1503" s="14">
        <f t="shared" si="665"/>
        <v>17995.3635479199</v>
      </c>
      <c r="AJ1503" s="14">
        <f t="shared" si="670"/>
        <v>19560.177769478152</v>
      </c>
      <c r="AK1503" s="14">
        <f t="shared" si="671"/>
        <v>17635.4562769615</v>
      </c>
    </row>
    <row r="1504" spans="2:37" x14ac:dyDescent="0.25">
      <c r="B1504" s="7" t="s">
        <v>73</v>
      </c>
      <c r="C1504" s="7">
        <v>1496</v>
      </c>
      <c r="D1504" s="7">
        <v>19</v>
      </c>
      <c r="E1504" s="13">
        <v>43.3</v>
      </c>
      <c r="F1504" s="14">
        <f t="shared" si="666"/>
        <v>0.70833333333333348</v>
      </c>
      <c r="G1504" s="14">
        <f t="shared" si="672"/>
        <v>22.85</v>
      </c>
      <c r="H1504">
        <f t="shared" si="673"/>
        <v>11.425000000000001</v>
      </c>
      <c r="K1504" s="36">
        <f t="shared" si="647"/>
        <v>203.22972185906255</v>
      </c>
      <c r="L1504" s="37" t="str">
        <f t="shared" si="657"/>
        <v>0</v>
      </c>
      <c r="M1504" s="37">
        <f t="shared" si="658"/>
        <v>139.46877000000001</v>
      </c>
      <c r="N1504" s="38">
        <f>Table2[[#This Row],[Change in KE]]-Table2[[#This Row],[Tractive energy]]*-1</f>
        <v>29646.071380028967</v>
      </c>
      <c r="O1504" s="38">
        <f t="shared" si="648"/>
        <v>959.08333333333348</v>
      </c>
      <c r="P1504" s="38">
        <f t="shared" si="649"/>
        <v>1301.7818251923959</v>
      </c>
      <c r="Q1504" s="38">
        <f t="shared" si="650"/>
        <v>29745.714705646249</v>
      </c>
      <c r="R1504" s="38">
        <f t="shared" si="651"/>
        <v>-1391.4765289620591</v>
      </c>
      <c r="S1504" s="38">
        <f t="shared" si="652"/>
        <v>29.74571470564625</v>
      </c>
      <c r="T1504" s="38">
        <f t="shared" si="653"/>
        <v>29745.714705646249</v>
      </c>
      <c r="U1504" s="38">
        <f t="shared" si="667"/>
        <v>18041812.72217264</v>
      </c>
      <c r="V1504" s="38">
        <f t="shared" si="654"/>
        <v>8.2626991903620617</v>
      </c>
      <c r="W1504" s="38">
        <f t="shared" si="659"/>
        <v>208784.74869000676</v>
      </c>
      <c r="X1504" s="38">
        <f t="shared" si="655"/>
        <v>339.67534722222234</v>
      </c>
      <c r="Y1504" s="38">
        <f t="shared" si="660"/>
        <v>-99.643325617283324</v>
      </c>
      <c r="Z1504" s="38">
        <f t="shared" si="646"/>
        <v>15037723.02700788</v>
      </c>
      <c r="AA1504" s="38">
        <f t="shared" si="656"/>
        <v>4177.1456194515895</v>
      </c>
      <c r="AC1504" s="31">
        <f t="shared" si="661"/>
        <v>22853.336548721345</v>
      </c>
      <c r="AD1504" s="14">
        <f t="shared" si="668"/>
        <v>22396.269817746917</v>
      </c>
      <c r="AE1504" s="14">
        <f t="shared" si="669"/>
        <v>20604.568232327165</v>
      </c>
      <c r="AF1504" s="14">
        <f t="shared" si="662"/>
        <v>21025.069624823638</v>
      </c>
      <c r="AG1504" s="14">
        <f t="shared" si="663"/>
        <v>16371.96941601467</v>
      </c>
      <c r="AH1504" s="14">
        <f t="shared" si="664"/>
        <v>19343.064054837749</v>
      </c>
      <c r="AI1504" s="14">
        <f t="shared" si="665"/>
        <v>17795.618930450728</v>
      </c>
      <c r="AJ1504" s="14">
        <f t="shared" si="670"/>
        <v>19343.064054837749</v>
      </c>
      <c r="AK1504" s="14">
        <f t="shared" si="671"/>
        <v>17439.706551841715</v>
      </c>
    </row>
    <row r="1505" spans="2:37" x14ac:dyDescent="0.25">
      <c r="B1505" s="7" t="s">
        <v>73</v>
      </c>
      <c r="C1505" s="7">
        <v>1497</v>
      </c>
      <c r="D1505" s="7">
        <v>20</v>
      </c>
      <c r="E1505" s="13">
        <v>45.7</v>
      </c>
      <c r="F1505" s="14">
        <f t="shared" si="666"/>
        <v>0.61111111111111194</v>
      </c>
      <c r="G1505" s="14">
        <f t="shared" si="672"/>
        <v>23.85</v>
      </c>
      <c r="H1505">
        <f t="shared" si="673"/>
        <v>11.925000000000001</v>
      </c>
      <c r="K1505" s="36">
        <f t="shared" si="647"/>
        <v>221.40711894656255</v>
      </c>
      <c r="L1505" s="37" t="str">
        <f t="shared" si="657"/>
        <v>0</v>
      </c>
      <c r="M1505" s="37">
        <f t="shared" si="658"/>
        <v>139.46877000000001</v>
      </c>
      <c r="N1505" s="38">
        <f>Table2[[#This Row],[Change in KE]]-Table2[[#This Row],[Tractive energy]]*-1</f>
        <v>28254.594851066908</v>
      </c>
      <c r="O1505" s="38">
        <f t="shared" si="648"/>
        <v>827.44444444444559</v>
      </c>
      <c r="P1505" s="38">
        <f t="shared" si="649"/>
        <v>1188.3203333910083</v>
      </c>
      <c r="Q1505" s="38">
        <f t="shared" si="650"/>
        <v>28341.439951375549</v>
      </c>
      <c r="R1505" s="38">
        <f t="shared" si="651"/>
        <v>-2382.2597861452487</v>
      </c>
      <c r="S1505" s="38">
        <f t="shared" si="652"/>
        <v>28.341439951375548</v>
      </c>
      <c r="T1505" s="38">
        <f t="shared" si="653"/>
        <v>28341.439951375549</v>
      </c>
      <c r="U1505" s="38">
        <f t="shared" si="667"/>
        <v>18070154.162124015</v>
      </c>
      <c r="V1505" s="38">
        <f t="shared" si="654"/>
        <v>7.8726228385252064</v>
      </c>
      <c r="W1505" s="38">
        <f t="shared" si="659"/>
        <v>208924.21746000677</v>
      </c>
      <c r="X1505" s="38">
        <f t="shared" si="655"/>
        <v>252.83024691358091</v>
      </c>
      <c r="Y1505" s="38">
        <f t="shared" si="660"/>
        <v>-86.845100308641435</v>
      </c>
      <c r="Z1505" s="38">
        <f t="shared" si="646"/>
        <v>15065977.621858947</v>
      </c>
      <c r="AA1505" s="38">
        <f t="shared" si="656"/>
        <v>4184.9941186492106</v>
      </c>
      <c r="AC1505" s="31">
        <f t="shared" si="661"/>
        <v>22234.553535021725</v>
      </c>
      <c r="AD1505" s="14">
        <f t="shared" si="668"/>
        <v>21789.86246432129</v>
      </c>
      <c r="AE1505" s="14">
        <f t="shared" si="669"/>
        <v>20046.673467175588</v>
      </c>
      <c r="AF1505" s="14">
        <f t="shared" si="662"/>
        <v>20455.789252219987</v>
      </c>
      <c r="AG1505" s="14">
        <f t="shared" si="663"/>
        <v>15928.677621232679</v>
      </c>
      <c r="AH1505" s="14">
        <f t="shared" si="664"/>
        <v>18819.326112042389</v>
      </c>
      <c r="AI1505" s="14">
        <f t="shared" si="665"/>
        <v>17313.780023078998</v>
      </c>
      <c r="AJ1505" s="14">
        <f t="shared" si="670"/>
        <v>18819.326112042389</v>
      </c>
      <c r="AK1505" s="14">
        <f t="shared" si="671"/>
        <v>16967.504422617418</v>
      </c>
    </row>
    <row r="1506" spans="2:37" x14ac:dyDescent="0.25">
      <c r="B1506" s="7" t="s">
        <v>73</v>
      </c>
      <c r="C1506" s="7">
        <v>1498</v>
      </c>
      <c r="D1506" s="7">
        <v>21</v>
      </c>
      <c r="E1506" s="13">
        <v>47.7</v>
      </c>
      <c r="F1506" s="14">
        <f t="shared" si="666"/>
        <v>0.49999999999999922</v>
      </c>
      <c r="G1506" s="14">
        <f t="shared" si="672"/>
        <v>24.65</v>
      </c>
      <c r="H1506">
        <f t="shared" si="673"/>
        <v>12.324999999999999</v>
      </c>
      <c r="K1506" s="36">
        <f t="shared" si="647"/>
        <v>236.50953879656251</v>
      </c>
      <c r="L1506" s="37" t="str">
        <f t="shared" si="657"/>
        <v>0</v>
      </c>
      <c r="M1506" s="37">
        <f t="shared" si="658"/>
        <v>139.46877000000001</v>
      </c>
      <c r="N1506" s="38">
        <f>Table2[[#This Row],[Change in KE]]-Table2[[#This Row],[Tractive energy]]*-1</f>
        <v>25872.335064921659</v>
      </c>
      <c r="O1506" s="38">
        <f t="shared" si="648"/>
        <v>676.99999999999898</v>
      </c>
      <c r="P1506" s="38">
        <f t="shared" si="649"/>
        <v>1052.9783087965616</v>
      </c>
      <c r="Q1506" s="38">
        <f t="shared" si="650"/>
        <v>25955.915311835241</v>
      </c>
      <c r="R1506" s="38">
        <f t="shared" si="651"/>
        <v>-2855.9613816259262</v>
      </c>
      <c r="S1506" s="38">
        <f t="shared" si="652"/>
        <v>25.955915311835241</v>
      </c>
      <c r="T1506" s="38">
        <f t="shared" si="653"/>
        <v>25955.915311835241</v>
      </c>
      <c r="U1506" s="38">
        <f t="shared" si="667"/>
        <v>18096110.077435851</v>
      </c>
      <c r="V1506" s="38">
        <f t="shared" si="654"/>
        <v>7.2099770523079068</v>
      </c>
      <c r="W1506" s="38">
        <f t="shared" si="659"/>
        <v>209063.68623000677</v>
      </c>
      <c r="X1506" s="38">
        <f t="shared" si="655"/>
        <v>169.24999999999946</v>
      </c>
      <c r="Y1506" s="38">
        <f t="shared" si="660"/>
        <v>-83.580246913581448</v>
      </c>
      <c r="Z1506" s="38">
        <f t="shared" si="646"/>
        <v>15091849.956923869</v>
      </c>
      <c r="AA1506" s="38">
        <f t="shared" si="656"/>
        <v>4192.1808789644065</v>
      </c>
      <c r="AC1506" s="31">
        <f t="shared" si="661"/>
        <v>21190.94613830018</v>
      </c>
      <c r="AD1506" s="14">
        <f t="shared" si="668"/>
        <v>20767.127215534176</v>
      </c>
      <c r="AE1506" s="14">
        <f t="shared" si="669"/>
        <v>19105.757038291442</v>
      </c>
      <c r="AF1506" s="14">
        <f t="shared" si="662"/>
        <v>19495.670447236167</v>
      </c>
      <c r="AG1506" s="14">
        <f t="shared" si="663"/>
        <v>15181.044629217437</v>
      </c>
      <c r="AH1506" s="14">
        <f t="shared" si="664"/>
        <v>17936.016811457273</v>
      </c>
      <c r="AI1506" s="14">
        <f t="shared" si="665"/>
        <v>16501.135466540691</v>
      </c>
      <c r="AJ1506" s="14">
        <f t="shared" si="670"/>
        <v>17936.016811457273</v>
      </c>
      <c r="AK1506" s="14">
        <f t="shared" si="671"/>
        <v>16171.112757209876</v>
      </c>
    </row>
    <row r="1507" spans="2:37" x14ac:dyDescent="0.25">
      <c r="B1507" s="7" t="s">
        <v>73</v>
      </c>
      <c r="C1507" s="7">
        <v>1499</v>
      </c>
      <c r="D1507" s="7">
        <v>22</v>
      </c>
      <c r="E1507" s="13">
        <v>49.3</v>
      </c>
      <c r="F1507" s="14">
        <f t="shared" si="666"/>
        <v>0.38888888888888851</v>
      </c>
      <c r="G1507" s="14">
        <f t="shared" si="672"/>
        <v>25.25</v>
      </c>
      <c r="H1507">
        <f t="shared" si="673"/>
        <v>12.625</v>
      </c>
      <c r="K1507" s="36">
        <f t="shared" si="647"/>
        <v>248.16331328906253</v>
      </c>
      <c r="L1507" s="37" t="str">
        <f t="shared" si="657"/>
        <v>0</v>
      </c>
      <c r="M1507" s="37">
        <f t="shared" si="658"/>
        <v>139.46877000000001</v>
      </c>
      <c r="N1507" s="38">
        <f>Table2[[#This Row],[Change in KE]]-Table2[[#This Row],[Tractive energy]]*-1</f>
        <v>23016.373683295733</v>
      </c>
      <c r="O1507" s="38">
        <f t="shared" si="648"/>
        <v>526.55555555555509</v>
      </c>
      <c r="P1507" s="38">
        <f t="shared" si="649"/>
        <v>914.18763884461771</v>
      </c>
      <c r="Q1507" s="38">
        <f t="shared" si="650"/>
        <v>23083.237880826597</v>
      </c>
      <c r="R1507" s="38">
        <f t="shared" si="651"/>
        <v>-3273.2357732251803</v>
      </c>
      <c r="S1507" s="38">
        <f t="shared" si="652"/>
        <v>23.083237880826598</v>
      </c>
      <c r="T1507" s="38">
        <f t="shared" si="653"/>
        <v>23083.237880826597</v>
      </c>
      <c r="U1507" s="38">
        <f t="shared" si="667"/>
        <v>18119193.315316677</v>
      </c>
      <c r="V1507" s="38">
        <f t="shared" si="654"/>
        <v>6.4120110354126743</v>
      </c>
      <c r="W1507" s="38">
        <f t="shared" si="659"/>
        <v>209203.15500000678</v>
      </c>
      <c r="X1507" s="38">
        <f t="shared" si="655"/>
        <v>102.3858024691356</v>
      </c>
      <c r="Y1507" s="38">
        <f t="shared" si="660"/>
        <v>-66.864197530863862</v>
      </c>
      <c r="Z1507" s="38">
        <f t="shared" si="646"/>
        <v>15114866.330607165</v>
      </c>
      <c r="AA1507" s="38">
        <f t="shared" si="656"/>
        <v>4198.5743166101311</v>
      </c>
      <c r="AC1507" s="31">
        <f t="shared" si="661"/>
        <v>19404.251298691244</v>
      </c>
      <c r="AD1507" s="14">
        <f t="shared" si="668"/>
        <v>19016.166272717419</v>
      </c>
      <c r="AE1507" s="14">
        <f t="shared" si="669"/>
        <v>17494.872970900025</v>
      </c>
      <c r="AF1507" s="14">
        <f t="shared" si="662"/>
        <v>17851.911194795946</v>
      </c>
      <c r="AG1507" s="14">
        <f t="shared" si="663"/>
        <v>13901.069024453265</v>
      </c>
      <c r="AH1507" s="14">
        <f t="shared" si="664"/>
        <v>16423.75829921227</v>
      </c>
      <c r="AI1507" s="14">
        <f t="shared" si="665"/>
        <v>15109.857635275288</v>
      </c>
      <c r="AJ1507" s="14">
        <f t="shared" si="670"/>
        <v>16423.75829921227</v>
      </c>
      <c r="AK1507" s="14">
        <f t="shared" si="671"/>
        <v>14807.660482569781</v>
      </c>
    </row>
    <row r="1508" spans="2:37" x14ac:dyDescent="0.25">
      <c r="B1508" s="7" t="s">
        <v>73</v>
      </c>
      <c r="C1508" s="7">
        <v>1500</v>
      </c>
      <c r="D1508" s="7">
        <v>23</v>
      </c>
      <c r="E1508" s="13">
        <v>50.5</v>
      </c>
      <c r="F1508" s="14">
        <f t="shared" si="666"/>
        <v>0.27777777777777779</v>
      </c>
      <c r="G1508" s="14">
        <f t="shared" si="672"/>
        <v>25.65</v>
      </c>
      <c r="H1508">
        <f t="shared" si="673"/>
        <v>12.824999999999999</v>
      </c>
      <c r="K1508" s="36">
        <f t="shared" si="647"/>
        <v>256.08819133406246</v>
      </c>
      <c r="L1508" s="37" t="str">
        <f t="shared" si="657"/>
        <v>0</v>
      </c>
      <c r="M1508" s="37">
        <f t="shared" si="658"/>
        <v>139.46877000000001</v>
      </c>
      <c r="N1508" s="38">
        <f>Table2[[#This Row],[Change in KE]]-Table2[[#This Row],[Tractive energy]]*-1</f>
        <v>19743.137910070553</v>
      </c>
      <c r="O1508" s="38">
        <f t="shared" si="648"/>
        <v>376.11111111111114</v>
      </c>
      <c r="P1508" s="38">
        <f t="shared" si="649"/>
        <v>771.66807244517361</v>
      </c>
      <c r="Q1508" s="38">
        <f t="shared" si="650"/>
        <v>19793.286058218702</v>
      </c>
      <c r="R1508" s="38">
        <f t="shared" si="651"/>
        <v>-1409.8413094039643</v>
      </c>
      <c r="S1508" s="38">
        <f t="shared" si="652"/>
        <v>19.793286058218701</v>
      </c>
      <c r="T1508" s="38">
        <f t="shared" si="653"/>
        <v>19793.286058218702</v>
      </c>
      <c r="U1508" s="38">
        <f t="shared" si="667"/>
        <v>18138986.601374894</v>
      </c>
      <c r="V1508" s="38">
        <f t="shared" si="654"/>
        <v>5.4981354560226627</v>
      </c>
      <c r="W1508" s="38">
        <f t="shared" si="659"/>
        <v>209342.62377000679</v>
      </c>
      <c r="X1508" s="38">
        <f t="shared" si="655"/>
        <v>52.237654320987659</v>
      </c>
      <c r="Y1508" s="38">
        <f t="shared" si="660"/>
        <v>-50.148148148147939</v>
      </c>
      <c r="Z1508" s="38">
        <f t="shared" si="646"/>
        <v>15134609.468517235</v>
      </c>
      <c r="AA1508" s="38">
        <f t="shared" si="656"/>
        <v>4204.0585220238863</v>
      </c>
      <c r="AC1508" s="31">
        <f t="shared" si="661"/>
        <v>17262.280262471799</v>
      </c>
      <c r="AD1508" s="14">
        <f t="shared" si="668"/>
        <v>16917.034657222361</v>
      </c>
      <c r="AE1508" s="14">
        <f t="shared" si="669"/>
        <v>15563.671884644573</v>
      </c>
      <c r="AF1508" s="14">
        <f t="shared" si="662"/>
        <v>15881.297841474056</v>
      </c>
      <c r="AG1508" s="14">
        <f t="shared" si="663"/>
        <v>12366.57605358175</v>
      </c>
      <c r="AH1508" s="14">
        <f t="shared" si="664"/>
        <v>14610.794014156132</v>
      </c>
      <c r="AI1508" s="14">
        <f t="shared" si="665"/>
        <v>13441.930493023641</v>
      </c>
      <c r="AJ1508" s="14">
        <f t="shared" si="670"/>
        <v>14610.794014156132</v>
      </c>
      <c r="AK1508" s="14">
        <f t="shared" si="671"/>
        <v>13173.091883163168</v>
      </c>
    </row>
    <row r="1509" spans="2:37" x14ac:dyDescent="0.25">
      <c r="B1509" s="7" t="s">
        <v>73</v>
      </c>
      <c r="C1509" s="7">
        <v>1501</v>
      </c>
      <c r="D1509" s="7">
        <v>24</v>
      </c>
      <c r="E1509" s="13">
        <v>51.3</v>
      </c>
      <c r="F1509" s="14">
        <f t="shared" si="666"/>
        <v>0.2222222222222224</v>
      </c>
      <c r="G1509" s="14">
        <f t="shared" si="672"/>
        <v>26.05</v>
      </c>
      <c r="H1509">
        <f t="shared" si="673"/>
        <v>13.025</v>
      </c>
      <c r="K1509" s="36">
        <f t="shared" si="647"/>
        <v>264.13762541906254</v>
      </c>
      <c r="L1509" s="37" t="str">
        <f t="shared" si="657"/>
        <v>0</v>
      </c>
      <c r="M1509" s="37">
        <f t="shared" si="658"/>
        <v>139.46877000000001</v>
      </c>
      <c r="N1509" s="38">
        <f>Table2[[#This Row],[Change in KE]]-Table2[[#This Row],[Tractive energy]]*-1</f>
        <v>18333.296600666588</v>
      </c>
      <c r="O1509" s="38">
        <f t="shared" si="648"/>
        <v>300.88888888888914</v>
      </c>
      <c r="P1509" s="38">
        <f t="shared" si="649"/>
        <v>704.49528430795169</v>
      </c>
      <c r="Q1509" s="38">
        <f t="shared" si="650"/>
        <v>18352.102156222143</v>
      </c>
      <c r="R1509" s="38">
        <f t="shared" si="651"/>
        <v>-607.5034975752169</v>
      </c>
      <c r="S1509" s="38">
        <f t="shared" si="652"/>
        <v>18.352102156222141</v>
      </c>
      <c r="T1509" s="38">
        <f t="shared" si="653"/>
        <v>18352.102156222143</v>
      </c>
      <c r="U1509" s="38">
        <f t="shared" si="667"/>
        <v>18157338.703531116</v>
      </c>
      <c r="V1509" s="38">
        <f t="shared" si="654"/>
        <v>5.0978065623306428</v>
      </c>
      <c r="W1509" s="38">
        <f t="shared" si="659"/>
        <v>209482.09254000679</v>
      </c>
      <c r="X1509" s="38">
        <f t="shared" si="655"/>
        <v>33.432098765432151</v>
      </c>
      <c r="Y1509" s="38">
        <f t="shared" si="660"/>
        <v>-18.805555555555507</v>
      </c>
      <c r="Z1509" s="38">
        <f t="shared" si="646"/>
        <v>15152942.7651179</v>
      </c>
      <c r="AA1509" s="38">
        <f t="shared" si="656"/>
        <v>4209.1511048203674</v>
      </c>
      <c r="AC1509" s="31">
        <f t="shared" si="661"/>
        <v>14807.353432552914</v>
      </c>
      <c r="AD1509" s="14">
        <f t="shared" si="668"/>
        <v>14511.206363901856</v>
      </c>
      <c r="AE1509" s="14">
        <f t="shared" si="669"/>
        <v>13350.309854789708</v>
      </c>
      <c r="AF1509" s="14">
        <f t="shared" si="662"/>
        <v>13622.765157948681</v>
      </c>
      <c r="AG1509" s="14">
        <f t="shared" si="663"/>
        <v>10607.883755312743</v>
      </c>
      <c r="AH1509" s="14">
        <f t="shared" si="664"/>
        <v>12532.943945312787</v>
      </c>
      <c r="AI1509" s="14">
        <f t="shared" si="665"/>
        <v>11530.308429687764</v>
      </c>
      <c r="AJ1509" s="14">
        <f t="shared" si="670"/>
        <v>12532.943945312787</v>
      </c>
      <c r="AK1509" s="14">
        <f t="shared" si="671"/>
        <v>11299.702261094009</v>
      </c>
    </row>
    <row r="1510" spans="2:37" x14ac:dyDescent="0.25">
      <c r="B1510" s="7" t="s">
        <v>73</v>
      </c>
      <c r="C1510" s="7">
        <v>1502</v>
      </c>
      <c r="D1510" s="7">
        <v>25</v>
      </c>
      <c r="E1510" s="13">
        <v>52.1</v>
      </c>
      <c r="F1510" s="14">
        <f t="shared" si="666"/>
        <v>0.19444444444444522</v>
      </c>
      <c r="G1510" s="14">
        <f t="shared" si="672"/>
        <v>26.35</v>
      </c>
      <c r="H1510">
        <f t="shared" si="673"/>
        <v>13.175000000000001</v>
      </c>
      <c r="K1510" s="36">
        <f t="shared" si="647"/>
        <v>270.25644088406256</v>
      </c>
      <c r="L1510" s="37" t="str">
        <f t="shared" si="657"/>
        <v>0</v>
      </c>
      <c r="M1510" s="37">
        <f t="shared" si="658"/>
        <v>139.46877000000001</v>
      </c>
      <c r="N1510" s="38">
        <f>Table2[[#This Row],[Change in KE]]-Table2[[#This Row],[Tractive energy]]*-1</f>
        <v>17725.793103091371</v>
      </c>
      <c r="O1510" s="38">
        <f t="shared" si="648"/>
        <v>263.27777777777885</v>
      </c>
      <c r="P1510" s="38">
        <f t="shared" si="649"/>
        <v>673.00298866184141</v>
      </c>
      <c r="Q1510" s="38">
        <f t="shared" si="650"/>
        <v>17733.628751239521</v>
      </c>
      <c r="R1510" s="38">
        <f t="shared" si="651"/>
        <v>-69.282252441847959</v>
      </c>
      <c r="S1510" s="38">
        <f t="shared" si="652"/>
        <v>17.733628751239522</v>
      </c>
      <c r="T1510" s="38">
        <f t="shared" si="653"/>
        <v>17733.628751239521</v>
      </c>
      <c r="U1510" s="38">
        <f t="shared" si="667"/>
        <v>18175072.332282357</v>
      </c>
      <c r="V1510" s="38">
        <f t="shared" si="654"/>
        <v>4.9260083805360617</v>
      </c>
      <c r="W1510" s="38">
        <f t="shared" si="659"/>
        <v>209621.5613100068</v>
      </c>
      <c r="X1510" s="38">
        <f t="shared" si="655"/>
        <v>25.596450617284159</v>
      </c>
      <c r="Y1510" s="38">
        <f t="shared" si="660"/>
        <v>-7.8356481481479925</v>
      </c>
      <c r="Z1510" s="38">
        <f t="shared" si="646"/>
        <v>15170668.558220992</v>
      </c>
      <c r="AA1510" s="38">
        <f t="shared" si="656"/>
        <v>4214.0749366317987</v>
      </c>
      <c r="AC1510" s="31">
        <f t="shared" si="661"/>
        <v>13749.972450499941</v>
      </c>
      <c r="AD1510" s="14">
        <f t="shared" si="668"/>
        <v>13474.973001489941</v>
      </c>
      <c r="AE1510" s="14">
        <f t="shared" si="669"/>
        <v>12396.975161370747</v>
      </c>
      <c r="AF1510" s="14">
        <f t="shared" si="662"/>
        <v>12649.974654459946</v>
      </c>
      <c r="AG1510" s="14">
        <f t="shared" si="663"/>
        <v>9850.383463732107</v>
      </c>
      <c r="AH1510" s="14">
        <f t="shared" si="664"/>
        <v>11637.97668210315</v>
      </c>
      <c r="AI1510" s="14">
        <f t="shared" si="665"/>
        <v>10706.938547534899</v>
      </c>
      <c r="AJ1510" s="14">
        <f t="shared" si="670"/>
        <v>11637.97668210315</v>
      </c>
      <c r="AK1510" s="14">
        <f t="shared" si="671"/>
        <v>10492.799776584201</v>
      </c>
    </row>
    <row r="1511" spans="2:37" x14ac:dyDescent="0.25">
      <c r="B1511" s="7" t="s">
        <v>73</v>
      </c>
      <c r="C1511" s="7">
        <v>1503</v>
      </c>
      <c r="D1511" s="7">
        <v>26</v>
      </c>
      <c r="E1511" s="13">
        <v>52.7</v>
      </c>
      <c r="F1511" s="14">
        <f t="shared" si="666"/>
        <v>0.18055555555555516</v>
      </c>
      <c r="G1511" s="14">
        <f t="shared" si="672"/>
        <v>26.7</v>
      </c>
      <c r="H1511">
        <f t="shared" si="673"/>
        <v>13.35</v>
      </c>
      <c r="K1511" s="36">
        <f t="shared" si="647"/>
        <v>277.48361048625003</v>
      </c>
      <c r="L1511" s="37" t="str">
        <f t="shared" si="657"/>
        <v>0</v>
      </c>
      <c r="M1511" s="37">
        <f t="shared" si="658"/>
        <v>139.46877000000001</v>
      </c>
      <c r="N1511" s="38">
        <f>Table2[[#This Row],[Change in KE]]-Table2[[#This Row],[Tractive energy]]*-1</f>
        <v>17656.510850649523</v>
      </c>
      <c r="O1511" s="38">
        <f t="shared" si="648"/>
        <v>244.47222222222169</v>
      </c>
      <c r="P1511" s="38">
        <f t="shared" si="649"/>
        <v>661.42460270847164</v>
      </c>
      <c r="Q1511" s="38">
        <f t="shared" si="650"/>
        <v>17660.036892316191</v>
      </c>
      <c r="R1511" s="38">
        <f t="shared" si="651"/>
        <v>371.26011222546003</v>
      </c>
      <c r="S1511" s="38">
        <f t="shared" si="652"/>
        <v>17.660036892316192</v>
      </c>
      <c r="T1511" s="38">
        <f t="shared" si="653"/>
        <v>17660.036892316191</v>
      </c>
      <c r="U1511" s="38">
        <f t="shared" si="667"/>
        <v>18192732.369174674</v>
      </c>
      <c r="V1511" s="38">
        <f t="shared" si="654"/>
        <v>4.9055661958664283</v>
      </c>
      <c r="W1511" s="38">
        <f t="shared" si="659"/>
        <v>209761.03008000681</v>
      </c>
      <c r="X1511" s="38">
        <f t="shared" si="655"/>
        <v>22.070408950617189</v>
      </c>
      <c r="Y1511" s="38">
        <f t="shared" si="660"/>
        <v>-3.5260416666669698</v>
      </c>
      <c r="Z1511" s="38">
        <f t="shared" si="646"/>
        <v>15188325.069071641</v>
      </c>
      <c r="AA1511" s="38">
        <f t="shared" si="656"/>
        <v>4218.9795233715686</v>
      </c>
      <c r="AC1511" s="31">
        <f t="shared" si="661"/>
        <v>13294.344827318528</v>
      </c>
      <c r="AD1511" s="14">
        <f t="shared" si="668"/>
        <v>13028.457930772156</v>
      </c>
      <c r="AE1511" s="14">
        <f t="shared" si="669"/>
        <v>11986.181296310384</v>
      </c>
      <c r="AF1511" s="14">
        <f t="shared" si="662"/>
        <v>12230.797241133047</v>
      </c>
      <c r="AG1511" s="14">
        <f t="shared" si="663"/>
        <v>9523.9750421034096</v>
      </c>
      <c r="AH1511" s="14">
        <f t="shared" si="664"/>
        <v>11252.333461842403</v>
      </c>
      <c r="AI1511" s="14">
        <f t="shared" si="665"/>
        <v>10352.146784895011</v>
      </c>
      <c r="AJ1511" s="14">
        <f t="shared" si="670"/>
        <v>11252.333461842403</v>
      </c>
      <c r="AK1511" s="14">
        <f t="shared" si="671"/>
        <v>10145.10384919711</v>
      </c>
    </row>
    <row r="1512" spans="2:37" x14ac:dyDescent="0.25">
      <c r="B1512" s="7" t="s">
        <v>73</v>
      </c>
      <c r="C1512" s="7">
        <v>1504</v>
      </c>
      <c r="D1512" s="7">
        <v>27</v>
      </c>
      <c r="E1512" s="13">
        <v>53.4</v>
      </c>
      <c r="F1512" s="14">
        <f t="shared" si="666"/>
        <v>0.18055555555555516</v>
      </c>
      <c r="G1512" s="14">
        <f t="shared" si="672"/>
        <v>27</v>
      </c>
      <c r="H1512">
        <f t="shared" si="673"/>
        <v>13.5</v>
      </c>
      <c r="K1512" s="36">
        <f t="shared" si="647"/>
        <v>283.754228625</v>
      </c>
      <c r="L1512" s="37" t="str">
        <f t="shared" si="657"/>
        <v>0</v>
      </c>
      <c r="M1512" s="37">
        <f t="shared" si="658"/>
        <v>139.46877000000001</v>
      </c>
      <c r="N1512" s="38">
        <f>Table2[[#This Row],[Change in KE]]-Table2[[#This Row],[Tractive energy]]*-1</f>
        <v>18027.770962874984</v>
      </c>
      <c r="O1512" s="38">
        <f t="shared" si="648"/>
        <v>244.47222222222169</v>
      </c>
      <c r="P1512" s="38">
        <f t="shared" si="649"/>
        <v>667.69522084722166</v>
      </c>
      <c r="Q1512" s="38">
        <f t="shared" si="650"/>
        <v>18027.770962874984</v>
      </c>
      <c r="R1512" s="38">
        <f t="shared" si="651"/>
        <v>-720.39377945751039</v>
      </c>
      <c r="S1512" s="38">
        <f t="shared" si="652"/>
        <v>18.027770962874982</v>
      </c>
      <c r="T1512" s="38">
        <f t="shared" si="653"/>
        <v>18027.770962874984</v>
      </c>
      <c r="U1512" s="38">
        <f t="shared" si="667"/>
        <v>18210760.140137549</v>
      </c>
      <c r="V1512" s="38">
        <f t="shared" si="654"/>
        <v>5.0077145569712949</v>
      </c>
      <c r="W1512" s="38">
        <f t="shared" si="659"/>
        <v>209900.49885000681</v>
      </c>
      <c r="X1512" s="38">
        <f t="shared" si="655"/>
        <v>22.070408950617189</v>
      </c>
      <c r="Y1512" s="38">
        <f t="shared" si="660"/>
        <v>0</v>
      </c>
      <c r="Z1512" s="38">
        <f t="shared" si="646"/>
        <v>15206352.840034517</v>
      </c>
      <c r="AA1512" s="38">
        <f t="shared" si="656"/>
        <v>4223.9872379285398</v>
      </c>
      <c r="AC1512" s="31">
        <f t="shared" si="661"/>
        <v>13242.383137987143</v>
      </c>
      <c r="AD1512" s="14">
        <f t="shared" si="668"/>
        <v>12977.5354752274</v>
      </c>
      <c r="AE1512" s="14">
        <f t="shared" si="669"/>
        <v>11939.332637209209</v>
      </c>
      <c r="AF1512" s="14">
        <f t="shared" si="662"/>
        <v>12182.992486948171</v>
      </c>
      <c r="AG1512" s="14">
        <f t="shared" si="663"/>
        <v>9486.7500536767002</v>
      </c>
      <c r="AH1512" s="14">
        <f t="shared" si="664"/>
        <v>11208.353087992318</v>
      </c>
      <c r="AI1512" s="14">
        <f t="shared" si="665"/>
        <v>10311.684840952934</v>
      </c>
      <c r="AJ1512" s="14">
        <f t="shared" si="670"/>
        <v>11208.353087992318</v>
      </c>
      <c r="AK1512" s="14">
        <f t="shared" si="671"/>
        <v>10105.451144133875</v>
      </c>
    </row>
    <row r="1513" spans="2:37" x14ac:dyDescent="0.25">
      <c r="B1513" s="7" t="s">
        <v>73</v>
      </c>
      <c r="C1513" s="7">
        <v>1505</v>
      </c>
      <c r="D1513" s="7">
        <v>28</v>
      </c>
      <c r="E1513" s="13">
        <v>54</v>
      </c>
      <c r="F1513" s="14">
        <f t="shared" si="666"/>
        <v>0.15277777777777798</v>
      </c>
      <c r="G1513" s="14">
        <f t="shared" si="672"/>
        <v>27.25</v>
      </c>
      <c r="H1513">
        <f t="shared" si="673"/>
        <v>13.625</v>
      </c>
      <c r="K1513" s="36">
        <f t="shared" si="647"/>
        <v>289.0332639140625</v>
      </c>
      <c r="L1513" s="37" t="str">
        <f t="shared" si="657"/>
        <v>0</v>
      </c>
      <c r="M1513" s="37">
        <f t="shared" si="658"/>
        <v>139.46877000000001</v>
      </c>
      <c r="N1513" s="38">
        <f>Table2[[#This Row],[Change in KE]]-Table2[[#This Row],[Tractive energy]]*-1</f>
        <v>17307.377183417473</v>
      </c>
      <c r="O1513" s="38">
        <f t="shared" si="648"/>
        <v>206.8611111111114</v>
      </c>
      <c r="P1513" s="38">
        <f t="shared" si="649"/>
        <v>635.36314502517394</v>
      </c>
      <c r="Q1513" s="38">
        <f t="shared" si="650"/>
        <v>17313.645701935991</v>
      </c>
      <c r="R1513" s="38">
        <f t="shared" si="651"/>
        <v>-208.27447506966928</v>
      </c>
      <c r="S1513" s="38">
        <f t="shared" si="652"/>
        <v>17.313645701935993</v>
      </c>
      <c r="T1513" s="38">
        <f t="shared" si="653"/>
        <v>17313.645701935991</v>
      </c>
      <c r="U1513" s="38">
        <f t="shared" si="667"/>
        <v>18228073.785839487</v>
      </c>
      <c r="V1513" s="38">
        <f t="shared" si="654"/>
        <v>4.8093464130632357</v>
      </c>
      <c r="W1513" s="38">
        <f t="shared" si="659"/>
        <v>210039.96762000682</v>
      </c>
      <c r="X1513" s="38">
        <f t="shared" si="655"/>
        <v>15.801890432098807</v>
      </c>
      <c r="Y1513" s="38">
        <f t="shared" si="660"/>
        <v>-6.2685185185183823</v>
      </c>
      <c r="Z1513" s="38">
        <f t="shared" si="646"/>
        <v>15223660.217217933</v>
      </c>
      <c r="AA1513" s="38">
        <f t="shared" si="656"/>
        <v>4228.7948430863198</v>
      </c>
      <c r="AC1513" s="31">
        <f t="shared" si="661"/>
        <v>13520.828222156237</v>
      </c>
      <c r="AD1513" s="14">
        <f t="shared" si="668"/>
        <v>13250.411657713112</v>
      </c>
      <c r="AE1513" s="14">
        <f t="shared" si="669"/>
        <v>12190.378725096063</v>
      </c>
      <c r="AF1513" s="14">
        <f t="shared" si="662"/>
        <v>12439.161964383738</v>
      </c>
      <c r="AG1513" s="14">
        <f t="shared" si="663"/>
        <v>9686.226151722045</v>
      </c>
      <c r="AH1513" s="14">
        <f t="shared" si="664"/>
        <v>11444.029007233039</v>
      </c>
      <c r="AI1513" s="14">
        <f t="shared" si="665"/>
        <v>10528.506686654397</v>
      </c>
      <c r="AJ1513" s="14">
        <f t="shared" si="670"/>
        <v>11444.029007233039</v>
      </c>
      <c r="AK1513" s="14">
        <f t="shared" si="671"/>
        <v>10317.936552921308</v>
      </c>
    </row>
    <row r="1514" spans="2:37" x14ac:dyDescent="0.25">
      <c r="B1514" s="7" t="s">
        <v>73</v>
      </c>
      <c r="C1514" s="7">
        <v>1506</v>
      </c>
      <c r="D1514" s="7">
        <v>29</v>
      </c>
      <c r="E1514" s="13">
        <v>54.5</v>
      </c>
      <c r="F1514" s="14">
        <f t="shared" si="666"/>
        <v>0.1388888888888889</v>
      </c>
      <c r="G1514" s="14">
        <f t="shared" si="672"/>
        <v>27.5</v>
      </c>
      <c r="H1514">
        <f t="shared" si="673"/>
        <v>13.75</v>
      </c>
      <c r="K1514" s="36">
        <f t="shared" si="647"/>
        <v>294.36095390625002</v>
      </c>
      <c r="L1514" s="37" t="str">
        <f t="shared" si="657"/>
        <v>0</v>
      </c>
      <c r="M1514" s="37">
        <f t="shared" si="658"/>
        <v>139.46877000000001</v>
      </c>
      <c r="N1514" s="38">
        <f>Table2[[#This Row],[Change in KE]]-Table2[[#This Row],[Tractive energy]]*-1</f>
        <v>17099.102708347804</v>
      </c>
      <c r="O1514" s="38">
        <f t="shared" si="648"/>
        <v>188.05555555555557</v>
      </c>
      <c r="P1514" s="38">
        <f t="shared" si="649"/>
        <v>621.88527946180557</v>
      </c>
      <c r="Q1514" s="38">
        <f t="shared" si="650"/>
        <v>17101.845185199654</v>
      </c>
      <c r="R1514" s="38">
        <f t="shared" si="651"/>
        <v>894.36215311194246</v>
      </c>
      <c r="S1514" s="38">
        <f t="shared" si="652"/>
        <v>17.101845185199654</v>
      </c>
      <c r="T1514" s="38">
        <f t="shared" si="653"/>
        <v>17101.845185199654</v>
      </c>
      <c r="U1514" s="38">
        <f t="shared" si="667"/>
        <v>18245175.631024685</v>
      </c>
      <c r="V1514" s="38">
        <f t="shared" si="654"/>
        <v>4.7505129314853525</v>
      </c>
      <c r="W1514" s="38">
        <f t="shared" si="659"/>
        <v>210179.43639000683</v>
      </c>
      <c r="X1514" s="38">
        <f t="shared" si="655"/>
        <v>13.059413580246915</v>
      </c>
      <c r="Y1514" s="38">
        <f t="shared" si="660"/>
        <v>-2.7424768518518921</v>
      </c>
      <c r="Z1514" s="38">
        <f t="shared" si="646"/>
        <v>15240759.319926281</v>
      </c>
      <c r="AA1514" s="38">
        <f t="shared" si="656"/>
        <v>4233.5445942186179</v>
      </c>
      <c r="AC1514" s="31">
        <f t="shared" si="661"/>
        <v>12980.532887563106</v>
      </c>
      <c r="AD1514" s="14">
        <f t="shared" si="668"/>
        <v>12720.922229811844</v>
      </c>
      <c r="AE1514" s="14">
        <f t="shared" si="669"/>
        <v>11703.248451426896</v>
      </c>
      <c r="AF1514" s="14">
        <f t="shared" si="662"/>
        <v>11942.090256558058</v>
      </c>
      <c r="AG1514" s="14">
        <f t="shared" si="663"/>
        <v>9299.1623776986817</v>
      </c>
      <c r="AH1514" s="14">
        <f t="shared" si="664"/>
        <v>10986.723036033414</v>
      </c>
      <c r="AI1514" s="14">
        <f t="shared" si="665"/>
        <v>10107.785193150741</v>
      </c>
      <c r="AJ1514" s="14">
        <f t="shared" si="670"/>
        <v>10986.723036033414</v>
      </c>
      <c r="AK1514" s="14">
        <f t="shared" si="671"/>
        <v>9905.6294892877268</v>
      </c>
    </row>
    <row r="1515" spans="2:37" x14ac:dyDescent="0.25">
      <c r="B1515" s="7" t="s">
        <v>73</v>
      </c>
      <c r="C1515" s="7">
        <v>1507</v>
      </c>
      <c r="D1515" s="7">
        <v>30</v>
      </c>
      <c r="E1515" s="13">
        <v>55</v>
      </c>
      <c r="F1515" s="14">
        <f t="shared" si="666"/>
        <v>0.15277777777777798</v>
      </c>
      <c r="G1515" s="14">
        <f t="shared" si="672"/>
        <v>27.8</v>
      </c>
      <c r="H1515">
        <f t="shared" si="673"/>
        <v>13.9</v>
      </c>
      <c r="K1515" s="36">
        <f t="shared" si="647"/>
        <v>300.81840610500007</v>
      </c>
      <c r="L1515" s="37" t="str">
        <f t="shared" si="657"/>
        <v>0</v>
      </c>
      <c r="M1515" s="37">
        <f t="shared" si="658"/>
        <v>139.46877000000001</v>
      </c>
      <c r="N1515" s="38">
        <f>Table2[[#This Row],[Change in KE]]-Table2[[#This Row],[Tractive energy]]*-1</f>
        <v>17993.464861459746</v>
      </c>
      <c r="O1515" s="38">
        <f t="shared" si="648"/>
        <v>206.8611111111114</v>
      </c>
      <c r="P1515" s="38">
        <f t="shared" si="649"/>
        <v>647.14828721611138</v>
      </c>
      <c r="Q1515" s="38">
        <f t="shared" si="650"/>
        <v>17990.722384607896</v>
      </c>
      <c r="R1515" s="38">
        <f t="shared" si="651"/>
        <v>1503.3469390025457</v>
      </c>
      <c r="S1515" s="38">
        <f t="shared" si="652"/>
        <v>17.990722384607896</v>
      </c>
      <c r="T1515" s="38">
        <f t="shared" si="653"/>
        <v>17990.722384607896</v>
      </c>
      <c r="U1515" s="38">
        <f t="shared" si="667"/>
        <v>18263166.353409294</v>
      </c>
      <c r="V1515" s="38">
        <f t="shared" si="654"/>
        <v>4.9974232844071347</v>
      </c>
      <c r="W1515" s="38">
        <f t="shared" si="659"/>
        <v>210318.90516000683</v>
      </c>
      <c r="X1515" s="38">
        <f t="shared" si="655"/>
        <v>15.801890432098807</v>
      </c>
      <c r="Y1515" s="38">
        <f t="shared" si="660"/>
        <v>2.7424768518518921</v>
      </c>
      <c r="Z1515" s="38">
        <f t="shared" si="646"/>
        <v>15258752.784787741</v>
      </c>
      <c r="AA1515" s="38">
        <f t="shared" si="656"/>
        <v>4238.5427793022118</v>
      </c>
      <c r="AC1515" s="31">
        <f t="shared" si="661"/>
        <v>12824.327031260853</v>
      </c>
      <c r="AD1515" s="14">
        <f t="shared" si="668"/>
        <v>12567.840490635635</v>
      </c>
      <c r="AE1515" s="14">
        <f t="shared" si="669"/>
        <v>11562.413251384785</v>
      </c>
      <c r="AF1515" s="14">
        <f t="shared" si="662"/>
        <v>11798.380868759985</v>
      </c>
      <c r="AG1515" s="14">
        <f t="shared" si="663"/>
        <v>9187.2576019329772</v>
      </c>
      <c r="AH1515" s="14">
        <f t="shared" si="664"/>
        <v>10854.510399259187</v>
      </c>
      <c r="AI1515" s="14">
        <f t="shared" si="665"/>
        <v>9986.1495673184527</v>
      </c>
      <c r="AJ1515" s="14">
        <f t="shared" si="670"/>
        <v>10854.510399259187</v>
      </c>
      <c r="AK1515" s="14">
        <f t="shared" si="671"/>
        <v>9786.4265759720838</v>
      </c>
    </row>
    <row r="1516" spans="2:37" x14ac:dyDescent="0.25">
      <c r="B1516" s="7" t="s">
        <v>73</v>
      </c>
      <c r="C1516" s="7">
        <v>1508</v>
      </c>
      <c r="D1516" s="7">
        <v>31</v>
      </c>
      <c r="E1516" s="13">
        <v>55.6</v>
      </c>
      <c r="F1516" s="14">
        <f t="shared" si="666"/>
        <v>0.18055555555555516</v>
      </c>
      <c r="G1516" s="14">
        <f t="shared" si="672"/>
        <v>28.15</v>
      </c>
      <c r="H1516">
        <f t="shared" si="673"/>
        <v>14.074999999999999</v>
      </c>
      <c r="K1516" s="36">
        <f t="shared" si="647"/>
        <v>308.44065189656249</v>
      </c>
      <c r="L1516" s="37" t="str">
        <f t="shared" si="657"/>
        <v>0</v>
      </c>
      <c r="M1516" s="37">
        <f t="shared" si="658"/>
        <v>139.46877000000001</v>
      </c>
      <c r="N1516" s="38">
        <f>Table2[[#This Row],[Change in KE]]-Table2[[#This Row],[Tractive energy]]*-1</f>
        <v>19496.811800462292</v>
      </c>
      <c r="O1516" s="38">
        <f t="shared" si="648"/>
        <v>244.47222222222169</v>
      </c>
      <c r="P1516" s="38">
        <f t="shared" si="649"/>
        <v>692.38164411878415</v>
      </c>
      <c r="Q1516" s="38">
        <f t="shared" si="650"/>
        <v>19490.543281943774</v>
      </c>
      <c r="R1516" s="38">
        <f t="shared" si="651"/>
        <v>2214.4700350817548</v>
      </c>
      <c r="S1516" s="38">
        <f t="shared" si="652"/>
        <v>19.490543281943772</v>
      </c>
      <c r="T1516" s="38">
        <f t="shared" si="653"/>
        <v>19490.543281943774</v>
      </c>
      <c r="U1516" s="38">
        <f t="shared" si="667"/>
        <v>18282656.896691237</v>
      </c>
      <c r="V1516" s="38">
        <f t="shared" si="654"/>
        <v>5.4140402336631208</v>
      </c>
      <c r="W1516" s="38">
        <f t="shared" si="659"/>
        <v>210458.37393000684</v>
      </c>
      <c r="X1516" s="38">
        <f t="shared" si="655"/>
        <v>22.070408950617189</v>
      </c>
      <c r="Y1516" s="38">
        <f t="shared" si="660"/>
        <v>6.2685185185183823</v>
      </c>
      <c r="Z1516" s="38">
        <f t="shared" si="646"/>
        <v>15278249.596588204</v>
      </c>
      <c r="AA1516" s="38">
        <f t="shared" si="656"/>
        <v>4243.9585607911586</v>
      </c>
      <c r="AC1516" s="31">
        <f t="shared" si="661"/>
        <v>13495.09864609481</v>
      </c>
      <c r="AD1516" s="14">
        <f t="shared" si="668"/>
        <v>13225.196673172914</v>
      </c>
      <c r="AE1516" s="14">
        <f t="shared" si="669"/>
        <v>12167.180939319082</v>
      </c>
      <c r="AF1516" s="14">
        <f t="shared" si="662"/>
        <v>12415.490754407225</v>
      </c>
      <c r="AG1516" s="14">
        <f t="shared" si="663"/>
        <v>9667.7936645678546</v>
      </c>
      <c r="AH1516" s="14">
        <f t="shared" si="664"/>
        <v>11422.251494054648</v>
      </c>
      <c r="AI1516" s="14">
        <f t="shared" si="665"/>
        <v>10508.471374530276</v>
      </c>
      <c r="AJ1516" s="14">
        <f t="shared" si="670"/>
        <v>11422.251494054648</v>
      </c>
      <c r="AK1516" s="14">
        <f t="shared" si="671"/>
        <v>10298.30194703967</v>
      </c>
    </row>
    <row r="1517" spans="2:37" x14ac:dyDescent="0.25">
      <c r="B1517" s="7" t="s">
        <v>73</v>
      </c>
      <c r="C1517" s="7">
        <v>1509</v>
      </c>
      <c r="D1517" s="7">
        <v>32</v>
      </c>
      <c r="E1517" s="13">
        <v>56.3</v>
      </c>
      <c r="F1517" s="14">
        <f t="shared" si="666"/>
        <v>0.2222222222222224</v>
      </c>
      <c r="G1517" s="14">
        <f t="shared" si="672"/>
        <v>28.6</v>
      </c>
      <c r="H1517">
        <f t="shared" si="673"/>
        <v>14.3</v>
      </c>
      <c r="K1517" s="36">
        <f t="shared" si="647"/>
        <v>318.38080774500003</v>
      </c>
      <c r="L1517" s="37" t="str">
        <f t="shared" si="657"/>
        <v>0</v>
      </c>
      <c r="M1517" s="37">
        <f t="shared" si="658"/>
        <v>139.46877000000001</v>
      </c>
      <c r="N1517" s="38">
        <f>Table2[[#This Row],[Change in KE]]-Table2[[#This Row],[Tractive energy]]*-1</f>
        <v>21711.281835544047</v>
      </c>
      <c r="O1517" s="38">
        <f t="shared" si="648"/>
        <v>300.88888888888914</v>
      </c>
      <c r="P1517" s="38">
        <f t="shared" si="649"/>
        <v>758.73846663388917</v>
      </c>
      <c r="Q1517" s="38">
        <f t="shared" si="650"/>
        <v>21699.920145729233</v>
      </c>
      <c r="R1517" s="38">
        <f t="shared" si="651"/>
        <v>4240.0807794365137</v>
      </c>
      <c r="S1517" s="38">
        <f t="shared" si="652"/>
        <v>21.699920145729234</v>
      </c>
      <c r="T1517" s="38">
        <f t="shared" si="653"/>
        <v>21699.920145729233</v>
      </c>
      <c r="U1517" s="38">
        <f t="shared" si="667"/>
        <v>18304356.816836964</v>
      </c>
      <c r="V1517" s="38">
        <f t="shared" si="654"/>
        <v>6.0277560782563455</v>
      </c>
      <c r="W1517" s="38">
        <f t="shared" si="659"/>
        <v>210597.84270000685</v>
      </c>
      <c r="X1517" s="38">
        <f t="shared" si="655"/>
        <v>33.432098765432151</v>
      </c>
      <c r="Y1517" s="38">
        <f t="shared" si="660"/>
        <v>11.361689814814962</v>
      </c>
      <c r="Z1517" s="38">
        <f t="shared" si="646"/>
        <v>15299960.878423749</v>
      </c>
      <c r="AA1517" s="38">
        <f t="shared" si="656"/>
        <v>4249.9894728946165</v>
      </c>
      <c r="AC1517" s="31">
        <f t="shared" si="661"/>
        <v>14622.608850346718</v>
      </c>
      <c r="AD1517" s="14">
        <f t="shared" si="668"/>
        <v>14330.156673339783</v>
      </c>
      <c r="AE1517" s="14">
        <f t="shared" si="669"/>
        <v>13183.744139472601</v>
      </c>
      <c r="AF1517" s="14">
        <f t="shared" si="662"/>
        <v>13452.800142318982</v>
      </c>
      <c r="AG1517" s="14">
        <f t="shared" si="663"/>
        <v>10475.534037222085</v>
      </c>
      <c r="AH1517" s="14">
        <f t="shared" si="664"/>
        <v>12376.576130933463</v>
      </c>
      <c r="AI1517" s="14">
        <f t="shared" si="665"/>
        <v>11386.450040458787</v>
      </c>
      <c r="AJ1517" s="14">
        <f t="shared" si="670"/>
        <v>12376.576130933463</v>
      </c>
      <c r="AK1517" s="14">
        <f t="shared" si="671"/>
        <v>11158.72103964961</v>
      </c>
    </row>
    <row r="1518" spans="2:37" x14ac:dyDescent="0.25">
      <c r="B1518" s="7" t="s">
        <v>73</v>
      </c>
      <c r="C1518" s="7">
        <v>1510</v>
      </c>
      <c r="D1518" s="7">
        <v>33</v>
      </c>
      <c r="E1518" s="13">
        <v>57.2</v>
      </c>
      <c r="F1518" s="14">
        <f t="shared" si="666"/>
        <v>0.30555555555555597</v>
      </c>
      <c r="G1518" s="14">
        <f t="shared" si="672"/>
        <v>29.25</v>
      </c>
      <c r="H1518">
        <f t="shared" si="673"/>
        <v>14.625</v>
      </c>
      <c r="K1518" s="36">
        <f t="shared" si="647"/>
        <v>333.0171155390625</v>
      </c>
      <c r="L1518" s="37" t="str">
        <f t="shared" si="657"/>
        <v>0</v>
      </c>
      <c r="M1518" s="37">
        <f t="shared" si="658"/>
        <v>139.46877000000001</v>
      </c>
      <c r="N1518" s="38">
        <f>Table2[[#This Row],[Change in KE]]-Table2[[#This Row],[Tractive energy]]*-1</f>
        <v>25951.36261498056</v>
      </c>
      <c r="O1518" s="38">
        <f t="shared" si="648"/>
        <v>413.7222222222228</v>
      </c>
      <c r="P1518" s="38">
        <f t="shared" si="649"/>
        <v>886.20810776128531</v>
      </c>
      <c r="Q1518" s="38">
        <f t="shared" si="650"/>
        <v>25921.587152017597</v>
      </c>
      <c r="R1518" s="38">
        <f t="shared" si="651"/>
        <v>5897.2519260300651</v>
      </c>
      <c r="S1518" s="38">
        <f t="shared" si="652"/>
        <v>25.921587152017597</v>
      </c>
      <c r="T1518" s="38">
        <f t="shared" si="653"/>
        <v>25921.587152017597</v>
      </c>
      <c r="U1518" s="38">
        <f t="shared" si="667"/>
        <v>18330278.403988983</v>
      </c>
      <c r="V1518" s="38">
        <f t="shared" si="654"/>
        <v>7.2004414515957134</v>
      </c>
      <c r="W1518" s="38">
        <f t="shared" si="659"/>
        <v>210737.31147000685</v>
      </c>
      <c r="X1518" s="38">
        <f t="shared" si="655"/>
        <v>63.207561728395227</v>
      </c>
      <c r="Y1518" s="38">
        <f t="shared" si="660"/>
        <v>29.775462962963076</v>
      </c>
      <c r="Z1518" s="38">
        <f t="shared" si="646"/>
        <v>15325912.241038729</v>
      </c>
      <c r="AA1518" s="38">
        <f t="shared" si="656"/>
        <v>4257.1981853088073</v>
      </c>
      <c r="AC1518" s="31">
        <f t="shared" si="661"/>
        <v>16283.461376658035</v>
      </c>
      <c r="AD1518" s="14">
        <f t="shared" si="668"/>
        <v>15957.792149124874</v>
      </c>
      <c r="AE1518" s="14">
        <f t="shared" si="669"/>
        <v>14681.168777194885</v>
      </c>
      <c r="AF1518" s="14">
        <f t="shared" si="662"/>
        <v>14980.784466525392</v>
      </c>
      <c r="AG1518" s="14">
        <f t="shared" si="663"/>
        <v>11665.357094669725</v>
      </c>
      <c r="AH1518" s="14">
        <f t="shared" si="664"/>
        <v>13782.321709203361</v>
      </c>
      <c r="AI1518" s="14">
        <f t="shared" si="665"/>
        <v>12679.735972467093</v>
      </c>
      <c r="AJ1518" s="14">
        <f t="shared" si="670"/>
        <v>13782.321709203361</v>
      </c>
      <c r="AK1518" s="14">
        <f t="shared" si="671"/>
        <v>12426.141253017751</v>
      </c>
    </row>
    <row r="1519" spans="2:37" x14ac:dyDescent="0.25">
      <c r="B1519" s="7" t="s">
        <v>73</v>
      </c>
      <c r="C1519" s="7">
        <v>1511</v>
      </c>
      <c r="D1519" s="7">
        <v>34</v>
      </c>
      <c r="E1519" s="13">
        <v>58.5</v>
      </c>
      <c r="F1519" s="14">
        <f t="shared" si="666"/>
        <v>0.41666666666666663</v>
      </c>
      <c r="G1519" s="14">
        <f t="shared" si="672"/>
        <v>30.1</v>
      </c>
      <c r="H1519">
        <f t="shared" si="673"/>
        <v>15.05</v>
      </c>
      <c r="K1519" s="36">
        <f t="shared" si="647"/>
        <v>352.65318062625005</v>
      </c>
      <c r="L1519" s="37" t="str">
        <f t="shared" si="657"/>
        <v>0</v>
      </c>
      <c r="M1519" s="37">
        <f t="shared" si="658"/>
        <v>139.46877000000001</v>
      </c>
      <c r="N1519" s="38">
        <f>Table2[[#This Row],[Change in KE]]-Table2[[#This Row],[Tractive energy]]*-1</f>
        <v>31848.614541010626</v>
      </c>
      <c r="O1519" s="38">
        <f t="shared" si="648"/>
        <v>564.16666666666663</v>
      </c>
      <c r="P1519" s="38">
        <f t="shared" si="649"/>
        <v>1056.2886172929168</v>
      </c>
      <c r="Q1519" s="38">
        <f t="shared" si="650"/>
        <v>31794.287380516798</v>
      </c>
      <c r="R1519" s="38">
        <f t="shared" si="651"/>
        <v>6591.9366561905626</v>
      </c>
      <c r="S1519" s="38">
        <f t="shared" si="652"/>
        <v>31.794287380516799</v>
      </c>
      <c r="T1519" s="38">
        <f t="shared" si="653"/>
        <v>31794.287380516798</v>
      </c>
      <c r="U1519" s="38">
        <f t="shared" si="667"/>
        <v>18362072.6913695</v>
      </c>
      <c r="V1519" s="38">
        <f t="shared" si="654"/>
        <v>8.8317472011277189</v>
      </c>
      <c r="W1519" s="38">
        <f t="shared" si="659"/>
        <v>210876.78024000686</v>
      </c>
      <c r="X1519" s="38">
        <f t="shared" si="655"/>
        <v>117.5347222222222</v>
      </c>
      <c r="Y1519" s="38">
        <f t="shared" si="660"/>
        <v>54.327160493826973</v>
      </c>
      <c r="Z1519" s="38">
        <f t="shared" si="646"/>
        <v>15357760.855579739</v>
      </c>
      <c r="AA1519" s="38">
        <f t="shared" si="656"/>
        <v>4266.0450233890579</v>
      </c>
      <c r="AC1519" s="31">
        <f t="shared" si="661"/>
        <v>19463.521961235419</v>
      </c>
      <c r="AD1519" s="14">
        <f t="shared" si="668"/>
        <v>19074.251522010713</v>
      </c>
      <c r="AE1519" s="14">
        <f t="shared" si="669"/>
        <v>17548.311400249855</v>
      </c>
      <c r="AF1519" s="14">
        <f t="shared" si="662"/>
        <v>17906.440204336588</v>
      </c>
      <c r="AG1519" s="14">
        <f t="shared" si="663"/>
        <v>13943.530109834452</v>
      </c>
      <c r="AH1519" s="14">
        <f t="shared" si="664"/>
        <v>16473.924987989663</v>
      </c>
      <c r="AI1519" s="14">
        <f t="shared" si="665"/>
        <v>15156.010988950491</v>
      </c>
      <c r="AJ1519" s="14">
        <f t="shared" si="670"/>
        <v>16473.924987989663</v>
      </c>
      <c r="AK1519" s="14">
        <f t="shared" si="671"/>
        <v>14852.890769171481</v>
      </c>
    </row>
    <row r="1520" spans="2:37" x14ac:dyDescent="0.25">
      <c r="B1520" s="7" t="s">
        <v>73</v>
      </c>
      <c r="C1520" s="7">
        <v>1512</v>
      </c>
      <c r="D1520" s="7">
        <v>35</v>
      </c>
      <c r="E1520" s="13">
        <v>60.2</v>
      </c>
      <c r="F1520" s="14">
        <f t="shared" si="666"/>
        <v>0.52777777777777735</v>
      </c>
      <c r="G1520" s="14">
        <f t="shared" si="672"/>
        <v>31.15</v>
      </c>
      <c r="H1520">
        <f t="shared" si="673"/>
        <v>15.574999999999999</v>
      </c>
      <c r="K1520" s="36">
        <f t="shared" si="647"/>
        <v>377.68602538406248</v>
      </c>
      <c r="L1520" s="37" t="str">
        <f t="shared" si="657"/>
        <v>0</v>
      </c>
      <c r="M1520" s="37">
        <f t="shared" si="658"/>
        <v>139.46877000000001</v>
      </c>
      <c r="N1520" s="38">
        <f>Table2[[#This Row],[Change in KE]]-Table2[[#This Row],[Tractive energy]]*-1</f>
        <v>38440.551197201188</v>
      </c>
      <c r="O1520" s="38">
        <f t="shared" si="648"/>
        <v>714.61111111111052</v>
      </c>
      <c r="P1520" s="38">
        <f t="shared" si="649"/>
        <v>1231.7659064951731</v>
      </c>
      <c r="Q1520" s="38">
        <f t="shared" si="650"/>
        <v>38369.507987324643</v>
      </c>
      <c r="R1520" s="38">
        <f t="shared" si="651"/>
        <v>6700.9671186332198</v>
      </c>
      <c r="S1520" s="38">
        <f t="shared" si="652"/>
        <v>38.369507987324646</v>
      </c>
      <c r="T1520" s="38">
        <f t="shared" si="653"/>
        <v>38369.507987324643</v>
      </c>
      <c r="U1520" s="38">
        <f t="shared" si="667"/>
        <v>18400442.199356824</v>
      </c>
      <c r="V1520" s="38">
        <f t="shared" si="654"/>
        <v>10.658197515801467</v>
      </c>
      <c r="W1520" s="38">
        <f t="shared" si="659"/>
        <v>211016.24901000687</v>
      </c>
      <c r="X1520" s="38">
        <f t="shared" si="655"/>
        <v>188.57793209876513</v>
      </c>
      <c r="Y1520" s="38">
        <f t="shared" si="660"/>
        <v>71.043209876542932</v>
      </c>
      <c r="Z1520" s="38">
        <f t="shared" si="646"/>
        <v>15396201.40677694</v>
      </c>
      <c r="AA1520" s="38">
        <f t="shared" si="656"/>
        <v>4276.722955131404</v>
      </c>
      <c r="AC1520" s="31">
        <f t="shared" si="661"/>
        <v>23886.460905757969</v>
      </c>
      <c r="AD1520" s="14">
        <f t="shared" si="668"/>
        <v>23408.731687642809</v>
      </c>
      <c r="AE1520" s="14">
        <f t="shared" si="669"/>
        <v>21536.033152631386</v>
      </c>
      <c r="AF1520" s="14">
        <f t="shared" si="662"/>
        <v>21975.544033297334</v>
      </c>
      <c r="AG1520" s="14">
        <f t="shared" si="663"/>
        <v>17112.092432200236</v>
      </c>
      <c r="AH1520" s="14">
        <f t="shared" si="664"/>
        <v>20217.500510633548</v>
      </c>
      <c r="AI1520" s="14">
        <f t="shared" si="665"/>
        <v>18600.100469782865</v>
      </c>
      <c r="AJ1520" s="14">
        <f t="shared" si="670"/>
        <v>20217.500510633548</v>
      </c>
      <c r="AK1520" s="14">
        <f t="shared" si="671"/>
        <v>18228.098460387206</v>
      </c>
    </row>
    <row r="1521" spans="2:37" x14ac:dyDescent="0.25">
      <c r="B1521" s="7" t="s">
        <v>73</v>
      </c>
      <c r="C1521" s="7">
        <v>1513</v>
      </c>
      <c r="D1521" s="7">
        <v>36</v>
      </c>
      <c r="E1521" s="13">
        <v>62.3</v>
      </c>
      <c r="F1521" s="14">
        <f t="shared" si="666"/>
        <v>0.625</v>
      </c>
      <c r="G1521" s="14">
        <f t="shared" si="672"/>
        <v>32.35</v>
      </c>
      <c r="H1521">
        <f t="shared" si="673"/>
        <v>16.175000000000001</v>
      </c>
      <c r="K1521" s="36">
        <f t="shared" si="647"/>
        <v>407.34593240906253</v>
      </c>
      <c r="L1521" s="37" t="str">
        <f t="shared" si="657"/>
        <v>0</v>
      </c>
      <c r="M1521" s="37">
        <f t="shared" si="658"/>
        <v>139.46877000000001</v>
      </c>
      <c r="N1521" s="38">
        <f>Table2[[#This Row],[Change in KE]]-Table2[[#This Row],[Tractive energy]]*-1</f>
        <v>45141.518315834408</v>
      </c>
      <c r="O1521" s="38">
        <f t="shared" si="648"/>
        <v>846.25</v>
      </c>
      <c r="P1521" s="38">
        <f t="shared" si="649"/>
        <v>1393.0647024090624</v>
      </c>
      <c r="Q1521" s="38">
        <f t="shared" si="650"/>
        <v>45065.643122933172</v>
      </c>
      <c r="R1521" s="38">
        <f t="shared" si="651"/>
        <v>4557.7169575119187</v>
      </c>
      <c r="S1521" s="38">
        <f t="shared" si="652"/>
        <v>45.065643122933174</v>
      </c>
      <c r="T1521" s="38">
        <f t="shared" si="653"/>
        <v>45065.643122933172</v>
      </c>
      <c r="U1521" s="38">
        <f t="shared" si="667"/>
        <v>18445507.842479758</v>
      </c>
      <c r="V1521" s="38">
        <f t="shared" si="654"/>
        <v>12.518235202273505</v>
      </c>
      <c r="W1521" s="38">
        <f t="shared" si="659"/>
        <v>211155.71778000687</v>
      </c>
      <c r="X1521" s="38">
        <f t="shared" si="655"/>
        <v>264.453125</v>
      </c>
      <c r="Y1521" s="38">
        <f t="shared" si="660"/>
        <v>75.875192901234868</v>
      </c>
      <c r="Z1521" s="38">
        <f t="shared" si="646"/>
        <v>15441342.925092775</v>
      </c>
      <c r="AA1521" s="38">
        <f t="shared" si="656"/>
        <v>4289.262266777836</v>
      </c>
      <c r="AC1521" s="31">
        <f t="shared" si="661"/>
        <v>28830.413397900891</v>
      </c>
      <c r="AD1521" s="14">
        <f t="shared" si="668"/>
        <v>28253.805129942873</v>
      </c>
      <c r="AE1521" s="14">
        <f t="shared" si="669"/>
        <v>25993.500719547446</v>
      </c>
      <c r="AF1521" s="14">
        <f t="shared" si="662"/>
        <v>26523.98032606882</v>
      </c>
      <c r="AG1521" s="14">
        <f t="shared" si="663"/>
        <v>20653.905192145881</v>
      </c>
      <c r="AH1521" s="14">
        <f t="shared" si="664"/>
        <v>24402.061899983317</v>
      </c>
      <c r="AI1521" s="14">
        <f t="shared" si="665"/>
        <v>22449.896947984653</v>
      </c>
      <c r="AJ1521" s="14">
        <f t="shared" si="670"/>
        <v>24402.061899983317</v>
      </c>
      <c r="AK1521" s="14">
        <f t="shared" si="671"/>
        <v>22000.899009024961</v>
      </c>
    </row>
    <row r="1522" spans="2:37" x14ac:dyDescent="0.25">
      <c r="B1522" s="7" t="s">
        <v>73</v>
      </c>
      <c r="C1522" s="7">
        <v>1514</v>
      </c>
      <c r="D1522" s="7">
        <v>37</v>
      </c>
      <c r="E1522" s="13">
        <v>64.7</v>
      </c>
      <c r="F1522" s="14">
        <f t="shared" si="666"/>
        <v>0.6666666666666663</v>
      </c>
      <c r="G1522" s="14">
        <f t="shared" si="672"/>
        <v>33.549999999999997</v>
      </c>
      <c r="H1522">
        <f t="shared" si="673"/>
        <v>16.774999999999999</v>
      </c>
      <c r="K1522" s="36">
        <f t="shared" si="647"/>
        <v>438.12684379406244</v>
      </c>
      <c r="L1522" s="37" t="str">
        <f t="shared" si="657"/>
        <v>0</v>
      </c>
      <c r="M1522" s="37">
        <f t="shared" si="658"/>
        <v>139.46877000000001</v>
      </c>
      <c r="N1522" s="38">
        <f>Table2[[#This Row],[Change in KE]]-Table2[[#This Row],[Tractive energy]]*-1</f>
        <v>49699.235273346327</v>
      </c>
      <c r="O1522" s="38">
        <f t="shared" si="648"/>
        <v>902.66666666666617</v>
      </c>
      <c r="P1522" s="38">
        <f t="shared" si="649"/>
        <v>1480.2622804607286</v>
      </c>
      <c r="Q1522" s="38">
        <f t="shared" si="650"/>
        <v>49662.799509457436</v>
      </c>
      <c r="R1522" s="38">
        <f t="shared" si="651"/>
        <v>493.09654878178117</v>
      </c>
      <c r="S1522" s="38">
        <f t="shared" si="652"/>
        <v>49.662799509457436</v>
      </c>
      <c r="T1522" s="38">
        <f t="shared" si="653"/>
        <v>49662.799509457436</v>
      </c>
      <c r="U1522" s="38">
        <f t="shared" si="667"/>
        <v>18495170.641989216</v>
      </c>
      <c r="V1522" s="38">
        <f t="shared" si="654"/>
        <v>13.795223189578165</v>
      </c>
      <c r="W1522" s="38">
        <f t="shared" si="659"/>
        <v>211295.18655000688</v>
      </c>
      <c r="X1522" s="38">
        <f t="shared" si="655"/>
        <v>300.88888888888857</v>
      </c>
      <c r="Y1522" s="38">
        <f t="shared" si="660"/>
        <v>36.435763888888573</v>
      </c>
      <c r="Z1522" s="38">
        <f t="shared" si="646"/>
        <v>15491042.160366122</v>
      </c>
      <c r="AA1522" s="38">
        <f t="shared" si="656"/>
        <v>4303.0676110137483</v>
      </c>
      <c r="AC1522" s="31">
        <f t="shared" si="661"/>
        <v>33856.138736875808</v>
      </c>
      <c r="AD1522" s="14">
        <f t="shared" si="668"/>
        <v>33179.015962138292</v>
      </c>
      <c r="AE1522" s="14">
        <f t="shared" si="669"/>
        <v>30524.694685167229</v>
      </c>
      <c r="AF1522" s="14">
        <f t="shared" si="662"/>
        <v>31147.647637925744</v>
      </c>
      <c r="AG1522" s="14">
        <f t="shared" si="663"/>
        <v>24254.299443881122</v>
      </c>
      <c r="AH1522" s="14">
        <f t="shared" si="664"/>
        <v>28655.835826891685</v>
      </c>
      <c r="AI1522" s="14">
        <f t="shared" si="665"/>
        <v>26363.36896074035</v>
      </c>
      <c r="AJ1522" s="14">
        <f t="shared" si="670"/>
        <v>28655.835826891685</v>
      </c>
      <c r="AK1522" s="14">
        <f t="shared" si="671"/>
        <v>25836.101581525541</v>
      </c>
    </row>
    <row r="1523" spans="2:37" x14ac:dyDescent="0.25">
      <c r="B1523" s="7" t="s">
        <v>73</v>
      </c>
      <c r="C1523" s="7">
        <v>1515</v>
      </c>
      <c r="D1523" s="7">
        <v>38</v>
      </c>
      <c r="E1523" s="13">
        <v>67.099999999999994</v>
      </c>
      <c r="F1523" s="14">
        <f t="shared" si="666"/>
        <v>0.625</v>
      </c>
      <c r="G1523" s="14">
        <f t="shared" si="672"/>
        <v>34.6</v>
      </c>
      <c r="H1523">
        <f t="shared" si="673"/>
        <v>17.3</v>
      </c>
      <c r="K1523" s="36">
        <f t="shared" si="647"/>
        <v>465.97971514500006</v>
      </c>
      <c r="L1523" s="37" t="str">
        <f t="shared" si="657"/>
        <v>0</v>
      </c>
      <c r="M1523" s="37">
        <f t="shared" si="658"/>
        <v>139.46877000000001</v>
      </c>
      <c r="N1523" s="38">
        <f>Table2[[#This Row],[Change in KE]]-Table2[[#This Row],[Tractive energy]]*-1</f>
        <v>50192.331822128108</v>
      </c>
      <c r="O1523" s="38">
        <f t="shared" si="648"/>
        <v>846.25</v>
      </c>
      <c r="P1523" s="38">
        <f t="shared" si="649"/>
        <v>1451.6984851449999</v>
      </c>
      <c r="Q1523" s="38">
        <f t="shared" si="650"/>
        <v>50228.767586016998</v>
      </c>
      <c r="R1523" s="38">
        <f t="shared" si="651"/>
        <v>-4231.120603082054</v>
      </c>
      <c r="S1523" s="38">
        <f t="shared" si="652"/>
        <v>50.228767586017</v>
      </c>
      <c r="T1523" s="38">
        <f t="shared" si="653"/>
        <v>50228.767586016998</v>
      </c>
      <c r="U1523" s="38">
        <f t="shared" si="667"/>
        <v>18545399.409575231</v>
      </c>
      <c r="V1523" s="38">
        <f t="shared" si="654"/>
        <v>13.952436556755112</v>
      </c>
      <c r="W1523" s="38">
        <f t="shared" si="659"/>
        <v>211434.65532000689</v>
      </c>
      <c r="X1523" s="38">
        <f t="shared" si="655"/>
        <v>264.453125</v>
      </c>
      <c r="Y1523" s="38">
        <f t="shared" si="660"/>
        <v>-36.435763888888573</v>
      </c>
      <c r="Z1523" s="38">
        <f t="shared" si="646"/>
        <v>15541234.492188251</v>
      </c>
      <c r="AA1523" s="38">
        <f t="shared" si="656"/>
        <v>4317.0099265241697</v>
      </c>
      <c r="AC1523" s="31">
        <f t="shared" si="661"/>
        <v>37274.426455009743</v>
      </c>
      <c r="AD1523" s="14">
        <f t="shared" si="668"/>
        <v>36528.937925909551</v>
      </c>
      <c r="AE1523" s="14">
        <f t="shared" si="669"/>
        <v>33606.622891836785</v>
      </c>
      <c r="AF1523" s="14">
        <f t="shared" si="662"/>
        <v>34292.472338608968</v>
      </c>
      <c r="AG1523" s="14">
        <f t="shared" si="663"/>
        <v>26703.136700406743</v>
      </c>
      <c r="AH1523" s="14">
        <f t="shared" si="664"/>
        <v>31549.074551520251</v>
      </c>
      <c r="AI1523" s="14">
        <f t="shared" si="665"/>
        <v>29025.148587398631</v>
      </c>
      <c r="AJ1523" s="14">
        <f t="shared" si="670"/>
        <v>31549.074551520251</v>
      </c>
      <c r="AK1523" s="14">
        <f t="shared" si="671"/>
        <v>28444.645615650657</v>
      </c>
    </row>
    <row r="1524" spans="2:37" x14ac:dyDescent="0.25">
      <c r="B1524" s="7" t="s">
        <v>73</v>
      </c>
      <c r="C1524" s="7">
        <v>1516</v>
      </c>
      <c r="D1524" s="7">
        <v>39</v>
      </c>
      <c r="E1524" s="13">
        <v>69.2</v>
      </c>
      <c r="F1524" s="14">
        <f t="shared" si="666"/>
        <v>0.50000000000000122</v>
      </c>
      <c r="G1524" s="14">
        <f t="shared" si="672"/>
        <v>35.35</v>
      </c>
      <c r="H1524">
        <f t="shared" si="673"/>
        <v>17.675000000000001</v>
      </c>
      <c r="K1524" s="36">
        <f t="shared" si="647"/>
        <v>486.40009404656263</v>
      </c>
      <c r="L1524" s="37" t="str">
        <f t="shared" si="657"/>
        <v>0</v>
      </c>
      <c r="M1524" s="37">
        <f t="shared" si="658"/>
        <v>139.46877000000001</v>
      </c>
      <c r="N1524" s="38">
        <f>Table2[[#This Row],[Change in KE]]-Table2[[#This Row],[Tractive energy]]*-1</f>
        <v>45961.211219046054</v>
      </c>
      <c r="O1524" s="38">
        <f t="shared" si="648"/>
        <v>677.00000000000171</v>
      </c>
      <c r="P1524" s="38">
        <f t="shared" si="649"/>
        <v>1302.8688640465643</v>
      </c>
      <c r="Q1524" s="38">
        <f t="shared" si="650"/>
        <v>46056.414344046054</v>
      </c>
      <c r="R1524" s="38">
        <f t="shared" si="651"/>
        <v>-4683.0354293419805</v>
      </c>
      <c r="S1524" s="38">
        <f t="shared" si="652"/>
        <v>46.056414344046054</v>
      </c>
      <c r="T1524" s="38">
        <f t="shared" si="653"/>
        <v>46056.414344046054</v>
      </c>
      <c r="U1524" s="38">
        <f t="shared" si="667"/>
        <v>18591455.823919278</v>
      </c>
      <c r="V1524" s="38">
        <f t="shared" si="654"/>
        <v>12.793449452377557</v>
      </c>
      <c r="W1524" s="38">
        <f t="shared" si="659"/>
        <v>211574.1240900069</v>
      </c>
      <c r="X1524" s="38">
        <f t="shared" si="655"/>
        <v>169.25000000000082</v>
      </c>
      <c r="Y1524" s="38">
        <f t="shared" si="660"/>
        <v>-95.203124999999176</v>
      </c>
      <c r="Z1524" s="38">
        <f t="shared" si="646"/>
        <v>15587195.703407297</v>
      </c>
      <c r="AA1524" s="38">
        <f t="shared" si="656"/>
        <v>4329.7769306619311</v>
      </c>
      <c r="AC1524" s="31">
        <f t="shared" si="661"/>
        <v>37644.248866596085</v>
      </c>
      <c r="AD1524" s="14">
        <f t="shared" si="668"/>
        <v>36891.363889264161</v>
      </c>
      <c r="AE1524" s="14">
        <f t="shared" si="669"/>
        <v>33940.054778123027</v>
      </c>
      <c r="AF1524" s="14">
        <f t="shared" si="662"/>
        <v>34632.708957268398</v>
      </c>
      <c r="AG1524" s="14">
        <f t="shared" si="663"/>
        <v>26968.074872517416</v>
      </c>
      <c r="AH1524" s="14">
        <f t="shared" si="664"/>
        <v>31862.092240686929</v>
      </c>
      <c r="AI1524" s="14">
        <f t="shared" si="665"/>
        <v>29313.124861431974</v>
      </c>
      <c r="AJ1524" s="14">
        <f t="shared" si="670"/>
        <v>31862.092240686929</v>
      </c>
      <c r="AK1524" s="14">
        <f t="shared" si="671"/>
        <v>28726.862364203334</v>
      </c>
    </row>
    <row r="1525" spans="2:37" x14ac:dyDescent="0.25">
      <c r="B1525" s="7" t="s">
        <v>73</v>
      </c>
      <c r="C1525" s="7">
        <v>1517</v>
      </c>
      <c r="D1525" s="7">
        <v>40</v>
      </c>
      <c r="E1525" s="13">
        <v>70.7</v>
      </c>
      <c r="F1525" s="14">
        <f t="shared" si="666"/>
        <v>0.37500000000000039</v>
      </c>
      <c r="G1525" s="14">
        <f t="shared" si="672"/>
        <v>35.950000000000003</v>
      </c>
      <c r="H1525">
        <f t="shared" si="673"/>
        <v>17.975000000000001</v>
      </c>
      <c r="K1525" s="36">
        <f t="shared" si="647"/>
        <v>503.05167964406257</v>
      </c>
      <c r="L1525" s="37" t="str">
        <f t="shared" si="657"/>
        <v>0</v>
      </c>
      <c r="M1525" s="37">
        <f t="shared" si="658"/>
        <v>139.46877000000001</v>
      </c>
      <c r="N1525" s="38">
        <f>Table2[[#This Row],[Change in KE]]-Table2[[#This Row],[Tractive energy]]*-1</f>
        <v>41278.175789704073</v>
      </c>
      <c r="O1525" s="38">
        <f t="shared" si="648"/>
        <v>507.75000000000051</v>
      </c>
      <c r="P1525" s="38">
        <f t="shared" si="649"/>
        <v>1150.2704496440631</v>
      </c>
      <c r="Q1525" s="38">
        <f t="shared" si="650"/>
        <v>41352.222664704073</v>
      </c>
      <c r="R1525" s="38">
        <f t="shared" si="651"/>
        <v>-3884.7010875522683</v>
      </c>
      <c r="S1525" s="38">
        <f t="shared" si="652"/>
        <v>41.352222664704072</v>
      </c>
      <c r="T1525" s="38">
        <f t="shared" si="653"/>
        <v>41352.222664704073</v>
      </c>
      <c r="U1525" s="38">
        <f t="shared" si="667"/>
        <v>18632808.04658398</v>
      </c>
      <c r="V1525" s="38">
        <f t="shared" si="654"/>
        <v>11.486729436911634</v>
      </c>
      <c r="W1525" s="38">
        <f t="shared" si="659"/>
        <v>211713.5928600069</v>
      </c>
      <c r="X1525" s="38">
        <f t="shared" si="655"/>
        <v>95.203125000000185</v>
      </c>
      <c r="Y1525" s="38">
        <f t="shared" si="660"/>
        <v>-74.046875000000639</v>
      </c>
      <c r="Z1525" s="38">
        <f t="shared" ref="Z1525:Z1588" si="674">N1525+Z1524</f>
        <v>15628473.879197001</v>
      </c>
      <c r="AA1525" s="38">
        <f t="shared" si="656"/>
        <v>4341.2430915208088</v>
      </c>
      <c r="AC1525" s="31">
        <f t="shared" si="661"/>
        <v>34470.908414284539</v>
      </c>
      <c r="AD1525" s="14">
        <f t="shared" si="668"/>
        <v>33781.490245998844</v>
      </c>
      <c r="AE1525" s="14">
        <f t="shared" si="669"/>
        <v>31078.971026318937</v>
      </c>
      <c r="AF1525" s="14">
        <f t="shared" si="662"/>
        <v>31713.235741141776</v>
      </c>
      <c r="AG1525" s="14">
        <f t="shared" si="663"/>
        <v>24694.716112798211</v>
      </c>
      <c r="AH1525" s="14">
        <f t="shared" si="664"/>
        <v>29176.176881850435</v>
      </c>
      <c r="AI1525" s="14">
        <f t="shared" si="665"/>
        <v>26842.082731302402</v>
      </c>
      <c r="AJ1525" s="14">
        <f t="shared" si="670"/>
        <v>29176.176881850435</v>
      </c>
      <c r="AK1525" s="14">
        <f t="shared" si="671"/>
        <v>26305.241076676353</v>
      </c>
    </row>
    <row r="1526" spans="2:37" x14ac:dyDescent="0.25">
      <c r="B1526" s="7" t="s">
        <v>73</v>
      </c>
      <c r="C1526" s="7">
        <v>1518</v>
      </c>
      <c r="D1526" s="7">
        <v>41</v>
      </c>
      <c r="E1526" s="13">
        <v>71.900000000000006</v>
      </c>
      <c r="F1526" s="14">
        <f t="shared" si="666"/>
        <v>0.27777777777777779</v>
      </c>
      <c r="G1526" s="14">
        <f t="shared" si="672"/>
        <v>36.35</v>
      </c>
      <c r="H1526">
        <f t="shared" si="673"/>
        <v>18.175000000000001</v>
      </c>
      <c r="K1526" s="36">
        <f t="shared" si="647"/>
        <v>514.3084317590625</v>
      </c>
      <c r="L1526" s="37" t="str">
        <f t="shared" si="657"/>
        <v>0</v>
      </c>
      <c r="M1526" s="37">
        <f t="shared" si="658"/>
        <v>139.46877000000001</v>
      </c>
      <c r="N1526" s="38">
        <f>Table2[[#This Row],[Change in KE]]-Table2[[#This Row],[Tractive energy]]*-1</f>
        <v>37393.474702151805</v>
      </c>
      <c r="O1526" s="38">
        <f t="shared" si="648"/>
        <v>376.11111111111114</v>
      </c>
      <c r="P1526" s="38">
        <f t="shared" si="649"/>
        <v>1029.8883128701736</v>
      </c>
      <c r="Q1526" s="38">
        <f t="shared" si="650"/>
        <v>37436.440172830815</v>
      </c>
      <c r="R1526" s="38">
        <f t="shared" si="651"/>
        <v>-2705.014767763525</v>
      </c>
      <c r="S1526" s="38">
        <f t="shared" si="652"/>
        <v>37.436440172830814</v>
      </c>
      <c r="T1526" s="38">
        <f t="shared" si="653"/>
        <v>37436.440172830815</v>
      </c>
      <c r="U1526" s="38">
        <f t="shared" si="667"/>
        <v>18670244.486756813</v>
      </c>
      <c r="V1526" s="38">
        <f t="shared" si="654"/>
        <v>10.399011991040563</v>
      </c>
      <c r="W1526" s="38">
        <f t="shared" si="659"/>
        <v>211853.06163000691</v>
      </c>
      <c r="X1526" s="38">
        <f t="shared" si="655"/>
        <v>52.237654320987659</v>
      </c>
      <c r="Y1526" s="38">
        <f t="shared" si="660"/>
        <v>-42.965470679012526</v>
      </c>
      <c r="Z1526" s="38">
        <f t="shared" si="674"/>
        <v>15665867.353899153</v>
      </c>
      <c r="AA1526" s="38">
        <f t="shared" si="656"/>
        <v>4351.6301686579282</v>
      </c>
      <c r="AC1526" s="31">
        <f t="shared" si="661"/>
        <v>30958.631842278053</v>
      </c>
      <c r="AD1526" s="14">
        <f t="shared" si="668"/>
        <v>30339.459205432493</v>
      </c>
      <c r="AE1526" s="14">
        <f t="shared" si="669"/>
        <v>27912.302468997896</v>
      </c>
      <c r="AF1526" s="14">
        <f t="shared" si="662"/>
        <v>28481.941294895809</v>
      </c>
      <c r="AG1526" s="14">
        <f t="shared" si="663"/>
        <v>22178.545903039831</v>
      </c>
      <c r="AH1526" s="14">
        <f t="shared" si="664"/>
        <v>26203.385991304145</v>
      </c>
      <c r="AI1526" s="14">
        <f t="shared" si="665"/>
        <v>24107.115111999814</v>
      </c>
      <c r="AJ1526" s="14">
        <f t="shared" si="670"/>
        <v>26203.385991304145</v>
      </c>
      <c r="AK1526" s="14">
        <f t="shared" si="671"/>
        <v>23624.972809759816</v>
      </c>
    </row>
    <row r="1527" spans="2:37" x14ac:dyDescent="0.25">
      <c r="B1527" s="7" t="s">
        <v>73</v>
      </c>
      <c r="C1527" s="7">
        <v>1519</v>
      </c>
      <c r="D1527" s="7">
        <v>42</v>
      </c>
      <c r="E1527" s="13">
        <v>72.7</v>
      </c>
      <c r="F1527" s="14">
        <f t="shared" si="666"/>
        <v>0.20833333333333331</v>
      </c>
      <c r="G1527" s="14">
        <f t="shared" si="672"/>
        <v>36.700000000000003</v>
      </c>
      <c r="H1527">
        <f t="shared" si="673"/>
        <v>18.350000000000001</v>
      </c>
      <c r="K1527" s="36">
        <f t="shared" si="647"/>
        <v>524.26026473625006</v>
      </c>
      <c r="L1527" s="37" t="str">
        <f t="shared" si="657"/>
        <v>0</v>
      </c>
      <c r="M1527" s="37">
        <f t="shared" si="658"/>
        <v>139.46877000000001</v>
      </c>
      <c r="N1527" s="38">
        <f>Table2[[#This Row],[Change in KE]]-Table2[[#This Row],[Tractive energy]]*-1</f>
        <v>34688.45993438828</v>
      </c>
      <c r="O1527" s="38">
        <f t="shared" si="648"/>
        <v>282.08333333333331</v>
      </c>
      <c r="P1527" s="38">
        <f t="shared" si="649"/>
        <v>945.81236806958339</v>
      </c>
      <c r="Q1527" s="38">
        <f t="shared" si="650"/>
        <v>34711.313908153716</v>
      </c>
      <c r="R1527" s="38">
        <f t="shared" si="651"/>
        <v>-2365.8439204481547</v>
      </c>
      <c r="S1527" s="38">
        <f t="shared" si="652"/>
        <v>34.711313908153713</v>
      </c>
      <c r="T1527" s="38">
        <f t="shared" si="653"/>
        <v>34711.313908153716</v>
      </c>
      <c r="U1527" s="38">
        <f t="shared" si="667"/>
        <v>18704955.800664965</v>
      </c>
      <c r="V1527" s="38">
        <f t="shared" si="654"/>
        <v>9.6420324125163415</v>
      </c>
      <c r="W1527" s="38">
        <f t="shared" si="659"/>
        <v>211992.53040000692</v>
      </c>
      <c r="X1527" s="38">
        <f t="shared" si="655"/>
        <v>29.38368055555555</v>
      </c>
      <c r="Y1527" s="38">
        <f t="shared" si="660"/>
        <v>-22.853973765432109</v>
      </c>
      <c r="Z1527" s="38">
        <f t="shared" si="674"/>
        <v>15700555.81383354</v>
      </c>
      <c r="AA1527" s="38">
        <f t="shared" si="656"/>
        <v>4361.2658527438907</v>
      </c>
      <c r="AC1527" s="31">
        <f t="shared" si="661"/>
        <v>28045.106026613852</v>
      </c>
      <c r="AD1527" s="14">
        <f t="shared" si="668"/>
        <v>27484.203906081573</v>
      </c>
      <c r="AE1527" s="14">
        <f t="shared" si="669"/>
        <v>25285.467593595047</v>
      </c>
      <c r="AF1527" s="14">
        <f t="shared" si="662"/>
        <v>25801.497544484744</v>
      </c>
      <c r="AG1527" s="14">
        <f t="shared" si="663"/>
        <v>20091.316519919739</v>
      </c>
      <c r="AH1527" s="14">
        <f t="shared" si="664"/>
        <v>23737.377740925967</v>
      </c>
      <c r="AI1527" s="14">
        <f t="shared" si="665"/>
        <v>21838.38752165189</v>
      </c>
      <c r="AJ1527" s="14">
        <f t="shared" si="670"/>
        <v>23737.377740925967</v>
      </c>
      <c r="AK1527" s="14">
        <f t="shared" si="671"/>
        <v>21401.619771218851</v>
      </c>
    </row>
    <row r="1528" spans="2:37" x14ac:dyDescent="0.25">
      <c r="B1528" s="7" t="s">
        <v>73</v>
      </c>
      <c r="C1528" s="7">
        <v>1520</v>
      </c>
      <c r="D1528" s="7">
        <v>43</v>
      </c>
      <c r="E1528" s="13">
        <v>73.400000000000006</v>
      </c>
      <c r="F1528" s="14">
        <f t="shared" si="666"/>
        <v>0.15277777777777699</v>
      </c>
      <c r="G1528" s="14">
        <f t="shared" si="672"/>
        <v>36.9</v>
      </c>
      <c r="H1528">
        <f t="shared" si="673"/>
        <v>18.45</v>
      </c>
      <c r="K1528" s="36">
        <f t="shared" si="647"/>
        <v>529.98984257625</v>
      </c>
      <c r="L1528" s="37" t="str">
        <f t="shared" si="657"/>
        <v>0</v>
      </c>
      <c r="M1528" s="37">
        <f t="shared" si="658"/>
        <v>139.46877000000001</v>
      </c>
      <c r="N1528" s="38">
        <f>Table2[[#This Row],[Change in KE]]-Table2[[#This Row],[Tractive energy]]*-1</f>
        <v>32322.616013940125</v>
      </c>
      <c r="O1528" s="38">
        <f t="shared" si="648"/>
        <v>206.86111111111003</v>
      </c>
      <c r="P1528" s="38">
        <f t="shared" si="649"/>
        <v>876.31972368736001</v>
      </c>
      <c r="Q1528" s="38">
        <f t="shared" si="650"/>
        <v>32336.197804063584</v>
      </c>
      <c r="R1528" s="38">
        <f t="shared" si="651"/>
        <v>-2491.3886023702617</v>
      </c>
      <c r="S1528" s="38">
        <f t="shared" si="652"/>
        <v>32.336197804063588</v>
      </c>
      <c r="T1528" s="38">
        <f t="shared" si="653"/>
        <v>32336.197804063584</v>
      </c>
      <c r="U1528" s="38">
        <f t="shared" si="667"/>
        <v>18737291.998469029</v>
      </c>
      <c r="V1528" s="38">
        <f t="shared" si="654"/>
        <v>8.9822778863776129</v>
      </c>
      <c r="W1528" s="38">
        <f t="shared" si="659"/>
        <v>212131.99917000692</v>
      </c>
      <c r="X1528" s="38">
        <f t="shared" si="655"/>
        <v>15.801890432098601</v>
      </c>
      <c r="Y1528" s="38">
        <f t="shared" si="660"/>
        <v>-13.581790123456949</v>
      </c>
      <c r="Z1528" s="38">
        <f t="shared" si="674"/>
        <v>15732878.429847481</v>
      </c>
      <c r="AA1528" s="38">
        <f t="shared" si="656"/>
        <v>4370.2443579104875</v>
      </c>
      <c r="AC1528" s="31">
        <f t="shared" si="661"/>
        <v>26016.344950791208</v>
      </c>
      <c r="AD1528" s="14">
        <f t="shared" si="668"/>
        <v>25496.018051775383</v>
      </c>
      <c r="AE1528" s="14">
        <f t="shared" si="669"/>
        <v>23456.336607633355</v>
      </c>
      <c r="AF1528" s="14">
        <f t="shared" si="662"/>
        <v>23935.037354727912</v>
      </c>
      <c r="AG1528" s="14">
        <f t="shared" si="663"/>
        <v>18637.92636767837</v>
      </c>
      <c r="AH1528" s="14">
        <f t="shared" si="664"/>
        <v>22020.234366349679</v>
      </c>
      <c r="AI1528" s="14">
        <f t="shared" si="665"/>
        <v>20258.615617041705</v>
      </c>
      <c r="AJ1528" s="14">
        <f t="shared" si="670"/>
        <v>22020.234366349679</v>
      </c>
      <c r="AK1528" s="14">
        <f t="shared" si="671"/>
        <v>19853.443304700872</v>
      </c>
    </row>
    <row r="1529" spans="2:37" x14ac:dyDescent="0.25">
      <c r="B1529" s="7" t="s">
        <v>73</v>
      </c>
      <c r="C1529" s="7">
        <v>1521</v>
      </c>
      <c r="D1529" s="7">
        <v>44</v>
      </c>
      <c r="E1529" s="13">
        <v>73.8</v>
      </c>
      <c r="F1529" s="14">
        <f t="shared" si="666"/>
        <v>9.7222222222220642E-2</v>
      </c>
      <c r="G1529" s="14">
        <f t="shared" si="672"/>
        <v>37.049999999999997</v>
      </c>
      <c r="H1529">
        <f t="shared" si="673"/>
        <v>18.524999999999999</v>
      </c>
      <c r="K1529" s="36">
        <f t="shared" si="647"/>
        <v>534.30746093156245</v>
      </c>
      <c r="L1529" s="37" t="str">
        <f t="shared" si="657"/>
        <v>0</v>
      </c>
      <c r="M1529" s="37">
        <f t="shared" si="658"/>
        <v>139.46877000000001</v>
      </c>
      <c r="N1529" s="38">
        <f>Table2[[#This Row],[Change in KE]]-Table2[[#This Row],[Tractive energy]]*-1</f>
        <v>29831.227411569864</v>
      </c>
      <c r="O1529" s="38">
        <f t="shared" si="648"/>
        <v>131.63888888888675</v>
      </c>
      <c r="P1529" s="38">
        <f t="shared" si="649"/>
        <v>805.41511982044926</v>
      </c>
      <c r="Q1529" s="38">
        <f t="shared" si="650"/>
        <v>29840.630189347641</v>
      </c>
      <c r="R1529" s="38">
        <f t="shared" si="651"/>
        <v>-3569.0951274448453</v>
      </c>
      <c r="S1529" s="38">
        <f t="shared" si="652"/>
        <v>29.840630189347642</v>
      </c>
      <c r="T1529" s="38">
        <f t="shared" si="653"/>
        <v>29840.630189347641</v>
      </c>
      <c r="U1529" s="38">
        <f t="shared" si="667"/>
        <v>18767132.628658377</v>
      </c>
      <c r="V1529" s="38">
        <f t="shared" si="654"/>
        <v>8.2890646046105712</v>
      </c>
      <c r="W1529" s="38">
        <f t="shared" si="659"/>
        <v>212271.46794000693</v>
      </c>
      <c r="X1529" s="38">
        <f t="shared" si="655"/>
        <v>6.3991126543207804</v>
      </c>
      <c r="Y1529" s="38">
        <f t="shared" si="660"/>
        <v>-9.4027777777778212</v>
      </c>
      <c r="Z1529" s="38">
        <f t="shared" si="674"/>
        <v>15762709.657259051</v>
      </c>
      <c r="AA1529" s="38">
        <f t="shared" si="656"/>
        <v>4378.5308106321727</v>
      </c>
      <c r="AC1529" s="31">
        <f t="shared" si="661"/>
        <v>24241.962010455092</v>
      </c>
      <c r="AD1529" s="14">
        <f t="shared" si="668"/>
        <v>23757.122770245991</v>
      </c>
      <c r="AE1529" s="14">
        <f t="shared" si="669"/>
        <v>21856.552948626311</v>
      </c>
      <c r="AF1529" s="14">
        <f t="shared" si="662"/>
        <v>22302.605049618687</v>
      </c>
      <c r="AG1529" s="14">
        <f t="shared" si="663"/>
        <v>17366.77092087748</v>
      </c>
      <c r="AH1529" s="14">
        <f t="shared" si="664"/>
        <v>20518.396645649194</v>
      </c>
      <c r="AI1529" s="14">
        <f t="shared" si="665"/>
        <v>18876.92491399726</v>
      </c>
      <c r="AJ1529" s="14">
        <f t="shared" si="670"/>
        <v>20518.396645649194</v>
      </c>
      <c r="AK1529" s="14">
        <f t="shared" si="671"/>
        <v>18499.386415717316</v>
      </c>
    </row>
    <row r="1530" spans="2:37" x14ac:dyDescent="0.25">
      <c r="B1530" s="7" t="s">
        <v>73</v>
      </c>
      <c r="C1530" s="7">
        <v>1522</v>
      </c>
      <c r="D1530" s="7">
        <v>45</v>
      </c>
      <c r="E1530" s="13">
        <v>74.099999999999994</v>
      </c>
      <c r="F1530" s="14">
        <f t="shared" si="666"/>
        <v>2.7777777777778172E-2</v>
      </c>
      <c r="G1530" s="14">
        <f t="shared" si="672"/>
        <v>37</v>
      </c>
      <c r="H1530">
        <f t="shared" si="673"/>
        <v>18.5</v>
      </c>
      <c r="K1530" s="36">
        <f t="shared" si="647"/>
        <v>532.86630862499999</v>
      </c>
      <c r="L1530" s="37" t="str">
        <f t="shared" si="657"/>
        <v>0</v>
      </c>
      <c r="M1530" s="37">
        <f t="shared" si="658"/>
        <v>139.46877000000001</v>
      </c>
      <c r="N1530" s="38">
        <f>Table2[[#This Row],[Change in KE]]-Table2[[#This Row],[Tractive energy]]*-1</f>
        <v>26262.132284125018</v>
      </c>
      <c r="O1530" s="38">
        <f t="shared" si="648"/>
        <v>37.611111111111647</v>
      </c>
      <c r="P1530" s="38">
        <f t="shared" si="649"/>
        <v>709.94618973611159</v>
      </c>
      <c r="Q1530" s="38">
        <f t="shared" si="650"/>
        <v>26268.009020236128</v>
      </c>
      <c r="R1530" s="38">
        <f t="shared" si="651"/>
        <v>-5189.1025583913943</v>
      </c>
      <c r="S1530" s="38">
        <f t="shared" si="652"/>
        <v>26.268009020236128</v>
      </c>
      <c r="T1530" s="38">
        <f t="shared" si="653"/>
        <v>26268.009020236128</v>
      </c>
      <c r="U1530" s="38">
        <f t="shared" si="667"/>
        <v>18793400.637678612</v>
      </c>
      <c r="V1530" s="38">
        <f t="shared" si="654"/>
        <v>7.2966697560213474</v>
      </c>
      <c r="W1530" s="38">
        <f t="shared" si="659"/>
        <v>212410.93671000694</v>
      </c>
      <c r="X1530" s="38">
        <f t="shared" si="655"/>
        <v>0.52237654320989135</v>
      </c>
      <c r="Y1530" s="38">
        <f t="shared" si="660"/>
        <v>-5.8767361111108887</v>
      </c>
      <c r="Z1530" s="38">
        <f t="shared" si="674"/>
        <v>15788971.789543176</v>
      </c>
      <c r="AA1530" s="38">
        <f t="shared" si="656"/>
        <v>4385.825847961366</v>
      </c>
      <c r="AC1530" s="31">
        <f t="shared" si="661"/>
        <v>22373.420558677397</v>
      </c>
      <c r="AD1530" s="14">
        <f t="shared" si="668"/>
        <v>21925.952147503849</v>
      </c>
      <c r="AE1530" s="14">
        <f t="shared" si="669"/>
        <v>20171.87597570354</v>
      </c>
      <c r="AF1530" s="14">
        <f t="shared" si="662"/>
        <v>20583.546913983206</v>
      </c>
      <c r="AG1530" s="14">
        <f t="shared" si="663"/>
        <v>16028.160979355758</v>
      </c>
      <c r="AH1530" s="14">
        <f t="shared" si="664"/>
        <v>18936.863160864552</v>
      </c>
      <c r="AI1530" s="14">
        <f t="shared" si="665"/>
        <v>17421.914107995388</v>
      </c>
      <c r="AJ1530" s="14">
        <f t="shared" si="670"/>
        <v>18936.863160864552</v>
      </c>
      <c r="AK1530" s="14">
        <f t="shared" si="671"/>
        <v>17073.475825835481</v>
      </c>
    </row>
    <row r="1531" spans="2:37" x14ac:dyDescent="0.25">
      <c r="B1531" s="7" t="s">
        <v>73</v>
      </c>
      <c r="C1531" s="7">
        <v>1523</v>
      </c>
      <c r="D1531" s="7">
        <v>46</v>
      </c>
      <c r="E1531" s="13">
        <v>74</v>
      </c>
      <c r="F1531" s="14">
        <f t="shared" si="666"/>
        <v>-6.9444444444444448E-2</v>
      </c>
      <c r="G1531" s="14">
        <f t="shared" si="672"/>
        <v>36.799999999999997</v>
      </c>
      <c r="H1531">
        <f t="shared" si="673"/>
        <v>18.399999999999999</v>
      </c>
      <c r="K1531" s="36">
        <f t="shared" si="647"/>
        <v>527.12116127999991</v>
      </c>
      <c r="L1531" s="37" t="str">
        <f t="shared" si="657"/>
        <v>1</v>
      </c>
      <c r="M1531" s="37">
        <f t="shared" si="658"/>
        <v>139.46877000000001</v>
      </c>
      <c r="N1531" s="38">
        <f>Table2[[#This Row],[Change in KE]]-Table2[[#This Row],[Tractive energy]]*-1</f>
        <v>21073.029725733624</v>
      </c>
      <c r="O1531" s="38">
        <f t="shared" si="648"/>
        <v>-94.027777777777786</v>
      </c>
      <c r="P1531" s="38">
        <f t="shared" si="649"/>
        <v>572.56215350222215</v>
      </c>
      <c r="Q1531" s="38">
        <f t="shared" si="650"/>
        <v>21070.287248881774</v>
      </c>
      <c r="R1531" s="38">
        <f t="shared" si="651"/>
        <v>-7675.4457800998207</v>
      </c>
      <c r="S1531" s="38">
        <f t="shared" si="652"/>
        <v>21.070287248881773</v>
      </c>
      <c r="T1531" s="38">
        <f t="shared" si="653"/>
        <v>21070.287248881774</v>
      </c>
      <c r="U1531" s="38">
        <f t="shared" si="667"/>
        <v>18814470.924927495</v>
      </c>
      <c r="V1531" s="38">
        <f t="shared" si="654"/>
        <v>5.8528580373624317</v>
      </c>
      <c r="W1531" s="38">
        <f t="shared" si="659"/>
        <v>212550.40548000694</v>
      </c>
      <c r="X1531" s="38">
        <f t="shared" si="655"/>
        <v>3.2648533950617287</v>
      </c>
      <c r="Y1531" s="38">
        <f t="shared" si="660"/>
        <v>2.7424768518518374</v>
      </c>
      <c r="Z1531" s="38">
        <f t="shared" si="674"/>
        <v>15810044.81926891</v>
      </c>
      <c r="AA1531" s="38">
        <f t="shared" si="656"/>
        <v>4391.6794677979151</v>
      </c>
      <c r="AC1531" s="31">
        <f t="shared" si="661"/>
        <v>19696.599213093763</v>
      </c>
      <c r="AD1531" s="14">
        <f t="shared" si="668"/>
        <v>19302.667228831888</v>
      </c>
      <c r="AE1531" s="14">
        <f t="shared" si="669"/>
        <v>17758.453850525337</v>
      </c>
      <c r="AF1531" s="14">
        <f t="shared" si="662"/>
        <v>18120.871276046262</v>
      </c>
      <c r="AG1531" s="14">
        <f t="shared" si="663"/>
        <v>14110.505012201913</v>
      </c>
      <c r="AH1531" s="14">
        <f t="shared" si="664"/>
        <v>16671.20157396256</v>
      </c>
      <c r="AI1531" s="14">
        <f t="shared" si="665"/>
        <v>15337.505448045556</v>
      </c>
      <c r="AJ1531" s="14">
        <f t="shared" si="670"/>
        <v>16671.20157396256</v>
      </c>
      <c r="AK1531" s="14">
        <f t="shared" si="671"/>
        <v>15030.755339084644</v>
      </c>
    </row>
    <row r="1532" spans="2:37" x14ac:dyDescent="0.25">
      <c r="B1532" s="7" t="s">
        <v>73</v>
      </c>
      <c r="C1532" s="7">
        <v>1524</v>
      </c>
      <c r="D1532" s="7">
        <v>47</v>
      </c>
      <c r="E1532" s="13">
        <v>73.599999999999994</v>
      </c>
      <c r="F1532" s="14">
        <f t="shared" si="666"/>
        <v>-0.20833333333333331</v>
      </c>
      <c r="G1532" s="14">
        <f t="shared" si="672"/>
        <v>36.25</v>
      </c>
      <c r="H1532">
        <f t="shared" si="673"/>
        <v>18.125</v>
      </c>
      <c r="K1532" s="36">
        <f t="shared" si="647"/>
        <v>511.48256660156255</v>
      </c>
      <c r="L1532" s="37" t="str">
        <f t="shared" si="657"/>
        <v>1</v>
      </c>
      <c r="M1532" s="37">
        <f t="shared" si="658"/>
        <v>139.46877000000001</v>
      </c>
      <c r="N1532" s="38">
        <f>Table2[[#This Row],[Change in KE]]-Table2[[#This Row],[Tractive energy]]*-1</f>
        <v>13397.583945633804</v>
      </c>
      <c r="O1532" s="38">
        <f t="shared" si="648"/>
        <v>-282.08333333333331</v>
      </c>
      <c r="P1532" s="38">
        <f t="shared" si="649"/>
        <v>368.86800326822924</v>
      </c>
      <c r="Q1532" s="38">
        <f t="shared" si="650"/>
        <v>13371.46511847331</v>
      </c>
      <c r="R1532" s="38">
        <f t="shared" si="651"/>
        <v>-9760.1474484538739</v>
      </c>
      <c r="S1532" s="38">
        <f t="shared" si="652"/>
        <v>13.37146511847331</v>
      </c>
      <c r="T1532" s="38">
        <f t="shared" si="653"/>
        <v>13371.46511847331</v>
      </c>
      <c r="U1532" s="38">
        <f t="shared" si="667"/>
        <v>18827842.390045967</v>
      </c>
      <c r="V1532" s="38">
        <f t="shared" si="654"/>
        <v>3.7142961633862552</v>
      </c>
      <c r="W1532" s="38">
        <f t="shared" si="659"/>
        <v>212689.87425000695</v>
      </c>
      <c r="X1532" s="38">
        <f t="shared" si="655"/>
        <v>29.38368055555555</v>
      </c>
      <c r="Y1532" s="38">
        <f t="shared" si="660"/>
        <v>26.118827160493822</v>
      </c>
      <c r="Z1532" s="38">
        <f t="shared" si="674"/>
        <v>15823442.403214544</v>
      </c>
      <c r="AA1532" s="38">
        <f t="shared" si="656"/>
        <v>4395.4010191916486</v>
      </c>
      <c r="AC1532" s="31">
        <f t="shared" si="661"/>
        <v>15804.772294300219</v>
      </c>
      <c r="AD1532" s="14">
        <f t="shared" si="668"/>
        <v>15488.676848414214</v>
      </c>
      <c r="AE1532" s="14">
        <f t="shared" si="669"/>
        <v>14249.582700541077</v>
      </c>
      <c r="AF1532" s="14">
        <f t="shared" si="662"/>
        <v>14540.390510756202</v>
      </c>
      <c r="AG1532" s="14">
        <f t="shared" si="663"/>
        <v>11322.427606039728</v>
      </c>
      <c r="AH1532" s="14">
        <f t="shared" si="664"/>
        <v>13377.159269895707</v>
      </c>
      <c r="AI1532" s="14">
        <f t="shared" si="665"/>
        <v>12306.986528304051</v>
      </c>
      <c r="AJ1532" s="14">
        <f t="shared" si="670"/>
        <v>13377.159269895707</v>
      </c>
      <c r="AK1532" s="14">
        <f t="shared" si="671"/>
        <v>12060.84679773797</v>
      </c>
    </row>
    <row r="1533" spans="2:37" x14ac:dyDescent="0.25">
      <c r="B1533" s="7" t="s">
        <v>73</v>
      </c>
      <c r="C1533" s="7">
        <v>1525</v>
      </c>
      <c r="D1533" s="7">
        <v>48</v>
      </c>
      <c r="E1533" s="13">
        <v>72.5</v>
      </c>
      <c r="F1533" s="14">
        <f t="shared" si="666"/>
        <v>-0.38888888888888851</v>
      </c>
      <c r="G1533" s="14">
        <f t="shared" si="672"/>
        <v>35.4</v>
      </c>
      <c r="H1533">
        <f t="shared" si="673"/>
        <v>17.7</v>
      </c>
      <c r="K1533" s="36">
        <f t="shared" si="647"/>
        <v>487.77702214499999</v>
      </c>
      <c r="L1533" s="37" t="str">
        <f t="shared" si="657"/>
        <v>1</v>
      </c>
      <c r="M1533" s="37">
        <f t="shared" si="658"/>
        <v>139.46877000000001</v>
      </c>
      <c r="N1533" s="38">
        <f>Table2[[#This Row],[Change in KE]]-Table2[[#This Row],[Tractive energy]]*-1</f>
        <v>3637.4364971799296</v>
      </c>
      <c r="O1533" s="38">
        <f t="shared" si="648"/>
        <v>-526.55555555555509</v>
      </c>
      <c r="P1533" s="38">
        <f t="shared" si="649"/>
        <v>100.69023658944491</v>
      </c>
      <c r="Q1533" s="38">
        <f t="shared" si="650"/>
        <v>3564.4343752663494</v>
      </c>
      <c r="R1533" s="38">
        <f t="shared" si="651"/>
        <v>-8206.459325896838</v>
      </c>
      <c r="S1533" s="38">
        <f t="shared" si="652"/>
        <v>3.5644343752663494</v>
      </c>
      <c r="T1533" s="38">
        <f t="shared" si="653"/>
        <v>3564.4343752663494</v>
      </c>
      <c r="U1533" s="38">
        <f t="shared" si="667"/>
        <v>18831406.824421234</v>
      </c>
      <c r="V1533" s="38">
        <f t="shared" si="654"/>
        <v>0.99012073900586095</v>
      </c>
      <c r="W1533" s="38">
        <f t="shared" si="659"/>
        <v>212829.34302000696</v>
      </c>
      <c r="X1533" s="38">
        <f t="shared" si="655"/>
        <v>102.3858024691356</v>
      </c>
      <c r="Y1533" s="38">
        <f t="shared" si="660"/>
        <v>73.002121913580055</v>
      </c>
      <c r="Z1533" s="38">
        <f t="shared" si="674"/>
        <v>15827079.839711724</v>
      </c>
      <c r="AA1533" s="38">
        <f t="shared" si="656"/>
        <v>4396.4114182994754</v>
      </c>
      <c r="AC1533" s="31">
        <f t="shared" si="661"/>
        <v>10048.187959225354</v>
      </c>
      <c r="AD1533" s="14">
        <f t="shared" si="668"/>
        <v>9847.224200040846</v>
      </c>
      <c r="AE1533" s="14">
        <f t="shared" si="669"/>
        <v>9059.4462640375787</v>
      </c>
      <c r="AF1533" s="14">
        <f t="shared" si="662"/>
        <v>9244.332922487325</v>
      </c>
      <c r="AG1533" s="14">
        <f t="shared" si="663"/>
        <v>7198.4511147458115</v>
      </c>
      <c r="AH1533" s="14">
        <f t="shared" si="664"/>
        <v>8504.7862886883395</v>
      </c>
      <c r="AI1533" s="14">
        <f t="shared" si="665"/>
        <v>7824.403385593273</v>
      </c>
      <c r="AJ1533" s="14">
        <f t="shared" si="670"/>
        <v>8504.7862886883395</v>
      </c>
      <c r="AK1533" s="14">
        <f t="shared" si="671"/>
        <v>7667.9153178814076</v>
      </c>
    </row>
    <row r="1534" spans="2:37" x14ac:dyDescent="0.25">
      <c r="B1534" s="7" t="s">
        <v>73</v>
      </c>
      <c r="C1534" s="7">
        <v>1526</v>
      </c>
      <c r="D1534" s="7">
        <v>49</v>
      </c>
      <c r="E1534" s="13">
        <v>70.8</v>
      </c>
      <c r="F1534" s="14">
        <f t="shared" si="666"/>
        <v>-0.54166666666666741</v>
      </c>
      <c r="G1534" s="14">
        <f t="shared" si="672"/>
        <v>34.299999999999997</v>
      </c>
      <c r="H1534">
        <f t="shared" si="673"/>
        <v>17.149999999999999</v>
      </c>
      <c r="K1534" s="36">
        <f t="shared" si="647"/>
        <v>457.93417343624998</v>
      </c>
      <c r="L1534" s="37" t="str">
        <f t="shared" si="657"/>
        <v>1</v>
      </c>
      <c r="M1534" s="37">
        <f t="shared" si="658"/>
        <v>139.46877000000001</v>
      </c>
      <c r="N1534" s="38">
        <f>Table2[[#This Row],[Change in KE]]-Table2[[#This Row],[Tractive energy]]*-1</f>
        <v>-4569.0228287169075</v>
      </c>
      <c r="O1534" s="38">
        <f t="shared" si="648"/>
        <v>-733.41666666666765</v>
      </c>
      <c r="P1534" s="38">
        <f t="shared" si="649"/>
        <v>-136.01372323041772</v>
      </c>
      <c r="Q1534" s="38">
        <f t="shared" si="650"/>
        <v>-4665.2707068033278</v>
      </c>
      <c r="R1534" s="38">
        <f t="shared" si="651"/>
        <v>-5254.6140661705967</v>
      </c>
      <c r="S1534" s="38">
        <f t="shared" si="652"/>
        <v>-4.6652707068033274</v>
      </c>
      <c r="T1534" s="38">
        <f t="shared" si="653"/>
        <v>-4665.2707068033278</v>
      </c>
      <c r="U1534" s="38">
        <f t="shared" si="667"/>
        <v>18831406.824421234</v>
      </c>
      <c r="V1534" s="38">
        <f t="shared" si="654"/>
        <v>-1.2959086333402734</v>
      </c>
      <c r="W1534" s="38">
        <f t="shared" si="659"/>
        <v>212968.81179000696</v>
      </c>
      <c r="X1534" s="38">
        <f t="shared" si="655"/>
        <v>198.63368055555608</v>
      </c>
      <c r="Y1534" s="38">
        <f t="shared" si="660"/>
        <v>96.247878086420485</v>
      </c>
      <c r="Z1534" s="38">
        <f t="shared" si="674"/>
        <v>15822510.816883007</v>
      </c>
      <c r="AA1534" s="38">
        <f t="shared" si="656"/>
        <v>4395.1422451899643</v>
      </c>
      <c r="AC1534" s="31">
        <f t="shared" si="661"/>
        <v>2728.0773728849472</v>
      </c>
      <c r="AD1534" s="14">
        <f t="shared" si="668"/>
        <v>2673.5158254272483</v>
      </c>
      <c r="AE1534" s="14">
        <f t="shared" si="669"/>
        <v>2459.6345593930687</v>
      </c>
      <c r="AF1534" s="14">
        <f t="shared" si="662"/>
        <v>2509.8311830541516</v>
      </c>
      <c r="AG1534" s="14">
        <f t="shared" si="663"/>
        <v>1954.3754242700716</v>
      </c>
      <c r="AH1534" s="14">
        <f t="shared" si="664"/>
        <v>2309.0446884098196</v>
      </c>
      <c r="AI1534" s="14">
        <f t="shared" si="665"/>
        <v>2124.3211133370341</v>
      </c>
      <c r="AJ1534" s="14">
        <f t="shared" si="670"/>
        <v>2309.0446884098196</v>
      </c>
      <c r="AK1534" s="14">
        <f t="shared" si="671"/>
        <v>2081.8346910702935</v>
      </c>
    </row>
    <row r="1535" spans="2:37" x14ac:dyDescent="0.25">
      <c r="B1535" s="7" t="s">
        <v>73</v>
      </c>
      <c r="C1535" s="7">
        <v>1527</v>
      </c>
      <c r="D1535" s="7">
        <v>50</v>
      </c>
      <c r="E1535" s="13">
        <v>68.599999999999994</v>
      </c>
      <c r="F1535" s="14">
        <f t="shared" si="666"/>
        <v>-0.63888888888888806</v>
      </c>
      <c r="G1535" s="14">
        <f t="shared" si="672"/>
        <v>33.1</v>
      </c>
      <c r="H1535">
        <f t="shared" si="673"/>
        <v>16.55</v>
      </c>
      <c r="K1535" s="36">
        <f t="shared" si="647"/>
        <v>426.45263432625006</v>
      </c>
      <c r="L1535" s="37" t="str">
        <f t="shared" si="657"/>
        <v>1</v>
      </c>
      <c r="M1535" s="37">
        <f t="shared" si="658"/>
        <v>139.46877000000001</v>
      </c>
      <c r="N1535" s="38">
        <f>Table2[[#This Row],[Change in KE]]-Table2[[#This Row],[Tractive energy]]*-1</f>
        <v>-9823.6368948875042</v>
      </c>
      <c r="O1535" s="38">
        <f t="shared" si="648"/>
        <v>-865.05555555555441</v>
      </c>
      <c r="P1535" s="38">
        <f t="shared" si="649"/>
        <v>-299.13415122930428</v>
      </c>
      <c r="Q1535" s="38">
        <f t="shared" si="650"/>
        <v>-9901.3404056899726</v>
      </c>
      <c r="R1535" s="38">
        <f t="shared" si="651"/>
        <v>-640.6017468902337</v>
      </c>
      <c r="S1535" s="38">
        <f t="shared" si="652"/>
        <v>-9.9013404056899734</v>
      </c>
      <c r="T1535" s="38">
        <f t="shared" si="653"/>
        <v>-9901.3404056899726</v>
      </c>
      <c r="U1535" s="38">
        <f t="shared" si="667"/>
        <v>18831406.824421234</v>
      </c>
      <c r="V1535" s="38">
        <f t="shared" si="654"/>
        <v>-2.7503725549436679</v>
      </c>
      <c r="W1535" s="38">
        <f t="shared" si="659"/>
        <v>213108.28056000697</v>
      </c>
      <c r="X1535" s="38">
        <f t="shared" si="655"/>
        <v>276.33719135802397</v>
      </c>
      <c r="Y1535" s="38">
        <f t="shared" si="660"/>
        <v>77.703510802467889</v>
      </c>
      <c r="Z1535" s="38">
        <f t="shared" si="674"/>
        <v>15812687.17998812</v>
      </c>
      <c r="AA1535" s="38">
        <f t="shared" si="656"/>
        <v>4392.4134569453036</v>
      </c>
      <c r="AC1535" s="31">
        <f t="shared" si="661"/>
        <v>-3426.7671215376804</v>
      </c>
      <c r="AD1535" s="14">
        <f t="shared" si="668"/>
        <v>-3358.2317791069268</v>
      </c>
      <c r="AE1535" s="14">
        <f t="shared" si="669"/>
        <v>-3089.5732367783726</v>
      </c>
      <c r="AF1535" s="14">
        <f t="shared" si="662"/>
        <v>-3152.6257518146663</v>
      </c>
      <c r="AG1535" s="14">
        <f t="shared" si="663"/>
        <v>-2454.9118414290592</v>
      </c>
      <c r="AH1535" s="14">
        <f t="shared" si="664"/>
        <v>-2900.4156916694933</v>
      </c>
      <c r="AI1535" s="14">
        <f t="shared" si="665"/>
        <v>-2668.382436335934</v>
      </c>
      <c r="AJ1535" s="14">
        <f t="shared" si="670"/>
        <v>-2900.4156916694933</v>
      </c>
      <c r="AK1535" s="14">
        <f t="shared" si="671"/>
        <v>-2615.0147876092151</v>
      </c>
    </row>
    <row r="1536" spans="2:37" x14ac:dyDescent="0.25">
      <c r="B1536" s="7" t="s">
        <v>73</v>
      </c>
      <c r="C1536" s="7">
        <v>1528</v>
      </c>
      <c r="D1536" s="7">
        <v>51</v>
      </c>
      <c r="E1536" s="13">
        <v>66.2</v>
      </c>
      <c r="F1536" s="14">
        <f t="shared" si="666"/>
        <v>-0.63888888888888806</v>
      </c>
      <c r="G1536" s="14">
        <f t="shared" si="672"/>
        <v>32</v>
      </c>
      <c r="H1536">
        <f t="shared" si="673"/>
        <v>16</v>
      </c>
      <c r="K1536" s="36">
        <f t="shared" si="647"/>
        <v>398.57932800000003</v>
      </c>
      <c r="L1536" s="37" t="str">
        <f t="shared" si="657"/>
        <v>1</v>
      </c>
      <c r="M1536" s="37">
        <f t="shared" si="658"/>
        <v>139.46877000000001</v>
      </c>
      <c r="N1536" s="38">
        <f>Table2[[#This Row],[Change in KE]]-Table2[[#This Row],[Tractive energy]]*-1</f>
        <v>-10464.238641777738</v>
      </c>
      <c r="O1536" s="38">
        <f t="shared" si="648"/>
        <v>-865.05555555555441</v>
      </c>
      <c r="P1536" s="38">
        <f t="shared" si="649"/>
        <v>-327.00745755555431</v>
      </c>
      <c r="Q1536" s="38">
        <f t="shared" si="650"/>
        <v>-10464.238641777738</v>
      </c>
      <c r="R1536" s="38">
        <f t="shared" si="651"/>
        <v>3048.5773774839308</v>
      </c>
      <c r="S1536" s="38">
        <f t="shared" si="652"/>
        <v>-10.464238641777738</v>
      </c>
      <c r="T1536" s="38">
        <f t="shared" si="653"/>
        <v>-10464.238641777738</v>
      </c>
      <c r="U1536" s="38">
        <f t="shared" si="667"/>
        <v>18831406.824421234</v>
      </c>
      <c r="V1536" s="38">
        <f t="shared" si="654"/>
        <v>-2.9067331885880079</v>
      </c>
      <c r="W1536" s="38">
        <f t="shared" si="659"/>
        <v>213247.74933000698</v>
      </c>
      <c r="X1536" s="38">
        <f t="shared" si="655"/>
        <v>276.33719135802397</v>
      </c>
      <c r="Y1536" s="38">
        <f t="shared" si="660"/>
        <v>0</v>
      </c>
      <c r="Z1536" s="38">
        <f t="shared" si="674"/>
        <v>15802222.941346342</v>
      </c>
      <c r="AA1536" s="38">
        <f t="shared" si="656"/>
        <v>4389.5067237567155</v>
      </c>
      <c r="AC1536" s="31">
        <f t="shared" si="661"/>
        <v>-7367.7276711656286</v>
      </c>
      <c r="AD1536" s="14">
        <f t="shared" si="668"/>
        <v>-7220.373117742316</v>
      </c>
      <c r="AE1536" s="14">
        <f t="shared" si="669"/>
        <v>-6642.7432683229308</v>
      </c>
      <c r="AF1536" s="14">
        <f t="shared" si="662"/>
        <v>-6778.3094574723782</v>
      </c>
      <c r="AG1536" s="14">
        <f t="shared" si="663"/>
        <v>-5278.1882348202516</v>
      </c>
      <c r="AH1536" s="14">
        <f t="shared" si="664"/>
        <v>-6236.0447008745878</v>
      </c>
      <c r="AI1536" s="14">
        <f t="shared" si="665"/>
        <v>-5737.1611248046211</v>
      </c>
      <c r="AJ1536" s="14">
        <f t="shared" si="670"/>
        <v>-6236.0447008745878</v>
      </c>
      <c r="AK1536" s="14">
        <f t="shared" si="671"/>
        <v>-5622.4179023085289</v>
      </c>
    </row>
    <row r="1537" spans="2:37" x14ac:dyDescent="0.25">
      <c r="B1537" s="7" t="s">
        <v>73</v>
      </c>
      <c r="C1537" s="7">
        <v>1529</v>
      </c>
      <c r="D1537" s="7">
        <v>52</v>
      </c>
      <c r="E1537" s="13">
        <v>64</v>
      </c>
      <c r="F1537" s="14">
        <f t="shared" si="666"/>
        <v>-0.55555555555555558</v>
      </c>
      <c r="G1537" s="14">
        <f t="shared" si="672"/>
        <v>31.1</v>
      </c>
      <c r="H1537">
        <f t="shared" si="673"/>
        <v>15.55</v>
      </c>
      <c r="K1537" s="36">
        <f t="shared" si="647"/>
        <v>376.47452327625007</v>
      </c>
      <c r="L1537" s="37" t="str">
        <f t="shared" si="657"/>
        <v>1</v>
      </c>
      <c r="M1537" s="37">
        <f t="shared" si="658"/>
        <v>139.46877000000001</v>
      </c>
      <c r="N1537" s="38">
        <f>Table2[[#This Row],[Change in KE]]-Table2[[#This Row],[Tractive energy]]*-1</f>
        <v>-7415.6612642938071</v>
      </c>
      <c r="O1537" s="38">
        <f t="shared" si="648"/>
        <v>-752.22222222222229</v>
      </c>
      <c r="P1537" s="38">
        <f t="shared" si="649"/>
        <v>-236.27892894597215</v>
      </c>
      <c r="Q1537" s="38">
        <f t="shared" si="650"/>
        <v>-7348.2746902197341</v>
      </c>
      <c r="R1537" s="38">
        <f t="shared" si="651"/>
        <v>4817.000405718557</v>
      </c>
      <c r="S1537" s="38">
        <f t="shared" si="652"/>
        <v>-7.3482746902197338</v>
      </c>
      <c r="T1537" s="38">
        <f t="shared" si="653"/>
        <v>-7348.2746902197341</v>
      </c>
      <c r="U1537" s="38">
        <f t="shared" si="667"/>
        <v>18831406.824421234</v>
      </c>
      <c r="V1537" s="38">
        <f t="shared" si="654"/>
        <v>-2.0411875772449193</v>
      </c>
      <c r="W1537" s="38">
        <f t="shared" si="659"/>
        <v>213387.21810000698</v>
      </c>
      <c r="X1537" s="38">
        <f t="shared" si="655"/>
        <v>208.95061728395063</v>
      </c>
      <c r="Y1537" s="38">
        <f t="shared" si="660"/>
        <v>-67.386574074073337</v>
      </c>
      <c r="Z1537" s="38">
        <f t="shared" si="674"/>
        <v>15794807.280082049</v>
      </c>
      <c r="AA1537" s="38">
        <f t="shared" si="656"/>
        <v>4387.4468176851751</v>
      </c>
      <c r="AC1537" s="31">
        <f t="shared" si="661"/>
        <v>-7848.1789813333035</v>
      </c>
      <c r="AD1537" s="14">
        <f t="shared" si="668"/>
        <v>-7691.2154017066368</v>
      </c>
      <c r="AE1537" s="14">
        <f t="shared" si="669"/>
        <v>-7075.9181695701063</v>
      </c>
      <c r="AF1537" s="14">
        <f t="shared" si="662"/>
        <v>-7220.3246628266397</v>
      </c>
      <c r="AG1537" s="14">
        <f t="shared" si="663"/>
        <v>-5622.3801710471507</v>
      </c>
      <c r="AH1537" s="14">
        <f t="shared" si="664"/>
        <v>-6642.6986898005089</v>
      </c>
      <c r="AI1537" s="14">
        <f t="shared" si="665"/>
        <v>-6111.282794616468</v>
      </c>
      <c r="AJ1537" s="14">
        <f t="shared" si="670"/>
        <v>-6642.6986898005089</v>
      </c>
      <c r="AK1537" s="14">
        <f t="shared" si="671"/>
        <v>-5989.0571387241389</v>
      </c>
    </row>
    <row r="1538" spans="2:37" x14ac:dyDescent="0.25">
      <c r="B1538" s="7" t="s">
        <v>73</v>
      </c>
      <c r="C1538" s="7">
        <v>1530</v>
      </c>
      <c r="D1538" s="7">
        <v>53</v>
      </c>
      <c r="E1538" s="13">
        <v>62.2</v>
      </c>
      <c r="F1538" s="14">
        <f t="shared" si="666"/>
        <v>-0.43055555555555575</v>
      </c>
      <c r="G1538" s="14">
        <f t="shared" si="672"/>
        <v>30.45</v>
      </c>
      <c r="H1538">
        <f t="shared" si="673"/>
        <v>15.225</v>
      </c>
      <c r="K1538" s="36">
        <f t="shared" si="647"/>
        <v>360.9020989940625</v>
      </c>
      <c r="L1538" s="37" t="str">
        <f t="shared" si="657"/>
        <v>1</v>
      </c>
      <c r="M1538" s="37">
        <f t="shared" si="658"/>
        <v>139.46877000000001</v>
      </c>
      <c r="N1538" s="38">
        <f>Table2[[#This Row],[Change in KE]]-Table2[[#This Row],[Tractive energy]]*-1</f>
        <v>-2598.6608585752501</v>
      </c>
      <c r="O1538" s="38">
        <f t="shared" si="648"/>
        <v>-582.97222222222251</v>
      </c>
      <c r="P1538" s="38">
        <f t="shared" si="649"/>
        <v>-82.601353228160008</v>
      </c>
      <c r="Q1538" s="38">
        <f t="shared" si="650"/>
        <v>-2515.2112057974723</v>
      </c>
      <c r="R1538" s="38">
        <f t="shared" si="651"/>
        <v>6017.3238177957464</v>
      </c>
      <c r="S1538" s="38">
        <f t="shared" si="652"/>
        <v>-2.5152112057974723</v>
      </c>
      <c r="T1538" s="38">
        <f t="shared" si="653"/>
        <v>-2515.2112057974723</v>
      </c>
      <c r="U1538" s="38">
        <f t="shared" si="667"/>
        <v>18831406.824421234</v>
      </c>
      <c r="V1538" s="38">
        <f t="shared" si="654"/>
        <v>-0.69866983528176907</v>
      </c>
      <c r="W1538" s="38">
        <f t="shared" si="659"/>
        <v>213526.68687000699</v>
      </c>
      <c r="X1538" s="38">
        <f t="shared" si="655"/>
        <v>125.50096450617295</v>
      </c>
      <c r="Y1538" s="38">
        <f t="shared" si="660"/>
        <v>-83.449652777777686</v>
      </c>
      <c r="Z1538" s="38">
        <f t="shared" si="674"/>
        <v>15792208.619223474</v>
      </c>
      <c r="AA1538" s="38">
        <f t="shared" si="656"/>
        <v>4386.7249673889337</v>
      </c>
      <c r="AC1538" s="31">
        <f t="shared" si="661"/>
        <v>-5561.7459482203558</v>
      </c>
      <c r="AD1538" s="14">
        <f t="shared" si="668"/>
        <v>-5450.5110292559484</v>
      </c>
      <c r="AE1538" s="14">
        <f t="shared" si="669"/>
        <v>-5014.4701469154725</v>
      </c>
      <c r="AF1538" s="14">
        <f t="shared" si="662"/>
        <v>-5116.8062723627272</v>
      </c>
      <c r="AG1538" s="14">
        <f t="shared" si="663"/>
        <v>-3984.3956426135878</v>
      </c>
      <c r="AH1538" s="14">
        <f t="shared" si="664"/>
        <v>-4707.4617705737091</v>
      </c>
      <c r="AI1538" s="14">
        <f t="shared" si="665"/>
        <v>-4330.8648289278126</v>
      </c>
      <c r="AJ1538" s="14">
        <f t="shared" si="670"/>
        <v>-4707.4617705737091</v>
      </c>
      <c r="AK1538" s="14">
        <f t="shared" si="671"/>
        <v>-4244.2475323492563</v>
      </c>
    </row>
    <row r="1539" spans="2:37" x14ac:dyDescent="0.25">
      <c r="B1539" s="7" t="s">
        <v>73</v>
      </c>
      <c r="C1539" s="7">
        <v>1531</v>
      </c>
      <c r="D1539" s="7">
        <v>54</v>
      </c>
      <c r="E1539" s="13">
        <v>60.9</v>
      </c>
      <c r="F1539" s="14">
        <f t="shared" si="666"/>
        <v>-0.27777777777777779</v>
      </c>
      <c r="G1539" s="14">
        <f t="shared" si="672"/>
        <v>30.1</v>
      </c>
      <c r="H1539">
        <f t="shared" si="673"/>
        <v>15.05</v>
      </c>
      <c r="K1539" s="36">
        <f t="shared" si="647"/>
        <v>352.65318062625005</v>
      </c>
      <c r="L1539" s="37" t="str">
        <f t="shared" si="657"/>
        <v>1</v>
      </c>
      <c r="M1539" s="37">
        <f t="shared" si="658"/>
        <v>139.46877000000001</v>
      </c>
      <c r="N1539" s="38">
        <f>Table2[[#This Row],[Change in KE]]-Table2[[#This Row],[Tractive energy]]*-1</f>
        <v>3418.6629592204963</v>
      </c>
      <c r="O1539" s="38">
        <f t="shared" si="648"/>
        <v>-376.11111111111114</v>
      </c>
      <c r="P1539" s="38">
        <f t="shared" si="649"/>
        <v>116.01083951513891</v>
      </c>
      <c r="Q1539" s="38">
        <f t="shared" si="650"/>
        <v>3491.9262694056815</v>
      </c>
      <c r="R1539" s="38">
        <f t="shared" si="651"/>
        <v>6155.6564864585243</v>
      </c>
      <c r="S1539" s="38">
        <f t="shared" si="652"/>
        <v>3.4919262694056816</v>
      </c>
      <c r="T1539" s="38">
        <f t="shared" si="653"/>
        <v>3491.9262694056815</v>
      </c>
      <c r="U1539" s="38">
        <f t="shared" si="667"/>
        <v>18834898.750690639</v>
      </c>
      <c r="V1539" s="38">
        <f t="shared" si="654"/>
        <v>0.96997959687771751</v>
      </c>
      <c r="W1539" s="38">
        <f t="shared" si="659"/>
        <v>213666.155640007</v>
      </c>
      <c r="X1539" s="38">
        <f t="shared" si="655"/>
        <v>52.237654320987659</v>
      </c>
      <c r="Y1539" s="38">
        <f t="shared" si="660"/>
        <v>-73.26331018518529</v>
      </c>
      <c r="Z1539" s="38">
        <f t="shared" si="674"/>
        <v>15795627.282182693</v>
      </c>
      <c r="AA1539" s="38">
        <f t="shared" si="656"/>
        <v>4387.6745960646876</v>
      </c>
      <c r="AC1539" s="31">
        <f t="shared" si="661"/>
        <v>-1948.9956439314376</v>
      </c>
      <c r="AD1539" s="14">
        <f t="shared" si="668"/>
        <v>-1910.0157310528089</v>
      </c>
      <c r="AE1539" s="14">
        <f t="shared" si="669"/>
        <v>-1757.2144725685841</v>
      </c>
      <c r="AF1539" s="14">
        <f t="shared" si="662"/>
        <v>-1793.0759924169226</v>
      </c>
      <c r="AG1539" s="14">
        <f t="shared" si="663"/>
        <v>-1396.2467583831487</v>
      </c>
      <c r="AH1539" s="14">
        <f t="shared" si="664"/>
        <v>-1649.6299130235689</v>
      </c>
      <c r="AI1539" s="14">
        <f t="shared" si="665"/>
        <v>-1517.6595199816834</v>
      </c>
      <c r="AJ1539" s="14">
        <f t="shared" si="670"/>
        <v>-1649.6299130235689</v>
      </c>
      <c r="AK1539" s="14">
        <f t="shared" si="671"/>
        <v>-1487.3063295820498</v>
      </c>
    </row>
    <row r="1540" spans="2:37" x14ac:dyDescent="0.25">
      <c r="B1540" s="7" t="s">
        <v>73</v>
      </c>
      <c r="C1540" s="7">
        <v>1532</v>
      </c>
      <c r="D1540" s="7">
        <v>55</v>
      </c>
      <c r="E1540" s="13">
        <v>60.2</v>
      </c>
      <c r="F1540" s="14">
        <f t="shared" si="666"/>
        <v>-0.12499999999999981</v>
      </c>
      <c r="G1540" s="14">
        <f t="shared" si="672"/>
        <v>30</v>
      </c>
      <c r="H1540">
        <f t="shared" si="673"/>
        <v>15</v>
      </c>
      <c r="K1540" s="36">
        <f t="shared" si="647"/>
        <v>350.31386250000003</v>
      </c>
      <c r="L1540" s="37" t="str">
        <f t="shared" si="657"/>
        <v>1</v>
      </c>
      <c r="M1540" s="37">
        <f t="shared" si="658"/>
        <v>139.46877000000001</v>
      </c>
      <c r="N1540" s="38">
        <f>Table2[[#This Row],[Change in KE]]-Table2[[#This Row],[Tractive energy]]*-1</f>
        <v>9574.3194456790206</v>
      </c>
      <c r="O1540" s="38">
        <f t="shared" si="648"/>
        <v>-169.24999999999974</v>
      </c>
      <c r="P1540" s="38">
        <f t="shared" si="649"/>
        <v>320.53263250000032</v>
      </c>
      <c r="Q1540" s="38">
        <f t="shared" si="650"/>
        <v>9615.9789750000091</v>
      </c>
      <c r="R1540" s="38">
        <f t="shared" si="651"/>
        <v>6484.4457772707192</v>
      </c>
      <c r="S1540" s="38">
        <f t="shared" si="652"/>
        <v>9.6159789750000098</v>
      </c>
      <c r="T1540" s="38">
        <f t="shared" si="653"/>
        <v>9615.9789750000091</v>
      </c>
      <c r="U1540" s="38">
        <f t="shared" si="667"/>
        <v>18844514.729665641</v>
      </c>
      <c r="V1540" s="38">
        <f t="shared" si="654"/>
        <v>2.6711054845217577</v>
      </c>
      <c r="W1540" s="38">
        <f t="shared" si="659"/>
        <v>213805.624410007</v>
      </c>
      <c r="X1540" s="38">
        <f t="shared" si="655"/>
        <v>10.578124999999966</v>
      </c>
      <c r="Y1540" s="38">
        <f t="shared" si="660"/>
        <v>-41.659529320987694</v>
      </c>
      <c r="Z1540" s="38">
        <f t="shared" si="674"/>
        <v>15805201.601628372</v>
      </c>
      <c r="AA1540" s="38">
        <f t="shared" si="656"/>
        <v>4390.3341294568054</v>
      </c>
      <c r="AC1540" s="31">
        <f t="shared" si="661"/>
        <v>2563.9972194153725</v>
      </c>
      <c r="AD1540" s="14">
        <f t="shared" si="668"/>
        <v>2512.7172750270652</v>
      </c>
      <c r="AE1540" s="14">
        <f t="shared" si="669"/>
        <v>2311.6998930249001</v>
      </c>
      <c r="AF1540" s="14">
        <f t="shared" si="662"/>
        <v>2358.8774418621429</v>
      </c>
      <c r="AG1540" s="14">
        <f t="shared" si="663"/>
        <v>1836.8295574487483</v>
      </c>
      <c r="AH1540" s="14">
        <f t="shared" si="664"/>
        <v>2170.1672465131714</v>
      </c>
      <c r="AI1540" s="14">
        <f t="shared" si="665"/>
        <v>1996.5538667921178</v>
      </c>
      <c r="AJ1540" s="14">
        <f t="shared" si="670"/>
        <v>2170.1672465131714</v>
      </c>
      <c r="AK1540" s="14">
        <f t="shared" si="671"/>
        <v>1956.6227894562753</v>
      </c>
    </row>
    <row r="1541" spans="2:37" x14ac:dyDescent="0.25">
      <c r="B1541" s="7" t="s">
        <v>73</v>
      </c>
      <c r="C1541" s="7">
        <v>1533</v>
      </c>
      <c r="D1541" s="7">
        <v>56</v>
      </c>
      <c r="E1541" s="13">
        <v>60</v>
      </c>
      <c r="F1541" s="14">
        <f t="shared" si="666"/>
        <v>2.7777777777777186E-2</v>
      </c>
      <c r="G1541" s="14">
        <f t="shared" si="672"/>
        <v>30.2</v>
      </c>
      <c r="H1541">
        <f t="shared" si="673"/>
        <v>15.1</v>
      </c>
      <c r="K1541" s="36">
        <f t="shared" si="647"/>
        <v>355.00028350500003</v>
      </c>
      <c r="L1541" s="37" t="str">
        <f t="shared" si="657"/>
        <v>0</v>
      </c>
      <c r="M1541" s="37">
        <f t="shared" si="658"/>
        <v>139.46877000000001</v>
      </c>
      <c r="N1541" s="38">
        <f>Table2[[#This Row],[Change in KE]]-Table2[[#This Row],[Tractive energy]]*-1</f>
        <v>16058.76522294974</v>
      </c>
      <c r="O1541" s="38">
        <f t="shared" si="648"/>
        <v>37.611111111110311</v>
      </c>
      <c r="P1541" s="38">
        <f t="shared" si="649"/>
        <v>532.08016461611032</v>
      </c>
      <c r="Q1541" s="38">
        <f t="shared" si="650"/>
        <v>16068.820971406531</v>
      </c>
      <c r="R1541" s="38">
        <f t="shared" si="651"/>
        <v>7593.001741919983</v>
      </c>
      <c r="S1541" s="38">
        <f t="shared" si="652"/>
        <v>16.068820971406531</v>
      </c>
      <c r="T1541" s="38">
        <f t="shared" si="653"/>
        <v>16068.820971406531</v>
      </c>
      <c r="U1541" s="38">
        <f t="shared" si="667"/>
        <v>18860583.550637048</v>
      </c>
      <c r="V1541" s="38">
        <f t="shared" si="654"/>
        <v>4.463561738031169</v>
      </c>
      <c r="W1541" s="38">
        <f t="shared" si="659"/>
        <v>213945.09318000701</v>
      </c>
      <c r="X1541" s="38">
        <f t="shared" si="655"/>
        <v>0.52237654320985427</v>
      </c>
      <c r="Y1541" s="38">
        <f t="shared" si="660"/>
        <v>-10.055748456790113</v>
      </c>
      <c r="Z1541" s="38">
        <f t="shared" si="674"/>
        <v>15821260.366851322</v>
      </c>
      <c r="AA1541" s="38">
        <f t="shared" si="656"/>
        <v>4394.7948979311532</v>
      </c>
      <c r="AC1541" s="31">
        <f t="shared" si="661"/>
        <v>7180.739584259265</v>
      </c>
      <c r="AD1541" s="14">
        <f t="shared" si="668"/>
        <v>7037.1247925740799</v>
      </c>
      <c r="AE1541" s="14">
        <f t="shared" si="669"/>
        <v>6474.1548091681534</v>
      </c>
      <c r="AF1541" s="14">
        <f t="shared" si="662"/>
        <v>6606.2804175185238</v>
      </c>
      <c r="AG1541" s="14">
        <f t="shared" si="663"/>
        <v>5144.2312857566649</v>
      </c>
      <c r="AH1541" s="14">
        <f t="shared" si="664"/>
        <v>6077.7779841170423</v>
      </c>
      <c r="AI1541" s="14">
        <f t="shared" si="665"/>
        <v>5591.5557453876791</v>
      </c>
      <c r="AJ1541" s="14">
        <f t="shared" si="670"/>
        <v>6077.7779841170423</v>
      </c>
      <c r="AK1541" s="14">
        <f t="shared" si="671"/>
        <v>5479.7246304799255</v>
      </c>
    </row>
    <row r="1542" spans="2:37" x14ac:dyDescent="0.25">
      <c r="B1542" s="7" t="s">
        <v>73</v>
      </c>
      <c r="C1542" s="7">
        <v>1534</v>
      </c>
      <c r="D1542" s="7">
        <v>57</v>
      </c>
      <c r="E1542" s="13">
        <v>60.4</v>
      </c>
      <c r="F1542" s="14">
        <f t="shared" si="666"/>
        <v>0.19444444444444425</v>
      </c>
      <c r="G1542" s="14">
        <f t="shared" si="672"/>
        <v>30.7</v>
      </c>
      <c r="H1542">
        <f t="shared" si="673"/>
        <v>15.35</v>
      </c>
      <c r="K1542" s="36">
        <f t="shared" si="647"/>
        <v>366.85256918625004</v>
      </c>
      <c r="L1542" s="37" t="str">
        <f t="shared" si="657"/>
        <v>0</v>
      </c>
      <c r="M1542" s="37">
        <f t="shared" si="658"/>
        <v>139.46877000000001</v>
      </c>
      <c r="N1542" s="38">
        <f>Table2[[#This Row],[Change in KE]]-Table2[[#This Row],[Tractive energy]]*-1</f>
        <v>23651.766964869723</v>
      </c>
      <c r="O1542" s="38">
        <f t="shared" si="648"/>
        <v>263.27777777777754</v>
      </c>
      <c r="P1542" s="38">
        <f t="shared" si="649"/>
        <v>769.59911696402764</v>
      </c>
      <c r="Q1542" s="38">
        <f t="shared" si="650"/>
        <v>23626.69289079565</v>
      </c>
      <c r="R1542" s="38">
        <f t="shared" si="651"/>
        <v>9753.5881556497152</v>
      </c>
      <c r="S1542" s="38">
        <f t="shared" si="652"/>
        <v>23.626692890795649</v>
      </c>
      <c r="T1542" s="38">
        <f t="shared" si="653"/>
        <v>23626.69289079565</v>
      </c>
      <c r="U1542" s="38">
        <f t="shared" si="667"/>
        <v>18884210.243527845</v>
      </c>
      <c r="V1542" s="38">
        <f t="shared" si="654"/>
        <v>6.5629707724808561</v>
      </c>
      <c r="W1542" s="38">
        <f t="shared" si="659"/>
        <v>214084.56195000702</v>
      </c>
      <c r="X1542" s="38">
        <f t="shared" si="655"/>
        <v>25.596450617283899</v>
      </c>
      <c r="Y1542" s="38">
        <f t="shared" si="660"/>
        <v>25.074074074074044</v>
      </c>
      <c r="Z1542" s="38">
        <f t="shared" si="674"/>
        <v>15844912.133816192</v>
      </c>
      <c r="AA1542" s="38">
        <f t="shared" si="656"/>
        <v>4401.3648337247678</v>
      </c>
      <c r="AC1542" s="31">
        <f t="shared" si="661"/>
        <v>12044.073917212305</v>
      </c>
      <c r="AD1542" s="14">
        <f t="shared" si="668"/>
        <v>11803.192438868058</v>
      </c>
      <c r="AE1542" s="14">
        <f t="shared" si="669"/>
        <v>10858.937043758613</v>
      </c>
      <c r="AF1542" s="14">
        <f t="shared" si="662"/>
        <v>11080.548003835322</v>
      </c>
      <c r="AG1542" s="14">
        <f t="shared" si="663"/>
        <v>8628.2897640105202</v>
      </c>
      <c r="AH1542" s="14">
        <f t="shared" si="664"/>
        <v>10194.104163528496</v>
      </c>
      <c r="AI1542" s="14">
        <f t="shared" si="665"/>
        <v>9378.5758304462179</v>
      </c>
      <c r="AJ1542" s="14">
        <f t="shared" si="670"/>
        <v>10194.104163528496</v>
      </c>
      <c r="AK1542" s="14">
        <f t="shared" si="671"/>
        <v>9191.004313837293</v>
      </c>
    </row>
    <row r="1543" spans="2:37" x14ac:dyDescent="0.25">
      <c r="B1543" s="7" t="s">
        <v>73</v>
      </c>
      <c r="C1543" s="7">
        <v>1535</v>
      </c>
      <c r="D1543" s="7">
        <v>58</v>
      </c>
      <c r="E1543" s="13">
        <v>61.4</v>
      </c>
      <c r="F1543" s="14">
        <f t="shared" si="666"/>
        <v>0.38888888888888945</v>
      </c>
      <c r="G1543" s="14">
        <f t="shared" si="672"/>
        <v>31.6</v>
      </c>
      <c r="H1543">
        <f t="shared" si="673"/>
        <v>15.8</v>
      </c>
      <c r="K1543" s="36">
        <f t="shared" si="647"/>
        <v>388.67712282000008</v>
      </c>
      <c r="L1543" s="37" t="str">
        <f t="shared" si="657"/>
        <v>0</v>
      </c>
      <c r="M1543" s="37">
        <f t="shared" si="658"/>
        <v>139.46877000000001</v>
      </c>
      <c r="N1543" s="38">
        <f>Table2[[#This Row],[Change in KE]]-Table2[[#This Row],[Tractive energy]]*-1</f>
        <v>33405.355120519438</v>
      </c>
      <c r="O1543" s="38">
        <f t="shared" si="648"/>
        <v>526.55555555555634</v>
      </c>
      <c r="P1543" s="38">
        <f t="shared" si="649"/>
        <v>1054.7014483755563</v>
      </c>
      <c r="Q1543" s="38">
        <f t="shared" si="650"/>
        <v>33328.565768667584</v>
      </c>
      <c r="R1543" s="38">
        <f t="shared" si="651"/>
        <v>10938.979054444288</v>
      </c>
      <c r="S1543" s="38">
        <f t="shared" si="652"/>
        <v>33.328565768667588</v>
      </c>
      <c r="T1543" s="38">
        <f t="shared" si="653"/>
        <v>33328.565768667584</v>
      </c>
      <c r="U1543" s="38">
        <f t="shared" si="667"/>
        <v>18917538.809296511</v>
      </c>
      <c r="V1543" s="38">
        <f t="shared" si="654"/>
        <v>9.2579356763757907</v>
      </c>
      <c r="W1543" s="38">
        <f t="shared" si="659"/>
        <v>214224.03072000702</v>
      </c>
      <c r="X1543" s="38">
        <f t="shared" si="655"/>
        <v>102.38580246913611</v>
      </c>
      <c r="Y1543" s="38">
        <f t="shared" si="660"/>
        <v>76.789351851852217</v>
      </c>
      <c r="Z1543" s="38">
        <f t="shared" si="674"/>
        <v>15878317.488936711</v>
      </c>
      <c r="AA1543" s="38">
        <f t="shared" si="656"/>
        <v>4410.6440997783639</v>
      </c>
      <c r="AC1543" s="31">
        <f t="shared" si="661"/>
        <v>17738.825223652293</v>
      </c>
      <c r="AD1543" s="14">
        <f t="shared" si="668"/>
        <v>17384.048719179245</v>
      </c>
      <c r="AE1543" s="14">
        <f t="shared" si="669"/>
        <v>15993.324821644906</v>
      </c>
      <c r="AF1543" s="14">
        <f t="shared" si="662"/>
        <v>16319.71920576011</v>
      </c>
      <c r="AG1543" s="14">
        <f t="shared" si="663"/>
        <v>12707.96950889493</v>
      </c>
      <c r="AH1543" s="14">
        <f t="shared" si="664"/>
        <v>15014.141669299301</v>
      </c>
      <c r="AI1543" s="14">
        <f t="shared" si="665"/>
        <v>13813.010335755358</v>
      </c>
      <c r="AJ1543" s="14">
        <f t="shared" si="670"/>
        <v>15014.141669299301</v>
      </c>
      <c r="AK1543" s="14">
        <f t="shared" si="671"/>
        <v>13536.750129040251</v>
      </c>
    </row>
    <row r="1544" spans="2:37" x14ac:dyDescent="0.25">
      <c r="B1544" s="7" t="s">
        <v>73</v>
      </c>
      <c r="C1544" s="7">
        <v>1536</v>
      </c>
      <c r="D1544" s="7">
        <v>59</v>
      </c>
      <c r="E1544" s="13">
        <v>63.2</v>
      </c>
      <c r="F1544" s="14">
        <f t="shared" si="666"/>
        <v>0.5833333333333327</v>
      </c>
      <c r="G1544" s="14">
        <f t="shared" si="672"/>
        <v>32.799999999999997</v>
      </c>
      <c r="H1544">
        <f t="shared" si="673"/>
        <v>16.399999999999999</v>
      </c>
      <c r="K1544" s="36">
        <f t="shared" ref="K1544:K1607" si="675">0.5*$F$4*$I$2*$I$4*(G1544)^2</f>
        <v>418.75740647999999</v>
      </c>
      <c r="L1544" s="37" t="str">
        <f t="shared" si="657"/>
        <v>0</v>
      </c>
      <c r="M1544" s="37">
        <f t="shared" si="658"/>
        <v>139.46877000000001</v>
      </c>
      <c r="N1544" s="38">
        <f>Table2[[#This Row],[Change in KE]]-Table2[[#This Row],[Tractive energy]]*-1</f>
        <v>44344.334174963726</v>
      </c>
      <c r="O1544" s="38">
        <f t="shared" ref="O1544:O1607" si="676">$C$2*F1544</f>
        <v>789.83333333333246</v>
      </c>
      <c r="P1544" s="38">
        <f t="shared" ref="P1544:P1607" si="677">O1544+M1544+K1544</f>
        <v>1348.0595098133326</v>
      </c>
      <c r="Q1544" s="38">
        <f t="shared" ref="Q1544:Q1607" si="678">P1544*G1544</f>
        <v>44216.351921877307</v>
      </c>
      <c r="R1544" s="38">
        <f t="shared" ref="R1544:R1607" si="679">(N1545-N1544)/(C1545-C1544)</f>
        <v>9562.218279801622</v>
      </c>
      <c r="S1544" s="38">
        <f t="shared" ref="S1544:S1607" si="680">Q1544/1000</f>
        <v>44.216351921877305</v>
      </c>
      <c r="T1544" s="38">
        <f t="shared" ref="T1544:T1607" si="681">P1544*G1544</f>
        <v>44216.351921877307</v>
      </c>
      <c r="U1544" s="38">
        <f t="shared" si="667"/>
        <v>18961755.16121839</v>
      </c>
      <c r="V1544" s="38">
        <f t="shared" ref="V1544:V1607" si="682">T1544*0.0002777778</f>
        <v>12.282320960884849</v>
      </c>
      <c r="W1544" s="38">
        <f t="shared" si="659"/>
        <v>214363.49949000703</v>
      </c>
      <c r="X1544" s="38">
        <f t="shared" ref="X1544:X1607" si="683">0.5*$C$2*F1544^2</f>
        <v>230.36805555555509</v>
      </c>
      <c r="Y1544" s="38">
        <f t="shared" si="660"/>
        <v>127.98225308641898</v>
      </c>
      <c r="Z1544" s="38">
        <f t="shared" si="674"/>
        <v>15922661.823111676</v>
      </c>
      <c r="AA1544" s="38">
        <f t="shared" ref="AA1544:AA1607" si="684">Z1544*0.0002777778</f>
        <v>4422.9619713679504</v>
      </c>
      <c r="AC1544" s="31">
        <f t="shared" si="661"/>
        <v>25054.016340389579</v>
      </c>
      <c r="AD1544" s="14">
        <f t="shared" si="668"/>
        <v>24552.936013581788</v>
      </c>
      <c r="AE1544" s="14">
        <f t="shared" si="669"/>
        <v>22588.701132495247</v>
      </c>
      <c r="AF1544" s="14">
        <f t="shared" si="662"/>
        <v>23049.695033158412</v>
      </c>
      <c r="AG1544" s="14">
        <f t="shared" si="663"/>
        <v>17948.520925980058</v>
      </c>
      <c r="AH1544" s="14">
        <f t="shared" si="664"/>
        <v>21205.719430505738</v>
      </c>
      <c r="AI1544" s="14">
        <f t="shared" si="665"/>
        <v>19509.26187606528</v>
      </c>
      <c r="AJ1544" s="14">
        <f t="shared" si="670"/>
        <v>21205.719430505738</v>
      </c>
      <c r="AK1544" s="14">
        <f t="shared" si="671"/>
        <v>19119.076638543975</v>
      </c>
    </row>
    <row r="1545" spans="2:37" x14ac:dyDescent="0.25">
      <c r="B1545" s="7" t="s">
        <v>73</v>
      </c>
      <c r="C1545" s="7">
        <v>1537</v>
      </c>
      <c r="D1545" s="7">
        <v>60</v>
      </c>
      <c r="E1545" s="13">
        <v>65.599999999999994</v>
      </c>
      <c r="F1545" s="14">
        <f t="shared" si="666"/>
        <v>0.72222222222222265</v>
      </c>
      <c r="G1545" s="14">
        <f t="shared" si="672"/>
        <v>34.200000000000003</v>
      </c>
      <c r="H1545">
        <f t="shared" si="673"/>
        <v>17.100000000000001</v>
      </c>
      <c r="K1545" s="36">
        <f t="shared" si="675"/>
        <v>455.26789570500006</v>
      </c>
      <c r="L1545" s="37" t="str">
        <f t="shared" ref="L1545:L1608" si="685">IF((F1545)&lt;0,"1","0")</f>
        <v>0</v>
      </c>
      <c r="M1545" s="37">
        <f t="shared" ref="M1545:M1608" si="686">$C$2*$F$2*$C$4</f>
        <v>139.46877000000001</v>
      </c>
      <c r="N1545" s="38">
        <f>Table2[[#This Row],[Change in KE]]-Table2[[#This Row],[Tractive energy]]*-1</f>
        <v>53906.552454765348</v>
      </c>
      <c r="O1545" s="38">
        <f t="shared" si="676"/>
        <v>977.88888888888948</v>
      </c>
      <c r="P1545" s="38">
        <f t="shared" si="677"/>
        <v>1572.6255545938895</v>
      </c>
      <c r="Q1545" s="38">
        <f t="shared" si="678"/>
        <v>53783.793967111029</v>
      </c>
      <c r="R1545" s="38">
        <f t="shared" si="679"/>
        <v>9457.0530376859897</v>
      </c>
      <c r="S1545" s="38">
        <f t="shared" si="680"/>
        <v>53.783793967111031</v>
      </c>
      <c r="T1545" s="38">
        <f t="shared" si="681"/>
        <v>53783.793967111029</v>
      </c>
      <c r="U1545" s="38">
        <f t="shared" si="667"/>
        <v>19015538.955185499</v>
      </c>
      <c r="V1545" s="38">
        <f t="shared" si="682"/>
        <v>14.939943963837374</v>
      </c>
      <c r="W1545" s="38">
        <f t="shared" ref="W1545:W1608" si="687">M1545+W1544</f>
        <v>214502.96826000704</v>
      </c>
      <c r="X1545" s="38">
        <f t="shared" si="683"/>
        <v>353.12654320987696</v>
      </c>
      <c r="Y1545" s="38">
        <f t="shared" ref="Y1545:Y1608" si="688">X1545-X1544</f>
        <v>122.75848765432187</v>
      </c>
      <c r="Z1545" s="38">
        <f t="shared" si="674"/>
        <v>15976568.375566442</v>
      </c>
      <c r="AA1545" s="38">
        <f t="shared" si="684"/>
        <v>4437.9360149144195</v>
      </c>
      <c r="AC1545" s="31">
        <f t="shared" ref="AC1545:AC1608" si="689">N1544*0.75</f>
        <v>33258.250631222792</v>
      </c>
      <c r="AD1545" s="14">
        <f t="shared" si="668"/>
        <v>32593.085618598336</v>
      </c>
      <c r="AE1545" s="14">
        <f t="shared" si="669"/>
        <v>29985.638769110472</v>
      </c>
      <c r="AF1545" s="14">
        <f t="shared" ref="AF1545:AF1608" si="690">AC1545*0.92</f>
        <v>30597.590580724969</v>
      </c>
      <c r="AG1545" s="14">
        <f t="shared" ref="AG1545:AG1608" si="691">AI1545*0.92</f>
        <v>23825.976614123567</v>
      </c>
      <c r="AH1545" s="14">
        <f t="shared" ref="AH1545:AH1608" si="692">AF1545*0.92</f>
        <v>28149.783334266973</v>
      </c>
      <c r="AI1545" s="14">
        <f t="shared" ref="AI1545:AI1608" si="693">AH1545*0.92</f>
        <v>25897.800667525615</v>
      </c>
      <c r="AJ1545" s="14">
        <f t="shared" si="670"/>
        <v>28149.783334266973</v>
      </c>
      <c r="AK1545" s="14">
        <f t="shared" si="671"/>
        <v>25379.844654175104</v>
      </c>
    </row>
    <row r="1546" spans="2:37" x14ac:dyDescent="0.25">
      <c r="B1546" s="7" t="s">
        <v>73</v>
      </c>
      <c r="C1546" s="7">
        <v>1538</v>
      </c>
      <c r="D1546" s="7">
        <v>61</v>
      </c>
      <c r="E1546" s="13">
        <v>68.400000000000006</v>
      </c>
      <c r="F1546" s="14">
        <f t="shared" ref="F1546:F1609" si="694">($E1547-$E1545)/2/3.6</f>
        <v>0.83333333333333326</v>
      </c>
      <c r="G1546" s="14">
        <f t="shared" si="672"/>
        <v>35.799999999999997</v>
      </c>
      <c r="H1546">
        <f t="shared" si="673"/>
        <v>17.899999999999999</v>
      </c>
      <c r="K1546" s="36">
        <f t="shared" si="675"/>
        <v>498.86250970499998</v>
      </c>
      <c r="L1546" s="37" t="str">
        <f t="shared" si="685"/>
        <v>0</v>
      </c>
      <c r="M1546" s="37">
        <f t="shared" si="686"/>
        <v>139.46877000000001</v>
      </c>
      <c r="N1546" s="38">
        <f>Table2[[#This Row],[Change in KE]]-Table2[[#This Row],[Tractive energy]]*-1</f>
        <v>63363.605492451337</v>
      </c>
      <c r="O1546" s="38">
        <f t="shared" si="676"/>
        <v>1128.3333333333333</v>
      </c>
      <c r="P1546" s="38">
        <f t="shared" si="677"/>
        <v>1766.6646130383333</v>
      </c>
      <c r="Q1546" s="38">
        <f t="shared" si="678"/>
        <v>63246.593146772328</v>
      </c>
      <c r="R1546" s="38">
        <f t="shared" si="679"/>
        <v>8162.7523837995905</v>
      </c>
      <c r="S1546" s="38">
        <f t="shared" si="680"/>
        <v>63.246593146772327</v>
      </c>
      <c r="T1546" s="38">
        <f t="shared" si="681"/>
        <v>63246.593146772328</v>
      </c>
      <c r="U1546" s="38">
        <f t="shared" ref="U1546:U1609" si="695">U1545 + IF(Q1546&gt;0, Q1546, 0)</f>
        <v>19078785.54833227</v>
      </c>
      <c r="V1546" s="38">
        <f t="shared" si="682"/>
        <v>17.568499501805494</v>
      </c>
      <c r="W1546" s="38">
        <f t="shared" si="687"/>
        <v>214642.43703000704</v>
      </c>
      <c r="X1546" s="38">
        <f t="shared" si="683"/>
        <v>470.1388888888888</v>
      </c>
      <c r="Y1546" s="38">
        <f t="shared" si="688"/>
        <v>117.01234567901184</v>
      </c>
      <c r="Z1546" s="38">
        <f t="shared" si="674"/>
        <v>16039931.981058894</v>
      </c>
      <c r="AA1546" s="38">
        <f t="shared" si="684"/>
        <v>4455.5370178481808</v>
      </c>
      <c r="AC1546" s="31">
        <f t="shared" si="689"/>
        <v>40429.914341074007</v>
      </c>
      <c r="AD1546" s="14">
        <f t="shared" ref="AD1546:AD1609" si="696">AC1546*0.98</f>
        <v>39621.316054252529</v>
      </c>
      <c r="AE1546" s="14">
        <f t="shared" ref="AE1546:AE1609" si="697">AD1546*0.92</f>
        <v>36451.610769912331</v>
      </c>
      <c r="AF1546" s="14">
        <f t="shared" si="690"/>
        <v>37195.521193788089</v>
      </c>
      <c r="AG1546" s="14">
        <f t="shared" si="691"/>
        <v>28963.706007348464</v>
      </c>
      <c r="AH1546" s="14">
        <f t="shared" si="692"/>
        <v>34219.879498285045</v>
      </c>
      <c r="AI1546" s="14">
        <f t="shared" si="693"/>
        <v>31482.289138422242</v>
      </c>
      <c r="AJ1546" s="14">
        <f t="shared" ref="AJ1546:AJ1609" si="698">AF1546*0.92</f>
        <v>34219.879498285045</v>
      </c>
      <c r="AK1546" s="14">
        <f t="shared" ref="AK1546:AK1609" si="699">N1545*0.75*0.92*0.92*0.92*0.98</f>
        <v>30852.643355653796</v>
      </c>
    </row>
    <row r="1547" spans="2:37" x14ac:dyDescent="0.25">
      <c r="B1547" s="7" t="s">
        <v>73</v>
      </c>
      <c r="C1547" s="7">
        <v>1539</v>
      </c>
      <c r="D1547" s="7">
        <v>62</v>
      </c>
      <c r="E1547" s="13">
        <v>71.599999999999994</v>
      </c>
      <c r="F1547" s="14">
        <f t="shared" si="694"/>
        <v>0.90277777777777779</v>
      </c>
      <c r="G1547" s="14">
        <f t="shared" si="672"/>
        <v>37.450000000000003</v>
      </c>
      <c r="H1547">
        <f t="shared" si="673"/>
        <v>18.725000000000001</v>
      </c>
      <c r="K1547" s="36">
        <f t="shared" si="675"/>
        <v>545.9067421565627</v>
      </c>
      <c r="L1547" s="37" t="str">
        <f t="shared" si="685"/>
        <v>0</v>
      </c>
      <c r="M1547" s="37">
        <f t="shared" si="686"/>
        <v>139.46877000000001</v>
      </c>
      <c r="N1547" s="38">
        <f>Table2[[#This Row],[Change in KE]]-Table2[[#This Row],[Tractive energy]]*-1</f>
        <v>71526.357876250928</v>
      </c>
      <c r="O1547" s="38">
        <f t="shared" si="676"/>
        <v>1222.3611111111111</v>
      </c>
      <c r="P1547" s="38">
        <f t="shared" si="677"/>
        <v>1907.7366232676736</v>
      </c>
      <c r="Q1547" s="38">
        <f t="shared" si="678"/>
        <v>71444.736541374383</v>
      </c>
      <c r="R1547" s="38">
        <f t="shared" si="679"/>
        <v>7567.2435367592407</v>
      </c>
      <c r="S1547" s="38">
        <f t="shared" si="680"/>
        <v>71.444736541374382</v>
      </c>
      <c r="T1547" s="38">
        <f t="shared" si="681"/>
        <v>71444.736541374383</v>
      </c>
      <c r="U1547" s="38">
        <f t="shared" si="695"/>
        <v>19150230.284873646</v>
      </c>
      <c r="V1547" s="38">
        <f t="shared" si="682"/>
        <v>19.845761738042583</v>
      </c>
      <c r="W1547" s="38">
        <f t="shared" si="687"/>
        <v>214781.90580000705</v>
      </c>
      <c r="X1547" s="38">
        <f t="shared" si="683"/>
        <v>551.7602237654321</v>
      </c>
      <c r="Y1547" s="38">
        <f t="shared" si="688"/>
        <v>81.621334876543301</v>
      </c>
      <c r="Z1547" s="38">
        <f t="shared" si="674"/>
        <v>16111458.338935144</v>
      </c>
      <c r="AA1547" s="38">
        <f t="shared" si="684"/>
        <v>4475.4054521810585</v>
      </c>
      <c r="AC1547" s="31">
        <f t="shared" si="689"/>
        <v>47522.704119338501</v>
      </c>
      <c r="AD1547" s="14">
        <f t="shared" si="696"/>
        <v>46572.250036951729</v>
      </c>
      <c r="AE1547" s="14">
        <f t="shared" si="697"/>
        <v>42846.470033995596</v>
      </c>
      <c r="AF1547" s="14">
        <f t="shared" si="690"/>
        <v>43720.887789791421</v>
      </c>
      <c r="AG1547" s="14">
        <f t="shared" si="691"/>
        <v>34044.930671257105</v>
      </c>
      <c r="AH1547" s="14">
        <f t="shared" si="692"/>
        <v>40223.216766608108</v>
      </c>
      <c r="AI1547" s="14">
        <f t="shared" si="693"/>
        <v>37005.359425279457</v>
      </c>
      <c r="AJ1547" s="14">
        <f t="shared" si="698"/>
        <v>40223.216766608108</v>
      </c>
      <c r="AK1547" s="14">
        <f t="shared" si="699"/>
        <v>36265.252236773871</v>
      </c>
    </row>
    <row r="1548" spans="2:37" x14ac:dyDescent="0.25">
      <c r="B1548" s="7" t="s">
        <v>73</v>
      </c>
      <c r="C1548" s="7">
        <v>1540</v>
      </c>
      <c r="D1548" s="7">
        <v>63</v>
      </c>
      <c r="E1548" s="13">
        <v>74.900000000000006</v>
      </c>
      <c r="F1548" s="14">
        <f t="shared" si="694"/>
        <v>0.94444444444444597</v>
      </c>
      <c r="G1548" s="14">
        <f t="shared" si="672"/>
        <v>39.200000000000003</v>
      </c>
      <c r="H1548">
        <f t="shared" si="673"/>
        <v>19.600000000000001</v>
      </c>
      <c r="K1548" s="36">
        <f t="shared" si="675"/>
        <v>598.11810408000019</v>
      </c>
      <c r="L1548" s="37" t="str">
        <f t="shared" si="685"/>
        <v>0</v>
      </c>
      <c r="M1548" s="37">
        <f t="shared" si="686"/>
        <v>139.46877000000001</v>
      </c>
      <c r="N1548" s="38">
        <f>Table2[[#This Row],[Change in KE]]-Table2[[#This Row],[Tractive energy]]*-1</f>
        <v>79093.601413010168</v>
      </c>
      <c r="O1548" s="38">
        <f t="shared" si="676"/>
        <v>1278.7777777777799</v>
      </c>
      <c r="P1548" s="38">
        <f t="shared" si="677"/>
        <v>2016.36465185778</v>
      </c>
      <c r="Q1548" s="38">
        <f t="shared" si="678"/>
        <v>79041.494352824986</v>
      </c>
      <c r="R1548" s="38">
        <f t="shared" si="679"/>
        <v>6330.5532013066404</v>
      </c>
      <c r="S1548" s="38">
        <f t="shared" si="680"/>
        <v>79.041494352824984</v>
      </c>
      <c r="T1548" s="38">
        <f t="shared" si="681"/>
        <v>79041.494352824986</v>
      </c>
      <c r="U1548" s="38">
        <f t="shared" si="695"/>
        <v>19229271.779226471</v>
      </c>
      <c r="V1548" s="38">
        <f t="shared" si="682"/>
        <v>21.955972410040147</v>
      </c>
      <c r="W1548" s="38">
        <f t="shared" si="687"/>
        <v>214921.37457000706</v>
      </c>
      <c r="X1548" s="38">
        <f t="shared" si="683"/>
        <v>603.86728395061925</v>
      </c>
      <c r="Y1548" s="38">
        <f t="shared" si="688"/>
        <v>52.107060185187152</v>
      </c>
      <c r="Z1548" s="38">
        <f t="shared" si="674"/>
        <v>16190551.940348154</v>
      </c>
      <c r="AA1548" s="38">
        <f t="shared" si="684"/>
        <v>4497.375898775641</v>
      </c>
      <c r="AC1548" s="31">
        <f t="shared" si="689"/>
        <v>53644.768407188196</v>
      </c>
      <c r="AD1548" s="14">
        <f t="shared" si="696"/>
        <v>52571.873039044433</v>
      </c>
      <c r="AE1548" s="14">
        <f t="shared" si="697"/>
        <v>48366.123195920882</v>
      </c>
      <c r="AF1548" s="14">
        <f t="shared" si="690"/>
        <v>49353.186934613143</v>
      </c>
      <c r="AG1548" s="14">
        <f t="shared" si="691"/>
        <v>38430.734427740041</v>
      </c>
      <c r="AH1548" s="14">
        <f t="shared" si="692"/>
        <v>45404.931979844092</v>
      </c>
      <c r="AI1548" s="14">
        <f t="shared" si="693"/>
        <v>41772.537421456567</v>
      </c>
      <c r="AJ1548" s="14">
        <f t="shared" si="698"/>
        <v>45404.931979844092</v>
      </c>
      <c r="AK1548" s="14">
        <f t="shared" si="699"/>
        <v>40937.086673027436</v>
      </c>
    </row>
    <row r="1549" spans="2:37" x14ac:dyDescent="0.25">
      <c r="B1549" s="7" t="s">
        <v>73</v>
      </c>
      <c r="C1549" s="7">
        <v>1541</v>
      </c>
      <c r="D1549" s="7">
        <v>64</v>
      </c>
      <c r="E1549" s="13">
        <v>78.400000000000006</v>
      </c>
      <c r="F1549" s="14">
        <f t="shared" si="694"/>
        <v>0.95833333333333215</v>
      </c>
      <c r="G1549" s="14">
        <f t="shared" si="672"/>
        <v>40.9</v>
      </c>
      <c r="H1549">
        <f t="shared" si="673"/>
        <v>20.45</v>
      </c>
      <c r="K1549" s="36">
        <f t="shared" si="675"/>
        <v>651.12059147625007</v>
      </c>
      <c r="L1549" s="37" t="str">
        <f t="shared" si="685"/>
        <v>0</v>
      </c>
      <c r="M1549" s="37">
        <f t="shared" si="686"/>
        <v>139.46877000000001</v>
      </c>
      <c r="N1549" s="38">
        <f>Table2[[#This Row],[Change in KE]]-Table2[[#This Row],[Tractive energy]]*-1</f>
        <v>85424.154614316809</v>
      </c>
      <c r="O1549" s="38">
        <f t="shared" si="676"/>
        <v>1297.5833333333317</v>
      </c>
      <c r="P1549" s="38">
        <f t="shared" si="677"/>
        <v>2088.1726948095816</v>
      </c>
      <c r="Q1549" s="38">
        <f t="shared" si="678"/>
        <v>85406.263217711879</v>
      </c>
      <c r="R1549" s="38">
        <f t="shared" si="679"/>
        <v>2090.2598905151972</v>
      </c>
      <c r="S1549" s="38">
        <f t="shared" si="680"/>
        <v>85.406263217711881</v>
      </c>
      <c r="T1549" s="38">
        <f t="shared" si="681"/>
        <v>85406.263217711879</v>
      </c>
      <c r="U1549" s="38">
        <f t="shared" si="695"/>
        <v>19314678.042444184</v>
      </c>
      <c r="V1549" s="38">
        <f t="shared" si="682"/>
        <v>23.723963902836928</v>
      </c>
      <c r="W1549" s="38">
        <f t="shared" si="687"/>
        <v>215060.84334000706</v>
      </c>
      <c r="X1549" s="38">
        <f t="shared" si="683"/>
        <v>621.75868055555395</v>
      </c>
      <c r="Y1549" s="38">
        <f t="shared" si="688"/>
        <v>17.891396604934698</v>
      </c>
      <c r="Z1549" s="38">
        <f t="shared" si="674"/>
        <v>16275976.09496247</v>
      </c>
      <c r="AA1549" s="38">
        <f t="shared" si="684"/>
        <v>4521.1048325112661</v>
      </c>
      <c r="AC1549" s="31">
        <f t="shared" si="689"/>
        <v>59320.20105975763</v>
      </c>
      <c r="AD1549" s="14">
        <f t="shared" si="696"/>
        <v>58133.797038562479</v>
      </c>
      <c r="AE1549" s="14">
        <f t="shared" si="697"/>
        <v>53483.093275477484</v>
      </c>
      <c r="AF1549" s="14">
        <f t="shared" si="690"/>
        <v>54574.58497497702</v>
      </c>
      <c r="AG1549" s="14">
        <f t="shared" si="691"/>
        <v>42496.574424994906</v>
      </c>
      <c r="AH1549" s="14">
        <f t="shared" si="692"/>
        <v>50208.61817697886</v>
      </c>
      <c r="AI1549" s="14">
        <f t="shared" si="693"/>
        <v>46191.92872282055</v>
      </c>
      <c r="AJ1549" s="14">
        <f t="shared" si="698"/>
        <v>50208.61817697886</v>
      </c>
      <c r="AK1549" s="14">
        <f t="shared" si="699"/>
        <v>45268.090148364136</v>
      </c>
    </row>
    <row r="1550" spans="2:37" x14ac:dyDescent="0.25">
      <c r="B1550" s="7" t="s">
        <v>73</v>
      </c>
      <c r="C1550" s="7">
        <v>1542</v>
      </c>
      <c r="D1550" s="7">
        <v>65</v>
      </c>
      <c r="E1550" s="13">
        <v>81.8</v>
      </c>
      <c r="F1550" s="14">
        <f t="shared" si="694"/>
        <v>0.90277777777777779</v>
      </c>
      <c r="G1550" s="14">
        <f t="shared" si="672"/>
        <v>42.45</v>
      </c>
      <c r="H1550">
        <f t="shared" si="673"/>
        <v>21.225000000000001</v>
      </c>
      <c r="K1550" s="36">
        <f t="shared" si="675"/>
        <v>701.4071733440627</v>
      </c>
      <c r="L1550" s="37" t="str">
        <f t="shared" si="685"/>
        <v>0</v>
      </c>
      <c r="M1550" s="37">
        <f t="shared" si="686"/>
        <v>139.46877000000001</v>
      </c>
      <c r="N1550" s="38">
        <f>Table2[[#This Row],[Change in KE]]-Table2[[#This Row],[Tractive energy]]*-1</f>
        <v>87514.414504832006</v>
      </c>
      <c r="O1550" s="38">
        <f t="shared" si="676"/>
        <v>1222.3611111111111</v>
      </c>
      <c r="P1550" s="38">
        <f t="shared" si="677"/>
        <v>2063.2370544551736</v>
      </c>
      <c r="Q1550" s="38">
        <f t="shared" si="678"/>
        <v>87584.412961622133</v>
      </c>
      <c r="R1550" s="38">
        <f t="shared" si="679"/>
        <v>-3057.6668703961332</v>
      </c>
      <c r="S1550" s="38">
        <f t="shared" si="680"/>
        <v>87.584412961622135</v>
      </c>
      <c r="T1550" s="38">
        <f t="shared" si="681"/>
        <v>87584.412961622133</v>
      </c>
      <c r="U1550" s="38">
        <f t="shared" si="695"/>
        <v>19402262.455405805</v>
      </c>
      <c r="V1550" s="38">
        <f t="shared" si="682"/>
        <v>24.32900554677088</v>
      </c>
      <c r="W1550" s="38">
        <f t="shared" si="687"/>
        <v>215200.31211000707</v>
      </c>
      <c r="X1550" s="38">
        <f t="shared" si="683"/>
        <v>551.7602237654321</v>
      </c>
      <c r="Y1550" s="38">
        <f t="shared" si="688"/>
        <v>-69.99845679012185</v>
      </c>
      <c r="Z1550" s="38">
        <f t="shared" si="674"/>
        <v>16363490.509467302</v>
      </c>
      <c r="AA1550" s="38">
        <f t="shared" si="684"/>
        <v>4545.4143940407066</v>
      </c>
      <c r="AC1550" s="31">
        <f t="shared" si="689"/>
        <v>64068.115960737603</v>
      </c>
      <c r="AD1550" s="14">
        <f t="shared" si="696"/>
        <v>62786.753641522853</v>
      </c>
      <c r="AE1550" s="14">
        <f t="shared" si="697"/>
        <v>57763.813350201024</v>
      </c>
      <c r="AF1550" s="14">
        <f t="shared" si="690"/>
        <v>58942.666683878597</v>
      </c>
      <c r="AG1550" s="14">
        <f t="shared" si="691"/>
        <v>45897.947234736064</v>
      </c>
      <c r="AH1550" s="14">
        <f t="shared" si="692"/>
        <v>54227.253349168313</v>
      </c>
      <c r="AI1550" s="14">
        <f t="shared" si="693"/>
        <v>49889.073081234848</v>
      </c>
      <c r="AJ1550" s="14">
        <f t="shared" si="698"/>
        <v>54227.253349168313</v>
      </c>
      <c r="AK1550" s="14">
        <f t="shared" si="699"/>
        <v>48891.291619610151</v>
      </c>
    </row>
    <row r="1551" spans="2:37" x14ac:dyDescent="0.25">
      <c r="B1551" s="7" t="s">
        <v>73</v>
      </c>
      <c r="C1551" s="7">
        <v>1543</v>
      </c>
      <c r="D1551" s="7">
        <v>66</v>
      </c>
      <c r="E1551" s="13">
        <v>84.9</v>
      </c>
      <c r="F1551" s="14">
        <f t="shared" si="694"/>
        <v>0.7777777777777789</v>
      </c>
      <c r="G1551" s="14">
        <f t="shared" si="672"/>
        <v>43.7</v>
      </c>
      <c r="H1551">
        <f t="shared" si="673"/>
        <v>21.85</v>
      </c>
      <c r="K1551" s="36">
        <f t="shared" si="675"/>
        <v>743.32320008625015</v>
      </c>
      <c r="L1551" s="37" t="str">
        <f t="shared" si="685"/>
        <v>0</v>
      </c>
      <c r="M1551" s="37">
        <f t="shared" si="686"/>
        <v>139.46877000000001</v>
      </c>
      <c r="N1551" s="38">
        <f>Table2[[#This Row],[Change in KE]]-Table2[[#This Row],[Tractive energy]]*-1</f>
        <v>84456.747634435873</v>
      </c>
      <c r="O1551" s="38">
        <f t="shared" si="676"/>
        <v>1053.1111111111127</v>
      </c>
      <c r="P1551" s="38">
        <f t="shared" si="677"/>
        <v>1935.9030811973628</v>
      </c>
      <c r="Q1551" s="38">
        <f t="shared" si="678"/>
        <v>84598.964648324763</v>
      </c>
      <c r="R1551" s="38">
        <f t="shared" si="679"/>
        <v>-9829.6083185892785</v>
      </c>
      <c r="S1551" s="38">
        <f t="shared" si="680"/>
        <v>84.598964648324767</v>
      </c>
      <c r="T1551" s="38">
        <f t="shared" si="681"/>
        <v>84598.964648324763</v>
      </c>
      <c r="U1551" s="38">
        <f t="shared" si="695"/>
        <v>19486861.42005413</v>
      </c>
      <c r="V1551" s="38">
        <f t="shared" si="682"/>
        <v>23.499714282289425</v>
      </c>
      <c r="W1551" s="38">
        <f t="shared" si="687"/>
        <v>215339.78088000708</v>
      </c>
      <c r="X1551" s="38">
        <f t="shared" si="683"/>
        <v>409.54320987654444</v>
      </c>
      <c r="Y1551" s="38">
        <f t="shared" si="688"/>
        <v>-142.21701388888766</v>
      </c>
      <c r="Z1551" s="38">
        <f t="shared" si="674"/>
        <v>16447947.257101737</v>
      </c>
      <c r="AA1551" s="38">
        <f t="shared" si="684"/>
        <v>4568.8746035937547</v>
      </c>
      <c r="AC1551" s="31">
        <f t="shared" si="689"/>
        <v>65635.810878624005</v>
      </c>
      <c r="AD1551" s="14">
        <f t="shared" si="696"/>
        <v>64323.094661051524</v>
      </c>
      <c r="AE1551" s="14">
        <f t="shared" si="697"/>
        <v>59177.247088167402</v>
      </c>
      <c r="AF1551" s="14">
        <f t="shared" si="690"/>
        <v>60384.946008334089</v>
      </c>
      <c r="AG1551" s="14">
        <f t="shared" si="691"/>
        <v>47021.032837337661</v>
      </c>
      <c r="AH1551" s="14">
        <f t="shared" si="692"/>
        <v>55554.150327667361</v>
      </c>
      <c r="AI1551" s="14">
        <f t="shared" si="693"/>
        <v>51109.818301453975</v>
      </c>
      <c r="AJ1551" s="14">
        <f t="shared" si="698"/>
        <v>55554.150327667361</v>
      </c>
      <c r="AK1551" s="14">
        <f t="shared" si="699"/>
        <v>50087.621935424897</v>
      </c>
    </row>
    <row r="1552" spans="2:37" x14ac:dyDescent="0.25">
      <c r="B1552" s="7" t="s">
        <v>73</v>
      </c>
      <c r="C1552" s="7">
        <v>1544</v>
      </c>
      <c r="D1552" s="7">
        <v>67</v>
      </c>
      <c r="E1552" s="13">
        <v>87.4</v>
      </c>
      <c r="F1552" s="14">
        <f t="shared" si="694"/>
        <v>0.56944444444444364</v>
      </c>
      <c r="G1552" s="14">
        <f t="shared" si="672"/>
        <v>44.5</v>
      </c>
      <c r="H1552">
        <f t="shared" si="673"/>
        <v>22.25</v>
      </c>
      <c r="K1552" s="36">
        <f t="shared" si="675"/>
        <v>770.78780690625001</v>
      </c>
      <c r="L1552" s="37" t="str">
        <f t="shared" si="685"/>
        <v>0</v>
      </c>
      <c r="M1552" s="37">
        <f t="shared" si="686"/>
        <v>139.46877000000001</v>
      </c>
      <c r="N1552" s="38">
        <f>Table2[[#This Row],[Change in KE]]-Table2[[#This Row],[Tractive energy]]*-1</f>
        <v>74627.139315846594</v>
      </c>
      <c r="O1552" s="38">
        <f t="shared" si="676"/>
        <v>771.02777777777669</v>
      </c>
      <c r="P1552" s="38">
        <f t="shared" si="677"/>
        <v>1681.2843546840268</v>
      </c>
      <c r="Q1552" s="38">
        <f t="shared" si="678"/>
        <v>74817.153783439193</v>
      </c>
      <c r="R1552" s="38">
        <f t="shared" si="679"/>
        <v>-11010.513194203122</v>
      </c>
      <c r="S1552" s="38">
        <f t="shared" si="680"/>
        <v>74.817153783439196</v>
      </c>
      <c r="T1552" s="38">
        <f t="shared" si="681"/>
        <v>74817.153783439193</v>
      </c>
      <c r="U1552" s="38">
        <f t="shared" si="695"/>
        <v>19561678.573837571</v>
      </c>
      <c r="V1552" s="38">
        <f t="shared" si="682"/>
        <v>20.782544380225414</v>
      </c>
      <c r="W1552" s="38">
        <f t="shared" si="687"/>
        <v>215479.24965000708</v>
      </c>
      <c r="X1552" s="38">
        <f t="shared" si="683"/>
        <v>219.52874228395001</v>
      </c>
      <c r="Y1552" s="38">
        <f t="shared" si="688"/>
        <v>-190.01446759259443</v>
      </c>
      <c r="Z1552" s="38">
        <f t="shared" si="674"/>
        <v>16522574.396417584</v>
      </c>
      <c r="AA1552" s="38">
        <f t="shared" si="684"/>
        <v>4589.6043661732047</v>
      </c>
      <c r="AC1552" s="31">
        <f t="shared" si="689"/>
        <v>63342.560725826901</v>
      </c>
      <c r="AD1552" s="14">
        <f t="shared" si="696"/>
        <v>62075.709511310364</v>
      </c>
      <c r="AE1552" s="14">
        <f t="shared" si="697"/>
        <v>57109.652750405541</v>
      </c>
      <c r="AF1552" s="14">
        <f t="shared" si="690"/>
        <v>58275.155867760754</v>
      </c>
      <c r="AG1552" s="14">
        <f t="shared" si="691"/>
        <v>45378.164572354894</v>
      </c>
      <c r="AH1552" s="14">
        <f t="shared" si="692"/>
        <v>53613.143398339897</v>
      </c>
      <c r="AI1552" s="14">
        <f t="shared" si="693"/>
        <v>49324.091926472705</v>
      </c>
      <c r="AJ1552" s="14">
        <f t="shared" si="698"/>
        <v>53613.143398339897</v>
      </c>
      <c r="AK1552" s="14">
        <f t="shared" si="699"/>
        <v>48337.610087943249</v>
      </c>
    </row>
    <row r="1553" spans="2:37" x14ac:dyDescent="0.25">
      <c r="B1553" s="7" t="s">
        <v>73</v>
      </c>
      <c r="C1553" s="7">
        <v>1545</v>
      </c>
      <c r="D1553" s="7">
        <v>68</v>
      </c>
      <c r="E1553" s="13">
        <v>89</v>
      </c>
      <c r="F1553" s="14">
        <f t="shared" si="694"/>
        <v>0.36111111111111033</v>
      </c>
      <c r="G1553" s="14">
        <f t="shared" si="672"/>
        <v>45</v>
      </c>
      <c r="H1553">
        <f t="shared" si="673"/>
        <v>22.5</v>
      </c>
      <c r="K1553" s="36">
        <f t="shared" si="675"/>
        <v>788.20619062500009</v>
      </c>
      <c r="L1553" s="37" t="str">
        <f t="shared" si="685"/>
        <v>0</v>
      </c>
      <c r="M1553" s="37">
        <f t="shared" si="686"/>
        <v>139.46877000000001</v>
      </c>
      <c r="N1553" s="38">
        <f>Table2[[#This Row],[Change in KE]]-Table2[[#This Row],[Tractive energy]]*-1</f>
        <v>63616.626121643472</v>
      </c>
      <c r="O1553" s="38">
        <f t="shared" si="676"/>
        <v>488.94444444444338</v>
      </c>
      <c r="P1553" s="38">
        <f t="shared" si="677"/>
        <v>1416.6194050694435</v>
      </c>
      <c r="Q1553" s="38">
        <f t="shared" si="678"/>
        <v>63747.873228124954</v>
      </c>
      <c r="R1553" s="38">
        <f t="shared" si="679"/>
        <v>-7539.8698147667747</v>
      </c>
      <c r="S1553" s="38">
        <f t="shared" si="680"/>
        <v>63.747873228124952</v>
      </c>
      <c r="T1553" s="38">
        <f t="shared" si="681"/>
        <v>63747.873228124954</v>
      </c>
      <c r="U1553" s="38">
        <f t="shared" si="695"/>
        <v>19625426.447065696</v>
      </c>
      <c r="V1553" s="38">
        <f t="shared" si="682"/>
        <v>17.707743979987448</v>
      </c>
      <c r="W1553" s="38">
        <f t="shared" si="687"/>
        <v>215618.71842000709</v>
      </c>
      <c r="X1553" s="38">
        <f t="shared" si="683"/>
        <v>88.281635802468756</v>
      </c>
      <c r="Y1553" s="38">
        <f t="shared" si="688"/>
        <v>-131.24710648148124</v>
      </c>
      <c r="Z1553" s="38">
        <f t="shared" si="674"/>
        <v>16586191.022539228</v>
      </c>
      <c r="AA1553" s="38">
        <f t="shared" si="684"/>
        <v>4607.2756526206967</v>
      </c>
      <c r="AC1553" s="31">
        <f t="shared" si="689"/>
        <v>55970.354486884942</v>
      </c>
      <c r="AD1553" s="14">
        <f t="shared" si="696"/>
        <v>54850.94739714724</v>
      </c>
      <c r="AE1553" s="14">
        <f t="shared" si="697"/>
        <v>50462.871605375462</v>
      </c>
      <c r="AF1553" s="14">
        <f t="shared" si="690"/>
        <v>51492.726127934147</v>
      </c>
      <c r="AG1553" s="14">
        <f t="shared" si="691"/>
        <v>40096.76792310879</v>
      </c>
      <c r="AH1553" s="14">
        <f t="shared" si="692"/>
        <v>47373.308037699418</v>
      </c>
      <c r="AI1553" s="14">
        <f t="shared" si="693"/>
        <v>43583.443394683469</v>
      </c>
      <c r="AJ1553" s="14">
        <f t="shared" si="698"/>
        <v>47373.308037699418</v>
      </c>
      <c r="AK1553" s="14">
        <f t="shared" si="699"/>
        <v>42711.774526789799</v>
      </c>
    </row>
    <row r="1554" spans="2:37" x14ac:dyDescent="0.25">
      <c r="B1554" s="7" t="s">
        <v>73</v>
      </c>
      <c r="C1554" s="7">
        <v>1546</v>
      </c>
      <c r="D1554" s="7">
        <v>69</v>
      </c>
      <c r="E1554" s="13">
        <v>90</v>
      </c>
      <c r="F1554" s="14">
        <f t="shared" si="694"/>
        <v>0.22222222222222143</v>
      </c>
      <c r="G1554" s="14">
        <f t="shared" si="672"/>
        <v>45.3</v>
      </c>
      <c r="H1554">
        <f t="shared" si="673"/>
        <v>22.65</v>
      </c>
      <c r="K1554" s="36">
        <f t="shared" si="675"/>
        <v>798.75063788624993</v>
      </c>
      <c r="L1554" s="37" t="str">
        <f t="shared" si="685"/>
        <v>0</v>
      </c>
      <c r="M1554" s="37">
        <f t="shared" si="686"/>
        <v>139.46877000000001</v>
      </c>
      <c r="N1554" s="38">
        <f>Table2[[#This Row],[Change in KE]]-Table2[[#This Row],[Tractive energy]]*-1</f>
        <v>56076.756306876698</v>
      </c>
      <c r="O1554" s="38">
        <f t="shared" si="676"/>
        <v>300.88888888888783</v>
      </c>
      <c r="P1554" s="38">
        <f t="shared" si="677"/>
        <v>1239.1082967751377</v>
      </c>
      <c r="Q1554" s="38">
        <f t="shared" si="678"/>
        <v>56131.605843913734</v>
      </c>
      <c r="R1554" s="38">
        <f t="shared" si="679"/>
        <v>-4529.998890674724</v>
      </c>
      <c r="S1554" s="38">
        <f t="shared" si="680"/>
        <v>56.131605843913732</v>
      </c>
      <c r="T1554" s="38">
        <f t="shared" si="681"/>
        <v>56131.605843913734</v>
      </c>
      <c r="U1554" s="38">
        <f t="shared" si="695"/>
        <v>19681558.052909609</v>
      </c>
      <c r="V1554" s="38">
        <f t="shared" si="682"/>
        <v>15.592113981789501</v>
      </c>
      <c r="W1554" s="38">
        <f t="shared" si="687"/>
        <v>215758.1871900071</v>
      </c>
      <c r="X1554" s="38">
        <f t="shared" si="683"/>
        <v>33.43209876543186</v>
      </c>
      <c r="Y1554" s="38">
        <f t="shared" si="688"/>
        <v>-54.849537037036896</v>
      </c>
      <c r="Z1554" s="38">
        <f t="shared" si="674"/>
        <v>16642267.778846106</v>
      </c>
      <c r="AA1554" s="38">
        <f t="shared" si="684"/>
        <v>4622.8525306187576</v>
      </c>
      <c r="AC1554" s="31">
        <f t="shared" si="689"/>
        <v>47712.469591232606</v>
      </c>
      <c r="AD1554" s="14">
        <f t="shared" si="696"/>
        <v>46758.220199407951</v>
      </c>
      <c r="AE1554" s="14">
        <f t="shared" si="697"/>
        <v>43017.562583455314</v>
      </c>
      <c r="AF1554" s="14">
        <f t="shared" si="690"/>
        <v>43895.472023934002</v>
      </c>
      <c r="AG1554" s="14">
        <f t="shared" si="691"/>
        <v>34180.877319373125</v>
      </c>
      <c r="AH1554" s="14">
        <f t="shared" si="692"/>
        <v>40383.834262019285</v>
      </c>
      <c r="AI1554" s="14">
        <f t="shared" si="693"/>
        <v>37153.127521057744</v>
      </c>
      <c r="AJ1554" s="14">
        <f t="shared" si="698"/>
        <v>40383.834262019285</v>
      </c>
      <c r="AK1554" s="14">
        <f t="shared" si="699"/>
        <v>36410.064970636588</v>
      </c>
    </row>
    <row r="1555" spans="2:37" x14ac:dyDescent="0.25">
      <c r="B1555" s="7" t="s">
        <v>73</v>
      </c>
      <c r="C1555" s="7">
        <v>1547</v>
      </c>
      <c r="D1555" s="7">
        <v>70</v>
      </c>
      <c r="E1555" s="13">
        <v>90.6</v>
      </c>
      <c r="F1555" s="14">
        <f t="shared" si="694"/>
        <v>0.1388888888888889</v>
      </c>
      <c r="G1555" s="14">
        <f t="shared" si="672"/>
        <v>45.5</v>
      </c>
      <c r="H1555">
        <f t="shared" si="673"/>
        <v>22.75</v>
      </c>
      <c r="K1555" s="36">
        <f t="shared" si="675"/>
        <v>805.81919315625009</v>
      </c>
      <c r="L1555" s="37" t="str">
        <f t="shared" si="685"/>
        <v>0</v>
      </c>
      <c r="M1555" s="37">
        <f t="shared" si="686"/>
        <v>139.46877000000001</v>
      </c>
      <c r="N1555" s="38">
        <f>Table2[[#This Row],[Change in KE]]-Table2[[#This Row],[Tractive energy]]*-1</f>
        <v>51546.757416201974</v>
      </c>
      <c r="O1555" s="38">
        <f t="shared" si="676"/>
        <v>188.05555555555557</v>
      </c>
      <c r="P1555" s="38">
        <f t="shared" si="677"/>
        <v>1133.3435187118057</v>
      </c>
      <c r="Q1555" s="38">
        <f t="shared" si="678"/>
        <v>51567.130101387156</v>
      </c>
      <c r="R1555" s="38">
        <f t="shared" si="679"/>
        <v>-152.89052847942366</v>
      </c>
      <c r="S1555" s="38">
        <f t="shared" si="680"/>
        <v>51.567130101387157</v>
      </c>
      <c r="T1555" s="38">
        <f t="shared" si="681"/>
        <v>51567.130101387156</v>
      </c>
      <c r="U1555" s="38">
        <f t="shared" si="695"/>
        <v>19733125.183010995</v>
      </c>
      <c r="V1555" s="38">
        <f t="shared" si="682"/>
        <v>14.3242039518771</v>
      </c>
      <c r="W1555" s="38">
        <f t="shared" si="687"/>
        <v>215897.65596000711</v>
      </c>
      <c r="X1555" s="38">
        <f t="shared" si="683"/>
        <v>13.059413580246915</v>
      </c>
      <c r="Y1555" s="38">
        <f t="shared" si="688"/>
        <v>-20.372685185184945</v>
      </c>
      <c r="Z1555" s="38">
        <f t="shared" si="674"/>
        <v>16693814.536262307</v>
      </c>
      <c r="AA1555" s="38">
        <f t="shared" si="684"/>
        <v>4637.1710754909636</v>
      </c>
      <c r="AC1555" s="31">
        <f t="shared" si="689"/>
        <v>42057.567230157525</v>
      </c>
      <c r="AD1555" s="14">
        <f t="shared" si="696"/>
        <v>41216.415885554372</v>
      </c>
      <c r="AE1555" s="14">
        <f t="shared" si="697"/>
        <v>37919.102614710027</v>
      </c>
      <c r="AF1555" s="14">
        <f t="shared" si="690"/>
        <v>38692.961851744927</v>
      </c>
      <c r="AG1555" s="14">
        <f t="shared" si="691"/>
        <v>30129.745078411557</v>
      </c>
      <c r="AH1555" s="14">
        <f t="shared" si="692"/>
        <v>35597.524903605336</v>
      </c>
      <c r="AI1555" s="14">
        <f t="shared" si="693"/>
        <v>32749.722911316909</v>
      </c>
      <c r="AJ1555" s="14">
        <f t="shared" si="698"/>
        <v>35597.524903605336</v>
      </c>
      <c r="AK1555" s="14">
        <f t="shared" si="699"/>
        <v>32094.728453090571</v>
      </c>
    </row>
    <row r="1556" spans="2:37" x14ac:dyDescent="0.25">
      <c r="B1556" s="7" t="s">
        <v>73</v>
      </c>
      <c r="C1556" s="7">
        <v>1548</v>
      </c>
      <c r="D1556" s="7">
        <v>71</v>
      </c>
      <c r="E1556" s="13">
        <v>91</v>
      </c>
      <c r="F1556" s="14">
        <f t="shared" si="694"/>
        <v>0.12500000000000078</v>
      </c>
      <c r="G1556" s="14">
        <f t="shared" ref="G1556:G1619" si="700">(E1557-0)/2</f>
        <v>45.75</v>
      </c>
      <c r="H1556">
        <f t="shared" ref="H1556:H1619" si="701">($E1557-0)/2/2</f>
        <v>22.875</v>
      </c>
      <c r="K1556" s="36">
        <f t="shared" si="675"/>
        <v>814.69867647656258</v>
      </c>
      <c r="L1556" s="37" t="str">
        <f t="shared" si="685"/>
        <v>0</v>
      </c>
      <c r="M1556" s="37">
        <f t="shared" si="686"/>
        <v>139.46877000000001</v>
      </c>
      <c r="N1556" s="38">
        <f>Table2[[#This Row],[Change in KE]]-Table2[[#This Row],[Tractive energy]]*-1</f>
        <v>51393.86688772255</v>
      </c>
      <c r="O1556" s="38">
        <f t="shared" si="676"/>
        <v>169.25000000000105</v>
      </c>
      <c r="P1556" s="38">
        <f t="shared" si="677"/>
        <v>1123.4174464765638</v>
      </c>
      <c r="Q1556" s="38">
        <f t="shared" si="678"/>
        <v>51396.348176302796</v>
      </c>
      <c r="R1556" s="38">
        <f t="shared" si="679"/>
        <v>1561.5668434132531</v>
      </c>
      <c r="S1556" s="38">
        <f t="shared" si="680"/>
        <v>51.396348176302794</v>
      </c>
      <c r="T1556" s="38">
        <f t="shared" si="681"/>
        <v>51396.348176302796</v>
      </c>
      <c r="U1556" s="38">
        <f t="shared" si="695"/>
        <v>19784521.5311873</v>
      </c>
      <c r="V1556" s="38">
        <f t="shared" si="682"/>
        <v>14.276764524447403</v>
      </c>
      <c r="W1556" s="38">
        <f t="shared" si="687"/>
        <v>216037.12473000711</v>
      </c>
      <c r="X1556" s="38">
        <f t="shared" si="683"/>
        <v>10.578125000000131</v>
      </c>
      <c r="Y1556" s="38">
        <f t="shared" si="688"/>
        <v>-2.4812885802467832</v>
      </c>
      <c r="Z1556" s="38">
        <f t="shared" si="674"/>
        <v>16745208.403150029</v>
      </c>
      <c r="AA1556" s="38">
        <f t="shared" si="684"/>
        <v>4651.4471507685284</v>
      </c>
      <c r="AC1556" s="31">
        <f t="shared" si="689"/>
        <v>38660.068062151477</v>
      </c>
      <c r="AD1556" s="14">
        <f t="shared" si="696"/>
        <v>37886.866700908446</v>
      </c>
      <c r="AE1556" s="14">
        <f t="shared" si="697"/>
        <v>34855.917364835768</v>
      </c>
      <c r="AF1556" s="14">
        <f t="shared" si="690"/>
        <v>35567.26261717936</v>
      </c>
      <c r="AG1556" s="14">
        <f t="shared" si="691"/>
        <v>27695.800592846161</v>
      </c>
      <c r="AH1556" s="14">
        <f t="shared" si="692"/>
        <v>32721.881607805011</v>
      </c>
      <c r="AI1556" s="14">
        <f t="shared" si="693"/>
        <v>30104.13107918061</v>
      </c>
      <c r="AJ1556" s="14">
        <f t="shared" si="698"/>
        <v>32721.881607805011</v>
      </c>
      <c r="AK1556" s="14">
        <f t="shared" si="699"/>
        <v>29502.048457596997</v>
      </c>
    </row>
    <row r="1557" spans="2:37" x14ac:dyDescent="0.25">
      <c r="B1557" s="7" t="s">
        <v>73</v>
      </c>
      <c r="C1557" s="7">
        <v>1549</v>
      </c>
      <c r="D1557" s="7">
        <v>72</v>
      </c>
      <c r="E1557" s="13">
        <v>91.5</v>
      </c>
      <c r="F1557" s="14">
        <f t="shared" si="694"/>
        <v>0.1388888888888889</v>
      </c>
      <c r="G1557" s="14">
        <f t="shared" si="700"/>
        <v>46</v>
      </c>
      <c r="H1557">
        <f t="shared" si="701"/>
        <v>23</v>
      </c>
      <c r="K1557" s="36">
        <f t="shared" si="675"/>
        <v>823.62681450000002</v>
      </c>
      <c r="L1557" s="37" t="str">
        <f t="shared" si="685"/>
        <v>0</v>
      </c>
      <c r="M1557" s="37">
        <f t="shared" si="686"/>
        <v>139.46877000000001</v>
      </c>
      <c r="N1557" s="38">
        <f>Table2[[#This Row],[Change in KE]]-Table2[[#This Row],[Tractive energy]]*-1</f>
        <v>52955.433731135803</v>
      </c>
      <c r="O1557" s="38">
        <f t="shared" si="676"/>
        <v>188.05555555555557</v>
      </c>
      <c r="P1557" s="38">
        <f t="shared" si="677"/>
        <v>1151.1511400555555</v>
      </c>
      <c r="Q1557" s="38">
        <f t="shared" si="678"/>
        <v>52952.952442555557</v>
      </c>
      <c r="R1557" s="38">
        <f t="shared" si="679"/>
        <v>2732.5782731783256</v>
      </c>
      <c r="S1557" s="38">
        <f t="shared" si="680"/>
        <v>52.952952442555556</v>
      </c>
      <c r="T1557" s="38">
        <f t="shared" si="681"/>
        <v>52952.952442555557</v>
      </c>
      <c r="U1557" s="38">
        <f t="shared" si="695"/>
        <v>19837474.483629856</v>
      </c>
      <c r="V1557" s="38">
        <f t="shared" si="682"/>
        <v>14.709154632997709</v>
      </c>
      <c r="W1557" s="38">
        <f t="shared" si="687"/>
        <v>216176.59350000712</v>
      </c>
      <c r="X1557" s="38">
        <f t="shared" si="683"/>
        <v>13.059413580246915</v>
      </c>
      <c r="Y1557" s="38">
        <f t="shared" si="688"/>
        <v>2.4812885802467832</v>
      </c>
      <c r="Z1557" s="38">
        <f t="shared" si="674"/>
        <v>16798163.836881164</v>
      </c>
      <c r="AA1557" s="38">
        <f t="shared" si="684"/>
        <v>4666.1569946484087</v>
      </c>
      <c r="AC1557" s="31">
        <f t="shared" si="689"/>
        <v>38545.400165791914</v>
      </c>
      <c r="AD1557" s="14">
        <f t="shared" si="696"/>
        <v>37774.492162476075</v>
      </c>
      <c r="AE1557" s="14">
        <f t="shared" si="697"/>
        <v>34752.532789477991</v>
      </c>
      <c r="AF1557" s="14">
        <f t="shared" si="690"/>
        <v>35461.768152528566</v>
      </c>
      <c r="AG1557" s="14">
        <f t="shared" si="691"/>
        <v>27613.653319156165</v>
      </c>
      <c r="AH1557" s="14">
        <f t="shared" si="692"/>
        <v>32624.826700326281</v>
      </c>
      <c r="AI1557" s="14">
        <f t="shared" si="693"/>
        <v>30014.840564300179</v>
      </c>
      <c r="AJ1557" s="14">
        <f t="shared" si="698"/>
        <v>32624.826700326281</v>
      </c>
      <c r="AK1557" s="14">
        <f t="shared" si="699"/>
        <v>29414.543753014175</v>
      </c>
    </row>
    <row r="1558" spans="2:37" x14ac:dyDescent="0.25">
      <c r="B1558" s="7" t="s">
        <v>73</v>
      </c>
      <c r="C1558" s="7">
        <v>1550</v>
      </c>
      <c r="D1558" s="7">
        <v>73</v>
      </c>
      <c r="E1558" s="13">
        <v>92</v>
      </c>
      <c r="F1558" s="14">
        <f t="shared" si="694"/>
        <v>0.16666666666666705</v>
      </c>
      <c r="G1558" s="14">
        <f t="shared" si="700"/>
        <v>46.35</v>
      </c>
      <c r="H1558">
        <f t="shared" si="701"/>
        <v>23.175000000000001</v>
      </c>
      <c r="K1558" s="36">
        <f t="shared" si="675"/>
        <v>836.20794763406263</v>
      </c>
      <c r="L1558" s="37" t="str">
        <f t="shared" si="685"/>
        <v>0</v>
      </c>
      <c r="M1558" s="37">
        <f t="shared" si="686"/>
        <v>139.46877000000001</v>
      </c>
      <c r="N1558" s="38">
        <f>Table2[[#This Row],[Change in KE]]-Table2[[#This Row],[Tractive energy]]*-1</f>
        <v>55688.012004314129</v>
      </c>
      <c r="O1558" s="38">
        <f t="shared" si="676"/>
        <v>225.66666666666717</v>
      </c>
      <c r="P1558" s="38">
        <f t="shared" si="677"/>
        <v>1201.3433843007297</v>
      </c>
      <c r="Q1558" s="38">
        <f t="shared" si="678"/>
        <v>55682.26586233882</v>
      </c>
      <c r="R1558" s="38">
        <f t="shared" si="679"/>
        <v>2769.9462061277591</v>
      </c>
      <c r="S1558" s="38">
        <f t="shared" si="680"/>
        <v>55.682265862338816</v>
      </c>
      <c r="T1558" s="38">
        <f t="shared" si="681"/>
        <v>55682.26586233882</v>
      </c>
      <c r="U1558" s="38">
        <f t="shared" si="695"/>
        <v>19893156.749492195</v>
      </c>
      <c r="V1558" s="38">
        <f t="shared" si="682"/>
        <v>15.46729731025558</v>
      </c>
      <c r="W1558" s="38">
        <f t="shared" si="687"/>
        <v>216316.06227000713</v>
      </c>
      <c r="X1558" s="38">
        <f t="shared" si="683"/>
        <v>18.805555555555642</v>
      </c>
      <c r="Y1558" s="38">
        <f t="shared" si="688"/>
        <v>5.7461419753087277</v>
      </c>
      <c r="Z1558" s="38">
        <f t="shared" si="674"/>
        <v>16853851.84888548</v>
      </c>
      <c r="AA1558" s="38">
        <f t="shared" si="684"/>
        <v>4681.6258881093408</v>
      </c>
      <c r="AC1558" s="31">
        <f t="shared" si="689"/>
        <v>39716.575298351854</v>
      </c>
      <c r="AD1558" s="14">
        <f t="shared" si="696"/>
        <v>38922.243792384819</v>
      </c>
      <c r="AE1558" s="14">
        <f t="shared" si="697"/>
        <v>35808.464288994037</v>
      </c>
      <c r="AF1558" s="14">
        <f t="shared" si="690"/>
        <v>36539.249274483707</v>
      </c>
      <c r="AG1558" s="14">
        <f t="shared" si="691"/>
        <v>28452.674939049171</v>
      </c>
      <c r="AH1558" s="14">
        <f t="shared" si="692"/>
        <v>33616.109332525011</v>
      </c>
      <c r="AI1558" s="14">
        <f t="shared" si="693"/>
        <v>30926.820585923011</v>
      </c>
      <c r="AJ1558" s="14">
        <f t="shared" si="698"/>
        <v>33616.109332525011</v>
      </c>
      <c r="AK1558" s="14">
        <f t="shared" si="699"/>
        <v>30308.284174204549</v>
      </c>
    </row>
    <row r="1559" spans="2:37" x14ac:dyDescent="0.25">
      <c r="B1559" s="7" t="s">
        <v>73</v>
      </c>
      <c r="C1559" s="7">
        <v>1551</v>
      </c>
      <c r="D1559" s="7">
        <v>74</v>
      </c>
      <c r="E1559" s="13">
        <v>92.7</v>
      </c>
      <c r="F1559" s="14">
        <f t="shared" si="694"/>
        <v>0.19444444444444522</v>
      </c>
      <c r="G1559" s="14">
        <f t="shared" si="700"/>
        <v>46.7</v>
      </c>
      <c r="H1559">
        <f t="shared" si="701"/>
        <v>23.35</v>
      </c>
      <c r="K1559" s="36">
        <f t="shared" si="675"/>
        <v>848.88444398625018</v>
      </c>
      <c r="L1559" s="37" t="str">
        <f t="shared" si="685"/>
        <v>0</v>
      </c>
      <c r="M1559" s="37">
        <f t="shared" si="686"/>
        <v>139.46877000000001</v>
      </c>
      <c r="N1559" s="38">
        <f>Table2[[#This Row],[Change in KE]]-Table2[[#This Row],[Tractive energy]]*-1</f>
        <v>58457.958210441888</v>
      </c>
      <c r="O1559" s="38">
        <f t="shared" si="676"/>
        <v>263.27777777777885</v>
      </c>
      <c r="P1559" s="38">
        <f t="shared" si="677"/>
        <v>1251.630991764029</v>
      </c>
      <c r="Q1559" s="38">
        <f t="shared" si="678"/>
        <v>58451.16731538016</v>
      </c>
      <c r="R1559" s="38">
        <f t="shared" si="679"/>
        <v>2071.2480152477656</v>
      </c>
      <c r="S1559" s="38">
        <f t="shared" si="680"/>
        <v>58.451167315380161</v>
      </c>
      <c r="T1559" s="38">
        <f t="shared" si="681"/>
        <v>58451.16731538016</v>
      </c>
      <c r="U1559" s="38">
        <f t="shared" si="695"/>
        <v>19951607.916807573</v>
      </c>
      <c r="V1559" s="38">
        <f t="shared" si="682"/>
        <v>16.236436664298207</v>
      </c>
      <c r="W1559" s="38">
        <f t="shared" si="687"/>
        <v>216455.53104000713</v>
      </c>
      <c r="X1559" s="38">
        <f t="shared" si="683"/>
        <v>25.596450617284159</v>
      </c>
      <c r="Y1559" s="38">
        <f t="shared" si="688"/>
        <v>6.7908950617285164</v>
      </c>
      <c r="Z1559" s="38">
        <f t="shared" si="674"/>
        <v>16912309.807095923</v>
      </c>
      <c r="AA1559" s="38">
        <f t="shared" si="684"/>
        <v>4697.8642111335294</v>
      </c>
      <c r="AC1559" s="31">
        <f t="shared" si="689"/>
        <v>41766.009003235595</v>
      </c>
      <c r="AD1559" s="14">
        <f t="shared" si="696"/>
        <v>40930.68882317088</v>
      </c>
      <c r="AE1559" s="14">
        <f t="shared" si="697"/>
        <v>37656.233717317213</v>
      </c>
      <c r="AF1559" s="14">
        <f t="shared" si="690"/>
        <v>38424.72828297675</v>
      </c>
      <c r="AG1559" s="14">
        <f t="shared" si="691"/>
        <v>29920.874817214601</v>
      </c>
      <c r="AH1559" s="14">
        <f t="shared" si="692"/>
        <v>35350.750020338608</v>
      </c>
      <c r="AI1559" s="14">
        <f t="shared" si="693"/>
        <v>32522.690018711521</v>
      </c>
      <c r="AJ1559" s="14">
        <f t="shared" si="698"/>
        <v>35350.750020338608</v>
      </c>
      <c r="AK1559" s="14">
        <f t="shared" si="699"/>
        <v>31872.23621833729</v>
      </c>
    </row>
    <row r="1560" spans="2:37" x14ac:dyDescent="0.25">
      <c r="B1560" s="7" t="s">
        <v>73</v>
      </c>
      <c r="C1560" s="7">
        <v>1552</v>
      </c>
      <c r="D1560" s="7">
        <v>75</v>
      </c>
      <c r="E1560" s="13">
        <v>93.4</v>
      </c>
      <c r="F1560" s="14">
        <f t="shared" si="694"/>
        <v>0.20833333333333331</v>
      </c>
      <c r="G1560" s="14">
        <f t="shared" si="700"/>
        <v>47.1</v>
      </c>
      <c r="H1560">
        <f t="shared" si="701"/>
        <v>23.55</v>
      </c>
      <c r="K1560" s="36">
        <f t="shared" si="675"/>
        <v>863.48863967625016</v>
      </c>
      <c r="L1560" s="37" t="str">
        <f t="shared" si="685"/>
        <v>0</v>
      </c>
      <c r="M1560" s="37">
        <f t="shared" si="686"/>
        <v>139.46877000000001</v>
      </c>
      <c r="N1560" s="38">
        <f>Table2[[#This Row],[Change in KE]]-Table2[[#This Row],[Tractive energy]]*-1</f>
        <v>60529.206225689653</v>
      </c>
      <c r="O1560" s="38">
        <f t="shared" si="676"/>
        <v>282.08333333333331</v>
      </c>
      <c r="P1560" s="38">
        <f t="shared" si="677"/>
        <v>1285.0407430095834</v>
      </c>
      <c r="Q1560" s="38">
        <f t="shared" si="678"/>
        <v>60525.418995751381</v>
      </c>
      <c r="R1560" s="38">
        <f t="shared" si="679"/>
        <v>1057.1731778121684</v>
      </c>
      <c r="S1560" s="38">
        <f t="shared" si="680"/>
        <v>60.52541899575138</v>
      </c>
      <c r="T1560" s="38">
        <f t="shared" si="681"/>
        <v>60525.418995751381</v>
      </c>
      <c r="U1560" s="38">
        <f t="shared" si="695"/>
        <v>20012133.335803326</v>
      </c>
      <c r="V1560" s="38">
        <f t="shared" si="682"/>
        <v>16.812617732718028</v>
      </c>
      <c r="W1560" s="38">
        <f t="shared" si="687"/>
        <v>216594.99981000714</v>
      </c>
      <c r="X1560" s="38">
        <f t="shared" si="683"/>
        <v>29.38368055555555</v>
      </c>
      <c r="Y1560" s="38">
        <f t="shared" si="688"/>
        <v>3.7872299382713912</v>
      </c>
      <c r="Z1560" s="38">
        <f t="shared" si="674"/>
        <v>16972839.013321612</v>
      </c>
      <c r="AA1560" s="38">
        <f t="shared" si="684"/>
        <v>4714.6778808746476</v>
      </c>
      <c r="AC1560" s="31">
        <f t="shared" si="689"/>
        <v>43843.468657831414</v>
      </c>
      <c r="AD1560" s="14">
        <f t="shared" si="696"/>
        <v>42966.599284674783</v>
      </c>
      <c r="AE1560" s="14">
        <f t="shared" si="697"/>
        <v>39529.2713419008</v>
      </c>
      <c r="AF1560" s="14">
        <f t="shared" si="690"/>
        <v>40335.991165204905</v>
      </c>
      <c r="AG1560" s="14">
        <f t="shared" si="691"/>
        <v>31409.152288451078</v>
      </c>
      <c r="AH1560" s="14">
        <f t="shared" si="692"/>
        <v>37109.111871988513</v>
      </c>
      <c r="AI1560" s="14">
        <f t="shared" si="693"/>
        <v>34140.38292222943</v>
      </c>
      <c r="AJ1560" s="14">
        <f t="shared" si="698"/>
        <v>37109.111871988513</v>
      </c>
      <c r="AK1560" s="14">
        <f t="shared" si="699"/>
        <v>33457.575263784842</v>
      </c>
    </row>
    <row r="1561" spans="2:37" x14ac:dyDescent="0.25">
      <c r="B1561" s="7" t="s">
        <v>73</v>
      </c>
      <c r="C1561" s="7">
        <v>1553</v>
      </c>
      <c r="D1561" s="7">
        <v>76</v>
      </c>
      <c r="E1561" s="13">
        <v>94.2</v>
      </c>
      <c r="F1561" s="14">
        <f t="shared" si="694"/>
        <v>0.20833333333333331</v>
      </c>
      <c r="G1561" s="14">
        <f t="shared" si="700"/>
        <v>47.45</v>
      </c>
      <c r="H1561">
        <f t="shared" si="701"/>
        <v>23.725000000000001</v>
      </c>
      <c r="K1561" s="36">
        <f t="shared" si="675"/>
        <v>876.36948578156262</v>
      </c>
      <c r="L1561" s="37" t="str">
        <f t="shared" si="685"/>
        <v>0</v>
      </c>
      <c r="M1561" s="37">
        <f t="shared" si="686"/>
        <v>139.46877000000001</v>
      </c>
      <c r="N1561" s="38">
        <f>Table2[[#This Row],[Change in KE]]-Table2[[#This Row],[Tractive energy]]*-1</f>
        <v>61586.379403501822</v>
      </c>
      <c r="O1561" s="38">
        <f t="shared" si="676"/>
        <v>282.08333333333331</v>
      </c>
      <c r="P1561" s="38">
        <f t="shared" si="677"/>
        <v>1297.9215891148961</v>
      </c>
      <c r="Q1561" s="38">
        <f t="shared" si="678"/>
        <v>61586.379403501822</v>
      </c>
      <c r="R1561" s="38">
        <f t="shared" si="679"/>
        <v>1229.1544116262012</v>
      </c>
      <c r="S1561" s="38">
        <f t="shared" si="680"/>
        <v>61.586379403501823</v>
      </c>
      <c r="T1561" s="38">
        <f t="shared" si="681"/>
        <v>61586.379403501822</v>
      </c>
      <c r="U1561" s="38">
        <f t="shared" si="695"/>
        <v>20073719.715206828</v>
      </c>
      <c r="V1561" s="38">
        <f t="shared" si="682"/>
        <v>17.107328980670047</v>
      </c>
      <c r="W1561" s="38">
        <f t="shared" si="687"/>
        <v>216734.46858000715</v>
      </c>
      <c r="X1561" s="38">
        <f t="shared" si="683"/>
        <v>29.38368055555555</v>
      </c>
      <c r="Y1561" s="38">
        <f t="shared" si="688"/>
        <v>0</v>
      </c>
      <c r="Z1561" s="38">
        <f t="shared" si="674"/>
        <v>17034425.392725114</v>
      </c>
      <c r="AA1561" s="38">
        <f t="shared" si="684"/>
        <v>4731.7852098553176</v>
      </c>
      <c r="AC1561" s="31">
        <f t="shared" si="689"/>
        <v>45396.904669267242</v>
      </c>
      <c r="AD1561" s="14">
        <f t="shared" si="696"/>
        <v>44488.966575881896</v>
      </c>
      <c r="AE1561" s="14">
        <f t="shared" si="697"/>
        <v>40929.849249811348</v>
      </c>
      <c r="AF1561" s="14">
        <f t="shared" si="690"/>
        <v>41765.152295725864</v>
      </c>
      <c r="AG1561" s="14">
        <f t="shared" si="691"/>
        <v>32522.022910854183</v>
      </c>
      <c r="AH1561" s="14">
        <f t="shared" si="692"/>
        <v>38423.940112067794</v>
      </c>
      <c r="AI1561" s="14">
        <f t="shared" si="693"/>
        <v>35350.02490310237</v>
      </c>
      <c r="AJ1561" s="14">
        <f t="shared" si="698"/>
        <v>38423.940112067794</v>
      </c>
      <c r="AK1561" s="14">
        <f t="shared" si="699"/>
        <v>34643.02440504032</v>
      </c>
    </row>
    <row r="1562" spans="2:37" x14ac:dyDescent="0.25">
      <c r="B1562" s="7" t="s">
        <v>73</v>
      </c>
      <c r="C1562" s="7">
        <v>1554</v>
      </c>
      <c r="D1562" s="7">
        <v>77</v>
      </c>
      <c r="E1562" s="13">
        <v>94.9</v>
      </c>
      <c r="F1562" s="14">
        <f t="shared" si="694"/>
        <v>0.20833333333333331</v>
      </c>
      <c r="G1562" s="14">
        <f t="shared" si="700"/>
        <v>47.85</v>
      </c>
      <c r="H1562">
        <f t="shared" si="701"/>
        <v>23.925000000000001</v>
      </c>
      <c r="K1562" s="36">
        <f t="shared" si="675"/>
        <v>891.2072240465626</v>
      </c>
      <c r="L1562" s="37" t="str">
        <f t="shared" si="685"/>
        <v>0</v>
      </c>
      <c r="M1562" s="37">
        <f t="shared" si="686"/>
        <v>139.46877000000001</v>
      </c>
      <c r="N1562" s="38">
        <f>Table2[[#This Row],[Change in KE]]-Table2[[#This Row],[Tractive energy]]*-1</f>
        <v>62815.533815128023</v>
      </c>
      <c r="O1562" s="38">
        <f t="shared" si="676"/>
        <v>282.08333333333331</v>
      </c>
      <c r="P1562" s="38">
        <f t="shared" si="677"/>
        <v>1312.7593273798959</v>
      </c>
      <c r="Q1562" s="38">
        <f t="shared" si="678"/>
        <v>62815.533815128023</v>
      </c>
      <c r="R1562" s="38">
        <f t="shared" si="679"/>
        <v>3229.1530594657743</v>
      </c>
      <c r="S1562" s="38">
        <f t="shared" si="680"/>
        <v>62.81553381512802</v>
      </c>
      <c r="T1562" s="38">
        <f t="shared" si="681"/>
        <v>62815.533815128023</v>
      </c>
      <c r="U1562" s="38">
        <f t="shared" si="695"/>
        <v>20136535.249021955</v>
      </c>
      <c r="V1562" s="38">
        <f t="shared" si="682"/>
        <v>17.448760788991869</v>
      </c>
      <c r="W1562" s="38">
        <f t="shared" si="687"/>
        <v>216873.93735000715</v>
      </c>
      <c r="X1562" s="38">
        <f t="shared" si="683"/>
        <v>29.38368055555555</v>
      </c>
      <c r="Y1562" s="38">
        <f t="shared" si="688"/>
        <v>0</v>
      </c>
      <c r="Z1562" s="38">
        <f t="shared" si="674"/>
        <v>17097240.926540241</v>
      </c>
      <c r="AA1562" s="38">
        <f t="shared" si="684"/>
        <v>4749.2339706443099</v>
      </c>
      <c r="AC1562" s="31">
        <f t="shared" si="689"/>
        <v>46189.78455262637</v>
      </c>
      <c r="AD1562" s="14">
        <f t="shared" si="696"/>
        <v>45265.988861573838</v>
      </c>
      <c r="AE1562" s="14">
        <f t="shared" si="697"/>
        <v>41644.709752647934</v>
      </c>
      <c r="AF1562" s="14">
        <f t="shared" si="690"/>
        <v>42494.601788416265</v>
      </c>
      <c r="AG1562" s="14">
        <f t="shared" si="691"/>
        <v>33090.036477418289</v>
      </c>
      <c r="AH1562" s="14">
        <f t="shared" si="692"/>
        <v>39095.033645342963</v>
      </c>
      <c r="AI1562" s="14">
        <f t="shared" si="693"/>
        <v>35967.430953715528</v>
      </c>
      <c r="AJ1562" s="14">
        <f t="shared" si="698"/>
        <v>39095.033645342963</v>
      </c>
      <c r="AK1562" s="14">
        <f t="shared" si="699"/>
        <v>35248.082334641214</v>
      </c>
    </row>
    <row r="1563" spans="2:37" x14ac:dyDescent="0.25">
      <c r="B1563" s="7" t="s">
        <v>73</v>
      </c>
      <c r="C1563" s="7">
        <v>1555</v>
      </c>
      <c r="D1563" s="7">
        <v>78</v>
      </c>
      <c r="E1563" s="13">
        <v>95.7</v>
      </c>
      <c r="F1563" s="14">
        <f t="shared" si="694"/>
        <v>0.23611111111110952</v>
      </c>
      <c r="G1563" s="14">
        <f t="shared" si="700"/>
        <v>48.3</v>
      </c>
      <c r="H1563">
        <f t="shared" si="701"/>
        <v>24.15</v>
      </c>
      <c r="K1563" s="36">
        <f t="shared" si="675"/>
        <v>908.04856298624998</v>
      </c>
      <c r="L1563" s="37" t="str">
        <f t="shared" si="685"/>
        <v>0</v>
      </c>
      <c r="M1563" s="37">
        <f t="shared" si="686"/>
        <v>139.46877000000001</v>
      </c>
      <c r="N1563" s="38">
        <f>Table2[[#This Row],[Change in KE]]-Table2[[#This Row],[Tractive energy]]*-1</f>
        <v>66044.686874593797</v>
      </c>
      <c r="O1563" s="38">
        <f t="shared" si="676"/>
        <v>319.6944444444423</v>
      </c>
      <c r="P1563" s="38">
        <f t="shared" si="677"/>
        <v>1367.2117774306923</v>
      </c>
      <c r="Q1563" s="38">
        <f t="shared" si="678"/>
        <v>66036.328849902435</v>
      </c>
      <c r="R1563" s="38">
        <f t="shared" si="679"/>
        <v>4530.0379082195286</v>
      </c>
      <c r="S1563" s="38">
        <f t="shared" si="680"/>
        <v>66.036328849902432</v>
      </c>
      <c r="T1563" s="38">
        <f t="shared" si="681"/>
        <v>66036.328849902435</v>
      </c>
      <c r="U1563" s="38">
        <f t="shared" si="695"/>
        <v>20202571.577871859</v>
      </c>
      <c r="V1563" s="38">
        <f t="shared" si="682"/>
        <v>18.343426148002429</v>
      </c>
      <c r="W1563" s="38">
        <f t="shared" si="687"/>
        <v>217013.40612000716</v>
      </c>
      <c r="X1563" s="38">
        <f t="shared" si="683"/>
        <v>37.741705246913071</v>
      </c>
      <c r="Y1563" s="38">
        <f t="shared" si="688"/>
        <v>8.3580246913575209</v>
      </c>
      <c r="Z1563" s="38">
        <f t="shared" si="674"/>
        <v>17163285.613414835</v>
      </c>
      <c r="AA1563" s="38">
        <f t="shared" si="684"/>
        <v>4767.5797184660232</v>
      </c>
      <c r="AC1563" s="31">
        <f t="shared" si="689"/>
        <v>47111.650361346015</v>
      </c>
      <c r="AD1563" s="14">
        <f t="shared" si="696"/>
        <v>46169.417354119098</v>
      </c>
      <c r="AE1563" s="14">
        <f t="shared" si="697"/>
        <v>42475.863965789569</v>
      </c>
      <c r="AF1563" s="14">
        <f t="shared" si="690"/>
        <v>43342.718332438337</v>
      </c>
      <c r="AG1563" s="14">
        <f t="shared" si="691"/>
        <v>33750.454652849745</v>
      </c>
      <c r="AH1563" s="14">
        <f t="shared" si="692"/>
        <v>39875.300865843274</v>
      </c>
      <c r="AI1563" s="14">
        <f t="shared" si="693"/>
        <v>36685.27679657581</v>
      </c>
      <c r="AJ1563" s="14">
        <f t="shared" si="698"/>
        <v>39875.300865843274</v>
      </c>
      <c r="AK1563" s="14">
        <f t="shared" si="699"/>
        <v>35951.57126064429</v>
      </c>
    </row>
    <row r="1564" spans="2:37" x14ac:dyDescent="0.25">
      <c r="B1564" s="7" t="s">
        <v>73</v>
      </c>
      <c r="C1564" s="7">
        <v>1556</v>
      </c>
      <c r="D1564" s="7">
        <v>79</v>
      </c>
      <c r="E1564" s="13">
        <v>96.6</v>
      </c>
      <c r="F1564" s="14">
        <f t="shared" si="694"/>
        <v>0.27777777777777779</v>
      </c>
      <c r="G1564" s="14">
        <f t="shared" si="700"/>
        <v>48.85</v>
      </c>
      <c r="H1564">
        <f t="shared" si="701"/>
        <v>24.425000000000001</v>
      </c>
      <c r="K1564" s="36">
        <f t="shared" si="675"/>
        <v>928.84650238406266</v>
      </c>
      <c r="L1564" s="37" t="str">
        <f t="shared" si="685"/>
        <v>0</v>
      </c>
      <c r="M1564" s="37">
        <f t="shared" si="686"/>
        <v>139.46877000000001</v>
      </c>
      <c r="N1564" s="38">
        <f>Table2[[#This Row],[Change in KE]]-Table2[[#This Row],[Tractive energy]]*-1</f>
        <v>70574.724782813326</v>
      </c>
      <c r="O1564" s="38">
        <f t="shared" si="676"/>
        <v>376.11111111111114</v>
      </c>
      <c r="P1564" s="38">
        <f t="shared" si="677"/>
        <v>1444.4263834951739</v>
      </c>
      <c r="Q1564" s="38">
        <f t="shared" si="678"/>
        <v>70560.228833739253</v>
      </c>
      <c r="R1564" s="38">
        <f t="shared" si="679"/>
        <v>4794.0459680159402</v>
      </c>
      <c r="S1564" s="38">
        <f t="shared" si="680"/>
        <v>70.560228833739259</v>
      </c>
      <c r="T1564" s="38">
        <f t="shared" si="681"/>
        <v>70560.228833739253</v>
      </c>
      <c r="U1564" s="38">
        <f t="shared" si="695"/>
        <v>20273131.806705598</v>
      </c>
      <c r="V1564" s="38">
        <f t="shared" si="682"/>
        <v>19.600065132932656</v>
      </c>
      <c r="W1564" s="38">
        <f t="shared" si="687"/>
        <v>217152.87489000717</v>
      </c>
      <c r="X1564" s="38">
        <f t="shared" si="683"/>
        <v>52.237654320987659</v>
      </c>
      <c r="Y1564" s="38">
        <f t="shared" si="688"/>
        <v>14.495949074074588</v>
      </c>
      <c r="Z1564" s="38">
        <f t="shared" si="674"/>
        <v>17233860.338197649</v>
      </c>
      <c r="AA1564" s="38">
        <f t="shared" si="684"/>
        <v>4787.1838102517986</v>
      </c>
      <c r="AC1564" s="31">
        <f t="shared" si="689"/>
        <v>49533.515155945352</v>
      </c>
      <c r="AD1564" s="14">
        <f t="shared" si="696"/>
        <v>48542.844852826442</v>
      </c>
      <c r="AE1564" s="14">
        <f t="shared" si="697"/>
        <v>44659.417264600328</v>
      </c>
      <c r="AF1564" s="14">
        <f t="shared" si="690"/>
        <v>45570.833943469726</v>
      </c>
      <c r="AG1564" s="14">
        <f t="shared" si="691"/>
        <v>35485.461541772558</v>
      </c>
      <c r="AH1564" s="14">
        <f t="shared" si="692"/>
        <v>41925.167227992148</v>
      </c>
      <c r="AI1564" s="14">
        <f t="shared" si="693"/>
        <v>38571.15384975278</v>
      </c>
      <c r="AJ1564" s="14">
        <f t="shared" si="698"/>
        <v>41925.167227992148</v>
      </c>
      <c r="AK1564" s="14">
        <f t="shared" si="699"/>
        <v>37799.730772757721</v>
      </c>
    </row>
    <row r="1565" spans="2:37" x14ac:dyDescent="0.25">
      <c r="B1565" s="7" t="s">
        <v>73</v>
      </c>
      <c r="C1565" s="7">
        <v>1557</v>
      </c>
      <c r="D1565" s="7">
        <v>80</v>
      </c>
      <c r="E1565" s="13">
        <v>97.7</v>
      </c>
      <c r="F1565" s="14">
        <f t="shared" si="694"/>
        <v>0.31944444444444603</v>
      </c>
      <c r="G1565" s="14">
        <f t="shared" si="700"/>
        <v>49.45</v>
      </c>
      <c r="H1565">
        <f t="shared" si="701"/>
        <v>24.725000000000001</v>
      </c>
      <c r="K1565" s="36">
        <f t="shared" si="675"/>
        <v>951.8037375065627</v>
      </c>
      <c r="L1565" s="37" t="str">
        <f t="shared" si="685"/>
        <v>0</v>
      </c>
      <c r="M1565" s="37">
        <f t="shared" si="686"/>
        <v>139.46877000000001</v>
      </c>
      <c r="N1565" s="38">
        <f>Table2[[#This Row],[Change in KE]]-Table2[[#This Row],[Tractive energy]]*-1</f>
        <v>75368.770750829266</v>
      </c>
      <c r="O1565" s="38">
        <f t="shared" si="676"/>
        <v>432.52777777777993</v>
      </c>
      <c r="P1565" s="38">
        <f t="shared" si="677"/>
        <v>1523.8002852843426</v>
      </c>
      <c r="Q1565" s="38">
        <f t="shared" si="678"/>
        <v>75351.924107310741</v>
      </c>
      <c r="R1565" s="38">
        <f t="shared" si="679"/>
        <v>6388.6284324822627</v>
      </c>
      <c r="S1565" s="38">
        <f t="shared" si="680"/>
        <v>75.351924107310737</v>
      </c>
      <c r="T1565" s="38">
        <f t="shared" si="681"/>
        <v>75351.924107310741</v>
      </c>
      <c r="U1565" s="38">
        <f t="shared" si="695"/>
        <v>20348483.730812907</v>
      </c>
      <c r="V1565" s="38">
        <f t="shared" si="682"/>
        <v>20.931091704295742</v>
      </c>
      <c r="W1565" s="38">
        <f t="shared" si="687"/>
        <v>217292.34366000717</v>
      </c>
      <c r="X1565" s="38">
        <f t="shared" si="683"/>
        <v>69.08429783950686</v>
      </c>
      <c r="Y1565" s="38">
        <f t="shared" si="688"/>
        <v>16.846643518519201</v>
      </c>
      <c r="Z1565" s="38">
        <f t="shared" si="674"/>
        <v>17309229.108948477</v>
      </c>
      <c r="AA1565" s="38">
        <f t="shared" si="684"/>
        <v>4808.1195815796682</v>
      </c>
      <c r="AC1565" s="31">
        <f t="shared" si="689"/>
        <v>52931.043587109991</v>
      </c>
      <c r="AD1565" s="14">
        <f t="shared" si="696"/>
        <v>51872.422715367793</v>
      </c>
      <c r="AE1565" s="14">
        <f t="shared" si="697"/>
        <v>47722.62889813837</v>
      </c>
      <c r="AF1565" s="14">
        <f t="shared" si="690"/>
        <v>48696.560100141192</v>
      </c>
      <c r="AG1565" s="14">
        <f t="shared" si="691"/>
        <v>37919.426991258748</v>
      </c>
      <c r="AH1565" s="14">
        <f t="shared" si="692"/>
        <v>44800.835292129901</v>
      </c>
      <c r="AI1565" s="14">
        <f t="shared" si="693"/>
        <v>41216.76846875951</v>
      </c>
      <c r="AJ1565" s="14">
        <f t="shared" si="698"/>
        <v>44800.835292129901</v>
      </c>
      <c r="AK1565" s="14">
        <f t="shared" si="699"/>
        <v>40392.433099384318</v>
      </c>
    </row>
    <row r="1566" spans="2:37" x14ac:dyDescent="0.25">
      <c r="B1566" s="7" t="s">
        <v>73</v>
      </c>
      <c r="C1566" s="7">
        <v>1558</v>
      </c>
      <c r="D1566" s="7">
        <v>81</v>
      </c>
      <c r="E1566" s="13">
        <v>98.9</v>
      </c>
      <c r="F1566" s="14">
        <f t="shared" si="694"/>
        <v>0.37500000000000039</v>
      </c>
      <c r="G1566" s="14">
        <f t="shared" si="700"/>
        <v>50.2</v>
      </c>
      <c r="H1566">
        <f t="shared" si="701"/>
        <v>25.1</v>
      </c>
      <c r="K1566" s="36">
        <f t="shared" si="675"/>
        <v>980.89438450500029</v>
      </c>
      <c r="L1566" s="37" t="str">
        <f t="shared" si="685"/>
        <v>0</v>
      </c>
      <c r="M1566" s="37">
        <f t="shared" si="686"/>
        <v>139.46877000000001</v>
      </c>
      <c r="N1566" s="38">
        <f>Table2[[#This Row],[Change in KE]]-Table2[[#This Row],[Tractive energy]]*-1</f>
        <v>81757.399183311529</v>
      </c>
      <c r="O1566" s="38">
        <f t="shared" si="676"/>
        <v>507.75000000000051</v>
      </c>
      <c r="P1566" s="38">
        <f t="shared" si="677"/>
        <v>1628.1131545050007</v>
      </c>
      <c r="Q1566" s="38">
        <f t="shared" si="678"/>
        <v>81731.280356151037</v>
      </c>
      <c r="R1566" s="38">
        <f t="shared" si="679"/>
        <v>6750.1494534029189</v>
      </c>
      <c r="S1566" s="38">
        <f t="shared" si="680"/>
        <v>81.731280356151032</v>
      </c>
      <c r="T1566" s="38">
        <f t="shared" si="681"/>
        <v>81731.280356151037</v>
      </c>
      <c r="U1566" s="38">
        <f t="shared" si="695"/>
        <v>20430215.011169057</v>
      </c>
      <c r="V1566" s="38">
        <f t="shared" si="682"/>
        <v>22.703135248514851</v>
      </c>
      <c r="W1566" s="38">
        <f t="shared" si="687"/>
        <v>217431.81243000718</v>
      </c>
      <c r="X1566" s="38">
        <f t="shared" si="683"/>
        <v>95.203125000000185</v>
      </c>
      <c r="Y1566" s="38">
        <f t="shared" si="688"/>
        <v>26.118827160493325</v>
      </c>
      <c r="Z1566" s="38">
        <f t="shared" si="674"/>
        <v>17390986.508131787</v>
      </c>
      <c r="AA1566" s="38">
        <f t="shared" si="684"/>
        <v>4830.8299720585301</v>
      </c>
      <c r="AC1566" s="31">
        <f t="shared" si="689"/>
        <v>56526.578063121953</v>
      </c>
      <c r="AD1566" s="14">
        <f t="shared" si="696"/>
        <v>55396.046501859513</v>
      </c>
      <c r="AE1566" s="14">
        <f t="shared" si="697"/>
        <v>50964.362781710755</v>
      </c>
      <c r="AF1566" s="14">
        <f t="shared" si="690"/>
        <v>52004.451818072201</v>
      </c>
      <c r="AG1566" s="14">
        <f t="shared" si="691"/>
        <v>40495.242577311015</v>
      </c>
      <c r="AH1566" s="14">
        <f t="shared" si="692"/>
        <v>47844.095672626427</v>
      </c>
      <c r="AI1566" s="14">
        <f t="shared" si="693"/>
        <v>44016.568018816317</v>
      </c>
      <c r="AJ1566" s="14">
        <f t="shared" si="698"/>
        <v>47844.095672626427</v>
      </c>
      <c r="AK1566" s="14">
        <f t="shared" si="699"/>
        <v>43136.236658439993</v>
      </c>
    </row>
    <row r="1567" spans="2:37" x14ac:dyDescent="0.25">
      <c r="B1567" s="7" t="s">
        <v>73</v>
      </c>
      <c r="C1567" s="7">
        <v>1559</v>
      </c>
      <c r="D1567" s="7">
        <v>82</v>
      </c>
      <c r="E1567" s="13">
        <v>100.4</v>
      </c>
      <c r="F1567" s="14">
        <f t="shared" si="694"/>
        <v>0.43055555555555475</v>
      </c>
      <c r="G1567" s="14">
        <f t="shared" si="700"/>
        <v>51</v>
      </c>
      <c r="H1567">
        <f t="shared" si="701"/>
        <v>25.5</v>
      </c>
      <c r="K1567" s="36">
        <f t="shared" si="675"/>
        <v>1012.4070626250001</v>
      </c>
      <c r="L1567" s="37" t="str">
        <f t="shared" si="685"/>
        <v>0</v>
      </c>
      <c r="M1567" s="37">
        <f t="shared" si="686"/>
        <v>139.46877000000001</v>
      </c>
      <c r="N1567" s="38">
        <f>Table2[[#This Row],[Change in KE]]-Table2[[#This Row],[Tractive energy]]*-1</f>
        <v>88507.548636714448</v>
      </c>
      <c r="O1567" s="38">
        <f t="shared" si="676"/>
        <v>582.97222222222115</v>
      </c>
      <c r="P1567" s="38">
        <f t="shared" si="677"/>
        <v>1734.8480548472212</v>
      </c>
      <c r="Q1567" s="38">
        <f t="shared" si="678"/>
        <v>88477.250797208282</v>
      </c>
      <c r="R1567" s="38">
        <f t="shared" si="679"/>
        <v>3998.1005508088856</v>
      </c>
      <c r="S1567" s="38">
        <f t="shared" si="680"/>
        <v>88.477250797208285</v>
      </c>
      <c r="T1567" s="38">
        <f t="shared" si="681"/>
        <v>88477.250797208282</v>
      </c>
      <c r="U1567" s="38">
        <f t="shared" si="695"/>
        <v>20518692.261966266</v>
      </c>
      <c r="V1567" s="38">
        <f t="shared" si="682"/>
        <v>24.577016076496761</v>
      </c>
      <c r="W1567" s="38">
        <f t="shared" si="687"/>
        <v>217571.28120000719</v>
      </c>
      <c r="X1567" s="38">
        <f t="shared" si="683"/>
        <v>125.50096450617237</v>
      </c>
      <c r="Y1567" s="38">
        <f t="shared" si="688"/>
        <v>30.297839506172181</v>
      </c>
      <c r="Z1567" s="38">
        <f t="shared" si="674"/>
        <v>17479494.056768503</v>
      </c>
      <c r="AA1567" s="38">
        <f t="shared" si="684"/>
        <v>4855.4154042022301</v>
      </c>
      <c r="AC1567" s="31">
        <f t="shared" si="689"/>
        <v>61318.049387483647</v>
      </c>
      <c r="AD1567" s="14">
        <f t="shared" si="696"/>
        <v>60091.688399733976</v>
      </c>
      <c r="AE1567" s="14">
        <f t="shared" si="697"/>
        <v>55284.353327755263</v>
      </c>
      <c r="AF1567" s="14">
        <f t="shared" si="690"/>
        <v>56412.605436484955</v>
      </c>
      <c r="AG1567" s="14">
        <f t="shared" si="691"/>
        <v>43927.818902125597</v>
      </c>
      <c r="AH1567" s="14">
        <f t="shared" si="692"/>
        <v>51899.597001566159</v>
      </c>
      <c r="AI1567" s="14">
        <f t="shared" si="693"/>
        <v>47747.629241440867</v>
      </c>
      <c r="AJ1567" s="14">
        <f t="shared" si="698"/>
        <v>51899.597001566159</v>
      </c>
      <c r="AK1567" s="14">
        <f t="shared" si="699"/>
        <v>46792.67665661205</v>
      </c>
    </row>
    <row r="1568" spans="2:37" x14ac:dyDescent="0.25">
      <c r="B1568" s="7" t="s">
        <v>73</v>
      </c>
      <c r="C1568" s="7">
        <v>1560</v>
      </c>
      <c r="D1568" s="7">
        <v>83</v>
      </c>
      <c r="E1568" s="13">
        <v>102</v>
      </c>
      <c r="F1568" s="14">
        <f t="shared" si="694"/>
        <v>0.44444444444444287</v>
      </c>
      <c r="G1568" s="14">
        <f t="shared" si="700"/>
        <v>51.8</v>
      </c>
      <c r="H1568">
        <f t="shared" si="701"/>
        <v>25.9</v>
      </c>
      <c r="K1568" s="36">
        <f t="shared" si="675"/>
        <v>1044.417964905</v>
      </c>
      <c r="L1568" s="37" t="str">
        <f t="shared" si="685"/>
        <v>0</v>
      </c>
      <c r="M1568" s="37">
        <f t="shared" si="686"/>
        <v>139.46877000000001</v>
      </c>
      <c r="N1568" s="38">
        <f>Table2[[#This Row],[Change in KE]]-Table2[[#This Row],[Tractive energy]]*-1</f>
        <v>92505.649187523333</v>
      </c>
      <c r="O1568" s="38">
        <f t="shared" si="676"/>
        <v>601.77777777777567</v>
      </c>
      <c r="P1568" s="38">
        <f t="shared" si="677"/>
        <v>1785.6645126827757</v>
      </c>
      <c r="Q1568" s="38">
        <f t="shared" si="678"/>
        <v>92497.421756967771</v>
      </c>
      <c r="R1568" s="38">
        <f t="shared" si="679"/>
        <v>3130.2842303348152</v>
      </c>
      <c r="S1568" s="38">
        <f t="shared" si="680"/>
        <v>92.497421756967768</v>
      </c>
      <c r="T1568" s="38">
        <f t="shared" si="681"/>
        <v>92497.421756967771</v>
      </c>
      <c r="U1568" s="38">
        <f t="shared" si="695"/>
        <v>20611189.683723234</v>
      </c>
      <c r="V1568" s="38">
        <f t="shared" si="682"/>
        <v>25.69373032132264</v>
      </c>
      <c r="W1568" s="38">
        <f t="shared" si="687"/>
        <v>217710.74997000719</v>
      </c>
      <c r="X1568" s="38">
        <f t="shared" si="683"/>
        <v>133.72839506172744</v>
      </c>
      <c r="Y1568" s="38">
        <f t="shared" si="688"/>
        <v>8.227430555555074</v>
      </c>
      <c r="Z1568" s="38">
        <f t="shared" si="674"/>
        <v>17571999.705956027</v>
      </c>
      <c r="AA1568" s="38">
        <f t="shared" si="684"/>
        <v>4881.1114199211115</v>
      </c>
      <c r="AC1568" s="31">
        <f t="shared" si="689"/>
        <v>66380.661477535832</v>
      </c>
      <c r="AD1568" s="14">
        <f t="shared" si="696"/>
        <v>65053.048247985113</v>
      </c>
      <c r="AE1568" s="14">
        <f t="shared" si="697"/>
        <v>59848.804388146309</v>
      </c>
      <c r="AF1568" s="14">
        <f t="shared" si="690"/>
        <v>61070.208559332968</v>
      </c>
      <c r="AG1568" s="14">
        <f t="shared" si="691"/>
        <v>47554.638562649874</v>
      </c>
      <c r="AH1568" s="14">
        <f t="shared" si="692"/>
        <v>56184.591874586331</v>
      </c>
      <c r="AI1568" s="14">
        <f t="shared" si="693"/>
        <v>51689.824524619427</v>
      </c>
      <c r="AJ1568" s="14">
        <f t="shared" si="698"/>
        <v>56184.591874586331</v>
      </c>
      <c r="AK1568" s="14">
        <f t="shared" si="699"/>
        <v>50656.028034127041</v>
      </c>
    </row>
    <row r="1569" spans="2:37" x14ac:dyDescent="0.25">
      <c r="B1569" s="7" t="s">
        <v>73</v>
      </c>
      <c r="C1569" s="7">
        <v>1561</v>
      </c>
      <c r="D1569" s="7">
        <v>84</v>
      </c>
      <c r="E1569" s="13">
        <v>103.6</v>
      </c>
      <c r="F1569" s="14">
        <f t="shared" si="694"/>
        <v>0.44444444444444481</v>
      </c>
      <c r="G1569" s="14">
        <f t="shared" si="700"/>
        <v>52.6</v>
      </c>
      <c r="H1569">
        <f t="shared" si="701"/>
        <v>26.3</v>
      </c>
      <c r="K1569" s="36">
        <f t="shared" si="675"/>
        <v>1076.9270913450002</v>
      </c>
      <c r="L1569" s="37" t="str">
        <f t="shared" si="685"/>
        <v>0</v>
      </c>
      <c r="M1569" s="37">
        <f t="shared" si="686"/>
        <v>139.46877000000001</v>
      </c>
      <c r="N1569" s="38">
        <f>Table2[[#This Row],[Change in KE]]-Table2[[#This Row],[Tractive energy]]*-1</f>
        <v>95635.933417858148</v>
      </c>
      <c r="O1569" s="38">
        <f t="shared" si="676"/>
        <v>601.77777777777828</v>
      </c>
      <c r="P1569" s="38">
        <f t="shared" si="677"/>
        <v>1818.1736391227785</v>
      </c>
      <c r="Q1569" s="38">
        <f t="shared" si="678"/>
        <v>95635.933417858148</v>
      </c>
      <c r="R1569" s="38">
        <f t="shared" si="679"/>
        <v>3217.1314333382179</v>
      </c>
      <c r="S1569" s="38">
        <f t="shared" si="680"/>
        <v>95.635933417858155</v>
      </c>
      <c r="T1569" s="38">
        <f t="shared" si="681"/>
        <v>95635.933417858148</v>
      </c>
      <c r="U1569" s="38">
        <f t="shared" si="695"/>
        <v>20706825.61714109</v>
      </c>
      <c r="V1569" s="38">
        <f t="shared" si="682"/>
        <v>26.565539185759118</v>
      </c>
      <c r="W1569" s="38">
        <f t="shared" si="687"/>
        <v>217850.2187400072</v>
      </c>
      <c r="X1569" s="38">
        <f t="shared" si="683"/>
        <v>133.72839506172861</v>
      </c>
      <c r="Y1569" s="38">
        <f t="shared" si="688"/>
        <v>1.1652900866465643E-12</v>
      </c>
      <c r="Z1569" s="38">
        <f t="shared" si="674"/>
        <v>17667635.639373884</v>
      </c>
      <c r="AA1569" s="38">
        <f t="shared" si="684"/>
        <v>4907.6769591068705</v>
      </c>
      <c r="AC1569" s="31">
        <f t="shared" si="689"/>
        <v>69379.236890642496</v>
      </c>
      <c r="AD1569" s="14">
        <f t="shared" si="696"/>
        <v>67991.652152829643</v>
      </c>
      <c r="AE1569" s="14">
        <f t="shared" si="697"/>
        <v>62552.319980603272</v>
      </c>
      <c r="AF1569" s="14">
        <f t="shared" si="690"/>
        <v>63828.897939391099</v>
      </c>
      <c r="AG1569" s="14">
        <f t="shared" si="691"/>
        <v>49702.796878628586</v>
      </c>
      <c r="AH1569" s="14">
        <f t="shared" si="692"/>
        <v>58722.586104239817</v>
      </c>
      <c r="AI1569" s="14">
        <f t="shared" si="693"/>
        <v>54024.779215900635</v>
      </c>
      <c r="AJ1569" s="14">
        <f t="shared" si="698"/>
        <v>58722.586104239817</v>
      </c>
      <c r="AK1569" s="14">
        <f t="shared" si="699"/>
        <v>52944.283631582621</v>
      </c>
    </row>
    <row r="1570" spans="2:37" x14ac:dyDescent="0.25">
      <c r="B1570" s="7" t="s">
        <v>73</v>
      </c>
      <c r="C1570" s="7">
        <v>1562</v>
      </c>
      <c r="D1570" s="7">
        <v>85</v>
      </c>
      <c r="E1570" s="13">
        <v>105.2</v>
      </c>
      <c r="F1570" s="14">
        <f t="shared" si="694"/>
        <v>0.44444444444444481</v>
      </c>
      <c r="G1570" s="14">
        <f t="shared" si="700"/>
        <v>53.4</v>
      </c>
      <c r="H1570">
        <f t="shared" si="701"/>
        <v>26.7</v>
      </c>
      <c r="K1570" s="36">
        <f t="shared" si="675"/>
        <v>1109.9344419450001</v>
      </c>
      <c r="L1570" s="37" t="str">
        <f t="shared" si="685"/>
        <v>0</v>
      </c>
      <c r="M1570" s="37">
        <f t="shared" si="686"/>
        <v>139.46877000000001</v>
      </c>
      <c r="N1570" s="38">
        <f>Table2[[#This Row],[Change in KE]]-Table2[[#This Row],[Tractive energy]]*-1</f>
        <v>98853.064851196366</v>
      </c>
      <c r="O1570" s="38">
        <f t="shared" si="676"/>
        <v>601.77777777777828</v>
      </c>
      <c r="P1570" s="38">
        <f t="shared" si="677"/>
        <v>1851.1809897227783</v>
      </c>
      <c r="Q1570" s="38">
        <f t="shared" si="678"/>
        <v>98853.064851196366</v>
      </c>
      <c r="R1570" s="38">
        <f t="shared" si="679"/>
        <v>4534.3735551301215</v>
      </c>
      <c r="S1570" s="38">
        <f t="shared" si="680"/>
        <v>98.853064851196365</v>
      </c>
      <c r="T1570" s="38">
        <f t="shared" si="681"/>
        <v>98853.064851196366</v>
      </c>
      <c r="U1570" s="38">
        <f t="shared" si="695"/>
        <v>20805678.681992285</v>
      </c>
      <c r="V1570" s="38">
        <f t="shared" si="682"/>
        <v>27.459186877622653</v>
      </c>
      <c r="W1570" s="38">
        <f t="shared" si="687"/>
        <v>217989.68751000721</v>
      </c>
      <c r="X1570" s="38">
        <f t="shared" si="683"/>
        <v>133.72839506172861</v>
      </c>
      <c r="Y1570" s="38">
        <f t="shared" si="688"/>
        <v>0</v>
      </c>
      <c r="Z1570" s="38">
        <f t="shared" si="674"/>
        <v>17766488.704225078</v>
      </c>
      <c r="AA1570" s="38">
        <f t="shared" si="684"/>
        <v>4935.1361459844929</v>
      </c>
      <c r="AC1570" s="31">
        <f t="shared" si="689"/>
        <v>71726.950063393611</v>
      </c>
      <c r="AD1570" s="14">
        <f t="shared" si="696"/>
        <v>70292.411062125742</v>
      </c>
      <c r="AE1570" s="14">
        <f t="shared" si="697"/>
        <v>64669.018177155689</v>
      </c>
      <c r="AF1570" s="14">
        <f t="shared" si="690"/>
        <v>65988.794058322121</v>
      </c>
      <c r="AG1570" s="14">
        <f t="shared" si="691"/>
        <v>51384.682067686736</v>
      </c>
      <c r="AH1570" s="14">
        <f t="shared" si="692"/>
        <v>60709.69053365635</v>
      </c>
      <c r="AI1570" s="14">
        <f t="shared" si="693"/>
        <v>55852.915290963843</v>
      </c>
      <c r="AJ1570" s="14">
        <f t="shared" si="698"/>
        <v>60709.69053365635</v>
      </c>
      <c r="AK1570" s="14">
        <f t="shared" si="699"/>
        <v>54735.856985144565</v>
      </c>
    </row>
    <row r="1571" spans="2:37" x14ac:dyDescent="0.25">
      <c r="B1571" s="7" t="s">
        <v>73</v>
      </c>
      <c r="C1571" s="7">
        <v>1563</v>
      </c>
      <c r="D1571" s="7">
        <v>86</v>
      </c>
      <c r="E1571" s="13">
        <v>106.8</v>
      </c>
      <c r="F1571" s="14">
        <f t="shared" si="694"/>
        <v>0.45833333333333293</v>
      </c>
      <c r="G1571" s="14">
        <f t="shared" si="700"/>
        <v>54.25</v>
      </c>
      <c r="H1571">
        <f t="shared" si="701"/>
        <v>27.125</v>
      </c>
      <c r="K1571" s="36">
        <f t="shared" si="675"/>
        <v>1145.5506577265626</v>
      </c>
      <c r="L1571" s="37" t="str">
        <f t="shared" si="685"/>
        <v>0</v>
      </c>
      <c r="M1571" s="37">
        <f t="shared" si="686"/>
        <v>139.46877000000001</v>
      </c>
      <c r="N1571" s="38">
        <f>Table2[[#This Row],[Change in KE]]-Table2[[#This Row],[Tractive energy]]*-1</f>
        <v>103387.43840632649</v>
      </c>
      <c r="O1571" s="38">
        <f t="shared" si="676"/>
        <v>620.5833333333328</v>
      </c>
      <c r="P1571" s="38">
        <f t="shared" si="677"/>
        <v>1905.6027610598953</v>
      </c>
      <c r="Q1571" s="38">
        <f t="shared" si="678"/>
        <v>103378.94978749932</v>
      </c>
      <c r="R1571" s="38">
        <f t="shared" si="679"/>
        <v>4649.6540409315057</v>
      </c>
      <c r="S1571" s="38">
        <f t="shared" si="680"/>
        <v>103.37894978749932</v>
      </c>
      <c r="T1571" s="38">
        <f t="shared" si="681"/>
        <v>103378.94978749932</v>
      </c>
      <c r="U1571" s="38">
        <f t="shared" si="695"/>
        <v>20909057.631779782</v>
      </c>
      <c r="V1571" s="38">
        <f t="shared" si="682"/>
        <v>28.716377238282028</v>
      </c>
      <c r="W1571" s="38">
        <f t="shared" si="687"/>
        <v>218129.15628000721</v>
      </c>
      <c r="X1571" s="38">
        <f t="shared" si="683"/>
        <v>142.21701388888863</v>
      </c>
      <c r="Y1571" s="38">
        <f t="shared" si="688"/>
        <v>8.4886188271600247</v>
      </c>
      <c r="Z1571" s="38">
        <f t="shared" si="674"/>
        <v>17869876.142631404</v>
      </c>
      <c r="AA1571" s="38">
        <f t="shared" si="684"/>
        <v>4963.8548811726378</v>
      </c>
      <c r="AC1571" s="31">
        <f t="shared" si="689"/>
        <v>74139.798638397275</v>
      </c>
      <c r="AD1571" s="14">
        <f t="shared" si="696"/>
        <v>72657.002665629334</v>
      </c>
      <c r="AE1571" s="14">
        <f t="shared" si="697"/>
        <v>66844.442452378993</v>
      </c>
      <c r="AF1571" s="14">
        <f t="shared" si="690"/>
        <v>68208.614747325497</v>
      </c>
      <c r="AG1571" s="14">
        <f t="shared" si="691"/>
        <v>53113.2298003654</v>
      </c>
      <c r="AH1571" s="14">
        <f t="shared" si="692"/>
        <v>62751.92556753946</v>
      </c>
      <c r="AI1571" s="14">
        <f t="shared" si="693"/>
        <v>57731.771522136303</v>
      </c>
      <c r="AJ1571" s="14">
        <f t="shared" si="698"/>
        <v>62751.92556753946</v>
      </c>
      <c r="AK1571" s="14">
        <f t="shared" si="699"/>
        <v>56577.136091693574</v>
      </c>
    </row>
    <row r="1572" spans="2:37" x14ac:dyDescent="0.25">
      <c r="B1572" s="7" t="s">
        <v>73</v>
      </c>
      <c r="C1572" s="7">
        <v>1564</v>
      </c>
      <c r="D1572" s="7">
        <v>87</v>
      </c>
      <c r="E1572" s="13">
        <v>108.5</v>
      </c>
      <c r="F1572" s="14">
        <f t="shared" si="694"/>
        <v>0.47222222222222299</v>
      </c>
      <c r="G1572" s="14">
        <f t="shared" si="700"/>
        <v>55.1</v>
      </c>
      <c r="H1572">
        <f t="shared" si="701"/>
        <v>27.55</v>
      </c>
      <c r="K1572" s="36">
        <f t="shared" si="675"/>
        <v>1181.7293218762502</v>
      </c>
      <c r="L1572" s="37" t="str">
        <f t="shared" si="685"/>
        <v>0</v>
      </c>
      <c r="M1572" s="37">
        <f t="shared" si="686"/>
        <v>139.46877000000001</v>
      </c>
      <c r="N1572" s="38">
        <f>Table2[[#This Row],[Change in KE]]-Table2[[#This Row],[Tractive energy]]*-1</f>
        <v>108037.09244725799</v>
      </c>
      <c r="O1572" s="38">
        <f t="shared" si="676"/>
        <v>639.38888888888994</v>
      </c>
      <c r="P1572" s="38">
        <f t="shared" si="677"/>
        <v>1960.5869807651402</v>
      </c>
      <c r="Q1572" s="38">
        <f t="shared" si="678"/>
        <v>108028.34264015923</v>
      </c>
      <c r="R1572" s="38">
        <f t="shared" si="679"/>
        <v>3713.4143719232234</v>
      </c>
      <c r="S1572" s="38">
        <f t="shared" si="680"/>
        <v>108.02834264015922</v>
      </c>
      <c r="T1572" s="38">
        <f t="shared" si="681"/>
        <v>108028.34264015923</v>
      </c>
      <c r="U1572" s="38">
        <f t="shared" si="695"/>
        <v>21017085.97441994</v>
      </c>
      <c r="V1572" s="38">
        <f t="shared" si="682"/>
        <v>30.007875356229622</v>
      </c>
      <c r="W1572" s="38">
        <f t="shared" si="687"/>
        <v>218268.62505000722</v>
      </c>
      <c r="X1572" s="38">
        <f t="shared" si="683"/>
        <v>150.96682098765481</v>
      </c>
      <c r="Y1572" s="38">
        <f t="shared" si="688"/>
        <v>8.7498070987661833</v>
      </c>
      <c r="Z1572" s="38">
        <f t="shared" si="674"/>
        <v>17977913.235078663</v>
      </c>
      <c r="AA1572" s="38">
        <f t="shared" si="684"/>
        <v>4993.8651870310332</v>
      </c>
      <c r="AC1572" s="31">
        <f t="shared" si="689"/>
        <v>77540.578804744873</v>
      </c>
      <c r="AD1572" s="14">
        <f t="shared" si="696"/>
        <v>75989.767228649973</v>
      </c>
      <c r="AE1572" s="14">
        <f t="shared" si="697"/>
        <v>69910.58585035798</v>
      </c>
      <c r="AF1572" s="14">
        <f t="shared" si="690"/>
        <v>71337.332500365286</v>
      </c>
      <c r="AG1572" s="14">
        <f t="shared" si="691"/>
        <v>55549.524770044445</v>
      </c>
      <c r="AH1572" s="14">
        <f t="shared" si="692"/>
        <v>65630.345900336062</v>
      </c>
      <c r="AI1572" s="14">
        <f t="shared" si="693"/>
        <v>60379.91822830918</v>
      </c>
      <c r="AJ1572" s="14">
        <f t="shared" si="698"/>
        <v>65630.345900336062</v>
      </c>
      <c r="AK1572" s="14">
        <f t="shared" si="699"/>
        <v>59172.319863742996</v>
      </c>
    </row>
    <row r="1573" spans="2:37" x14ac:dyDescent="0.25">
      <c r="B1573" s="7" t="s">
        <v>73</v>
      </c>
      <c r="C1573" s="7">
        <v>1565</v>
      </c>
      <c r="D1573" s="7">
        <v>88</v>
      </c>
      <c r="E1573" s="13">
        <v>110.2</v>
      </c>
      <c r="F1573" s="14">
        <f t="shared" si="694"/>
        <v>0.47222222222222299</v>
      </c>
      <c r="G1573" s="14">
        <f t="shared" si="700"/>
        <v>55.95</v>
      </c>
      <c r="H1573">
        <f t="shared" si="701"/>
        <v>27.975000000000001</v>
      </c>
      <c r="K1573" s="36">
        <f t="shared" si="675"/>
        <v>1218.4704343940627</v>
      </c>
      <c r="L1573" s="37" t="str">
        <f t="shared" si="685"/>
        <v>0</v>
      </c>
      <c r="M1573" s="37">
        <f t="shared" si="686"/>
        <v>139.46877000000001</v>
      </c>
      <c r="N1573" s="38">
        <f>Table2[[#This Row],[Change in KE]]-Table2[[#This Row],[Tractive energy]]*-1</f>
        <v>111750.50681918122</v>
      </c>
      <c r="O1573" s="38">
        <f t="shared" si="676"/>
        <v>639.38888888888994</v>
      </c>
      <c r="P1573" s="38">
        <f t="shared" si="677"/>
        <v>1997.3280932829528</v>
      </c>
      <c r="Q1573" s="38">
        <f t="shared" si="678"/>
        <v>111750.50681918122</v>
      </c>
      <c r="R1573" s="38">
        <f t="shared" si="679"/>
        <v>5122.1528124347824</v>
      </c>
      <c r="S1573" s="38">
        <f t="shared" si="680"/>
        <v>111.75050681918121</v>
      </c>
      <c r="T1573" s="38">
        <f t="shared" si="681"/>
        <v>111750.50681918122</v>
      </c>
      <c r="U1573" s="38">
        <f t="shared" si="695"/>
        <v>21128836.481239121</v>
      </c>
      <c r="V1573" s="38">
        <f t="shared" si="682"/>
        <v>31.041809933117154</v>
      </c>
      <c r="W1573" s="38">
        <f t="shared" si="687"/>
        <v>218408.09382000723</v>
      </c>
      <c r="X1573" s="38">
        <f t="shared" si="683"/>
        <v>150.96682098765481</v>
      </c>
      <c r="Y1573" s="38">
        <f t="shared" si="688"/>
        <v>0</v>
      </c>
      <c r="Z1573" s="38">
        <f t="shared" si="674"/>
        <v>18089663.741897844</v>
      </c>
      <c r="AA1573" s="38">
        <f t="shared" si="684"/>
        <v>5024.9069969641505</v>
      </c>
      <c r="AC1573" s="31">
        <f t="shared" si="689"/>
        <v>81027.819335443492</v>
      </c>
      <c r="AD1573" s="14">
        <f t="shared" si="696"/>
        <v>79407.262948734628</v>
      </c>
      <c r="AE1573" s="14">
        <f t="shared" si="697"/>
        <v>73054.681912835862</v>
      </c>
      <c r="AF1573" s="14">
        <f t="shared" si="690"/>
        <v>74545.593788608021</v>
      </c>
      <c r="AG1573" s="14">
        <f t="shared" si="691"/>
        <v>58047.759336063609</v>
      </c>
      <c r="AH1573" s="14">
        <f t="shared" si="692"/>
        <v>68581.946285519385</v>
      </c>
      <c r="AI1573" s="14">
        <f t="shared" si="693"/>
        <v>63095.390582677835</v>
      </c>
      <c r="AJ1573" s="14">
        <f t="shared" si="698"/>
        <v>68581.946285519385</v>
      </c>
      <c r="AK1573" s="14">
        <f t="shared" si="699"/>
        <v>61833.482771024275</v>
      </c>
    </row>
    <row r="1574" spans="2:37" x14ac:dyDescent="0.25">
      <c r="B1574" s="7" t="s">
        <v>73</v>
      </c>
      <c r="C1574" s="7">
        <v>1566</v>
      </c>
      <c r="D1574" s="7">
        <v>89</v>
      </c>
      <c r="E1574" s="13">
        <v>111.9</v>
      </c>
      <c r="F1574" s="14">
        <f t="shared" si="694"/>
        <v>0.4861111111111111</v>
      </c>
      <c r="G1574" s="14">
        <f t="shared" si="700"/>
        <v>56.85</v>
      </c>
      <c r="H1574">
        <f t="shared" si="701"/>
        <v>28.425000000000001</v>
      </c>
      <c r="K1574" s="36">
        <f t="shared" si="675"/>
        <v>1257.9858380840626</v>
      </c>
      <c r="L1574" s="37" t="str">
        <f t="shared" si="685"/>
        <v>0</v>
      </c>
      <c r="M1574" s="37">
        <f t="shared" si="686"/>
        <v>139.46877000000001</v>
      </c>
      <c r="N1574" s="38">
        <f>Table2[[#This Row],[Change in KE]]-Table2[[#This Row],[Tractive energy]]*-1</f>
        <v>116872.659631616</v>
      </c>
      <c r="O1574" s="38">
        <f t="shared" si="676"/>
        <v>658.19444444444446</v>
      </c>
      <c r="P1574" s="38">
        <f t="shared" si="677"/>
        <v>2055.6490525285071</v>
      </c>
      <c r="Q1574" s="38">
        <f t="shared" si="678"/>
        <v>116863.64863624563</v>
      </c>
      <c r="R1574" s="38">
        <f t="shared" si="679"/>
        <v>2597.8196693466889</v>
      </c>
      <c r="S1574" s="38">
        <f t="shared" si="680"/>
        <v>116.86364863624563</v>
      </c>
      <c r="T1574" s="38">
        <f t="shared" si="681"/>
        <v>116863.64863624563</v>
      </c>
      <c r="U1574" s="38">
        <f t="shared" si="695"/>
        <v>21245700.129875366</v>
      </c>
      <c r="V1574" s="38">
        <f t="shared" si="682"/>
        <v>32.462127218149313</v>
      </c>
      <c r="W1574" s="38">
        <f t="shared" si="687"/>
        <v>218547.56259000723</v>
      </c>
      <c r="X1574" s="38">
        <f t="shared" si="683"/>
        <v>159.97781635802468</v>
      </c>
      <c r="Y1574" s="38">
        <f t="shared" si="688"/>
        <v>9.0109953703698693</v>
      </c>
      <c r="Z1574" s="38">
        <f t="shared" si="674"/>
        <v>18206536.401529461</v>
      </c>
      <c r="AA1574" s="38">
        <f t="shared" si="684"/>
        <v>5057.3716272367701</v>
      </c>
      <c r="AC1574" s="31">
        <f t="shared" si="689"/>
        <v>83812.880114385916</v>
      </c>
      <c r="AD1574" s="14">
        <f t="shared" si="696"/>
        <v>82136.622512098198</v>
      </c>
      <c r="AE1574" s="14">
        <f t="shared" si="697"/>
        <v>75565.692711130352</v>
      </c>
      <c r="AF1574" s="14">
        <f t="shared" si="690"/>
        <v>77107.849705235043</v>
      </c>
      <c r="AG1574" s="14">
        <f t="shared" si="691"/>
        <v>60042.957271270068</v>
      </c>
      <c r="AH1574" s="14">
        <f t="shared" si="692"/>
        <v>70939.221728816236</v>
      </c>
      <c r="AI1574" s="14">
        <f t="shared" si="693"/>
        <v>65264.083990510939</v>
      </c>
      <c r="AJ1574" s="14">
        <f t="shared" si="698"/>
        <v>70939.221728816236</v>
      </c>
      <c r="AK1574" s="14">
        <f t="shared" si="699"/>
        <v>63958.802310700717</v>
      </c>
    </row>
    <row r="1575" spans="2:37" x14ac:dyDescent="0.25">
      <c r="B1575" s="7" t="s">
        <v>73</v>
      </c>
      <c r="C1575" s="7">
        <v>1567</v>
      </c>
      <c r="D1575" s="7">
        <v>90</v>
      </c>
      <c r="E1575" s="13">
        <v>113.7</v>
      </c>
      <c r="F1575" s="14">
        <f t="shared" si="694"/>
        <v>0.47222222222222104</v>
      </c>
      <c r="G1575" s="14">
        <f t="shared" si="700"/>
        <v>57.65</v>
      </c>
      <c r="H1575">
        <f t="shared" si="701"/>
        <v>28.824999999999999</v>
      </c>
      <c r="K1575" s="36">
        <f t="shared" si="675"/>
        <v>1293.6400045340627</v>
      </c>
      <c r="L1575" s="37" t="str">
        <f t="shared" si="685"/>
        <v>0</v>
      </c>
      <c r="M1575" s="37">
        <f t="shared" si="686"/>
        <v>139.46877000000001</v>
      </c>
      <c r="N1575" s="38">
        <f>Table2[[#This Row],[Change in KE]]-Table2[[#This Row],[Tractive energy]]*-1</f>
        <v>119470.47930096269</v>
      </c>
      <c r="O1575" s="38">
        <f t="shared" si="676"/>
        <v>639.38888888888732</v>
      </c>
      <c r="P1575" s="38">
        <f t="shared" si="677"/>
        <v>2072.4976634229497</v>
      </c>
      <c r="Q1575" s="38">
        <f t="shared" si="678"/>
        <v>119479.49029633305</v>
      </c>
      <c r="R1575" s="38">
        <f t="shared" si="679"/>
        <v>221.67600862156542</v>
      </c>
      <c r="S1575" s="38">
        <f t="shared" si="680"/>
        <v>119.47949029633305</v>
      </c>
      <c r="T1575" s="38">
        <f t="shared" si="681"/>
        <v>119479.49029633305</v>
      </c>
      <c r="U1575" s="38">
        <f t="shared" si="695"/>
        <v>21365179.6201717</v>
      </c>
      <c r="V1575" s="38">
        <f t="shared" si="682"/>
        <v>33.188749959636745</v>
      </c>
      <c r="W1575" s="38">
        <f t="shared" si="687"/>
        <v>218687.03136000724</v>
      </c>
      <c r="X1575" s="38">
        <f t="shared" si="683"/>
        <v>150.96682098765356</v>
      </c>
      <c r="Y1575" s="38">
        <f t="shared" si="688"/>
        <v>-9.0109953703711199</v>
      </c>
      <c r="Z1575" s="38">
        <f t="shared" si="674"/>
        <v>18326006.880830422</v>
      </c>
      <c r="AA1575" s="38">
        <f t="shared" si="684"/>
        <v>5090.5578741419367</v>
      </c>
      <c r="AC1575" s="31">
        <f t="shared" si="689"/>
        <v>87654.494723712007</v>
      </c>
      <c r="AD1575" s="14">
        <f t="shared" si="696"/>
        <v>85901.40482923777</v>
      </c>
      <c r="AE1575" s="14">
        <f t="shared" si="697"/>
        <v>79029.292442898746</v>
      </c>
      <c r="AF1575" s="14">
        <f t="shared" si="690"/>
        <v>80642.135145815046</v>
      </c>
      <c r="AG1575" s="14">
        <f t="shared" si="691"/>
        <v>62795.062932424444</v>
      </c>
      <c r="AH1575" s="14">
        <f t="shared" si="692"/>
        <v>74190.764334149848</v>
      </c>
      <c r="AI1575" s="14">
        <f t="shared" si="693"/>
        <v>68255.503187417868</v>
      </c>
      <c r="AJ1575" s="14">
        <f t="shared" si="698"/>
        <v>74190.764334149848</v>
      </c>
      <c r="AK1575" s="14">
        <f t="shared" si="699"/>
        <v>66890.393123669506</v>
      </c>
    </row>
    <row r="1576" spans="2:37" x14ac:dyDescent="0.25">
      <c r="B1576" s="7" t="s">
        <v>73</v>
      </c>
      <c r="C1576" s="7">
        <v>1568</v>
      </c>
      <c r="D1576" s="7">
        <v>91</v>
      </c>
      <c r="E1576" s="13">
        <v>115.3</v>
      </c>
      <c r="F1576" s="14">
        <f t="shared" si="694"/>
        <v>0.43055555555555475</v>
      </c>
      <c r="G1576" s="14">
        <f t="shared" si="700"/>
        <v>58.4</v>
      </c>
      <c r="H1576">
        <f t="shared" si="701"/>
        <v>29.2</v>
      </c>
      <c r="K1576" s="36">
        <f t="shared" si="675"/>
        <v>1327.51827432</v>
      </c>
      <c r="L1576" s="37" t="str">
        <f t="shared" si="685"/>
        <v>0</v>
      </c>
      <c r="M1576" s="37">
        <f t="shared" si="686"/>
        <v>139.46877000000001</v>
      </c>
      <c r="N1576" s="38">
        <f>Table2[[#This Row],[Change in KE]]-Table2[[#This Row],[Tractive energy]]*-1</f>
        <v>119692.15530958425</v>
      </c>
      <c r="O1576" s="38">
        <f t="shared" si="676"/>
        <v>582.97222222222115</v>
      </c>
      <c r="P1576" s="38">
        <f t="shared" si="677"/>
        <v>2049.9592665422215</v>
      </c>
      <c r="Q1576" s="38">
        <f t="shared" si="678"/>
        <v>119717.62116606573</v>
      </c>
      <c r="R1576" s="38">
        <f t="shared" si="679"/>
        <v>1114.0237442825601</v>
      </c>
      <c r="S1576" s="38">
        <f t="shared" si="680"/>
        <v>119.71762116606573</v>
      </c>
      <c r="T1576" s="38">
        <f t="shared" si="681"/>
        <v>119717.62116606573</v>
      </c>
      <c r="U1576" s="38">
        <f t="shared" si="695"/>
        <v>21484897.241337765</v>
      </c>
      <c r="V1576" s="38">
        <f t="shared" si="682"/>
        <v>33.25489742874317</v>
      </c>
      <c r="W1576" s="38">
        <f t="shared" si="687"/>
        <v>218826.50013000725</v>
      </c>
      <c r="X1576" s="38">
        <f t="shared" si="683"/>
        <v>125.50096450617237</v>
      </c>
      <c r="Y1576" s="38">
        <f t="shared" si="688"/>
        <v>-25.465856481481197</v>
      </c>
      <c r="Z1576" s="38">
        <f t="shared" si="674"/>
        <v>18445699.036140006</v>
      </c>
      <c r="AA1576" s="38">
        <f t="shared" si="684"/>
        <v>5123.8056977210908</v>
      </c>
      <c r="AC1576" s="31">
        <f t="shared" si="689"/>
        <v>89602.859475722013</v>
      </c>
      <c r="AD1576" s="14">
        <f t="shared" si="696"/>
        <v>87810.802286207574</v>
      </c>
      <c r="AE1576" s="14">
        <f t="shared" si="697"/>
        <v>80785.938103310968</v>
      </c>
      <c r="AF1576" s="14">
        <f t="shared" si="690"/>
        <v>82434.630717664259</v>
      </c>
      <c r="AG1576" s="14">
        <f t="shared" si="691"/>
        <v>64190.85772427656</v>
      </c>
      <c r="AH1576" s="14">
        <f t="shared" si="692"/>
        <v>75839.860260251124</v>
      </c>
      <c r="AI1576" s="14">
        <f t="shared" si="693"/>
        <v>69772.67143943104</v>
      </c>
      <c r="AJ1576" s="14">
        <f t="shared" si="698"/>
        <v>75839.860260251124</v>
      </c>
      <c r="AK1576" s="14">
        <f t="shared" si="699"/>
        <v>68377.21801064242</v>
      </c>
    </row>
    <row r="1577" spans="2:37" x14ac:dyDescent="0.25">
      <c r="B1577" s="7" t="s">
        <v>73</v>
      </c>
      <c r="C1577" s="7">
        <v>1569</v>
      </c>
      <c r="D1577" s="7">
        <v>92</v>
      </c>
      <c r="E1577" s="13">
        <v>116.8</v>
      </c>
      <c r="F1577" s="14">
        <f t="shared" si="694"/>
        <v>0.40277777777777857</v>
      </c>
      <c r="G1577" s="14">
        <f t="shared" si="700"/>
        <v>59.1</v>
      </c>
      <c r="H1577">
        <f t="shared" si="701"/>
        <v>29.55</v>
      </c>
      <c r="K1577" s="36">
        <f t="shared" si="675"/>
        <v>1359.53306897625</v>
      </c>
      <c r="L1577" s="37" t="str">
        <f t="shared" si="685"/>
        <v>0</v>
      </c>
      <c r="M1577" s="37">
        <f t="shared" si="686"/>
        <v>139.46877000000001</v>
      </c>
      <c r="N1577" s="38">
        <f>Table2[[#This Row],[Change in KE]]-Table2[[#This Row],[Tractive energy]]*-1</f>
        <v>120806.17905386681</v>
      </c>
      <c r="O1577" s="38">
        <f t="shared" si="676"/>
        <v>545.36111111111222</v>
      </c>
      <c r="P1577" s="38">
        <f t="shared" si="677"/>
        <v>2044.3629500873622</v>
      </c>
      <c r="Q1577" s="38">
        <f t="shared" si="678"/>
        <v>120821.85035016311</v>
      </c>
      <c r="R1577" s="38">
        <f t="shared" si="679"/>
        <v>879.27416436669591</v>
      </c>
      <c r="S1577" s="38">
        <f t="shared" si="680"/>
        <v>120.8218503501631</v>
      </c>
      <c r="T1577" s="38">
        <f t="shared" si="681"/>
        <v>120821.85035016311</v>
      </c>
      <c r="U1577" s="38">
        <f t="shared" si="695"/>
        <v>21605719.091687929</v>
      </c>
      <c r="V1577" s="38">
        <f t="shared" si="682"/>
        <v>33.561627782197533</v>
      </c>
      <c r="W1577" s="38">
        <f t="shared" si="687"/>
        <v>218965.96890000725</v>
      </c>
      <c r="X1577" s="38">
        <f t="shared" si="683"/>
        <v>109.82966820987697</v>
      </c>
      <c r="Y1577" s="38">
        <f t="shared" si="688"/>
        <v>-15.671296296295395</v>
      </c>
      <c r="Z1577" s="38">
        <f t="shared" si="674"/>
        <v>18566505.215193871</v>
      </c>
      <c r="AA1577" s="38">
        <f t="shared" si="684"/>
        <v>5157.3629723650802</v>
      </c>
      <c r="AC1577" s="31">
        <f t="shared" si="689"/>
        <v>89769.116482188198</v>
      </c>
      <c r="AD1577" s="14">
        <f t="shared" si="696"/>
        <v>87973.734152544435</v>
      </c>
      <c r="AE1577" s="14">
        <f t="shared" si="697"/>
        <v>80935.835420340882</v>
      </c>
      <c r="AF1577" s="14">
        <f t="shared" si="690"/>
        <v>82587.587163613149</v>
      </c>
      <c r="AG1577" s="14">
        <f t="shared" si="691"/>
        <v>64309.963073259598</v>
      </c>
      <c r="AH1577" s="14">
        <f t="shared" si="692"/>
        <v>75980.580190524095</v>
      </c>
      <c r="AI1577" s="14">
        <f t="shared" si="693"/>
        <v>69902.133775282171</v>
      </c>
      <c r="AJ1577" s="14">
        <f t="shared" si="698"/>
        <v>75980.580190524095</v>
      </c>
      <c r="AK1577" s="14">
        <f t="shared" si="699"/>
        <v>68504.091099776531</v>
      </c>
    </row>
    <row r="1578" spans="2:37" x14ac:dyDescent="0.25">
      <c r="B1578" s="7" t="s">
        <v>73</v>
      </c>
      <c r="C1578" s="7">
        <v>1570</v>
      </c>
      <c r="D1578" s="7">
        <v>93</v>
      </c>
      <c r="E1578" s="13">
        <v>118.2</v>
      </c>
      <c r="F1578" s="14">
        <f t="shared" si="694"/>
        <v>0.37500000000000039</v>
      </c>
      <c r="G1578" s="14">
        <f t="shared" si="700"/>
        <v>59.75</v>
      </c>
      <c r="H1578">
        <f t="shared" si="701"/>
        <v>29.875</v>
      </c>
      <c r="K1578" s="36">
        <f t="shared" si="675"/>
        <v>1389.6026486015626</v>
      </c>
      <c r="L1578" s="37" t="str">
        <f t="shared" si="685"/>
        <v>0</v>
      </c>
      <c r="M1578" s="37">
        <f t="shared" si="686"/>
        <v>139.46877000000001</v>
      </c>
      <c r="N1578" s="38">
        <f>Table2[[#This Row],[Change in KE]]-Table2[[#This Row],[Tractive energy]]*-1</f>
        <v>121685.45321823351</v>
      </c>
      <c r="O1578" s="38">
        <f t="shared" si="676"/>
        <v>507.75000000000051</v>
      </c>
      <c r="P1578" s="38">
        <f t="shared" si="677"/>
        <v>2036.821418601563</v>
      </c>
      <c r="Q1578" s="38">
        <f t="shared" si="678"/>
        <v>121700.07976144338</v>
      </c>
      <c r="R1578" s="38">
        <f t="shared" si="679"/>
        <v>646.0318062819133</v>
      </c>
      <c r="S1578" s="38">
        <f t="shared" si="680"/>
        <v>121.70007976144338</v>
      </c>
      <c r="T1578" s="38">
        <f t="shared" si="681"/>
        <v>121700.07976144338</v>
      </c>
      <c r="U1578" s="38">
        <f t="shared" si="695"/>
        <v>21727419.171449371</v>
      </c>
      <c r="V1578" s="38">
        <f t="shared" si="682"/>
        <v>33.805580415958268</v>
      </c>
      <c r="W1578" s="38">
        <f t="shared" si="687"/>
        <v>219105.43767000726</v>
      </c>
      <c r="X1578" s="38">
        <f t="shared" si="683"/>
        <v>95.203125000000185</v>
      </c>
      <c r="Y1578" s="38">
        <f t="shared" si="688"/>
        <v>-14.626543209876786</v>
      </c>
      <c r="Z1578" s="38">
        <f t="shared" si="674"/>
        <v>18688190.668412104</v>
      </c>
      <c r="AA1578" s="38">
        <f t="shared" si="684"/>
        <v>5191.1644898520435</v>
      </c>
      <c r="AC1578" s="31">
        <f t="shared" si="689"/>
        <v>90604.634290400107</v>
      </c>
      <c r="AD1578" s="14">
        <f t="shared" si="696"/>
        <v>88792.541604592101</v>
      </c>
      <c r="AE1578" s="14">
        <f t="shared" si="697"/>
        <v>81689.138276224738</v>
      </c>
      <c r="AF1578" s="14">
        <f t="shared" si="690"/>
        <v>83356.263547168099</v>
      </c>
      <c r="AG1578" s="14">
        <f t="shared" si="691"/>
        <v>64908.522149017241</v>
      </c>
      <c r="AH1578" s="14">
        <f t="shared" si="692"/>
        <v>76687.762463394654</v>
      </c>
      <c r="AI1578" s="14">
        <f t="shared" si="693"/>
        <v>70552.741466323088</v>
      </c>
      <c r="AJ1578" s="14">
        <f t="shared" si="698"/>
        <v>76687.762463394654</v>
      </c>
      <c r="AK1578" s="14">
        <f t="shared" si="699"/>
        <v>69141.68663699663</v>
      </c>
    </row>
    <row r="1579" spans="2:37" x14ac:dyDescent="0.25">
      <c r="B1579" s="7" t="s">
        <v>73</v>
      </c>
      <c r="C1579" s="7">
        <v>1571</v>
      </c>
      <c r="D1579" s="7">
        <v>94</v>
      </c>
      <c r="E1579" s="13">
        <v>119.5</v>
      </c>
      <c r="F1579" s="14">
        <f t="shared" si="694"/>
        <v>0.34722222222222221</v>
      </c>
      <c r="G1579" s="14">
        <f t="shared" si="700"/>
        <v>60.35</v>
      </c>
      <c r="H1579">
        <f t="shared" si="701"/>
        <v>30.175000000000001</v>
      </c>
      <c r="K1579" s="36">
        <f t="shared" si="675"/>
        <v>1417.6511118590627</v>
      </c>
      <c r="L1579" s="37" t="str">
        <f t="shared" si="685"/>
        <v>0</v>
      </c>
      <c r="M1579" s="37">
        <f t="shared" si="686"/>
        <v>139.46877000000001</v>
      </c>
      <c r="N1579" s="38">
        <f>Table2[[#This Row],[Change in KE]]-Table2[[#This Row],[Tractive energy]]*-1</f>
        <v>122331.48502451542</v>
      </c>
      <c r="O1579" s="38">
        <f t="shared" si="676"/>
        <v>470.13888888888886</v>
      </c>
      <c r="P1579" s="38">
        <f t="shared" si="677"/>
        <v>2027.2587707479515</v>
      </c>
      <c r="Q1579" s="38">
        <f t="shared" si="678"/>
        <v>122345.06681463888</v>
      </c>
      <c r="R1579" s="38">
        <f t="shared" si="679"/>
        <v>406.31901306779764</v>
      </c>
      <c r="S1579" s="38">
        <f t="shared" si="680"/>
        <v>122.34506681463888</v>
      </c>
      <c r="T1579" s="38">
        <f t="shared" si="681"/>
        <v>122345.06681463888</v>
      </c>
      <c r="U1579" s="38">
        <f t="shared" si="695"/>
        <v>21849764.238264009</v>
      </c>
      <c r="V1579" s="38">
        <f t="shared" si="682"/>
        <v>33.984743500623395</v>
      </c>
      <c r="W1579" s="38">
        <f t="shared" si="687"/>
        <v>219244.90644000727</v>
      </c>
      <c r="X1579" s="38">
        <f t="shared" si="683"/>
        <v>81.621334876543202</v>
      </c>
      <c r="Y1579" s="38">
        <f t="shared" si="688"/>
        <v>-13.581790123456983</v>
      </c>
      <c r="Z1579" s="38">
        <f t="shared" si="674"/>
        <v>18810522.15343662</v>
      </c>
      <c r="AA1579" s="38">
        <f t="shared" si="684"/>
        <v>5225.1454606328862</v>
      </c>
      <c r="AC1579" s="31">
        <f t="shared" si="689"/>
        <v>91264.089913675125</v>
      </c>
      <c r="AD1579" s="14">
        <f t="shared" si="696"/>
        <v>89438.808115401625</v>
      </c>
      <c r="AE1579" s="14">
        <f t="shared" si="697"/>
        <v>82283.703466169492</v>
      </c>
      <c r="AF1579" s="14">
        <f t="shared" si="690"/>
        <v>83962.962720581112</v>
      </c>
      <c r="AG1579" s="14">
        <f t="shared" si="691"/>
        <v>65380.951514963876</v>
      </c>
      <c r="AH1579" s="14">
        <f t="shared" si="692"/>
        <v>77245.925702934634</v>
      </c>
      <c r="AI1579" s="14">
        <f t="shared" si="693"/>
        <v>71066.251646699864</v>
      </c>
      <c r="AJ1579" s="14">
        <f t="shared" si="698"/>
        <v>77245.925702934634</v>
      </c>
      <c r="AK1579" s="14">
        <f t="shared" si="699"/>
        <v>69644.926613765871</v>
      </c>
    </row>
    <row r="1580" spans="2:37" x14ac:dyDescent="0.25">
      <c r="B1580" s="7" t="s">
        <v>73</v>
      </c>
      <c r="C1580" s="7">
        <v>1572</v>
      </c>
      <c r="D1580" s="7">
        <v>95</v>
      </c>
      <c r="E1580" s="13">
        <v>120.7</v>
      </c>
      <c r="F1580" s="14">
        <f t="shared" si="694"/>
        <v>0.31944444444444403</v>
      </c>
      <c r="G1580" s="14">
        <f t="shared" si="700"/>
        <v>60.9</v>
      </c>
      <c r="H1580">
        <f t="shared" si="701"/>
        <v>30.45</v>
      </c>
      <c r="K1580" s="36">
        <f t="shared" si="675"/>
        <v>1443.60839597625</v>
      </c>
      <c r="L1580" s="37" t="str">
        <f t="shared" si="685"/>
        <v>0</v>
      </c>
      <c r="M1580" s="37">
        <f t="shared" si="686"/>
        <v>139.46877000000001</v>
      </c>
      <c r="N1580" s="38">
        <f>Table2[[#This Row],[Change in KE]]-Table2[[#This Row],[Tractive energy]]*-1</f>
        <v>122737.80403758322</v>
      </c>
      <c r="O1580" s="38">
        <f t="shared" si="676"/>
        <v>432.5277777777772</v>
      </c>
      <c r="P1580" s="38">
        <f t="shared" si="677"/>
        <v>2015.6049437540273</v>
      </c>
      <c r="Q1580" s="38">
        <f t="shared" si="678"/>
        <v>122750.34107462026</v>
      </c>
      <c r="R1580" s="38">
        <f t="shared" si="679"/>
        <v>-2647.9932002554851</v>
      </c>
      <c r="S1580" s="38">
        <f t="shared" si="680"/>
        <v>122.75034107462025</v>
      </c>
      <c r="T1580" s="38">
        <f t="shared" si="681"/>
        <v>122750.34107462026</v>
      </c>
      <c r="U1580" s="38">
        <f t="shared" si="695"/>
        <v>21972514.579338629</v>
      </c>
      <c r="V1580" s="38">
        <f t="shared" si="682"/>
        <v>34.097319692957647</v>
      </c>
      <c r="W1580" s="38">
        <f t="shared" si="687"/>
        <v>219384.37521000727</v>
      </c>
      <c r="X1580" s="38">
        <f t="shared" si="683"/>
        <v>69.084297839505993</v>
      </c>
      <c r="Y1580" s="38">
        <f t="shared" si="688"/>
        <v>-12.537037037037209</v>
      </c>
      <c r="Z1580" s="38">
        <f t="shared" si="674"/>
        <v>18933259.957474202</v>
      </c>
      <c r="AA1580" s="38">
        <f t="shared" si="684"/>
        <v>5259.2392978152775</v>
      </c>
      <c r="AC1580" s="31">
        <f t="shared" si="689"/>
        <v>91748.613768386567</v>
      </c>
      <c r="AD1580" s="14">
        <f t="shared" si="696"/>
        <v>89913.641493018833</v>
      </c>
      <c r="AE1580" s="14">
        <f t="shared" si="697"/>
        <v>82720.550173577329</v>
      </c>
      <c r="AF1580" s="14">
        <f t="shared" si="690"/>
        <v>84408.724666915645</v>
      </c>
      <c r="AG1580" s="14">
        <f t="shared" si="691"/>
        <v>65728.060993431223</v>
      </c>
      <c r="AH1580" s="14">
        <f t="shared" si="692"/>
        <v>77656.026693562395</v>
      </c>
      <c r="AI1580" s="14">
        <f t="shared" si="693"/>
        <v>71443.54455807741</v>
      </c>
      <c r="AJ1580" s="14">
        <f t="shared" si="698"/>
        <v>77656.026693562395</v>
      </c>
      <c r="AK1580" s="14">
        <f t="shared" si="699"/>
        <v>70014.673666915856</v>
      </c>
    </row>
    <row r="1581" spans="2:37" x14ac:dyDescent="0.25">
      <c r="B1581" s="7" t="s">
        <v>73</v>
      </c>
      <c r="C1581" s="7">
        <v>1573</v>
      </c>
      <c r="D1581" s="7">
        <v>96</v>
      </c>
      <c r="E1581" s="13">
        <v>121.8</v>
      </c>
      <c r="F1581" s="14">
        <f t="shared" si="694"/>
        <v>0.26388888888888767</v>
      </c>
      <c r="G1581" s="14">
        <f t="shared" si="700"/>
        <v>61.3</v>
      </c>
      <c r="H1581">
        <f t="shared" si="701"/>
        <v>30.65</v>
      </c>
      <c r="K1581" s="36">
        <f t="shared" si="675"/>
        <v>1462.6343310862499</v>
      </c>
      <c r="L1581" s="37" t="str">
        <f t="shared" si="685"/>
        <v>0</v>
      </c>
      <c r="M1581" s="37">
        <f t="shared" si="686"/>
        <v>139.46877000000001</v>
      </c>
      <c r="N1581" s="38">
        <f>Table2[[#This Row],[Change in KE]]-Table2[[#This Row],[Tractive energy]]*-1</f>
        <v>120089.81083732774</v>
      </c>
      <c r="O1581" s="38">
        <f t="shared" si="676"/>
        <v>357.30555555555389</v>
      </c>
      <c r="P1581" s="38">
        <f t="shared" si="677"/>
        <v>1959.4086566418036</v>
      </c>
      <c r="Q1581" s="38">
        <f t="shared" si="678"/>
        <v>120111.75065214255</v>
      </c>
      <c r="R1581" s="38">
        <f t="shared" si="679"/>
        <v>-4319.8633517119451</v>
      </c>
      <c r="S1581" s="38">
        <f t="shared" si="680"/>
        <v>120.11175065214255</v>
      </c>
      <c r="T1581" s="38">
        <f t="shared" si="681"/>
        <v>120111.75065214255</v>
      </c>
      <c r="U1581" s="38">
        <f t="shared" si="695"/>
        <v>22092626.329990771</v>
      </c>
      <c r="V1581" s="38">
        <f t="shared" si="682"/>
        <v>33.36437785030072</v>
      </c>
      <c r="W1581" s="38">
        <f t="shared" si="687"/>
        <v>219523.84398000728</v>
      </c>
      <c r="X1581" s="38">
        <f t="shared" si="683"/>
        <v>47.144483024690928</v>
      </c>
      <c r="Y1581" s="38">
        <f t="shared" si="688"/>
        <v>-21.939814814815065</v>
      </c>
      <c r="Z1581" s="38">
        <f t="shared" si="674"/>
        <v>19053349.76831153</v>
      </c>
      <c r="AA1581" s="38">
        <f t="shared" si="684"/>
        <v>5292.5975812720862</v>
      </c>
      <c r="AC1581" s="31">
        <f t="shared" si="689"/>
        <v>92053.353028187412</v>
      </c>
      <c r="AD1581" s="14">
        <f t="shared" si="696"/>
        <v>90212.285967623655</v>
      </c>
      <c r="AE1581" s="14">
        <f t="shared" si="697"/>
        <v>82995.303090213769</v>
      </c>
      <c r="AF1581" s="14">
        <f t="shared" si="690"/>
        <v>84689.084785932428</v>
      </c>
      <c r="AG1581" s="14">
        <f t="shared" si="691"/>
        <v>65946.374053788153</v>
      </c>
      <c r="AH1581" s="14">
        <f t="shared" si="692"/>
        <v>77913.958003057836</v>
      </c>
      <c r="AI1581" s="14">
        <f t="shared" si="693"/>
        <v>71680.841362813211</v>
      </c>
      <c r="AJ1581" s="14">
        <f t="shared" si="698"/>
        <v>77913.958003057836</v>
      </c>
      <c r="AK1581" s="14">
        <f t="shared" si="699"/>
        <v>70247.224535556947</v>
      </c>
    </row>
    <row r="1582" spans="2:37" x14ac:dyDescent="0.25">
      <c r="B1582" s="7" t="s">
        <v>73</v>
      </c>
      <c r="C1582" s="7">
        <v>1574</v>
      </c>
      <c r="D1582" s="7">
        <v>97</v>
      </c>
      <c r="E1582" s="13">
        <v>122.6</v>
      </c>
      <c r="F1582" s="14">
        <f t="shared" si="694"/>
        <v>0.19444444444444522</v>
      </c>
      <c r="G1582" s="14">
        <f t="shared" si="700"/>
        <v>61.6</v>
      </c>
      <c r="H1582">
        <f t="shared" si="701"/>
        <v>30.8</v>
      </c>
      <c r="K1582" s="36">
        <f t="shared" si="675"/>
        <v>1476.9855223200002</v>
      </c>
      <c r="L1582" s="37" t="str">
        <f t="shared" si="685"/>
        <v>0</v>
      </c>
      <c r="M1582" s="37">
        <f t="shared" si="686"/>
        <v>139.46877000000001</v>
      </c>
      <c r="N1582" s="38">
        <f>Table2[[#This Row],[Change in KE]]-Table2[[#This Row],[Tractive energy]]*-1</f>
        <v>115769.94748561579</v>
      </c>
      <c r="O1582" s="38">
        <f t="shared" si="676"/>
        <v>263.27777777777885</v>
      </c>
      <c r="P1582" s="38">
        <f t="shared" si="677"/>
        <v>1879.7320700977791</v>
      </c>
      <c r="Q1582" s="38">
        <f t="shared" si="678"/>
        <v>115791.49551802319</v>
      </c>
      <c r="R1582" s="38">
        <f t="shared" si="679"/>
        <v>-3670.1013565904868</v>
      </c>
      <c r="S1582" s="38">
        <f t="shared" si="680"/>
        <v>115.7914955180232</v>
      </c>
      <c r="T1582" s="38">
        <f t="shared" si="681"/>
        <v>115791.49551802319</v>
      </c>
      <c r="U1582" s="38">
        <f t="shared" si="695"/>
        <v>22208417.825508796</v>
      </c>
      <c r="V1582" s="38">
        <f t="shared" si="682"/>
        <v>32.164306883706345</v>
      </c>
      <c r="W1582" s="38">
        <f t="shared" si="687"/>
        <v>219663.31275000729</v>
      </c>
      <c r="X1582" s="38">
        <f t="shared" si="683"/>
        <v>25.596450617284159</v>
      </c>
      <c r="Y1582" s="38">
        <f t="shared" si="688"/>
        <v>-21.548032407406769</v>
      </c>
      <c r="Z1582" s="38">
        <f t="shared" si="674"/>
        <v>19169119.715797145</v>
      </c>
      <c r="AA1582" s="38">
        <f t="shared" si="684"/>
        <v>5324.7559025907558</v>
      </c>
      <c r="AC1582" s="31">
        <f t="shared" si="689"/>
        <v>90067.358127995802</v>
      </c>
      <c r="AD1582" s="14">
        <f t="shared" si="696"/>
        <v>88266.010965435882</v>
      </c>
      <c r="AE1582" s="14">
        <f t="shared" si="697"/>
        <v>81204.730088201017</v>
      </c>
      <c r="AF1582" s="14">
        <f t="shared" si="690"/>
        <v>82861.969477756138</v>
      </c>
      <c r="AG1582" s="14">
        <f t="shared" si="691"/>
        <v>64523.62128869498</v>
      </c>
      <c r="AH1582" s="14">
        <f t="shared" si="692"/>
        <v>76233.011919535653</v>
      </c>
      <c r="AI1582" s="14">
        <f t="shared" si="693"/>
        <v>70134.370965972805</v>
      </c>
      <c r="AJ1582" s="14">
        <f t="shared" si="698"/>
        <v>76233.011919535653</v>
      </c>
      <c r="AK1582" s="14">
        <f t="shared" si="699"/>
        <v>68731.683546653352</v>
      </c>
    </row>
    <row r="1583" spans="2:37" x14ac:dyDescent="0.25">
      <c r="B1583" s="7" t="s">
        <v>73</v>
      </c>
      <c r="C1583" s="7">
        <v>1575</v>
      </c>
      <c r="D1583" s="7">
        <v>98</v>
      </c>
      <c r="E1583" s="13">
        <v>123.2</v>
      </c>
      <c r="F1583" s="14">
        <f t="shared" si="694"/>
        <v>0.1388888888888889</v>
      </c>
      <c r="G1583" s="14">
        <f t="shared" si="700"/>
        <v>61.8</v>
      </c>
      <c r="H1583">
        <f t="shared" si="701"/>
        <v>30.9</v>
      </c>
      <c r="K1583" s="36">
        <f t="shared" si="675"/>
        <v>1486.5919069050001</v>
      </c>
      <c r="L1583" s="37" t="str">
        <f t="shared" si="685"/>
        <v>0</v>
      </c>
      <c r="M1583" s="37">
        <f t="shared" si="686"/>
        <v>139.46877000000001</v>
      </c>
      <c r="N1583" s="38">
        <f>Table2[[#This Row],[Change in KE]]-Table2[[#This Row],[Tractive energy]]*-1</f>
        <v>112099.8461290253</v>
      </c>
      <c r="O1583" s="38">
        <f t="shared" si="676"/>
        <v>188.05555555555557</v>
      </c>
      <c r="P1583" s="38">
        <f t="shared" si="677"/>
        <v>1814.1162324605557</v>
      </c>
      <c r="Q1583" s="38">
        <f t="shared" si="678"/>
        <v>112112.38316606234</v>
      </c>
      <c r="R1583" s="38">
        <f t="shared" si="679"/>
        <v>-5573.3301160962728</v>
      </c>
      <c r="S1583" s="38">
        <f t="shared" si="680"/>
        <v>112.11238316606234</v>
      </c>
      <c r="T1583" s="38">
        <f t="shared" si="681"/>
        <v>112112.38316606234</v>
      </c>
      <c r="U1583" s="38">
        <f t="shared" si="695"/>
        <v>22320530.208674859</v>
      </c>
      <c r="V1583" s="38">
        <f t="shared" si="682"/>
        <v>31.142331148625832</v>
      </c>
      <c r="W1583" s="38">
        <f t="shared" si="687"/>
        <v>219802.78152000729</v>
      </c>
      <c r="X1583" s="38">
        <f t="shared" si="683"/>
        <v>13.059413580246915</v>
      </c>
      <c r="Y1583" s="38">
        <f t="shared" si="688"/>
        <v>-12.537037037037244</v>
      </c>
      <c r="Z1583" s="38">
        <f t="shared" si="674"/>
        <v>19281219.561926171</v>
      </c>
      <c r="AA1583" s="38">
        <f t="shared" si="684"/>
        <v>5355.8947512288159</v>
      </c>
      <c r="AC1583" s="31">
        <f t="shared" si="689"/>
        <v>86827.460614211843</v>
      </c>
      <c r="AD1583" s="14">
        <f t="shared" si="696"/>
        <v>85090.911401927602</v>
      </c>
      <c r="AE1583" s="14">
        <f t="shared" si="697"/>
        <v>78283.638489773395</v>
      </c>
      <c r="AF1583" s="14">
        <f t="shared" si="690"/>
        <v>79881.263765074895</v>
      </c>
      <c r="AG1583" s="14">
        <f t="shared" si="691"/>
        <v>62202.581518698651</v>
      </c>
      <c r="AH1583" s="14">
        <f t="shared" si="692"/>
        <v>73490.762663868911</v>
      </c>
      <c r="AI1583" s="14">
        <f t="shared" si="693"/>
        <v>67611.501650759397</v>
      </c>
      <c r="AJ1583" s="14">
        <f t="shared" si="698"/>
        <v>73490.762663868911</v>
      </c>
      <c r="AK1583" s="14">
        <f t="shared" si="699"/>
        <v>66259.271617744205</v>
      </c>
    </row>
    <row r="1584" spans="2:37" x14ac:dyDescent="0.25">
      <c r="B1584" s="7" t="s">
        <v>73</v>
      </c>
      <c r="C1584" s="7">
        <v>1576</v>
      </c>
      <c r="D1584" s="7">
        <v>99</v>
      </c>
      <c r="E1584" s="13">
        <v>123.6</v>
      </c>
      <c r="F1584" s="14">
        <f t="shared" si="694"/>
        <v>6.9444444444444448E-2</v>
      </c>
      <c r="G1584" s="14">
        <f t="shared" si="700"/>
        <v>61.85</v>
      </c>
      <c r="H1584">
        <f t="shared" si="701"/>
        <v>30.925000000000001</v>
      </c>
      <c r="K1584" s="36">
        <f t="shared" si="675"/>
        <v>1488.9983685215627</v>
      </c>
      <c r="L1584" s="37" t="str">
        <f t="shared" si="685"/>
        <v>0</v>
      </c>
      <c r="M1584" s="37">
        <f t="shared" si="686"/>
        <v>139.46877000000001</v>
      </c>
      <c r="N1584" s="38">
        <f>Table2[[#This Row],[Change in KE]]-Table2[[#This Row],[Tractive energy]]*-1</f>
        <v>106526.51601292903</v>
      </c>
      <c r="O1584" s="38">
        <f t="shared" si="676"/>
        <v>94.027777777777786</v>
      </c>
      <c r="P1584" s="38">
        <f t="shared" si="677"/>
        <v>1722.4949162993405</v>
      </c>
      <c r="Q1584" s="38">
        <f t="shared" si="678"/>
        <v>106536.31057311421</v>
      </c>
      <c r="R1584" s="38">
        <f t="shared" si="679"/>
        <v>-6039.2310335950897</v>
      </c>
      <c r="S1584" s="38">
        <f t="shared" si="680"/>
        <v>106.53631057311421</v>
      </c>
      <c r="T1584" s="38">
        <f t="shared" si="681"/>
        <v>106536.31057311421</v>
      </c>
      <c r="U1584" s="38">
        <f t="shared" si="695"/>
        <v>22427066.519247975</v>
      </c>
      <c r="V1584" s="38">
        <f t="shared" si="682"/>
        <v>29.593421971116406</v>
      </c>
      <c r="W1584" s="38">
        <f t="shared" si="687"/>
        <v>219942.2502900073</v>
      </c>
      <c r="X1584" s="38">
        <f t="shared" si="683"/>
        <v>3.2648533950617287</v>
      </c>
      <c r="Y1584" s="38">
        <f t="shared" si="688"/>
        <v>-9.7945601851851869</v>
      </c>
      <c r="Z1584" s="38">
        <f t="shared" si="674"/>
        <v>19387746.077939101</v>
      </c>
      <c r="AA1584" s="38">
        <f t="shared" si="684"/>
        <v>5385.4854524885513</v>
      </c>
      <c r="AC1584" s="31">
        <f t="shared" si="689"/>
        <v>84074.88459676897</v>
      </c>
      <c r="AD1584" s="14">
        <f t="shared" si="696"/>
        <v>82393.386904833591</v>
      </c>
      <c r="AE1584" s="14">
        <f t="shared" si="697"/>
        <v>75801.915952446914</v>
      </c>
      <c r="AF1584" s="14">
        <f t="shared" si="690"/>
        <v>77348.893829027453</v>
      </c>
      <c r="AG1584" s="14">
        <f t="shared" si="691"/>
        <v>60230.655437937734</v>
      </c>
      <c r="AH1584" s="14">
        <f t="shared" si="692"/>
        <v>71160.982322705255</v>
      </c>
      <c r="AI1584" s="14">
        <f t="shared" si="693"/>
        <v>65468.103736888836</v>
      </c>
      <c r="AJ1584" s="14">
        <f t="shared" si="698"/>
        <v>71160.982322705255</v>
      </c>
      <c r="AK1584" s="14">
        <f t="shared" si="699"/>
        <v>64158.741662151057</v>
      </c>
    </row>
    <row r="1585" spans="2:37" x14ac:dyDescent="0.25">
      <c r="B1585" s="7" t="s">
        <v>73</v>
      </c>
      <c r="C1585" s="7">
        <v>1577</v>
      </c>
      <c r="D1585" s="7">
        <v>100</v>
      </c>
      <c r="E1585" s="13">
        <v>123.7</v>
      </c>
      <c r="F1585" s="14">
        <f t="shared" si="694"/>
        <v>0</v>
      </c>
      <c r="G1585" s="14">
        <f t="shared" si="700"/>
        <v>61.8</v>
      </c>
      <c r="H1585">
        <f t="shared" si="701"/>
        <v>30.9</v>
      </c>
      <c r="K1585" s="36">
        <f t="shared" si="675"/>
        <v>1486.5919069050001</v>
      </c>
      <c r="L1585" s="37" t="str">
        <f t="shared" si="685"/>
        <v>0</v>
      </c>
      <c r="M1585" s="37">
        <f t="shared" si="686"/>
        <v>139.46877000000001</v>
      </c>
      <c r="N1585" s="38">
        <f>Table2[[#This Row],[Change in KE]]-Table2[[#This Row],[Tractive energy]]*-1</f>
        <v>100487.28497933394</v>
      </c>
      <c r="O1585" s="38">
        <f t="shared" si="676"/>
        <v>0</v>
      </c>
      <c r="P1585" s="38">
        <f t="shared" si="677"/>
        <v>1626.060676905</v>
      </c>
      <c r="Q1585" s="38">
        <f t="shared" si="678"/>
        <v>100490.549832729</v>
      </c>
      <c r="R1585" s="38">
        <f t="shared" si="679"/>
        <v>-5320.3599229637184</v>
      </c>
      <c r="S1585" s="38">
        <f t="shared" si="680"/>
        <v>100.490549832729</v>
      </c>
      <c r="T1585" s="38">
        <f t="shared" si="681"/>
        <v>100490.549832729</v>
      </c>
      <c r="U1585" s="38">
        <f t="shared" si="695"/>
        <v>22527557.069080703</v>
      </c>
      <c r="V1585" s="38">
        <f t="shared" si="682"/>
        <v>27.914043853325829</v>
      </c>
      <c r="W1585" s="38">
        <f t="shared" si="687"/>
        <v>220081.71906000731</v>
      </c>
      <c r="X1585" s="38">
        <f t="shared" si="683"/>
        <v>0</v>
      </c>
      <c r="Y1585" s="38">
        <f t="shared" si="688"/>
        <v>-3.2648533950617287</v>
      </c>
      <c r="Z1585" s="38">
        <f t="shared" si="674"/>
        <v>19488233.362918433</v>
      </c>
      <c r="AA1585" s="38">
        <f t="shared" si="684"/>
        <v>5413.3985894380839</v>
      </c>
      <c r="AC1585" s="31">
        <f t="shared" si="689"/>
        <v>79894.887009696773</v>
      </c>
      <c r="AD1585" s="14">
        <f t="shared" si="696"/>
        <v>78296.989269502839</v>
      </c>
      <c r="AE1585" s="14">
        <f t="shared" si="697"/>
        <v>72033.230127942617</v>
      </c>
      <c r="AF1585" s="14">
        <f t="shared" si="690"/>
        <v>73503.296048921038</v>
      </c>
      <c r="AG1585" s="14">
        <f t="shared" si="691"/>
        <v>57236.13459374223</v>
      </c>
      <c r="AH1585" s="14">
        <f t="shared" si="692"/>
        <v>67623.032365007355</v>
      </c>
      <c r="AI1585" s="14">
        <f t="shared" si="693"/>
        <v>62213.189775806772</v>
      </c>
      <c r="AJ1585" s="14">
        <f t="shared" si="698"/>
        <v>67623.032365007355</v>
      </c>
      <c r="AK1585" s="14">
        <f t="shared" si="699"/>
        <v>60968.925980290638</v>
      </c>
    </row>
    <row r="1586" spans="2:37" x14ac:dyDescent="0.25">
      <c r="B1586" s="7" t="s">
        <v>73</v>
      </c>
      <c r="C1586" s="7">
        <v>1578</v>
      </c>
      <c r="D1586" s="7">
        <v>101</v>
      </c>
      <c r="E1586" s="13">
        <v>123.6</v>
      </c>
      <c r="F1586" s="14">
        <f t="shared" si="694"/>
        <v>-5.5555555555556344E-2</v>
      </c>
      <c r="G1586" s="14">
        <f t="shared" si="700"/>
        <v>61.65</v>
      </c>
      <c r="H1586">
        <f t="shared" si="701"/>
        <v>30.824999999999999</v>
      </c>
      <c r="K1586" s="36">
        <f t="shared" si="675"/>
        <v>1479.3841991840625</v>
      </c>
      <c r="L1586" s="37" t="str">
        <f t="shared" si="685"/>
        <v>1</v>
      </c>
      <c r="M1586" s="37">
        <f t="shared" si="686"/>
        <v>139.46877000000001</v>
      </c>
      <c r="N1586" s="38">
        <f>Table2[[#This Row],[Change in KE]]-Table2[[#This Row],[Tractive energy]]*-1</f>
        <v>95166.925056370223</v>
      </c>
      <c r="O1586" s="38">
        <f t="shared" si="676"/>
        <v>-75.222222222223294</v>
      </c>
      <c r="P1586" s="38">
        <f t="shared" si="677"/>
        <v>1543.6307469618391</v>
      </c>
      <c r="Q1586" s="38">
        <f t="shared" si="678"/>
        <v>95164.835550197386</v>
      </c>
      <c r="R1586" s="38">
        <f t="shared" si="679"/>
        <v>-2986.3023785447149</v>
      </c>
      <c r="S1586" s="38">
        <f t="shared" si="680"/>
        <v>95.164835550197381</v>
      </c>
      <c r="T1586" s="38">
        <f t="shared" si="681"/>
        <v>95164.835550197386</v>
      </c>
      <c r="U1586" s="38">
        <f t="shared" si="695"/>
        <v>22622721.904630899</v>
      </c>
      <c r="V1586" s="38">
        <f t="shared" si="682"/>
        <v>26.43467865649562</v>
      </c>
      <c r="W1586" s="38">
        <f t="shared" si="687"/>
        <v>220221.18783000731</v>
      </c>
      <c r="X1586" s="38">
        <f t="shared" si="683"/>
        <v>2.0895061728395654</v>
      </c>
      <c r="Y1586" s="38">
        <f t="shared" si="688"/>
        <v>2.0895061728395654</v>
      </c>
      <c r="Z1586" s="38">
        <f t="shared" si="674"/>
        <v>19583400.287974805</v>
      </c>
      <c r="AA1586" s="38">
        <f t="shared" si="684"/>
        <v>5439.833848513008</v>
      </c>
      <c r="AC1586" s="31">
        <f t="shared" si="689"/>
        <v>75365.463734500459</v>
      </c>
      <c r="AD1586" s="14">
        <f t="shared" si="696"/>
        <v>73858.154459810452</v>
      </c>
      <c r="AE1586" s="14">
        <f t="shared" si="697"/>
        <v>67949.502103025618</v>
      </c>
      <c r="AF1586" s="14">
        <f t="shared" si="690"/>
        <v>69336.22663574043</v>
      </c>
      <c r="AG1586" s="14">
        <f t="shared" si="691"/>
        <v>53991.287646531448</v>
      </c>
      <c r="AH1586" s="14">
        <f t="shared" si="692"/>
        <v>63789.328504881196</v>
      </c>
      <c r="AI1586" s="14">
        <f t="shared" si="693"/>
        <v>58686.182224490702</v>
      </c>
      <c r="AJ1586" s="14">
        <f t="shared" si="698"/>
        <v>63789.328504881196</v>
      </c>
      <c r="AK1586" s="14">
        <f t="shared" si="699"/>
        <v>57512.458580000886</v>
      </c>
    </row>
    <row r="1587" spans="2:37" x14ac:dyDescent="0.25">
      <c r="B1587" s="7" t="s">
        <v>73</v>
      </c>
      <c r="C1587" s="7">
        <v>1579</v>
      </c>
      <c r="D1587" s="7">
        <v>102</v>
      </c>
      <c r="E1587" s="13">
        <v>123.3</v>
      </c>
      <c r="F1587" s="14">
        <f t="shared" si="694"/>
        <v>-8.3333333333332538E-2</v>
      </c>
      <c r="G1587" s="14">
        <f t="shared" si="700"/>
        <v>61.5</v>
      </c>
      <c r="H1587">
        <f t="shared" si="701"/>
        <v>30.75</v>
      </c>
      <c r="K1587" s="36">
        <f t="shared" si="675"/>
        <v>1472.1940071562501</v>
      </c>
      <c r="L1587" s="37" t="str">
        <f t="shared" si="685"/>
        <v>1</v>
      </c>
      <c r="M1587" s="37">
        <f t="shared" si="686"/>
        <v>139.46877000000001</v>
      </c>
      <c r="N1587" s="38">
        <f>Table2[[#This Row],[Change in KE]]-Table2[[#This Row],[Tractive energy]]*-1</f>
        <v>92180.622677825508</v>
      </c>
      <c r="O1587" s="38">
        <f t="shared" si="676"/>
        <v>-112.83333333333226</v>
      </c>
      <c r="P1587" s="38">
        <f t="shared" si="677"/>
        <v>1498.8294438229179</v>
      </c>
      <c r="Q1587" s="38">
        <f t="shared" si="678"/>
        <v>92178.010795109454</v>
      </c>
      <c r="R1587" s="38">
        <f t="shared" si="679"/>
        <v>-3408.9578524776443</v>
      </c>
      <c r="S1587" s="38">
        <f t="shared" si="680"/>
        <v>92.178010795109458</v>
      </c>
      <c r="T1587" s="38">
        <f t="shared" si="681"/>
        <v>92178.010795109454</v>
      </c>
      <c r="U1587" s="38">
        <f t="shared" si="695"/>
        <v>22714899.915426008</v>
      </c>
      <c r="V1587" s="38">
        <f t="shared" si="682"/>
        <v>25.605005047041754</v>
      </c>
      <c r="W1587" s="38">
        <f t="shared" si="687"/>
        <v>220360.65660000732</v>
      </c>
      <c r="X1587" s="38">
        <f t="shared" si="683"/>
        <v>4.7013888888887996</v>
      </c>
      <c r="Y1587" s="38">
        <f t="shared" si="688"/>
        <v>2.6118827160492342</v>
      </c>
      <c r="Z1587" s="38">
        <f t="shared" si="674"/>
        <v>19675580.91065263</v>
      </c>
      <c r="AA1587" s="38">
        <f t="shared" si="684"/>
        <v>5465.439579083084</v>
      </c>
      <c r="AC1587" s="31">
        <f t="shared" si="689"/>
        <v>71375.193792277671</v>
      </c>
      <c r="AD1587" s="14">
        <f t="shared" si="696"/>
        <v>69947.689916432122</v>
      </c>
      <c r="AE1587" s="14">
        <f t="shared" si="697"/>
        <v>64351.874723117558</v>
      </c>
      <c r="AF1587" s="14">
        <f t="shared" si="690"/>
        <v>65665.178288895462</v>
      </c>
      <c r="AG1587" s="14">
        <f t="shared" si="691"/>
        <v>51132.686351423436</v>
      </c>
      <c r="AH1587" s="14">
        <f t="shared" si="692"/>
        <v>60411.964025783825</v>
      </c>
      <c r="AI1587" s="14">
        <f t="shared" si="693"/>
        <v>55579.006903721121</v>
      </c>
      <c r="AJ1587" s="14">
        <f t="shared" si="698"/>
        <v>60411.964025783825</v>
      </c>
      <c r="AK1587" s="14">
        <f t="shared" si="699"/>
        <v>54467.426765646698</v>
      </c>
    </row>
    <row r="1588" spans="2:37" x14ac:dyDescent="0.25">
      <c r="B1588" s="7" t="s">
        <v>73</v>
      </c>
      <c r="C1588" s="7">
        <v>1580</v>
      </c>
      <c r="D1588" s="7">
        <v>103</v>
      </c>
      <c r="E1588" s="13">
        <v>123</v>
      </c>
      <c r="F1588" s="14">
        <f t="shared" si="694"/>
        <v>-0.11111111111111072</v>
      </c>
      <c r="G1588" s="14">
        <f t="shared" si="700"/>
        <v>61.25</v>
      </c>
      <c r="H1588">
        <f t="shared" si="701"/>
        <v>30.625</v>
      </c>
      <c r="K1588" s="36">
        <f t="shared" si="675"/>
        <v>1460.2492775390626</v>
      </c>
      <c r="L1588" s="37" t="str">
        <f t="shared" si="685"/>
        <v>1</v>
      </c>
      <c r="M1588" s="37">
        <f t="shared" si="686"/>
        <v>139.46877000000001</v>
      </c>
      <c r="N1588" s="38">
        <f>Table2[[#This Row],[Change in KE]]-Table2[[#This Row],[Tractive energy]]*-1</f>
        <v>88771.664825347863</v>
      </c>
      <c r="O1588" s="38">
        <f t="shared" si="676"/>
        <v>-150.44444444444392</v>
      </c>
      <c r="P1588" s="38">
        <f t="shared" si="677"/>
        <v>1449.2736030946187</v>
      </c>
      <c r="Q1588" s="38">
        <f t="shared" si="678"/>
        <v>88768.008189545391</v>
      </c>
      <c r="R1588" s="38">
        <f t="shared" si="679"/>
        <v>-2020.6123511524056</v>
      </c>
      <c r="S1588" s="38">
        <f t="shared" si="680"/>
        <v>88.768008189545398</v>
      </c>
      <c r="T1588" s="38">
        <f t="shared" si="681"/>
        <v>88768.008189545391</v>
      </c>
      <c r="U1588" s="38">
        <f t="shared" si="695"/>
        <v>22803667.923615552</v>
      </c>
      <c r="V1588" s="38">
        <f t="shared" si="682"/>
        <v>24.657782025273903</v>
      </c>
      <c r="W1588" s="38">
        <f t="shared" si="687"/>
        <v>220500.12537000733</v>
      </c>
      <c r="X1588" s="38">
        <f t="shared" si="683"/>
        <v>8.358024691357965</v>
      </c>
      <c r="Y1588" s="38">
        <f t="shared" si="688"/>
        <v>3.6566358024691654</v>
      </c>
      <c r="Z1588" s="38">
        <f t="shared" si="674"/>
        <v>19764352.575477976</v>
      </c>
      <c r="AA1588" s="38">
        <f t="shared" si="684"/>
        <v>5490.0983768406059</v>
      </c>
      <c r="AC1588" s="31">
        <f t="shared" si="689"/>
        <v>69135.467008369131</v>
      </c>
      <c r="AD1588" s="14">
        <f t="shared" si="696"/>
        <v>67752.757668201753</v>
      </c>
      <c r="AE1588" s="14">
        <f t="shared" si="697"/>
        <v>62332.537054745619</v>
      </c>
      <c r="AF1588" s="14">
        <f t="shared" si="690"/>
        <v>63604.629647699607</v>
      </c>
      <c r="AG1588" s="14">
        <f t="shared" si="691"/>
        <v>49528.161851107921</v>
      </c>
      <c r="AH1588" s="14">
        <f t="shared" si="692"/>
        <v>58516.25927588364</v>
      </c>
      <c r="AI1588" s="14">
        <f t="shared" si="693"/>
        <v>53834.958533812955</v>
      </c>
      <c r="AJ1588" s="14">
        <f t="shared" si="698"/>
        <v>58516.25927588364</v>
      </c>
      <c r="AK1588" s="14">
        <f t="shared" si="699"/>
        <v>52758.259363136698</v>
      </c>
    </row>
    <row r="1589" spans="2:37" x14ac:dyDescent="0.25">
      <c r="B1589" s="7" t="s">
        <v>73</v>
      </c>
      <c r="C1589" s="7">
        <v>1581</v>
      </c>
      <c r="D1589" s="7">
        <v>104</v>
      </c>
      <c r="E1589" s="13">
        <v>122.5</v>
      </c>
      <c r="F1589" s="14">
        <f t="shared" si="694"/>
        <v>-0.12500000000000078</v>
      </c>
      <c r="G1589" s="14">
        <f t="shared" si="700"/>
        <v>61.05</v>
      </c>
      <c r="H1589">
        <f t="shared" si="701"/>
        <v>30.524999999999999</v>
      </c>
      <c r="K1589" s="36">
        <f t="shared" si="675"/>
        <v>1450.7285252315623</v>
      </c>
      <c r="L1589" s="37" t="str">
        <f t="shared" si="685"/>
        <v>1</v>
      </c>
      <c r="M1589" s="37">
        <f t="shared" si="686"/>
        <v>139.46877000000001</v>
      </c>
      <c r="N1589" s="38">
        <f>Table2[[#This Row],[Change in KE]]-Table2[[#This Row],[Tractive energy]]*-1</f>
        <v>86751.052474195458</v>
      </c>
      <c r="O1589" s="38">
        <f t="shared" si="676"/>
        <v>-169.25000000000105</v>
      </c>
      <c r="P1589" s="38">
        <f t="shared" si="677"/>
        <v>1420.9472952315614</v>
      </c>
      <c r="Q1589" s="38">
        <f t="shared" si="678"/>
        <v>86748.83237388682</v>
      </c>
      <c r="R1589" s="38">
        <f t="shared" si="679"/>
        <v>-2432.4921264609002</v>
      </c>
      <c r="S1589" s="38">
        <f t="shared" si="680"/>
        <v>86.748832373886813</v>
      </c>
      <c r="T1589" s="38">
        <f t="shared" si="681"/>
        <v>86748.83237388682</v>
      </c>
      <c r="U1589" s="38">
        <f t="shared" si="695"/>
        <v>22890416.75598944</v>
      </c>
      <c r="V1589" s="38">
        <f t="shared" si="682"/>
        <v>24.096899809387057</v>
      </c>
      <c r="W1589" s="38">
        <f t="shared" si="687"/>
        <v>220639.59414000734</v>
      </c>
      <c r="X1589" s="38">
        <f t="shared" si="683"/>
        <v>10.578125000000131</v>
      </c>
      <c r="Y1589" s="38">
        <f t="shared" si="688"/>
        <v>2.2201003086421665</v>
      </c>
      <c r="Z1589" s="38">
        <f t="shared" ref="Z1589:Z1652" si="702">N1589+Z1588</f>
        <v>19851103.627952173</v>
      </c>
      <c r="AA1589" s="38">
        <f t="shared" si="684"/>
        <v>5514.1958933445731</v>
      </c>
      <c r="AC1589" s="31">
        <f t="shared" si="689"/>
        <v>66578.748619010905</v>
      </c>
      <c r="AD1589" s="14">
        <f t="shared" si="696"/>
        <v>65247.173646630683</v>
      </c>
      <c r="AE1589" s="14">
        <f t="shared" si="697"/>
        <v>60027.399754900231</v>
      </c>
      <c r="AF1589" s="14">
        <f t="shared" si="690"/>
        <v>61252.448729490032</v>
      </c>
      <c r="AG1589" s="14">
        <f t="shared" si="691"/>
        <v>47696.546796269147</v>
      </c>
      <c r="AH1589" s="14">
        <f t="shared" si="692"/>
        <v>56352.252831130834</v>
      </c>
      <c r="AI1589" s="14">
        <f t="shared" si="693"/>
        <v>51844.072604640372</v>
      </c>
      <c r="AJ1589" s="14">
        <f t="shared" si="698"/>
        <v>56352.252831130834</v>
      </c>
      <c r="AK1589" s="14">
        <f t="shared" si="699"/>
        <v>50807.191152547566</v>
      </c>
    </row>
    <row r="1590" spans="2:37" x14ac:dyDescent="0.25">
      <c r="B1590" s="7" t="s">
        <v>73</v>
      </c>
      <c r="C1590" s="7">
        <v>1582</v>
      </c>
      <c r="D1590" s="7">
        <v>105</v>
      </c>
      <c r="E1590" s="13">
        <v>122.1</v>
      </c>
      <c r="F1590" s="14">
        <f t="shared" si="694"/>
        <v>-0.1388888888888889</v>
      </c>
      <c r="G1590" s="14">
        <f t="shared" si="700"/>
        <v>60.75</v>
      </c>
      <c r="H1590">
        <f t="shared" si="701"/>
        <v>30.375</v>
      </c>
      <c r="K1590" s="36">
        <f t="shared" si="675"/>
        <v>1436.5057824140627</v>
      </c>
      <c r="L1590" s="37" t="str">
        <f t="shared" si="685"/>
        <v>1</v>
      </c>
      <c r="M1590" s="37">
        <f t="shared" si="686"/>
        <v>139.46877000000001</v>
      </c>
      <c r="N1590" s="38">
        <f>Table2[[#This Row],[Change in KE]]-Table2[[#This Row],[Tractive energy]]*-1</f>
        <v>84318.560347734558</v>
      </c>
      <c r="O1590" s="38">
        <f t="shared" si="676"/>
        <v>-188.05555555555557</v>
      </c>
      <c r="P1590" s="38">
        <f t="shared" si="677"/>
        <v>1387.9189968585072</v>
      </c>
      <c r="Q1590" s="38">
        <f t="shared" si="678"/>
        <v>84316.079059154305</v>
      </c>
      <c r="R1590" s="38">
        <f t="shared" si="679"/>
        <v>-4883.6893717783823</v>
      </c>
      <c r="S1590" s="38">
        <f t="shared" si="680"/>
        <v>84.316079059154305</v>
      </c>
      <c r="T1590" s="38">
        <f t="shared" si="681"/>
        <v>84316.079059154305</v>
      </c>
      <c r="U1590" s="38">
        <f t="shared" si="695"/>
        <v>22974732.835048594</v>
      </c>
      <c r="V1590" s="38">
        <f t="shared" si="682"/>
        <v>23.421134945677952</v>
      </c>
      <c r="W1590" s="38">
        <f t="shared" si="687"/>
        <v>220779.06291000734</v>
      </c>
      <c r="X1590" s="38">
        <f t="shared" si="683"/>
        <v>13.059413580246915</v>
      </c>
      <c r="Y1590" s="38">
        <f t="shared" si="688"/>
        <v>2.4812885802467832</v>
      </c>
      <c r="Z1590" s="38">
        <f t="shared" si="702"/>
        <v>19935422.188299909</v>
      </c>
      <c r="AA1590" s="38">
        <f t="shared" si="684"/>
        <v>5537.617717537134</v>
      </c>
      <c r="AC1590" s="31">
        <f t="shared" si="689"/>
        <v>65063.289355646593</v>
      </c>
      <c r="AD1590" s="14">
        <f t="shared" si="696"/>
        <v>63762.023568533659</v>
      </c>
      <c r="AE1590" s="14">
        <f t="shared" si="697"/>
        <v>58661.061683050968</v>
      </c>
      <c r="AF1590" s="14">
        <f t="shared" si="690"/>
        <v>59858.226207194872</v>
      </c>
      <c r="AG1590" s="14">
        <f t="shared" si="691"/>
        <v>46610.882448828168</v>
      </c>
      <c r="AH1590" s="14">
        <f t="shared" si="692"/>
        <v>55069.568110619286</v>
      </c>
      <c r="AI1590" s="14">
        <f t="shared" si="693"/>
        <v>50664.002661769744</v>
      </c>
      <c r="AJ1590" s="14">
        <f t="shared" si="698"/>
        <v>55069.568110619286</v>
      </c>
      <c r="AK1590" s="14">
        <f t="shared" si="699"/>
        <v>49650.72260853435</v>
      </c>
    </row>
    <row r="1591" spans="2:37" x14ac:dyDescent="0.25">
      <c r="B1591" s="7" t="s">
        <v>73</v>
      </c>
      <c r="C1591" s="7">
        <v>1583</v>
      </c>
      <c r="D1591" s="7">
        <v>106</v>
      </c>
      <c r="E1591" s="13">
        <v>121.5</v>
      </c>
      <c r="F1591" s="14">
        <f t="shared" si="694"/>
        <v>-0.18055555555555516</v>
      </c>
      <c r="G1591" s="14">
        <f t="shared" si="700"/>
        <v>60.4</v>
      </c>
      <c r="H1591">
        <f t="shared" si="701"/>
        <v>30.2</v>
      </c>
      <c r="K1591" s="36">
        <f t="shared" si="675"/>
        <v>1420.0011340200001</v>
      </c>
      <c r="L1591" s="37" t="str">
        <f t="shared" si="685"/>
        <v>1</v>
      </c>
      <c r="M1591" s="37">
        <f t="shared" si="686"/>
        <v>139.46877000000001</v>
      </c>
      <c r="N1591" s="38">
        <f>Table2[[#This Row],[Change in KE]]-Table2[[#This Row],[Tractive energy]]*-1</f>
        <v>79434.870975956175</v>
      </c>
      <c r="O1591" s="38">
        <f t="shared" si="676"/>
        <v>-244.47222222222169</v>
      </c>
      <c r="P1591" s="38">
        <f t="shared" si="677"/>
        <v>1314.9976817977783</v>
      </c>
      <c r="Q1591" s="38">
        <f t="shared" si="678"/>
        <v>79425.85998058581</v>
      </c>
      <c r="R1591" s="38">
        <f t="shared" si="679"/>
        <v>-3909.1045043512277</v>
      </c>
      <c r="S1591" s="38">
        <f t="shared" si="680"/>
        <v>79.425859980585813</v>
      </c>
      <c r="T1591" s="38">
        <f t="shared" si="681"/>
        <v>79425.85998058581</v>
      </c>
      <c r="U1591" s="38">
        <f t="shared" si="695"/>
        <v>23054158.69502918</v>
      </c>
      <c r="V1591" s="38">
        <f t="shared" si="682"/>
        <v>22.06274064851517</v>
      </c>
      <c r="W1591" s="38">
        <f t="shared" si="687"/>
        <v>220918.53168000735</v>
      </c>
      <c r="X1591" s="38">
        <f t="shared" si="683"/>
        <v>22.070408950617189</v>
      </c>
      <c r="Y1591" s="38">
        <f t="shared" si="688"/>
        <v>9.0109953703702743</v>
      </c>
      <c r="Z1591" s="38">
        <f t="shared" si="702"/>
        <v>20014857.059275866</v>
      </c>
      <c r="AA1591" s="38">
        <f t="shared" si="684"/>
        <v>5559.6829612401198</v>
      </c>
      <c r="AC1591" s="31">
        <f t="shared" si="689"/>
        <v>63238.920260800922</v>
      </c>
      <c r="AD1591" s="14">
        <f t="shared" si="696"/>
        <v>61974.141855584901</v>
      </c>
      <c r="AE1591" s="14">
        <f t="shared" si="697"/>
        <v>57016.210507138108</v>
      </c>
      <c r="AF1591" s="14">
        <f t="shared" si="690"/>
        <v>58179.806639936847</v>
      </c>
      <c r="AG1591" s="14">
        <f t="shared" si="691"/>
        <v>45303.917272839142</v>
      </c>
      <c r="AH1591" s="14">
        <f t="shared" si="692"/>
        <v>53525.422108741899</v>
      </c>
      <c r="AI1591" s="14">
        <f t="shared" si="693"/>
        <v>49243.388340042547</v>
      </c>
      <c r="AJ1591" s="14">
        <f t="shared" si="698"/>
        <v>53525.422108741899</v>
      </c>
      <c r="AK1591" s="14">
        <f t="shared" si="699"/>
        <v>48258.520573241694</v>
      </c>
    </row>
    <row r="1592" spans="2:37" x14ac:dyDescent="0.25">
      <c r="B1592" s="7" t="s">
        <v>73</v>
      </c>
      <c r="C1592" s="7">
        <v>1584</v>
      </c>
      <c r="D1592" s="7">
        <v>107</v>
      </c>
      <c r="E1592" s="13">
        <v>120.8</v>
      </c>
      <c r="F1592" s="14">
        <f t="shared" si="694"/>
        <v>-0.20833333333333331</v>
      </c>
      <c r="G1592" s="14">
        <f t="shared" si="700"/>
        <v>60</v>
      </c>
      <c r="H1592">
        <f t="shared" si="701"/>
        <v>30</v>
      </c>
      <c r="K1592" s="36">
        <f t="shared" si="675"/>
        <v>1401.2554500000001</v>
      </c>
      <c r="L1592" s="37" t="str">
        <f t="shared" si="685"/>
        <v>1</v>
      </c>
      <c r="M1592" s="37">
        <f t="shared" si="686"/>
        <v>139.46877000000001</v>
      </c>
      <c r="N1592" s="38">
        <f>Table2[[#This Row],[Change in KE]]-Table2[[#This Row],[Tractive energy]]*-1</f>
        <v>75525.766471604948</v>
      </c>
      <c r="O1592" s="38">
        <f t="shared" si="676"/>
        <v>-282.08333333333331</v>
      </c>
      <c r="P1592" s="38">
        <f t="shared" si="677"/>
        <v>1258.6408866666668</v>
      </c>
      <c r="Q1592" s="38">
        <f t="shared" si="678"/>
        <v>75518.453200000004</v>
      </c>
      <c r="R1592" s="38">
        <f t="shared" si="679"/>
        <v>-4052.062975427616</v>
      </c>
      <c r="S1592" s="38">
        <f t="shared" si="680"/>
        <v>75.51845320000001</v>
      </c>
      <c r="T1592" s="38">
        <f t="shared" si="681"/>
        <v>75518.453200000004</v>
      </c>
      <c r="U1592" s="38">
        <f t="shared" si="695"/>
        <v>23129677.148229182</v>
      </c>
      <c r="V1592" s="38">
        <f t="shared" si="682"/>
        <v>20.977349789298959</v>
      </c>
      <c r="W1592" s="38">
        <f t="shared" si="687"/>
        <v>221058.00045000736</v>
      </c>
      <c r="X1592" s="38">
        <f t="shared" si="683"/>
        <v>29.38368055555555</v>
      </c>
      <c r="Y1592" s="38">
        <f t="shared" si="688"/>
        <v>7.313271604938361</v>
      </c>
      <c r="Z1592" s="38">
        <f t="shared" si="702"/>
        <v>20090382.825747471</v>
      </c>
      <c r="AA1592" s="38">
        <f t="shared" si="684"/>
        <v>5580.6623424939162</v>
      </c>
      <c r="AC1592" s="31">
        <f t="shared" si="689"/>
        <v>59576.153231967131</v>
      </c>
      <c r="AD1592" s="14">
        <f t="shared" si="696"/>
        <v>58384.630167327785</v>
      </c>
      <c r="AE1592" s="14">
        <f t="shared" si="697"/>
        <v>53713.859753941564</v>
      </c>
      <c r="AF1592" s="14">
        <f t="shared" si="690"/>
        <v>54810.06097340976</v>
      </c>
      <c r="AG1592" s="14">
        <f t="shared" si="691"/>
        <v>42679.936759262506</v>
      </c>
      <c r="AH1592" s="14">
        <f t="shared" si="692"/>
        <v>50425.256095536985</v>
      </c>
      <c r="AI1592" s="14">
        <f t="shared" si="693"/>
        <v>46391.235607894028</v>
      </c>
      <c r="AJ1592" s="14">
        <f t="shared" si="698"/>
        <v>50425.256095536985</v>
      </c>
      <c r="AK1592" s="14">
        <f t="shared" si="699"/>
        <v>45463.410895736146</v>
      </c>
    </row>
    <row r="1593" spans="2:37" x14ac:dyDescent="0.25">
      <c r="B1593" s="7" t="s">
        <v>73</v>
      </c>
      <c r="C1593" s="7">
        <v>1585</v>
      </c>
      <c r="D1593" s="7">
        <v>108</v>
      </c>
      <c r="E1593" s="13">
        <v>120</v>
      </c>
      <c r="F1593" s="14">
        <f t="shared" si="694"/>
        <v>-0.23611111111111149</v>
      </c>
      <c r="G1593" s="14">
        <f t="shared" si="700"/>
        <v>59.55</v>
      </c>
      <c r="H1593">
        <f t="shared" si="701"/>
        <v>29.774999999999999</v>
      </c>
      <c r="K1593" s="36">
        <f t="shared" si="675"/>
        <v>1380.3154388690625</v>
      </c>
      <c r="L1593" s="37" t="str">
        <f t="shared" si="685"/>
        <v>1</v>
      </c>
      <c r="M1593" s="37">
        <f t="shared" si="686"/>
        <v>139.46877000000001</v>
      </c>
      <c r="N1593" s="38">
        <f>Table2[[#This Row],[Change in KE]]-Table2[[#This Row],[Tractive energy]]*-1</f>
        <v>71473.703496177332</v>
      </c>
      <c r="O1593" s="38">
        <f t="shared" si="676"/>
        <v>-319.69444444444497</v>
      </c>
      <c r="P1593" s="38">
        <f t="shared" si="677"/>
        <v>1200.0897644246174</v>
      </c>
      <c r="Q1593" s="38">
        <f t="shared" si="678"/>
        <v>71465.345471485969</v>
      </c>
      <c r="R1593" s="38">
        <f t="shared" si="679"/>
        <v>-4182.9160083826573</v>
      </c>
      <c r="S1593" s="38">
        <f t="shared" si="680"/>
        <v>71.465345471485975</v>
      </c>
      <c r="T1593" s="38">
        <f t="shared" si="681"/>
        <v>71465.345471485969</v>
      </c>
      <c r="U1593" s="38">
        <f t="shared" si="695"/>
        <v>23201142.493700668</v>
      </c>
      <c r="V1593" s="38">
        <f t="shared" si="682"/>
        <v>19.851486441309333</v>
      </c>
      <c r="W1593" s="38">
        <f t="shared" si="687"/>
        <v>221197.46922000736</v>
      </c>
      <c r="X1593" s="38">
        <f t="shared" si="683"/>
        <v>37.741705246913703</v>
      </c>
      <c r="Y1593" s="38">
        <f t="shared" si="688"/>
        <v>8.3580246913581533</v>
      </c>
      <c r="Z1593" s="38">
        <f t="shared" si="702"/>
        <v>20161856.529243648</v>
      </c>
      <c r="AA1593" s="38">
        <f t="shared" si="684"/>
        <v>5600.5161506089362</v>
      </c>
      <c r="AC1593" s="31">
        <f t="shared" si="689"/>
        <v>56644.324853703714</v>
      </c>
      <c r="AD1593" s="14">
        <f t="shared" si="696"/>
        <v>55511.438356629638</v>
      </c>
      <c r="AE1593" s="14">
        <f t="shared" si="697"/>
        <v>51070.52328809927</v>
      </c>
      <c r="AF1593" s="14">
        <f t="shared" si="690"/>
        <v>52112.778865407417</v>
      </c>
      <c r="AG1593" s="14">
        <f t="shared" si="691"/>
        <v>40579.595549146376</v>
      </c>
      <c r="AH1593" s="14">
        <f t="shared" si="692"/>
        <v>47943.756556174827</v>
      </c>
      <c r="AI1593" s="14">
        <f t="shared" si="693"/>
        <v>44108.256031680845</v>
      </c>
      <c r="AJ1593" s="14">
        <f t="shared" si="698"/>
        <v>47943.756556174827</v>
      </c>
      <c r="AK1593" s="14">
        <f t="shared" si="699"/>
        <v>43226.090911047228</v>
      </c>
    </row>
    <row r="1594" spans="2:37" x14ac:dyDescent="0.25">
      <c r="B1594" s="7" t="s">
        <v>73</v>
      </c>
      <c r="C1594" s="7">
        <v>1586</v>
      </c>
      <c r="D1594" s="7">
        <v>109</v>
      </c>
      <c r="E1594" s="13">
        <v>119.1</v>
      </c>
      <c r="F1594" s="14">
        <f t="shared" si="694"/>
        <v>-0.26388888888888967</v>
      </c>
      <c r="G1594" s="14">
        <f t="shared" si="700"/>
        <v>59.05</v>
      </c>
      <c r="H1594">
        <f t="shared" si="701"/>
        <v>29.524999999999999</v>
      </c>
      <c r="K1594" s="36">
        <f t="shared" si="675"/>
        <v>1357.2336477065626</v>
      </c>
      <c r="L1594" s="37" t="str">
        <f t="shared" si="685"/>
        <v>1</v>
      </c>
      <c r="M1594" s="37">
        <f t="shared" si="686"/>
        <v>139.46877000000001</v>
      </c>
      <c r="N1594" s="38">
        <f>Table2[[#This Row],[Change in KE]]-Table2[[#This Row],[Tractive energy]]*-1</f>
        <v>67290.787487794674</v>
      </c>
      <c r="O1594" s="38">
        <f t="shared" si="676"/>
        <v>-357.30555555555662</v>
      </c>
      <c r="P1594" s="38">
        <f t="shared" si="677"/>
        <v>1139.396862151006</v>
      </c>
      <c r="Q1594" s="38">
        <f t="shared" si="678"/>
        <v>67281.384710016893</v>
      </c>
      <c r="R1594" s="38">
        <f t="shared" si="679"/>
        <v>-3015.1172564272056</v>
      </c>
      <c r="S1594" s="38">
        <f t="shared" si="680"/>
        <v>67.281384710016894</v>
      </c>
      <c r="T1594" s="38">
        <f t="shared" si="681"/>
        <v>67281.384710016893</v>
      </c>
      <c r="U1594" s="38">
        <f t="shared" si="695"/>
        <v>23268423.878410686</v>
      </c>
      <c r="V1594" s="38">
        <f t="shared" si="682"/>
        <v>18.689275025702131</v>
      </c>
      <c r="W1594" s="38">
        <f t="shared" si="687"/>
        <v>221336.93799000737</v>
      </c>
      <c r="X1594" s="38">
        <f t="shared" si="683"/>
        <v>47.144483024691645</v>
      </c>
      <c r="Y1594" s="38">
        <f t="shared" si="688"/>
        <v>9.402777777777942</v>
      </c>
      <c r="Z1594" s="38">
        <f t="shared" si="702"/>
        <v>20229147.316731442</v>
      </c>
      <c r="AA1594" s="38">
        <f t="shared" si="684"/>
        <v>5619.2080375175628</v>
      </c>
      <c r="AC1594" s="31">
        <f t="shared" si="689"/>
        <v>53605.277622132999</v>
      </c>
      <c r="AD1594" s="14">
        <f t="shared" si="696"/>
        <v>52533.172069690336</v>
      </c>
      <c r="AE1594" s="14">
        <f t="shared" si="697"/>
        <v>48330.51830411511</v>
      </c>
      <c r="AF1594" s="14">
        <f t="shared" si="690"/>
        <v>49316.855412362362</v>
      </c>
      <c r="AG1594" s="14">
        <f t="shared" si="691"/>
        <v>38402.443507341632</v>
      </c>
      <c r="AH1594" s="14">
        <f t="shared" si="692"/>
        <v>45371.506979373378</v>
      </c>
      <c r="AI1594" s="14">
        <f t="shared" si="693"/>
        <v>41741.786421023513</v>
      </c>
      <c r="AJ1594" s="14">
        <f t="shared" si="698"/>
        <v>45371.506979373378</v>
      </c>
      <c r="AK1594" s="14">
        <f t="shared" si="699"/>
        <v>40906.950692603044</v>
      </c>
    </row>
    <row r="1595" spans="2:37" x14ac:dyDescent="0.25">
      <c r="B1595" s="7" t="s">
        <v>73</v>
      </c>
      <c r="C1595" s="7">
        <v>1587</v>
      </c>
      <c r="D1595" s="7">
        <v>110</v>
      </c>
      <c r="E1595" s="13">
        <v>118.1</v>
      </c>
      <c r="F1595" s="14">
        <f t="shared" si="694"/>
        <v>-0.27777777777777779</v>
      </c>
      <c r="G1595" s="14">
        <f t="shared" si="700"/>
        <v>58.55</v>
      </c>
      <c r="H1595">
        <f t="shared" si="701"/>
        <v>29.274999999999999</v>
      </c>
      <c r="K1595" s="36">
        <f t="shared" si="675"/>
        <v>1334.3464753565625</v>
      </c>
      <c r="L1595" s="37" t="str">
        <f t="shared" si="685"/>
        <v>1</v>
      </c>
      <c r="M1595" s="37">
        <f t="shared" si="686"/>
        <v>139.46877000000001</v>
      </c>
      <c r="N1595" s="38">
        <f>Table2[[#This Row],[Change in KE]]-Table2[[#This Row],[Tractive energy]]*-1</f>
        <v>64275.670231367469</v>
      </c>
      <c r="O1595" s="38">
        <f t="shared" si="676"/>
        <v>-376.11111111111114</v>
      </c>
      <c r="P1595" s="38">
        <f t="shared" si="677"/>
        <v>1097.7041342454513</v>
      </c>
      <c r="Q1595" s="38">
        <f t="shared" si="678"/>
        <v>64270.577060071169</v>
      </c>
      <c r="R1595" s="38">
        <f t="shared" si="679"/>
        <v>-598.6528805863054</v>
      </c>
      <c r="S1595" s="38">
        <f t="shared" si="680"/>
        <v>64.270577060071176</v>
      </c>
      <c r="T1595" s="38">
        <f t="shared" si="681"/>
        <v>64270.577060071169</v>
      </c>
      <c r="U1595" s="38">
        <f t="shared" si="695"/>
        <v>23332694.455470756</v>
      </c>
      <c r="V1595" s="38">
        <f t="shared" si="682"/>
        <v>17.852939500477039</v>
      </c>
      <c r="W1595" s="38">
        <f t="shared" si="687"/>
        <v>221476.40676000738</v>
      </c>
      <c r="X1595" s="38">
        <f t="shared" si="683"/>
        <v>52.237654320987659</v>
      </c>
      <c r="Y1595" s="38">
        <f t="shared" si="688"/>
        <v>5.0931712962960134</v>
      </c>
      <c r="Z1595" s="38">
        <f t="shared" si="702"/>
        <v>20293422.98696281</v>
      </c>
      <c r="AA1595" s="38">
        <f t="shared" si="684"/>
        <v>5637.0623917879584</v>
      </c>
      <c r="AC1595" s="31">
        <f t="shared" si="689"/>
        <v>50468.090615846006</v>
      </c>
      <c r="AD1595" s="14">
        <f t="shared" si="696"/>
        <v>49458.728803529084</v>
      </c>
      <c r="AE1595" s="14">
        <f t="shared" si="697"/>
        <v>45502.030499246757</v>
      </c>
      <c r="AF1595" s="14">
        <f t="shared" si="690"/>
        <v>46430.643366578326</v>
      </c>
      <c r="AG1595" s="14">
        <f t="shared" si="691"/>
        <v>36154.98482183415</v>
      </c>
      <c r="AH1595" s="14">
        <f t="shared" si="692"/>
        <v>42716.191897252065</v>
      </c>
      <c r="AI1595" s="14">
        <f t="shared" si="693"/>
        <v>39298.8965454719</v>
      </c>
      <c r="AJ1595" s="14">
        <f t="shared" si="698"/>
        <v>42716.191897252065</v>
      </c>
      <c r="AK1595" s="14">
        <f t="shared" si="699"/>
        <v>38512.918614562463</v>
      </c>
    </row>
    <row r="1596" spans="2:37" x14ac:dyDescent="0.25">
      <c r="B1596" s="7" t="s">
        <v>73</v>
      </c>
      <c r="C1596" s="7">
        <v>1588</v>
      </c>
      <c r="D1596" s="7">
        <v>111</v>
      </c>
      <c r="E1596" s="13">
        <v>117.1</v>
      </c>
      <c r="F1596" s="14">
        <f t="shared" si="694"/>
        <v>-0.26388888888888767</v>
      </c>
      <c r="G1596" s="14">
        <f t="shared" si="700"/>
        <v>58.1</v>
      </c>
      <c r="H1596">
        <f t="shared" si="701"/>
        <v>29.05</v>
      </c>
      <c r="K1596" s="36">
        <f t="shared" si="675"/>
        <v>1313.9144193262503</v>
      </c>
      <c r="L1596" s="37" t="str">
        <f t="shared" si="685"/>
        <v>1</v>
      </c>
      <c r="M1596" s="37">
        <f t="shared" si="686"/>
        <v>139.46877000000001</v>
      </c>
      <c r="N1596" s="38">
        <f>Table2[[#This Row],[Change in KE]]-Table2[[#This Row],[Tractive energy]]*-1</f>
        <v>63677.017350781163</v>
      </c>
      <c r="O1596" s="38">
        <f t="shared" si="676"/>
        <v>-357.30555555555389</v>
      </c>
      <c r="P1596" s="38">
        <f t="shared" si="677"/>
        <v>1096.0776337706964</v>
      </c>
      <c r="Q1596" s="38">
        <f t="shared" si="678"/>
        <v>63682.110522077463</v>
      </c>
      <c r="R1596" s="38">
        <f t="shared" si="679"/>
        <v>1954.37023758531</v>
      </c>
      <c r="S1596" s="38">
        <f t="shared" si="680"/>
        <v>63.682110522077465</v>
      </c>
      <c r="T1596" s="38">
        <f t="shared" si="681"/>
        <v>63682.110522077463</v>
      </c>
      <c r="U1596" s="38">
        <f t="shared" si="695"/>
        <v>23396376.565992832</v>
      </c>
      <c r="V1596" s="38">
        <f t="shared" si="682"/>
        <v>17.689476560179529</v>
      </c>
      <c r="W1596" s="38">
        <f t="shared" si="687"/>
        <v>221615.87553000738</v>
      </c>
      <c r="X1596" s="38">
        <f t="shared" si="683"/>
        <v>47.144483024690928</v>
      </c>
      <c r="Y1596" s="38">
        <f t="shared" si="688"/>
        <v>-5.093171296296731</v>
      </c>
      <c r="Z1596" s="38">
        <f t="shared" si="702"/>
        <v>20357100.004313592</v>
      </c>
      <c r="AA1596" s="38">
        <f t="shared" si="684"/>
        <v>5654.75045357822</v>
      </c>
      <c r="AC1596" s="31">
        <f t="shared" si="689"/>
        <v>48206.752673525603</v>
      </c>
      <c r="AD1596" s="14">
        <f t="shared" si="696"/>
        <v>47242.617620055091</v>
      </c>
      <c r="AE1596" s="14">
        <f t="shared" si="697"/>
        <v>43463.208210450684</v>
      </c>
      <c r="AF1596" s="14">
        <f t="shared" si="690"/>
        <v>44350.212459643561</v>
      </c>
      <c r="AG1596" s="14">
        <f t="shared" si="691"/>
        <v>34534.97823977493</v>
      </c>
      <c r="AH1596" s="14">
        <f t="shared" si="692"/>
        <v>40802.195462872078</v>
      </c>
      <c r="AI1596" s="14">
        <f t="shared" si="693"/>
        <v>37538.019825842312</v>
      </c>
      <c r="AJ1596" s="14">
        <f t="shared" si="698"/>
        <v>40802.195462872078</v>
      </c>
      <c r="AK1596" s="14">
        <f t="shared" si="699"/>
        <v>36787.259429325466</v>
      </c>
    </row>
    <row r="1597" spans="2:37" x14ac:dyDescent="0.25">
      <c r="B1597" s="7" t="s">
        <v>73</v>
      </c>
      <c r="C1597" s="7">
        <v>1589</v>
      </c>
      <c r="D1597" s="7">
        <v>112</v>
      </c>
      <c r="E1597" s="13">
        <v>116.2</v>
      </c>
      <c r="F1597" s="14">
        <f t="shared" si="694"/>
        <v>-0.22222222222222143</v>
      </c>
      <c r="G1597" s="14">
        <f t="shared" si="700"/>
        <v>57.75</v>
      </c>
      <c r="H1597">
        <f t="shared" si="701"/>
        <v>28.875</v>
      </c>
      <c r="K1597" s="36">
        <f t="shared" si="675"/>
        <v>1298.1318067265627</v>
      </c>
      <c r="L1597" s="37" t="str">
        <f t="shared" si="685"/>
        <v>1</v>
      </c>
      <c r="M1597" s="37">
        <f t="shared" si="686"/>
        <v>139.46877000000001</v>
      </c>
      <c r="N1597" s="38">
        <f>Table2[[#This Row],[Change in KE]]-Table2[[#This Row],[Tractive energy]]*-1</f>
        <v>65631.387588366473</v>
      </c>
      <c r="O1597" s="38">
        <f t="shared" si="676"/>
        <v>-300.88888888888783</v>
      </c>
      <c r="P1597" s="38">
        <f t="shared" si="677"/>
        <v>1136.7116878376748</v>
      </c>
      <c r="Q1597" s="38">
        <f t="shared" si="678"/>
        <v>65645.099972625729</v>
      </c>
      <c r="R1597" s="38">
        <f t="shared" si="679"/>
        <v>2129.6542823091004</v>
      </c>
      <c r="S1597" s="38">
        <f t="shared" si="680"/>
        <v>65.645099972625729</v>
      </c>
      <c r="T1597" s="38">
        <f t="shared" si="681"/>
        <v>65645.099972625729</v>
      </c>
      <c r="U1597" s="38">
        <f t="shared" si="695"/>
        <v>23462021.665965457</v>
      </c>
      <c r="V1597" s="38">
        <f t="shared" si="682"/>
        <v>18.234751451176034</v>
      </c>
      <c r="W1597" s="38">
        <f t="shared" si="687"/>
        <v>221755.34430000739</v>
      </c>
      <c r="X1597" s="38">
        <f t="shared" si="683"/>
        <v>33.43209876543186</v>
      </c>
      <c r="Y1597" s="38">
        <f t="shared" si="688"/>
        <v>-13.712384259259068</v>
      </c>
      <c r="Z1597" s="38">
        <f t="shared" si="702"/>
        <v>20422731.391901959</v>
      </c>
      <c r="AA1597" s="38">
        <f t="shared" si="684"/>
        <v>5672.9813960334641</v>
      </c>
      <c r="AC1597" s="31">
        <f t="shared" si="689"/>
        <v>47757.763013085874</v>
      </c>
      <c r="AD1597" s="14">
        <f t="shared" si="696"/>
        <v>46802.607752824159</v>
      </c>
      <c r="AE1597" s="14">
        <f t="shared" si="697"/>
        <v>43058.399132598228</v>
      </c>
      <c r="AF1597" s="14">
        <f t="shared" si="690"/>
        <v>43937.141972039004</v>
      </c>
      <c r="AG1597" s="14">
        <f t="shared" si="691"/>
        <v>34213.325207923117</v>
      </c>
      <c r="AH1597" s="14">
        <f t="shared" si="692"/>
        <v>40422.170614275885</v>
      </c>
      <c r="AI1597" s="14">
        <f t="shared" si="693"/>
        <v>37188.396965133819</v>
      </c>
      <c r="AJ1597" s="14">
        <f t="shared" si="698"/>
        <v>40422.170614275885</v>
      </c>
      <c r="AK1597" s="14">
        <f t="shared" si="699"/>
        <v>36444.629025831142</v>
      </c>
    </row>
    <row r="1598" spans="2:37" x14ac:dyDescent="0.25">
      <c r="B1598" s="7" t="s">
        <v>73</v>
      </c>
      <c r="C1598" s="7">
        <v>1590</v>
      </c>
      <c r="D1598" s="7">
        <v>113</v>
      </c>
      <c r="E1598" s="13">
        <v>115.5</v>
      </c>
      <c r="F1598" s="14">
        <f t="shared" si="694"/>
        <v>-0.18055555555555516</v>
      </c>
      <c r="G1598" s="14">
        <f t="shared" si="700"/>
        <v>57.45</v>
      </c>
      <c r="H1598">
        <f t="shared" si="701"/>
        <v>28.725000000000001</v>
      </c>
      <c r="K1598" s="36">
        <f t="shared" si="675"/>
        <v>1284.6797544065628</v>
      </c>
      <c r="L1598" s="37" t="str">
        <f t="shared" si="685"/>
        <v>1</v>
      </c>
      <c r="M1598" s="37">
        <f t="shared" si="686"/>
        <v>139.46877000000001</v>
      </c>
      <c r="N1598" s="38">
        <f>Table2[[#This Row],[Change in KE]]-Table2[[#This Row],[Tractive energy]]*-1</f>
        <v>67761.041870675574</v>
      </c>
      <c r="O1598" s="38">
        <f t="shared" si="676"/>
        <v>-244.47222222222169</v>
      </c>
      <c r="P1598" s="38">
        <f t="shared" si="677"/>
        <v>1179.676302184341</v>
      </c>
      <c r="Q1598" s="38">
        <f t="shared" si="678"/>
        <v>67772.403560490391</v>
      </c>
      <c r="R1598" s="38">
        <f t="shared" si="679"/>
        <v>2485.0779891973361</v>
      </c>
      <c r="S1598" s="38">
        <f t="shared" si="680"/>
        <v>67.772403560490389</v>
      </c>
      <c r="T1598" s="38">
        <f t="shared" si="681"/>
        <v>67772.403560490391</v>
      </c>
      <c r="U1598" s="38">
        <f t="shared" si="695"/>
        <v>23529794.069525946</v>
      </c>
      <c r="V1598" s="38">
        <f t="shared" si="682"/>
        <v>18.825669161745186</v>
      </c>
      <c r="W1598" s="38">
        <f t="shared" si="687"/>
        <v>221894.8130700074</v>
      </c>
      <c r="X1598" s="38">
        <f t="shared" si="683"/>
        <v>22.070408950617189</v>
      </c>
      <c r="Y1598" s="38">
        <f t="shared" si="688"/>
        <v>-11.361689814814671</v>
      </c>
      <c r="Z1598" s="38">
        <f t="shared" si="702"/>
        <v>20490492.433772635</v>
      </c>
      <c r="AA1598" s="38">
        <f t="shared" si="684"/>
        <v>5691.8039091700084</v>
      </c>
      <c r="AC1598" s="31">
        <f t="shared" si="689"/>
        <v>49223.540691274859</v>
      </c>
      <c r="AD1598" s="14">
        <f t="shared" si="696"/>
        <v>48239.069877449358</v>
      </c>
      <c r="AE1598" s="14">
        <f t="shared" si="697"/>
        <v>44379.944287253413</v>
      </c>
      <c r="AF1598" s="14">
        <f t="shared" si="690"/>
        <v>45285.657435972869</v>
      </c>
      <c r="AG1598" s="14">
        <f t="shared" si="691"/>
        <v>35263.398017502848</v>
      </c>
      <c r="AH1598" s="14">
        <f t="shared" si="692"/>
        <v>41662.804841095043</v>
      </c>
      <c r="AI1598" s="14">
        <f t="shared" si="693"/>
        <v>38329.780453807442</v>
      </c>
      <c r="AJ1598" s="14">
        <f t="shared" si="698"/>
        <v>41662.804841095043</v>
      </c>
      <c r="AK1598" s="14">
        <f t="shared" si="699"/>
        <v>37563.184844731295</v>
      </c>
    </row>
    <row r="1599" spans="2:37" x14ac:dyDescent="0.25">
      <c r="B1599" s="7" t="s">
        <v>73</v>
      </c>
      <c r="C1599" s="7">
        <v>1591</v>
      </c>
      <c r="D1599" s="7">
        <v>114</v>
      </c>
      <c r="E1599" s="13">
        <v>114.9</v>
      </c>
      <c r="F1599" s="14">
        <f t="shared" si="694"/>
        <v>-0.1388888888888889</v>
      </c>
      <c r="G1599" s="14">
        <f t="shared" si="700"/>
        <v>57.25</v>
      </c>
      <c r="H1599">
        <f t="shared" si="701"/>
        <v>28.625</v>
      </c>
      <c r="K1599" s="36">
        <f t="shared" si="675"/>
        <v>1275.7506432890625</v>
      </c>
      <c r="L1599" s="37" t="str">
        <f t="shared" si="685"/>
        <v>1</v>
      </c>
      <c r="M1599" s="37">
        <f t="shared" si="686"/>
        <v>139.46877000000001</v>
      </c>
      <c r="N1599" s="38">
        <f>Table2[[#This Row],[Change in KE]]-Table2[[#This Row],[Tractive energy]]*-1</f>
        <v>70246.11985987291</v>
      </c>
      <c r="O1599" s="38">
        <f t="shared" si="676"/>
        <v>-188.05555555555557</v>
      </c>
      <c r="P1599" s="38">
        <f t="shared" si="677"/>
        <v>1227.163857733507</v>
      </c>
      <c r="Q1599" s="38">
        <f t="shared" si="678"/>
        <v>70255.130855243275</v>
      </c>
      <c r="R1599" s="38">
        <f t="shared" si="679"/>
        <v>1396.9614150906564</v>
      </c>
      <c r="S1599" s="38">
        <f t="shared" si="680"/>
        <v>70.25513085524328</v>
      </c>
      <c r="T1599" s="38">
        <f t="shared" si="681"/>
        <v>70255.130855243275</v>
      </c>
      <c r="U1599" s="38">
        <f t="shared" si="695"/>
        <v>23600049.20038119</v>
      </c>
      <c r="V1599" s="38">
        <f t="shared" si="682"/>
        <v>19.515315687681596</v>
      </c>
      <c r="W1599" s="38">
        <f t="shared" si="687"/>
        <v>222034.2818400074</v>
      </c>
      <c r="X1599" s="38">
        <f t="shared" si="683"/>
        <v>13.059413580246915</v>
      </c>
      <c r="Y1599" s="38">
        <f t="shared" si="688"/>
        <v>-9.0109953703702743</v>
      </c>
      <c r="Z1599" s="38">
        <f t="shared" si="702"/>
        <v>20560738.553632509</v>
      </c>
      <c r="AA1599" s="38">
        <f t="shared" si="684"/>
        <v>5711.3167218032204</v>
      </c>
      <c r="AC1599" s="31">
        <f t="shared" si="689"/>
        <v>50820.78140300668</v>
      </c>
      <c r="AD1599" s="14">
        <f t="shared" si="696"/>
        <v>49804.365774946549</v>
      </c>
      <c r="AE1599" s="14">
        <f t="shared" si="697"/>
        <v>45820.016512950824</v>
      </c>
      <c r="AF1599" s="14">
        <f t="shared" si="690"/>
        <v>46755.118890766149</v>
      </c>
      <c r="AG1599" s="14">
        <f t="shared" si="691"/>
        <v>36407.650018812914</v>
      </c>
      <c r="AH1599" s="14">
        <f t="shared" si="692"/>
        <v>43014.709379504857</v>
      </c>
      <c r="AI1599" s="14">
        <f t="shared" si="693"/>
        <v>39573.532629144473</v>
      </c>
      <c r="AJ1599" s="14">
        <f t="shared" si="698"/>
        <v>43014.709379504857</v>
      </c>
      <c r="AK1599" s="14">
        <f t="shared" si="699"/>
        <v>38782.061976561585</v>
      </c>
    </row>
    <row r="1600" spans="2:37" x14ac:dyDescent="0.25">
      <c r="B1600" s="7" t="s">
        <v>73</v>
      </c>
      <c r="C1600" s="7">
        <v>1592</v>
      </c>
      <c r="D1600" s="7">
        <v>115</v>
      </c>
      <c r="E1600" s="13">
        <v>114.5</v>
      </c>
      <c r="F1600" s="14">
        <f t="shared" si="694"/>
        <v>-0.11111111111111269</v>
      </c>
      <c r="G1600" s="14">
        <f t="shared" si="700"/>
        <v>57.05</v>
      </c>
      <c r="H1600">
        <f t="shared" si="701"/>
        <v>28.524999999999999</v>
      </c>
      <c r="K1600" s="36">
        <f t="shared" si="675"/>
        <v>1266.8526711815625</v>
      </c>
      <c r="L1600" s="37" t="str">
        <f t="shared" si="685"/>
        <v>1</v>
      </c>
      <c r="M1600" s="37">
        <f t="shared" si="686"/>
        <v>139.46877000000001</v>
      </c>
      <c r="N1600" s="38">
        <f>Table2[[#This Row],[Change in KE]]-Table2[[#This Row],[Tractive energy]]*-1</f>
        <v>71643.081274963566</v>
      </c>
      <c r="O1600" s="38">
        <f t="shared" si="676"/>
        <v>-150.44444444444659</v>
      </c>
      <c r="P1600" s="38">
        <f t="shared" si="677"/>
        <v>1255.8769967371159</v>
      </c>
      <c r="Q1600" s="38">
        <f t="shared" si="678"/>
        <v>71647.782663852457</v>
      </c>
      <c r="R1600" s="38">
        <f t="shared" si="679"/>
        <v>1764.7050879119488</v>
      </c>
      <c r="S1600" s="38">
        <f t="shared" si="680"/>
        <v>71.647782663852453</v>
      </c>
      <c r="T1600" s="38">
        <f t="shared" si="681"/>
        <v>71647.782663852457</v>
      </c>
      <c r="U1600" s="38">
        <f t="shared" si="695"/>
        <v>23671696.983045042</v>
      </c>
      <c r="V1600" s="38">
        <f t="shared" si="682"/>
        <v>19.902163443243076</v>
      </c>
      <c r="W1600" s="38">
        <f t="shared" si="687"/>
        <v>222173.75061000741</v>
      </c>
      <c r="X1600" s="38">
        <f t="shared" si="683"/>
        <v>8.3580246913582616</v>
      </c>
      <c r="Y1600" s="38">
        <f t="shared" si="688"/>
        <v>-4.701388888888653</v>
      </c>
      <c r="Z1600" s="38">
        <f t="shared" si="702"/>
        <v>20632381.634907473</v>
      </c>
      <c r="AA1600" s="38">
        <f t="shared" si="684"/>
        <v>5731.217579305001</v>
      </c>
      <c r="AC1600" s="31">
        <f t="shared" si="689"/>
        <v>52684.589894904682</v>
      </c>
      <c r="AD1600" s="14">
        <f t="shared" si="696"/>
        <v>51630.89809700659</v>
      </c>
      <c r="AE1600" s="14">
        <f t="shared" si="697"/>
        <v>47500.426249246062</v>
      </c>
      <c r="AF1600" s="14">
        <f t="shared" si="690"/>
        <v>48469.822703312311</v>
      </c>
      <c r="AG1600" s="14">
        <f t="shared" si="691"/>
        <v>37742.869301196864</v>
      </c>
      <c r="AH1600" s="14">
        <f t="shared" si="692"/>
        <v>44592.236887047329</v>
      </c>
      <c r="AI1600" s="14">
        <f t="shared" si="693"/>
        <v>41024.857936083543</v>
      </c>
      <c r="AJ1600" s="14">
        <f t="shared" si="698"/>
        <v>44592.236887047329</v>
      </c>
      <c r="AK1600" s="14">
        <f t="shared" si="699"/>
        <v>40204.360777361871</v>
      </c>
    </row>
    <row r="1601" spans="2:37" x14ac:dyDescent="0.25">
      <c r="B1601" s="7" t="s">
        <v>73</v>
      </c>
      <c r="C1601" s="7">
        <v>1593</v>
      </c>
      <c r="D1601" s="7">
        <v>116</v>
      </c>
      <c r="E1601" s="13">
        <v>114.1</v>
      </c>
      <c r="F1601" s="14">
        <f t="shared" si="694"/>
        <v>-8.3333333333332538E-2</v>
      </c>
      <c r="G1601" s="14">
        <f t="shared" si="700"/>
        <v>56.95</v>
      </c>
      <c r="H1601">
        <f t="shared" si="701"/>
        <v>28.475000000000001</v>
      </c>
      <c r="K1601" s="36">
        <f t="shared" si="675"/>
        <v>1262.4153622565627</v>
      </c>
      <c r="L1601" s="37" t="str">
        <f t="shared" si="685"/>
        <v>1</v>
      </c>
      <c r="M1601" s="37">
        <f t="shared" si="686"/>
        <v>139.46877000000001</v>
      </c>
      <c r="N1601" s="38">
        <f>Table2[[#This Row],[Change in KE]]-Table2[[#This Row],[Tractive energy]]*-1</f>
        <v>73407.786362875515</v>
      </c>
      <c r="O1601" s="38">
        <f t="shared" si="676"/>
        <v>-112.83333333333226</v>
      </c>
      <c r="P1601" s="38">
        <f t="shared" si="677"/>
        <v>1289.0507989232306</v>
      </c>
      <c r="Q1601" s="38">
        <f t="shared" si="678"/>
        <v>73411.442998677987</v>
      </c>
      <c r="R1601" s="38">
        <f t="shared" si="679"/>
        <v>1758.5128906541504</v>
      </c>
      <c r="S1601" s="38">
        <f t="shared" si="680"/>
        <v>73.411442998677984</v>
      </c>
      <c r="T1601" s="38">
        <f t="shared" si="681"/>
        <v>73411.442998677987</v>
      </c>
      <c r="U1601" s="38">
        <f t="shared" si="695"/>
        <v>23745108.426043719</v>
      </c>
      <c r="V1601" s="38">
        <f t="shared" si="682"/>
        <v>20.392069130998173</v>
      </c>
      <c r="W1601" s="38">
        <f t="shared" si="687"/>
        <v>222313.21938000742</v>
      </c>
      <c r="X1601" s="38">
        <f t="shared" si="683"/>
        <v>4.7013888888887996</v>
      </c>
      <c r="Y1601" s="38">
        <f t="shared" si="688"/>
        <v>-3.6566358024694621</v>
      </c>
      <c r="Z1601" s="38">
        <f t="shared" si="702"/>
        <v>20705789.421270348</v>
      </c>
      <c r="AA1601" s="38">
        <f t="shared" si="684"/>
        <v>5751.6086327037501</v>
      </c>
      <c r="AC1601" s="31">
        <f t="shared" si="689"/>
        <v>53732.310956222675</v>
      </c>
      <c r="AD1601" s="14">
        <f t="shared" si="696"/>
        <v>52657.664737098217</v>
      </c>
      <c r="AE1601" s="14">
        <f t="shared" si="697"/>
        <v>48445.051558130363</v>
      </c>
      <c r="AF1601" s="14">
        <f t="shared" si="690"/>
        <v>49433.72607972486</v>
      </c>
      <c r="AG1601" s="14">
        <f t="shared" si="691"/>
        <v>38493.449293568789</v>
      </c>
      <c r="AH1601" s="14">
        <f t="shared" si="692"/>
        <v>45479.02799334687</v>
      </c>
      <c r="AI1601" s="14">
        <f t="shared" si="693"/>
        <v>41840.70575387912</v>
      </c>
      <c r="AJ1601" s="14">
        <f t="shared" si="698"/>
        <v>45479.02799334687</v>
      </c>
      <c r="AK1601" s="14">
        <f t="shared" si="699"/>
        <v>41003.891638801535</v>
      </c>
    </row>
    <row r="1602" spans="2:37" x14ac:dyDescent="0.25">
      <c r="B1602" s="7" t="s">
        <v>73</v>
      </c>
      <c r="C1602" s="7">
        <v>1594</v>
      </c>
      <c r="D1602" s="7">
        <v>117</v>
      </c>
      <c r="E1602" s="13">
        <v>113.9</v>
      </c>
      <c r="F1602" s="14">
        <f t="shared" si="694"/>
        <v>-5.5555555555554373E-2</v>
      </c>
      <c r="G1602" s="14">
        <f t="shared" si="700"/>
        <v>56.85</v>
      </c>
      <c r="H1602">
        <f t="shared" si="701"/>
        <v>28.425000000000001</v>
      </c>
      <c r="K1602" s="36">
        <f t="shared" si="675"/>
        <v>1257.9858380840626</v>
      </c>
      <c r="L1602" s="37" t="str">
        <f t="shared" si="685"/>
        <v>1</v>
      </c>
      <c r="M1602" s="37">
        <f t="shared" si="686"/>
        <v>139.46877000000001</v>
      </c>
      <c r="N1602" s="38">
        <f>Table2[[#This Row],[Change in KE]]-Table2[[#This Row],[Tractive energy]]*-1</f>
        <v>75166.299253529665</v>
      </c>
      <c r="O1602" s="38">
        <f t="shared" si="676"/>
        <v>-75.222222222220623</v>
      </c>
      <c r="P1602" s="38">
        <f t="shared" si="677"/>
        <v>1322.232385861842</v>
      </c>
      <c r="Q1602" s="38">
        <f t="shared" si="678"/>
        <v>75168.911136245719</v>
      </c>
      <c r="R1602" s="38">
        <f t="shared" si="679"/>
        <v>-2890.4342262417631</v>
      </c>
      <c r="S1602" s="38">
        <f t="shared" si="680"/>
        <v>75.168911136245725</v>
      </c>
      <c r="T1602" s="38">
        <f t="shared" si="681"/>
        <v>75168.911136245719</v>
      </c>
      <c r="U1602" s="38">
        <f t="shared" si="695"/>
        <v>23820277.337179966</v>
      </c>
      <c r="V1602" s="38">
        <f t="shared" si="682"/>
        <v>20.880254763821835</v>
      </c>
      <c r="W1602" s="38">
        <f t="shared" si="687"/>
        <v>222452.68815000742</v>
      </c>
      <c r="X1602" s="38">
        <f t="shared" si="683"/>
        <v>2.0895061728394171</v>
      </c>
      <c r="Y1602" s="38">
        <f t="shared" si="688"/>
        <v>-2.6118827160493825</v>
      </c>
      <c r="Z1602" s="38">
        <f t="shared" si="702"/>
        <v>20780955.720523879</v>
      </c>
      <c r="AA1602" s="38">
        <f t="shared" si="684"/>
        <v>5772.4881619445378</v>
      </c>
      <c r="AC1602" s="31">
        <f t="shared" si="689"/>
        <v>55055.839772156636</v>
      </c>
      <c r="AD1602" s="14">
        <f t="shared" si="696"/>
        <v>53954.7229767135</v>
      </c>
      <c r="AE1602" s="14">
        <f t="shared" si="697"/>
        <v>49638.34513857642</v>
      </c>
      <c r="AF1602" s="14">
        <f t="shared" si="690"/>
        <v>50651.372590384104</v>
      </c>
      <c r="AG1602" s="14">
        <f t="shared" si="691"/>
        <v>39441.616019661022</v>
      </c>
      <c r="AH1602" s="14">
        <f t="shared" si="692"/>
        <v>46599.262783153375</v>
      </c>
      <c r="AI1602" s="14">
        <f t="shared" si="693"/>
        <v>42871.321760501109</v>
      </c>
      <c r="AJ1602" s="14">
        <f t="shared" si="698"/>
        <v>46599.262783153375</v>
      </c>
      <c r="AK1602" s="14">
        <f t="shared" si="699"/>
        <v>42013.895325291087</v>
      </c>
    </row>
    <row r="1603" spans="2:37" x14ac:dyDescent="0.25">
      <c r="B1603" s="7" t="s">
        <v>73</v>
      </c>
      <c r="C1603" s="7">
        <v>1595</v>
      </c>
      <c r="D1603" s="7">
        <v>118</v>
      </c>
      <c r="E1603" s="13">
        <v>113.7</v>
      </c>
      <c r="F1603" s="14">
        <f t="shared" si="694"/>
        <v>-8.3333333333334522E-2</v>
      </c>
      <c r="G1603" s="14">
        <f t="shared" si="700"/>
        <v>56.65</v>
      </c>
      <c r="H1603">
        <f t="shared" si="701"/>
        <v>28.324999999999999</v>
      </c>
      <c r="K1603" s="36">
        <f t="shared" si="675"/>
        <v>1249.1501439965625</v>
      </c>
      <c r="L1603" s="37" t="str">
        <f t="shared" si="685"/>
        <v>1</v>
      </c>
      <c r="M1603" s="37">
        <f t="shared" si="686"/>
        <v>139.46877000000001</v>
      </c>
      <c r="N1603" s="38">
        <f>Table2[[#This Row],[Change in KE]]-Table2[[#This Row],[Tractive energy]]*-1</f>
        <v>72275.865027287902</v>
      </c>
      <c r="O1603" s="38">
        <f t="shared" si="676"/>
        <v>-112.83333333333495</v>
      </c>
      <c r="P1603" s="38">
        <f t="shared" si="677"/>
        <v>1275.7855806632276</v>
      </c>
      <c r="Q1603" s="38">
        <f t="shared" si="678"/>
        <v>72273.253144571849</v>
      </c>
      <c r="R1603" s="38">
        <f t="shared" si="679"/>
        <v>-2874.2767193931941</v>
      </c>
      <c r="S1603" s="38">
        <f t="shared" si="680"/>
        <v>72.273253144571854</v>
      </c>
      <c r="T1603" s="38">
        <f t="shared" si="681"/>
        <v>72273.253144571849</v>
      </c>
      <c r="U1603" s="38">
        <f t="shared" si="695"/>
        <v>23892550.59032454</v>
      </c>
      <c r="V1603" s="38">
        <f t="shared" si="682"/>
        <v>20.075905257342249</v>
      </c>
      <c r="W1603" s="38">
        <f t="shared" si="687"/>
        <v>222592.15692000743</v>
      </c>
      <c r="X1603" s="38">
        <f t="shared" si="683"/>
        <v>4.7013888888890234</v>
      </c>
      <c r="Y1603" s="38">
        <f t="shared" si="688"/>
        <v>2.6118827160496063</v>
      </c>
      <c r="Z1603" s="38">
        <f t="shared" si="702"/>
        <v>20853231.585551165</v>
      </c>
      <c r="AA1603" s="38">
        <f t="shared" si="684"/>
        <v>5792.5647927249147</v>
      </c>
      <c r="AC1603" s="31">
        <f t="shared" si="689"/>
        <v>56374.724440147249</v>
      </c>
      <c r="AD1603" s="14">
        <f t="shared" si="696"/>
        <v>55247.229951344299</v>
      </c>
      <c r="AE1603" s="14">
        <f t="shared" si="697"/>
        <v>50827.451555236759</v>
      </c>
      <c r="AF1603" s="14">
        <f t="shared" si="690"/>
        <v>51864.746484935473</v>
      </c>
      <c r="AG1603" s="14">
        <f t="shared" si="691"/>
        <v>40386.455710861439</v>
      </c>
      <c r="AH1603" s="14">
        <f t="shared" si="692"/>
        <v>47715.566766140641</v>
      </c>
      <c r="AI1603" s="14">
        <f t="shared" si="693"/>
        <v>43898.32142484939</v>
      </c>
      <c r="AJ1603" s="14">
        <f t="shared" si="698"/>
        <v>47715.566766140641</v>
      </c>
      <c r="AK1603" s="14">
        <f t="shared" si="699"/>
        <v>43020.354996352398</v>
      </c>
    </row>
    <row r="1604" spans="2:37" x14ac:dyDescent="0.25">
      <c r="B1604" s="7" t="s">
        <v>73</v>
      </c>
      <c r="C1604" s="7">
        <v>1596</v>
      </c>
      <c r="D1604" s="7">
        <v>119</v>
      </c>
      <c r="E1604" s="13">
        <v>113.3</v>
      </c>
      <c r="F1604" s="14">
        <f t="shared" si="694"/>
        <v>-0.11111111111111072</v>
      </c>
      <c r="G1604" s="14">
        <f t="shared" si="700"/>
        <v>56.45</v>
      </c>
      <c r="H1604">
        <f t="shared" si="701"/>
        <v>28.225000000000001</v>
      </c>
      <c r="K1604" s="36">
        <f t="shared" si="675"/>
        <v>1240.3455889190627</v>
      </c>
      <c r="L1604" s="37" t="str">
        <f t="shared" si="685"/>
        <v>1</v>
      </c>
      <c r="M1604" s="37">
        <f t="shared" si="686"/>
        <v>139.46877000000001</v>
      </c>
      <c r="N1604" s="38">
        <f>Table2[[#This Row],[Change in KE]]-Table2[[#This Row],[Tractive energy]]*-1</f>
        <v>69401.588307894708</v>
      </c>
      <c r="O1604" s="38">
        <f t="shared" si="676"/>
        <v>-150.44444444444392</v>
      </c>
      <c r="P1604" s="38">
        <f t="shared" si="677"/>
        <v>1229.3699144746188</v>
      </c>
      <c r="Q1604" s="38">
        <f t="shared" si="678"/>
        <v>69397.931672092236</v>
      </c>
      <c r="R1604" s="38">
        <f t="shared" si="679"/>
        <v>-4451.6509604396051</v>
      </c>
      <c r="S1604" s="38">
        <f t="shared" si="680"/>
        <v>69.397931672092241</v>
      </c>
      <c r="T1604" s="38">
        <f t="shared" si="681"/>
        <v>69397.931672092236</v>
      </c>
      <c r="U1604" s="38">
        <f t="shared" si="695"/>
        <v>23961948.521996632</v>
      </c>
      <c r="V1604" s="38">
        <f t="shared" si="682"/>
        <v>19.277204784424104</v>
      </c>
      <c r="W1604" s="38">
        <f t="shared" si="687"/>
        <v>222731.62569000744</v>
      </c>
      <c r="X1604" s="38">
        <f t="shared" si="683"/>
        <v>8.358024691357965</v>
      </c>
      <c r="Y1604" s="38">
        <f t="shared" si="688"/>
        <v>3.6566358024689416</v>
      </c>
      <c r="Z1604" s="38">
        <f t="shared" si="702"/>
        <v>20922633.17385906</v>
      </c>
      <c r="AA1604" s="38">
        <f t="shared" si="684"/>
        <v>5811.843013241587</v>
      </c>
      <c r="AC1604" s="31">
        <f t="shared" si="689"/>
        <v>54206.898770465923</v>
      </c>
      <c r="AD1604" s="14">
        <f t="shared" si="696"/>
        <v>53122.760795056602</v>
      </c>
      <c r="AE1604" s="14">
        <f t="shared" si="697"/>
        <v>48872.939931452078</v>
      </c>
      <c r="AF1604" s="14">
        <f t="shared" si="690"/>
        <v>49870.346868828652</v>
      </c>
      <c r="AG1604" s="14">
        <f t="shared" si="691"/>
        <v>38833.440662594447</v>
      </c>
      <c r="AH1604" s="14">
        <f t="shared" si="692"/>
        <v>45880.719119322363</v>
      </c>
      <c r="AI1604" s="14">
        <f t="shared" si="693"/>
        <v>42210.261589776572</v>
      </c>
      <c r="AJ1604" s="14">
        <f t="shared" si="698"/>
        <v>45880.719119322363</v>
      </c>
      <c r="AK1604" s="14">
        <f t="shared" si="699"/>
        <v>41366.05635798104</v>
      </c>
    </row>
    <row r="1605" spans="2:37" x14ac:dyDescent="0.25">
      <c r="B1605" s="7" t="s">
        <v>73</v>
      </c>
      <c r="C1605" s="7">
        <v>1597</v>
      </c>
      <c r="D1605" s="7">
        <v>120</v>
      </c>
      <c r="E1605" s="13">
        <v>112.9</v>
      </c>
      <c r="F1605" s="14">
        <f t="shared" si="694"/>
        <v>-0.15277777777777699</v>
      </c>
      <c r="G1605" s="14">
        <f t="shared" si="700"/>
        <v>56.1</v>
      </c>
      <c r="H1605">
        <f t="shared" si="701"/>
        <v>28.05</v>
      </c>
      <c r="K1605" s="36">
        <f t="shared" si="675"/>
        <v>1225.0125457762501</v>
      </c>
      <c r="L1605" s="37" t="str">
        <f t="shared" si="685"/>
        <v>1</v>
      </c>
      <c r="M1605" s="37">
        <f t="shared" si="686"/>
        <v>139.46877000000001</v>
      </c>
      <c r="N1605" s="38">
        <f>Table2[[#This Row],[Change in KE]]-Table2[[#This Row],[Tractive energy]]*-1</f>
        <v>64949.937347455103</v>
      </c>
      <c r="O1605" s="38">
        <f t="shared" si="676"/>
        <v>-206.86111111111003</v>
      </c>
      <c r="P1605" s="38">
        <f t="shared" si="677"/>
        <v>1157.6202046651401</v>
      </c>
      <c r="Q1605" s="38">
        <f t="shared" si="678"/>
        <v>64942.493481714366</v>
      </c>
      <c r="R1605" s="38">
        <f t="shared" si="679"/>
        <v>-5616.3414923241726</v>
      </c>
      <c r="S1605" s="38">
        <f t="shared" si="680"/>
        <v>64.942493481714365</v>
      </c>
      <c r="T1605" s="38">
        <f t="shared" si="681"/>
        <v>64942.493481714366</v>
      </c>
      <c r="U1605" s="38">
        <f t="shared" si="695"/>
        <v>24026891.015478346</v>
      </c>
      <c r="V1605" s="38">
        <f t="shared" si="682"/>
        <v>18.039582965864955</v>
      </c>
      <c r="W1605" s="38">
        <f t="shared" si="687"/>
        <v>222871.09446000744</v>
      </c>
      <c r="X1605" s="38">
        <f t="shared" si="683"/>
        <v>15.801890432098601</v>
      </c>
      <c r="Y1605" s="38">
        <f t="shared" si="688"/>
        <v>7.4438657407406357</v>
      </c>
      <c r="Z1605" s="38">
        <f t="shared" si="702"/>
        <v>20987583.111206517</v>
      </c>
      <c r="AA1605" s="38">
        <f t="shared" si="684"/>
        <v>5829.8846639481017</v>
      </c>
      <c r="AC1605" s="31">
        <f t="shared" si="689"/>
        <v>52051.191230921031</v>
      </c>
      <c r="AD1605" s="14">
        <f t="shared" si="696"/>
        <v>51010.167406302608</v>
      </c>
      <c r="AE1605" s="14">
        <f t="shared" si="697"/>
        <v>46929.354013798402</v>
      </c>
      <c r="AF1605" s="14">
        <f t="shared" si="690"/>
        <v>47887.095932447352</v>
      </c>
      <c r="AG1605" s="14">
        <f t="shared" si="691"/>
        <v>37289.106957445569</v>
      </c>
      <c r="AH1605" s="14">
        <f t="shared" si="692"/>
        <v>44056.128257851567</v>
      </c>
      <c r="AI1605" s="14">
        <f t="shared" si="693"/>
        <v>40531.637997223443</v>
      </c>
      <c r="AJ1605" s="14">
        <f t="shared" si="698"/>
        <v>44056.128257851567</v>
      </c>
      <c r="AK1605" s="14">
        <f t="shared" si="699"/>
        <v>39721.005237278972</v>
      </c>
    </row>
    <row r="1606" spans="2:37" x14ac:dyDescent="0.25">
      <c r="B1606" s="7" t="s">
        <v>73</v>
      </c>
      <c r="C1606" s="7">
        <v>1598</v>
      </c>
      <c r="D1606" s="7">
        <v>121</v>
      </c>
      <c r="E1606" s="13">
        <v>112.2</v>
      </c>
      <c r="F1606" s="14">
        <f t="shared" si="694"/>
        <v>-0.20833333333333331</v>
      </c>
      <c r="G1606" s="14">
        <f t="shared" si="700"/>
        <v>55.7</v>
      </c>
      <c r="H1606">
        <f t="shared" si="701"/>
        <v>27.85</v>
      </c>
      <c r="K1606" s="36">
        <f t="shared" si="675"/>
        <v>1207.6058391862503</v>
      </c>
      <c r="L1606" s="37" t="str">
        <f t="shared" si="685"/>
        <v>1</v>
      </c>
      <c r="M1606" s="37">
        <f t="shared" si="686"/>
        <v>139.46877000000001</v>
      </c>
      <c r="N1606" s="38">
        <f>Table2[[#This Row],[Change in KE]]-Table2[[#This Row],[Tractive energy]]*-1</f>
        <v>59333.59585513093</v>
      </c>
      <c r="O1606" s="38">
        <f t="shared" si="676"/>
        <v>-282.08333333333331</v>
      </c>
      <c r="P1606" s="38">
        <f t="shared" si="677"/>
        <v>1064.9912758529169</v>
      </c>
      <c r="Q1606" s="38">
        <f t="shared" si="678"/>
        <v>59320.014065007475</v>
      </c>
      <c r="R1606" s="38">
        <f t="shared" si="679"/>
        <v>-3636.1935275556971</v>
      </c>
      <c r="S1606" s="38">
        <f t="shared" si="680"/>
        <v>59.320014065007477</v>
      </c>
      <c r="T1606" s="38">
        <f t="shared" si="681"/>
        <v>59320.014065007475</v>
      </c>
      <c r="U1606" s="38">
        <f t="shared" si="695"/>
        <v>24086211.029543355</v>
      </c>
      <c r="V1606" s="38">
        <f t="shared" si="682"/>
        <v>16.477783002946833</v>
      </c>
      <c r="W1606" s="38">
        <f t="shared" si="687"/>
        <v>223010.56323000745</v>
      </c>
      <c r="X1606" s="38">
        <f t="shared" si="683"/>
        <v>29.38368055555555</v>
      </c>
      <c r="Y1606" s="38">
        <f t="shared" si="688"/>
        <v>13.581790123456949</v>
      </c>
      <c r="Z1606" s="38">
        <f t="shared" si="702"/>
        <v>21046916.707061648</v>
      </c>
      <c r="AA1606" s="38">
        <f t="shared" si="684"/>
        <v>5846.3662196708292</v>
      </c>
      <c r="AC1606" s="31">
        <f t="shared" si="689"/>
        <v>48712.453010591329</v>
      </c>
      <c r="AD1606" s="14">
        <f t="shared" si="696"/>
        <v>47738.203950379502</v>
      </c>
      <c r="AE1606" s="14">
        <f t="shared" si="697"/>
        <v>43919.147634349145</v>
      </c>
      <c r="AF1606" s="14">
        <f t="shared" si="690"/>
        <v>44815.456769744022</v>
      </c>
      <c r="AG1606" s="14">
        <f t="shared" si="691"/>
        <v>34897.258401118437</v>
      </c>
      <c r="AH1606" s="14">
        <f t="shared" si="692"/>
        <v>41230.2202281645</v>
      </c>
      <c r="AI1606" s="14">
        <f t="shared" si="693"/>
        <v>37931.802609911341</v>
      </c>
      <c r="AJ1606" s="14">
        <f t="shared" si="698"/>
        <v>41230.2202281645</v>
      </c>
      <c r="AK1606" s="14">
        <f t="shared" si="699"/>
        <v>37173.166557713113</v>
      </c>
    </row>
    <row r="1607" spans="2:37" x14ac:dyDescent="0.25">
      <c r="B1607" s="7" t="s">
        <v>73</v>
      </c>
      <c r="C1607" s="7">
        <v>1599</v>
      </c>
      <c r="D1607" s="7">
        <v>122</v>
      </c>
      <c r="E1607" s="13">
        <v>111.4</v>
      </c>
      <c r="F1607" s="14">
        <f t="shared" si="694"/>
        <v>-0.23611111111111149</v>
      </c>
      <c r="G1607" s="14">
        <f t="shared" si="700"/>
        <v>55.25</v>
      </c>
      <c r="H1607">
        <f t="shared" si="701"/>
        <v>27.625</v>
      </c>
      <c r="K1607" s="36">
        <f t="shared" si="675"/>
        <v>1188.1721776640627</v>
      </c>
      <c r="L1607" s="37" t="str">
        <f t="shared" si="685"/>
        <v>1</v>
      </c>
      <c r="M1607" s="37">
        <f t="shared" si="686"/>
        <v>139.46877000000001</v>
      </c>
      <c r="N1607" s="38">
        <f>Table2[[#This Row],[Change in KE]]-Table2[[#This Row],[Tractive energy]]*-1</f>
        <v>55697.402327575233</v>
      </c>
      <c r="O1607" s="38">
        <f t="shared" si="676"/>
        <v>-319.69444444444497</v>
      </c>
      <c r="P1607" s="38">
        <f t="shared" si="677"/>
        <v>1007.9465032196177</v>
      </c>
      <c r="Q1607" s="38">
        <f t="shared" si="678"/>
        <v>55689.044302883878</v>
      </c>
      <c r="R1607" s="38">
        <f t="shared" si="679"/>
        <v>-3734.2286301380082</v>
      </c>
      <c r="S1607" s="38">
        <f t="shared" si="680"/>
        <v>55.689044302883879</v>
      </c>
      <c r="T1607" s="38">
        <f t="shared" si="681"/>
        <v>55689.044302883878</v>
      </c>
      <c r="U1607" s="38">
        <f t="shared" si="695"/>
        <v>24141900.07384624</v>
      </c>
      <c r="V1607" s="38">
        <f t="shared" si="682"/>
        <v>15.469180210557617</v>
      </c>
      <c r="W1607" s="38">
        <f t="shared" si="687"/>
        <v>223150.03200000746</v>
      </c>
      <c r="X1607" s="38">
        <f t="shared" si="683"/>
        <v>37.741705246913703</v>
      </c>
      <c r="Y1607" s="38">
        <f t="shared" si="688"/>
        <v>8.3580246913581533</v>
      </c>
      <c r="Z1607" s="38">
        <f t="shared" si="702"/>
        <v>21102614.109389223</v>
      </c>
      <c r="AA1607" s="38">
        <f t="shared" si="684"/>
        <v>5861.8377215550972</v>
      </c>
      <c r="AC1607" s="31">
        <f t="shared" si="689"/>
        <v>44500.196891348198</v>
      </c>
      <c r="AD1607" s="14">
        <f t="shared" si="696"/>
        <v>43610.192953521233</v>
      </c>
      <c r="AE1607" s="14">
        <f t="shared" si="697"/>
        <v>40121.377517239533</v>
      </c>
      <c r="AF1607" s="14">
        <f t="shared" si="690"/>
        <v>40940.181140040346</v>
      </c>
      <c r="AG1607" s="14">
        <f t="shared" si="691"/>
        <v>31879.627771575746</v>
      </c>
      <c r="AH1607" s="14">
        <f t="shared" si="692"/>
        <v>37664.966648837122</v>
      </c>
      <c r="AI1607" s="14">
        <f t="shared" si="693"/>
        <v>34651.769316930156</v>
      </c>
      <c r="AJ1607" s="14">
        <f t="shared" si="698"/>
        <v>37664.966648837122</v>
      </c>
      <c r="AK1607" s="14">
        <f t="shared" si="699"/>
        <v>33958.733930591552</v>
      </c>
    </row>
    <row r="1608" spans="2:37" x14ac:dyDescent="0.25">
      <c r="B1608" s="7" t="s">
        <v>73</v>
      </c>
      <c r="C1608" s="7">
        <v>1600</v>
      </c>
      <c r="D1608" s="7">
        <v>123</v>
      </c>
      <c r="E1608" s="13">
        <v>110.5</v>
      </c>
      <c r="F1608" s="14">
        <f t="shared" si="694"/>
        <v>-0.26388888888888967</v>
      </c>
      <c r="G1608" s="14">
        <f t="shared" si="700"/>
        <v>54.75</v>
      </c>
      <c r="H1608">
        <f t="shared" si="701"/>
        <v>27.375</v>
      </c>
      <c r="K1608" s="36">
        <f t="shared" ref="K1608:K1671" si="703">0.5*$F$4*$I$2*$I$4*(G1608)^2</f>
        <v>1166.7641082890625</v>
      </c>
      <c r="L1608" s="37" t="str">
        <f t="shared" si="685"/>
        <v>1</v>
      </c>
      <c r="M1608" s="37">
        <f t="shared" si="686"/>
        <v>139.46877000000001</v>
      </c>
      <c r="N1608" s="38">
        <f>Table2[[#This Row],[Change in KE]]-Table2[[#This Row],[Tractive energy]]*-1</f>
        <v>51963.173697437225</v>
      </c>
      <c r="O1608" s="38">
        <f t="shared" ref="O1608:O1671" si="704">$C$2*F1608</f>
        <v>-357.30555555555662</v>
      </c>
      <c r="P1608" s="38">
        <f t="shared" ref="P1608:P1671" si="705">O1608+M1608+K1608</f>
        <v>948.92732273350589</v>
      </c>
      <c r="Q1608" s="38">
        <f t="shared" ref="Q1608:Q1671" si="706">P1608*G1608</f>
        <v>51953.770919659444</v>
      </c>
      <c r="R1608" s="38">
        <f t="shared" ref="R1608:R1671" si="707">(N1609-N1608)/(C1609-C1608)</f>
        <v>-2649.8043497526887</v>
      </c>
      <c r="S1608" s="38">
        <f t="shared" ref="S1608:S1671" si="708">Q1608/1000</f>
        <v>51.953770919659448</v>
      </c>
      <c r="T1608" s="38">
        <f t="shared" ref="T1608:T1671" si="709">P1608*G1608</f>
        <v>51953.770919659444</v>
      </c>
      <c r="U1608" s="38">
        <f t="shared" si="695"/>
        <v>24193853.844765898</v>
      </c>
      <c r="V1608" s="38">
        <f t="shared" ref="V1608:V1671" si="710">T1608*0.0002777778</f>
        <v>14.431604187766977</v>
      </c>
      <c r="W1608" s="38">
        <f t="shared" si="687"/>
        <v>223289.50077000746</v>
      </c>
      <c r="X1608" s="38">
        <f t="shared" ref="X1608:X1671" si="711">0.5*$C$2*F1608^2</f>
        <v>47.144483024691645</v>
      </c>
      <c r="Y1608" s="38">
        <f t="shared" si="688"/>
        <v>9.402777777777942</v>
      </c>
      <c r="Z1608" s="38">
        <f t="shared" si="702"/>
        <v>21154577.283086661</v>
      </c>
      <c r="AA1608" s="38">
        <f t="shared" ref="AA1608:AA1671" si="712">Z1608*0.0002777778</f>
        <v>5876.2719376257901</v>
      </c>
      <c r="AC1608" s="31">
        <f t="shared" si="689"/>
        <v>41773.051745681427</v>
      </c>
      <c r="AD1608" s="14">
        <f t="shared" si="696"/>
        <v>40937.590710767799</v>
      </c>
      <c r="AE1608" s="14">
        <f t="shared" si="697"/>
        <v>37662.58345390638</v>
      </c>
      <c r="AF1608" s="14">
        <f t="shared" si="690"/>
        <v>38431.207606026917</v>
      </c>
      <c r="AG1608" s="14">
        <f t="shared" si="691"/>
        <v>29925.920188321892</v>
      </c>
      <c r="AH1608" s="14">
        <f t="shared" si="692"/>
        <v>35356.710997544767</v>
      </c>
      <c r="AI1608" s="14">
        <f t="shared" si="693"/>
        <v>32528.174117741186</v>
      </c>
      <c r="AJ1608" s="14">
        <f t="shared" si="698"/>
        <v>35356.710997544767</v>
      </c>
      <c r="AK1608" s="14">
        <f t="shared" si="699"/>
        <v>31877.610635386362</v>
      </c>
    </row>
    <row r="1609" spans="2:37" x14ac:dyDescent="0.25">
      <c r="B1609" s="7" t="s">
        <v>73</v>
      </c>
      <c r="C1609" s="7">
        <v>1601</v>
      </c>
      <c r="D1609" s="7">
        <v>124</v>
      </c>
      <c r="E1609" s="13">
        <v>109.5</v>
      </c>
      <c r="F1609" s="14">
        <f t="shared" si="694"/>
        <v>-0.27777777777777779</v>
      </c>
      <c r="G1609" s="14">
        <f t="shared" si="700"/>
        <v>54.25</v>
      </c>
      <c r="H1609">
        <f t="shared" si="701"/>
        <v>27.125</v>
      </c>
      <c r="K1609" s="36">
        <f t="shared" si="703"/>
        <v>1145.5506577265626</v>
      </c>
      <c r="L1609" s="37" t="str">
        <f t="shared" ref="L1609:L1672" si="713">IF((F1609)&lt;0,"1","0")</f>
        <v>1</v>
      </c>
      <c r="M1609" s="37">
        <f t="shared" ref="M1609:M1672" si="714">$C$2*$F$2*$C$4</f>
        <v>139.46877000000001</v>
      </c>
      <c r="N1609" s="38">
        <f>Table2[[#This Row],[Change in KE]]-Table2[[#This Row],[Tractive energy]]*-1</f>
        <v>49313.369347684536</v>
      </c>
      <c r="O1609" s="38">
        <f t="shared" si="704"/>
        <v>-376.11111111111114</v>
      </c>
      <c r="P1609" s="38">
        <f t="shared" si="705"/>
        <v>908.90831661545144</v>
      </c>
      <c r="Q1609" s="38">
        <f t="shared" si="706"/>
        <v>49308.276176388237</v>
      </c>
      <c r="R1609" s="38">
        <f t="shared" si="707"/>
        <v>740.44699143565231</v>
      </c>
      <c r="S1609" s="38">
        <f t="shared" si="708"/>
        <v>49.30827617638824</v>
      </c>
      <c r="T1609" s="38">
        <f t="shared" si="709"/>
        <v>49308.276176388237</v>
      </c>
      <c r="U1609" s="38">
        <f t="shared" si="695"/>
        <v>24243162.120942287</v>
      </c>
      <c r="V1609" s="38">
        <f t="shared" si="710"/>
        <v>13.696744478069537</v>
      </c>
      <c r="W1609" s="38">
        <f t="shared" ref="W1609:W1672" si="715">M1609+W1608</f>
        <v>223428.96954000747</v>
      </c>
      <c r="X1609" s="38">
        <f t="shared" si="711"/>
        <v>52.237654320987659</v>
      </c>
      <c r="Y1609" s="38">
        <f t="shared" ref="Y1609:Y1672" si="716">X1609-X1608</f>
        <v>5.0931712962960134</v>
      </c>
      <c r="Z1609" s="38">
        <f t="shared" si="702"/>
        <v>21203890.652434345</v>
      </c>
      <c r="AA1609" s="38">
        <f t="shared" si="712"/>
        <v>5889.970096873777</v>
      </c>
      <c r="AC1609" s="31">
        <f t="shared" ref="AC1609:AC1672" si="717">N1608*0.75</f>
        <v>38972.380273077921</v>
      </c>
      <c r="AD1609" s="14">
        <f t="shared" si="696"/>
        <v>38192.932667616362</v>
      </c>
      <c r="AE1609" s="14">
        <f t="shared" si="697"/>
        <v>35137.498054207055</v>
      </c>
      <c r="AF1609" s="14">
        <f t="shared" ref="AF1609:AF1672" si="718">AC1609*0.92</f>
        <v>35854.589851231685</v>
      </c>
      <c r="AG1609" s="14">
        <f t="shared" ref="AG1609:AG1672" si="719">AI1609*0.92</f>
        <v>27919.5388620759</v>
      </c>
      <c r="AH1609" s="14">
        <f t="shared" ref="AH1609:AH1672" si="720">AF1609*0.92</f>
        <v>32986.22266313315</v>
      </c>
      <c r="AI1609" s="14">
        <f t="shared" ref="AI1609:AI1672" si="721">AH1609*0.92</f>
        <v>30347.324850082499</v>
      </c>
      <c r="AJ1609" s="14">
        <f t="shared" si="698"/>
        <v>32986.22266313315</v>
      </c>
      <c r="AK1609" s="14">
        <f t="shared" si="699"/>
        <v>29740.378353080851</v>
      </c>
    </row>
    <row r="1610" spans="2:37" x14ac:dyDescent="0.25">
      <c r="B1610" s="7" t="s">
        <v>73</v>
      </c>
      <c r="C1610" s="7">
        <v>1602</v>
      </c>
      <c r="D1610" s="7">
        <v>125</v>
      </c>
      <c r="E1610" s="13">
        <v>108.5</v>
      </c>
      <c r="F1610" s="14">
        <f t="shared" ref="F1610:F1673" si="722">($E1611-$E1609)/2/3.6</f>
        <v>-0.24999999999999961</v>
      </c>
      <c r="G1610" s="14">
        <f t="shared" si="700"/>
        <v>53.85</v>
      </c>
      <c r="H1610">
        <f t="shared" si="701"/>
        <v>26.925000000000001</v>
      </c>
      <c r="K1610" s="36">
        <f t="shared" si="703"/>
        <v>1128.7200228215627</v>
      </c>
      <c r="L1610" s="37" t="str">
        <f t="shared" si="713"/>
        <v>1</v>
      </c>
      <c r="M1610" s="37">
        <f t="shared" si="714"/>
        <v>139.46877000000001</v>
      </c>
      <c r="N1610" s="38">
        <f>Table2[[#This Row],[Change in KE]]-Table2[[#This Row],[Tractive energy]]*-1</f>
        <v>50053.816339120189</v>
      </c>
      <c r="O1610" s="38">
        <f t="shared" si="704"/>
        <v>-338.49999999999949</v>
      </c>
      <c r="P1610" s="38">
        <f t="shared" si="705"/>
        <v>929.6887928215632</v>
      </c>
      <c r="Q1610" s="38">
        <f t="shared" si="706"/>
        <v>50063.741493441179</v>
      </c>
      <c r="R1610" s="38">
        <f t="shared" si="707"/>
        <v>3070.8692644315815</v>
      </c>
      <c r="S1610" s="38">
        <f t="shared" si="708"/>
        <v>50.063741493441178</v>
      </c>
      <c r="T1610" s="38">
        <f t="shared" si="709"/>
        <v>50063.741493441179</v>
      </c>
      <c r="U1610" s="38">
        <f t="shared" ref="U1610:U1673" si="723">U1609 + IF(Q1610&gt;0, Q1610, 0)</f>
        <v>24293225.862435728</v>
      </c>
      <c r="V1610" s="38">
        <f t="shared" si="710"/>
        <v>13.906595971816804</v>
      </c>
      <c r="W1610" s="38">
        <f t="shared" si="715"/>
        <v>223568.43831000748</v>
      </c>
      <c r="X1610" s="38">
        <f t="shared" si="711"/>
        <v>42.312499999999865</v>
      </c>
      <c r="Y1610" s="38">
        <f t="shared" si="716"/>
        <v>-9.9251543209877937</v>
      </c>
      <c r="Z1610" s="38">
        <f t="shared" si="702"/>
        <v>21253944.468773466</v>
      </c>
      <c r="AA1610" s="38">
        <f t="shared" si="712"/>
        <v>5903.8739358580615</v>
      </c>
      <c r="AC1610" s="31">
        <f t="shared" si="717"/>
        <v>36985.027010763399</v>
      </c>
      <c r="AD1610" s="14">
        <f t="shared" ref="AD1610:AD1673" si="724">AC1610*0.98</f>
        <v>36245.326470548127</v>
      </c>
      <c r="AE1610" s="14">
        <f t="shared" ref="AE1610:AE1673" si="725">AD1610*0.92</f>
        <v>33345.700352904278</v>
      </c>
      <c r="AF1610" s="14">
        <f t="shared" si="718"/>
        <v>34026.224849902326</v>
      </c>
      <c r="AG1610" s="14">
        <f t="shared" si="719"/>
        <v>26495.812975920748</v>
      </c>
      <c r="AH1610" s="14">
        <f t="shared" si="720"/>
        <v>31304.126861910143</v>
      </c>
      <c r="AI1610" s="14">
        <f t="shared" si="721"/>
        <v>28799.796712957334</v>
      </c>
      <c r="AJ1610" s="14">
        <f t="shared" ref="AJ1610:AJ1673" si="726">AF1610*0.92</f>
        <v>31304.126861910143</v>
      </c>
      <c r="AK1610" s="14">
        <f t="shared" ref="AK1610:AK1673" si="727">N1609*0.75*0.92*0.92*0.92*0.98</f>
        <v>28223.800778698187</v>
      </c>
    </row>
    <row r="1611" spans="2:37" x14ac:dyDescent="0.25">
      <c r="B1611" s="7" t="s">
        <v>73</v>
      </c>
      <c r="C1611" s="7">
        <v>1603</v>
      </c>
      <c r="D1611" s="7">
        <v>126</v>
      </c>
      <c r="E1611" s="13">
        <v>107.7</v>
      </c>
      <c r="F1611" s="14">
        <f t="shared" si="722"/>
        <v>-0.19444444444444522</v>
      </c>
      <c r="G1611" s="14">
        <f t="shared" si="700"/>
        <v>53.55</v>
      </c>
      <c r="H1611">
        <f t="shared" si="701"/>
        <v>26.774999999999999</v>
      </c>
      <c r="K1611" s="36">
        <f t="shared" si="703"/>
        <v>1116.1787865440624</v>
      </c>
      <c r="L1611" s="37" t="str">
        <f t="shared" si="713"/>
        <v>1</v>
      </c>
      <c r="M1611" s="37">
        <f t="shared" si="714"/>
        <v>139.46877000000001</v>
      </c>
      <c r="N1611" s="38">
        <f>Table2[[#This Row],[Change in KE]]-Table2[[#This Row],[Tractive energy]]*-1</f>
        <v>53124.68560355177</v>
      </c>
      <c r="O1611" s="38">
        <f t="shared" si="704"/>
        <v>-263.27777777777885</v>
      </c>
      <c r="P1611" s="38">
        <f t="shared" si="705"/>
        <v>992.36977876628362</v>
      </c>
      <c r="Q1611" s="38">
        <f t="shared" si="706"/>
        <v>53141.401652934488</v>
      </c>
      <c r="R1611" s="38">
        <f t="shared" si="707"/>
        <v>2211.6500917578669</v>
      </c>
      <c r="S1611" s="38">
        <f t="shared" si="708"/>
        <v>53.141401652934491</v>
      </c>
      <c r="T1611" s="38">
        <f t="shared" si="709"/>
        <v>53141.401652934488</v>
      </c>
      <c r="U1611" s="38">
        <f t="shared" si="723"/>
        <v>24346367.264088664</v>
      </c>
      <c r="V1611" s="38">
        <f t="shared" si="710"/>
        <v>14.761501640068506</v>
      </c>
      <c r="W1611" s="38">
        <f t="shared" si="715"/>
        <v>223707.90708000748</v>
      </c>
      <c r="X1611" s="38">
        <f t="shared" si="711"/>
        <v>25.596450617284159</v>
      </c>
      <c r="Y1611" s="38">
        <f t="shared" si="716"/>
        <v>-16.716049382715706</v>
      </c>
      <c r="Z1611" s="38">
        <f t="shared" si="702"/>
        <v>21307069.154377017</v>
      </c>
      <c r="AA1611" s="38">
        <f t="shared" si="712"/>
        <v>5918.6307941507084</v>
      </c>
      <c r="AC1611" s="31">
        <f t="shared" si="717"/>
        <v>37540.362254340143</v>
      </c>
      <c r="AD1611" s="14">
        <f t="shared" si="724"/>
        <v>36789.555009253338</v>
      </c>
      <c r="AE1611" s="14">
        <f t="shared" si="725"/>
        <v>33846.390608513073</v>
      </c>
      <c r="AF1611" s="14">
        <f t="shared" si="718"/>
        <v>34537.133273992935</v>
      </c>
      <c r="AG1611" s="14">
        <f t="shared" si="719"/>
        <v>26893.651234859015</v>
      </c>
      <c r="AH1611" s="14">
        <f t="shared" si="720"/>
        <v>31774.162612073502</v>
      </c>
      <c r="AI1611" s="14">
        <f t="shared" si="721"/>
        <v>29232.229603107622</v>
      </c>
      <c r="AJ1611" s="14">
        <f t="shared" si="726"/>
        <v>31774.162612073502</v>
      </c>
      <c r="AK1611" s="14">
        <f t="shared" si="727"/>
        <v>28647.58501104547</v>
      </c>
    </row>
    <row r="1612" spans="2:37" x14ac:dyDescent="0.25">
      <c r="B1612" s="7" t="s">
        <v>73</v>
      </c>
      <c r="C1612" s="7">
        <v>1604</v>
      </c>
      <c r="D1612" s="7">
        <v>127</v>
      </c>
      <c r="E1612" s="13">
        <v>107.1</v>
      </c>
      <c r="F1612" s="14">
        <f t="shared" si="722"/>
        <v>-0.15277777777777896</v>
      </c>
      <c r="G1612" s="14">
        <f t="shared" si="700"/>
        <v>53.3</v>
      </c>
      <c r="H1612">
        <f t="shared" si="701"/>
        <v>26.65</v>
      </c>
      <c r="K1612" s="36">
        <f t="shared" si="703"/>
        <v>1105.7812764862501</v>
      </c>
      <c r="L1612" s="37" t="str">
        <f t="shared" si="713"/>
        <v>1</v>
      </c>
      <c r="M1612" s="37">
        <f t="shared" si="714"/>
        <v>139.46877000000001</v>
      </c>
      <c r="N1612" s="38">
        <f>Table2[[#This Row],[Change in KE]]-Table2[[#This Row],[Tractive energy]]*-1</f>
        <v>55336.335695309637</v>
      </c>
      <c r="O1612" s="38">
        <f t="shared" si="704"/>
        <v>-206.86111111111271</v>
      </c>
      <c r="P1612" s="38">
        <f t="shared" si="705"/>
        <v>1038.3889353751374</v>
      </c>
      <c r="Q1612" s="38">
        <f t="shared" si="706"/>
        <v>55346.13025549482</v>
      </c>
      <c r="R1612" s="38">
        <f t="shared" si="707"/>
        <v>3677.8408575198264</v>
      </c>
      <c r="S1612" s="38">
        <f t="shared" si="708"/>
        <v>55.34613025549482</v>
      </c>
      <c r="T1612" s="38">
        <f t="shared" si="709"/>
        <v>55346.13025549482</v>
      </c>
      <c r="U1612" s="38">
        <f t="shared" si="723"/>
        <v>24401713.394344158</v>
      </c>
      <c r="V1612" s="38">
        <f t="shared" si="710"/>
        <v>15.373926300884788</v>
      </c>
      <c r="W1612" s="38">
        <f t="shared" si="715"/>
        <v>223847.37585000749</v>
      </c>
      <c r="X1612" s="38">
        <f t="shared" si="711"/>
        <v>15.801890432099009</v>
      </c>
      <c r="Y1612" s="38">
        <f t="shared" si="716"/>
        <v>-9.7945601851851496</v>
      </c>
      <c r="Z1612" s="38">
        <f t="shared" si="702"/>
        <v>21362405.490072329</v>
      </c>
      <c r="AA1612" s="38">
        <f t="shared" si="712"/>
        <v>5934.0019997402133</v>
      </c>
      <c r="AC1612" s="31">
        <f t="shared" si="717"/>
        <v>39843.514202663828</v>
      </c>
      <c r="AD1612" s="14">
        <f t="shared" si="724"/>
        <v>39046.643918610549</v>
      </c>
      <c r="AE1612" s="14">
        <f t="shared" si="725"/>
        <v>35922.912405121708</v>
      </c>
      <c r="AF1612" s="14">
        <f t="shared" si="718"/>
        <v>36656.03306645072</v>
      </c>
      <c r="AG1612" s="14">
        <f t="shared" si="719"/>
        <v>28543.613076448382</v>
      </c>
      <c r="AH1612" s="14">
        <f t="shared" si="720"/>
        <v>33723.550421134663</v>
      </c>
      <c r="AI1612" s="14">
        <f t="shared" si="721"/>
        <v>31025.666387443893</v>
      </c>
      <c r="AJ1612" s="14">
        <f t="shared" si="726"/>
        <v>33723.550421134663</v>
      </c>
      <c r="AK1612" s="14">
        <f t="shared" si="727"/>
        <v>30405.153059695014</v>
      </c>
    </row>
    <row r="1613" spans="2:37" x14ac:dyDescent="0.25">
      <c r="B1613" s="7" t="s">
        <v>73</v>
      </c>
      <c r="C1613" s="7">
        <v>1605</v>
      </c>
      <c r="D1613" s="7">
        <v>128</v>
      </c>
      <c r="E1613" s="13">
        <v>106.6</v>
      </c>
      <c r="F1613" s="14">
        <f t="shared" si="722"/>
        <v>-9.7222222222220642E-2</v>
      </c>
      <c r="G1613" s="14">
        <f t="shared" si="700"/>
        <v>53.2</v>
      </c>
      <c r="H1613">
        <f t="shared" si="701"/>
        <v>26.6</v>
      </c>
      <c r="K1613" s="36">
        <f t="shared" si="703"/>
        <v>1101.6358957800003</v>
      </c>
      <c r="L1613" s="37" t="str">
        <f t="shared" si="713"/>
        <v>1</v>
      </c>
      <c r="M1613" s="37">
        <f t="shared" si="714"/>
        <v>139.46877000000001</v>
      </c>
      <c r="N1613" s="38">
        <f>Table2[[#This Row],[Change in KE]]-Table2[[#This Row],[Tractive energy]]*-1</f>
        <v>59014.176552829464</v>
      </c>
      <c r="O1613" s="38">
        <f t="shared" si="704"/>
        <v>-131.63888888888675</v>
      </c>
      <c r="P1613" s="38">
        <f t="shared" si="705"/>
        <v>1109.4657768911136</v>
      </c>
      <c r="Q1613" s="38">
        <f t="shared" si="706"/>
        <v>59023.579330607245</v>
      </c>
      <c r="R1613" s="38">
        <f t="shared" si="707"/>
        <v>2670.1652484630249</v>
      </c>
      <c r="S1613" s="38">
        <f t="shared" si="708"/>
        <v>59.023579330607248</v>
      </c>
      <c r="T1613" s="38">
        <f t="shared" si="709"/>
        <v>59023.579330607245</v>
      </c>
      <c r="U1613" s="38">
        <f t="shared" si="723"/>
        <v>24460736.973674767</v>
      </c>
      <c r="V1613" s="38">
        <f t="shared" si="710"/>
        <v>16.395440014581553</v>
      </c>
      <c r="W1613" s="38">
        <f t="shared" si="715"/>
        <v>223986.8446200075</v>
      </c>
      <c r="X1613" s="38">
        <f t="shared" si="711"/>
        <v>6.3991126543207804</v>
      </c>
      <c r="Y1613" s="38">
        <f t="shared" si="716"/>
        <v>-9.4027777777782298</v>
      </c>
      <c r="Z1613" s="38">
        <f t="shared" si="702"/>
        <v>21421419.666625157</v>
      </c>
      <c r="AA1613" s="38">
        <f t="shared" si="712"/>
        <v>5950.394827871869</v>
      </c>
      <c r="AC1613" s="31">
        <f t="shared" si="717"/>
        <v>41502.251771482232</v>
      </c>
      <c r="AD1613" s="14">
        <f t="shared" si="724"/>
        <v>40672.206736052583</v>
      </c>
      <c r="AE1613" s="14">
        <f t="shared" si="725"/>
        <v>37418.430197168382</v>
      </c>
      <c r="AF1613" s="14">
        <f t="shared" si="718"/>
        <v>38182.071629763654</v>
      </c>
      <c r="AG1613" s="14">
        <f t="shared" si="719"/>
        <v>29731.920993237407</v>
      </c>
      <c r="AH1613" s="14">
        <f t="shared" si="720"/>
        <v>35127.505899382566</v>
      </c>
      <c r="AI1613" s="14">
        <f t="shared" si="721"/>
        <v>32317.305427431962</v>
      </c>
      <c r="AJ1613" s="14">
        <f t="shared" si="726"/>
        <v>35127.505899382566</v>
      </c>
      <c r="AK1613" s="14">
        <f t="shared" si="727"/>
        <v>31670.959318883321</v>
      </c>
    </row>
    <row r="1614" spans="2:37" x14ac:dyDescent="0.25">
      <c r="B1614" s="7" t="s">
        <v>73</v>
      </c>
      <c r="C1614" s="7">
        <v>1606</v>
      </c>
      <c r="D1614" s="7">
        <v>129</v>
      </c>
      <c r="E1614" s="13">
        <v>106.4</v>
      </c>
      <c r="F1614" s="14">
        <f t="shared" si="722"/>
        <v>-5.5555555555554373E-2</v>
      </c>
      <c r="G1614" s="14">
        <f t="shared" si="700"/>
        <v>53.1</v>
      </c>
      <c r="H1614">
        <f t="shared" si="701"/>
        <v>26.55</v>
      </c>
      <c r="K1614" s="36">
        <f t="shared" si="703"/>
        <v>1097.4982998262501</v>
      </c>
      <c r="L1614" s="37" t="str">
        <f t="shared" si="713"/>
        <v>1</v>
      </c>
      <c r="M1614" s="37">
        <f t="shared" si="714"/>
        <v>139.46877000000001</v>
      </c>
      <c r="N1614" s="38">
        <f>Table2[[#This Row],[Change in KE]]-Table2[[#This Row],[Tractive energy]]*-1</f>
        <v>61684.341801292489</v>
      </c>
      <c r="O1614" s="38">
        <f t="shared" si="704"/>
        <v>-75.222222222220623</v>
      </c>
      <c r="P1614" s="38">
        <f t="shared" si="705"/>
        <v>1161.7448476040295</v>
      </c>
      <c r="Q1614" s="38">
        <f t="shared" si="706"/>
        <v>61688.65140777397</v>
      </c>
      <c r="R1614" s="38">
        <f t="shared" si="707"/>
        <v>1999.892476851739</v>
      </c>
      <c r="S1614" s="38">
        <f t="shared" si="708"/>
        <v>61.688651407773968</v>
      </c>
      <c r="T1614" s="38">
        <f t="shared" si="709"/>
        <v>61688.65140777397</v>
      </c>
      <c r="U1614" s="38">
        <f t="shared" si="723"/>
        <v>24522425.625082541</v>
      </c>
      <c r="V1614" s="38">
        <f t="shared" si="710"/>
        <v>17.135737873018357</v>
      </c>
      <c r="W1614" s="38">
        <f t="shared" si="715"/>
        <v>224126.3133900075</v>
      </c>
      <c r="X1614" s="38">
        <f t="shared" si="711"/>
        <v>2.0895061728394171</v>
      </c>
      <c r="Y1614" s="38">
        <f t="shared" si="716"/>
        <v>-4.3096064814813637</v>
      </c>
      <c r="Z1614" s="38">
        <f t="shared" si="702"/>
        <v>21483104.00842645</v>
      </c>
      <c r="AA1614" s="38">
        <f t="shared" si="712"/>
        <v>5967.529368631881</v>
      </c>
      <c r="AC1614" s="31">
        <f t="shared" si="717"/>
        <v>44260.632414622101</v>
      </c>
      <c r="AD1614" s="14">
        <f t="shared" si="724"/>
        <v>43375.419766329658</v>
      </c>
      <c r="AE1614" s="14">
        <f t="shared" si="725"/>
        <v>39905.386185023286</v>
      </c>
      <c r="AF1614" s="14">
        <f t="shared" si="718"/>
        <v>40719.781821452336</v>
      </c>
      <c r="AG1614" s="14">
        <f t="shared" si="719"/>
        <v>31708.005466983082</v>
      </c>
      <c r="AH1614" s="14">
        <f t="shared" si="720"/>
        <v>37462.199275736151</v>
      </c>
      <c r="AI1614" s="14">
        <f t="shared" si="721"/>
        <v>34465.223333677262</v>
      </c>
      <c r="AJ1614" s="14">
        <f t="shared" si="726"/>
        <v>37462.199275736151</v>
      </c>
      <c r="AK1614" s="14">
        <f t="shared" si="727"/>
        <v>33775.918867003718</v>
      </c>
    </row>
    <row r="1615" spans="2:37" x14ac:dyDescent="0.25">
      <c r="B1615" s="7" t="s">
        <v>73</v>
      </c>
      <c r="C1615" s="7">
        <v>1607</v>
      </c>
      <c r="D1615" s="7">
        <v>130</v>
      </c>
      <c r="E1615" s="13">
        <v>106.2</v>
      </c>
      <c r="F1615" s="14">
        <f t="shared" si="722"/>
        <v>-2.7777777777778172E-2</v>
      </c>
      <c r="G1615" s="14">
        <f t="shared" si="700"/>
        <v>53.1</v>
      </c>
      <c r="H1615">
        <f t="shared" si="701"/>
        <v>26.55</v>
      </c>
      <c r="K1615" s="36">
        <f t="shared" si="703"/>
        <v>1097.4982998262501</v>
      </c>
      <c r="L1615" s="37" t="str">
        <f t="shared" si="713"/>
        <v>1</v>
      </c>
      <c r="M1615" s="37">
        <f t="shared" si="714"/>
        <v>139.46877000000001</v>
      </c>
      <c r="N1615" s="38">
        <f>Table2[[#This Row],[Change in KE]]-Table2[[#This Row],[Tractive energy]]*-1</f>
        <v>63684.234278144228</v>
      </c>
      <c r="O1615" s="38">
        <f t="shared" si="704"/>
        <v>-37.611111111111647</v>
      </c>
      <c r="P1615" s="38">
        <f t="shared" si="705"/>
        <v>1199.3559587151385</v>
      </c>
      <c r="Q1615" s="38">
        <f t="shared" si="706"/>
        <v>63685.801407773855</v>
      </c>
      <c r="R1615" s="38">
        <f t="shared" si="707"/>
        <v>1998.1947530864418</v>
      </c>
      <c r="S1615" s="38">
        <f t="shared" si="708"/>
        <v>63.685801407773859</v>
      </c>
      <c r="T1615" s="38">
        <f t="shared" si="709"/>
        <v>63685.801407773855</v>
      </c>
      <c r="U1615" s="38">
        <f t="shared" si="723"/>
        <v>24586111.426490314</v>
      </c>
      <c r="V1615" s="38">
        <f t="shared" si="710"/>
        <v>17.690501806288324</v>
      </c>
      <c r="W1615" s="38">
        <f t="shared" si="715"/>
        <v>224265.78216000751</v>
      </c>
      <c r="X1615" s="38">
        <f t="shared" si="711"/>
        <v>0.52237654320989135</v>
      </c>
      <c r="Y1615" s="38">
        <f t="shared" si="716"/>
        <v>-1.5671296296295258</v>
      </c>
      <c r="Z1615" s="38">
        <f t="shared" si="702"/>
        <v>21546788.242704593</v>
      </c>
      <c r="AA1615" s="38">
        <f t="shared" si="712"/>
        <v>5985.2194351243479</v>
      </c>
      <c r="AC1615" s="31">
        <f t="shared" si="717"/>
        <v>46263.256350969365</v>
      </c>
      <c r="AD1615" s="14">
        <f t="shared" si="724"/>
        <v>45337.991223949975</v>
      </c>
      <c r="AE1615" s="14">
        <f t="shared" si="725"/>
        <v>41710.95192603398</v>
      </c>
      <c r="AF1615" s="14">
        <f t="shared" si="718"/>
        <v>42562.195842891815</v>
      </c>
      <c r="AG1615" s="14">
        <f t="shared" si="719"/>
        <v>33142.671156509743</v>
      </c>
      <c r="AH1615" s="14">
        <f t="shared" si="720"/>
        <v>39157.220175460468</v>
      </c>
      <c r="AI1615" s="14">
        <f t="shared" si="721"/>
        <v>36024.642561423636</v>
      </c>
      <c r="AJ1615" s="14">
        <f t="shared" si="726"/>
        <v>39157.220175460468</v>
      </c>
      <c r="AK1615" s="14">
        <f t="shared" si="727"/>
        <v>35304.149710195161</v>
      </c>
    </row>
    <row r="1616" spans="2:37" x14ac:dyDescent="0.25">
      <c r="B1616" s="7" t="s">
        <v>73</v>
      </c>
      <c r="C1616" s="7">
        <v>1608</v>
      </c>
      <c r="D1616" s="7">
        <v>131</v>
      </c>
      <c r="E1616" s="13">
        <v>106.2</v>
      </c>
      <c r="F1616" s="14">
        <f t="shared" si="722"/>
        <v>0</v>
      </c>
      <c r="G1616" s="14">
        <f t="shared" si="700"/>
        <v>53.1</v>
      </c>
      <c r="H1616">
        <f t="shared" si="701"/>
        <v>26.55</v>
      </c>
      <c r="K1616" s="36">
        <f t="shared" si="703"/>
        <v>1097.4982998262501</v>
      </c>
      <c r="L1616" s="37" t="str">
        <f t="shared" si="713"/>
        <v>0</v>
      </c>
      <c r="M1616" s="37">
        <f t="shared" si="714"/>
        <v>139.46877000000001</v>
      </c>
      <c r="N1616" s="38">
        <f>Table2[[#This Row],[Change in KE]]-Table2[[#This Row],[Tractive energy]]*-1</f>
        <v>65682.429031230669</v>
      </c>
      <c r="O1616" s="38">
        <f t="shared" si="704"/>
        <v>0</v>
      </c>
      <c r="P1616" s="38">
        <f t="shared" si="705"/>
        <v>1236.9670698262501</v>
      </c>
      <c r="Q1616" s="38">
        <f t="shared" si="706"/>
        <v>65682.951407773886</v>
      </c>
      <c r="R1616" s="38">
        <f t="shared" si="707"/>
        <v>2345.7726759197103</v>
      </c>
      <c r="S1616" s="38">
        <f t="shared" si="708"/>
        <v>65.682951407773885</v>
      </c>
      <c r="T1616" s="38">
        <f t="shared" si="709"/>
        <v>65682.951407773886</v>
      </c>
      <c r="U1616" s="38">
        <f t="shared" si="723"/>
        <v>24651794.37789809</v>
      </c>
      <c r="V1616" s="38">
        <f t="shared" si="710"/>
        <v>18.245265739558331</v>
      </c>
      <c r="W1616" s="38">
        <f t="shared" si="715"/>
        <v>224405.25093000752</v>
      </c>
      <c r="X1616" s="38">
        <f t="shared" si="711"/>
        <v>0</v>
      </c>
      <c r="Y1616" s="38">
        <f t="shared" si="716"/>
        <v>-0.52237654320989135</v>
      </c>
      <c r="Z1616" s="38">
        <f t="shared" si="702"/>
        <v>21612470.671735823</v>
      </c>
      <c r="AA1616" s="38">
        <f t="shared" si="712"/>
        <v>6003.4645557592994</v>
      </c>
      <c r="AC1616" s="31">
        <f t="shared" si="717"/>
        <v>47763.175708608171</v>
      </c>
      <c r="AD1616" s="14">
        <f t="shared" si="724"/>
        <v>46807.912194436009</v>
      </c>
      <c r="AE1616" s="14">
        <f t="shared" si="725"/>
        <v>43063.279218881129</v>
      </c>
      <c r="AF1616" s="14">
        <f t="shared" si="718"/>
        <v>43942.121651919522</v>
      </c>
      <c r="AG1616" s="14">
        <f t="shared" si="719"/>
        <v>34217.202824889915</v>
      </c>
      <c r="AH1616" s="14">
        <f t="shared" si="720"/>
        <v>40426.751919765964</v>
      </c>
      <c r="AI1616" s="14">
        <f t="shared" si="721"/>
        <v>37192.611766184687</v>
      </c>
      <c r="AJ1616" s="14">
        <f t="shared" si="726"/>
        <v>40426.751919765964</v>
      </c>
      <c r="AK1616" s="14">
        <f t="shared" si="727"/>
        <v>36448.759530860996</v>
      </c>
    </row>
    <row r="1617" spans="2:37" x14ac:dyDescent="0.25">
      <c r="B1617" s="7" t="s">
        <v>73</v>
      </c>
      <c r="C1617" s="7">
        <v>1609</v>
      </c>
      <c r="D1617" s="7">
        <v>132</v>
      </c>
      <c r="E1617" s="13">
        <v>106.2</v>
      </c>
      <c r="F1617" s="14">
        <f t="shared" si="722"/>
        <v>2.7777777777778172E-2</v>
      </c>
      <c r="G1617" s="14">
        <f t="shared" si="700"/>
        <v>53.2</v>
      </c>
      <c r="H1617">
        <f t="shared" si="701"/>
        <v>26.6</v>
      </c>
      <c r="K1617" s="36">
        <f t="shared" si="703"/>
        <v>1101.6358957800003</v>
      </c>
      <c r="L1617" s="37" t="str">
        <f t="shared" si="713"/>
        <v>0</v>
      </c>
      <c r="M1617" s="37">
        <f t="shared" si="714"/>
        <v>139.46877000000001</v>
      </c>
      <c r="N1617" s="38">
        <f>Table2[[#This Row],[Change in KE]]-Table2[[#This Row],[Tractive energy]]*-1</f>
        <v>68028.20170715038</v>
      </c>
      <c r="O1617" s="38">
        <f t="shared" si="704"/>
        <v>37.611111111111647</v>
      </c>
      <c r="P1617" s="38">
        <f t="shared" si="705"/>
        <v>1278.715776891112</v>
      </c>
      <c r="Q1617" s="38">
        <f t="shared" si="706"/>
        <v>68027.679330607163</v>
      </c>
      <c r="R1617" s="38">
        <f t="shared" si="707"/>
        <v>1175.7811603587033</v>
      </c>
      <c r="S1617" s="38">
        <f t="shared" si="708"/>
        <v>68.027679330607157</v>
      </c>
      <c r="T1617" s="38">
        <f t="shared" si="709"/>
        <v>68027.679330607163</v>
      </c>
      <c r="U1617" s="38">
        <f t="shared" si="723"/>
        <v>24719822.057228696</v>
      </c>
      <c r="V1617" s="38">
        <f t="shared" si="710"/>
        <v>18.896579103561532</v>
      </c>
      <c r="W1617" s="38">
        <f t="shared" si="715"/>
        <v>224544.71970000752</v>
      </c>
      <c r="X1617" s="38">
        <f t="shared" si="711"/>
        <v>0.52237654320989135</v>
      </c>
      <c r="Y1617" s="38">
        <f t="shared" si="716"/>
        <v>0.52237654320989135</v>
      </c>
      <c r="Z1617" s="38">
        <f t="shared" si="702"/>
        <v>21680498.873442974</v>
      </c>
      <c r="AA1617" s="38">
        <f t="shared" si="712"/>
        <v>6022.3612799674675</v>
      </c>
      <c r="AC1617" s="31">
        <f t="shared" si="717"/>
        <v>49261.821773422998</v>
      </c>
      <c r="AD1617" s="14">
        <f t="shared" si="724"/>
        <v>48276.585337954537</v>
      </c>
      <c r="AE1617" s="14">
        <f t="shared" si="725"/>
        <v>44414.458510918179</v>
      </c>
      <c r="AF1617" s="14">
        <f t="shared" si="718"/>
        <v>45320.87603154916</v>
      </c>
      <c r="AG1617" s="14">
        <f t="shared" si="719"/>
        <v>35290.822315254954</v>
      </c>
      <c r="AH1617" s="14">
        <f t="shared" si="720"/>
        <v>41695.205949025229</v>
      </c>
      <c r="AI1617" s="14">
        <f t="shared" si="721"/>
        <v>38359.589473103209</v>
      </c>
      <c r="AJ1617" s="14">
        <f t="shared" si="726"/>
        <v>41695.205949025229</v>
      </c>
      <c r="AK1617" s="14">
        <f t="shared" si="727"/>
        <v>37592.397683641146</v>
      </c>
    </row>
    <row r="1618" spans="2:37" x14ac:dyDescent="0.25">
      <c r="B1618" s="7" t="s">
        <v>73</v>
      </c>
      <c r="C1618" s="7">
        <v>1610</v>
      </c>
      <c r="D1618" s="7">
        <v>133</v>
      </c>
      <c r="E1618" s="13">
        <v>106.4</v>
      </c>
      <c r="F1618" s="14">
        <f t="shared" si="722"/>
        <v>4.1666666666666269E-2</v>
      </c>
      <c r="G1618" s="14">
        <f t="shared" si="700"/>
        <v>53.25</v>
      </c>
      <c r="H1618">
        <f t="shared" si="701"/>
        <v>26.625</v>
      </c>
      <c r="K1618" s="36">
        <f t="shared" si="703"/>
        <v>1103.7076130390626</v>
      </c>
      <c r="L1618" s="37" t="str">
        <f t="shared" si="713"/>
        <v>0</v>
      </c>
      <c r="M1618" s="37">
        <f t="shared" si="714"/>
        <v>139.46877000000001</v>
      </c>
      <c r="N1618" s="38">
        <f>Table2[[#This Row],[Change in KE]]-Table2[[#This Row],[Tractive energy]]*-1</f>
        <v>69203.982867509083</v>
      </c>
      <c r="O1618" s="38">
        <f t="shared" si="704"/>
        <v>56.416666666666131</v>
      </c>
      <c r="P1618" s="38">
        <f t="shared" si="705"/>
        <v>1299.5930497057288</v>
      </c>
      <c r="Q1618" s="38">
        <f t="shared" si="706"/>
        <v>69203.329896830066</v>
      </c>
      <c r="R1618" s="38">
        <f t="shared" si="707"/>
        <v>1531.9294759711192</v>
      </c>
      <c r="S1618" s="38">
        <f t="shared" si="708"/>
        <v>69.20332989683007</v>
      </c>
      <c r="T1618" s="38">
        <f t="shared" si="709"/>
        <v>69203.329896830066</v>
      </c>
      <c r="U1618" s="38">
        <f t="shared" si="723"/>
        <v>24789025.387125526</v>
      </c>
      <c r="V1618" s="38">
        <f t="shared" si="710"/>
        <v>19.223148731415684</v>
      </c>
      <c r="W1618" s="38">
        <f t="shared" si="715"/>
        <v>224684.18847000753</v>
      </c>
      <c r="X1618" s="38">
        <f t="shared" si="711"/>
        <v>1.1753472222221999</v>
      </c>
      <c r="Y1618" s="38">
        <f t="shared" si="716"/>
        <v>0.65297067901230854</v>
      </c>
      <c r="Z1618" s="38">
        <f t="shared" si="702"/>
        <v>21749702.856310483</v>
      </c>
      <c r="AA1618" s="38">
        <f t="shared" si="712"/>
        <v>6041.5846100796416</v>
      </c>
      <c r="AC1618" s="31">
        <f t="shared" si="717"/>
        <v>51021.151280362785</v>
      </c>
      <c r="AD1618" s="14">
        <f t="shared" si="724"/>
        <v>50000.72825475553</v>
      </c>
      <c r="AE1618" s="14">
        <f t="shared" si="725"/>
        <v>46000.669994375086</v>
      </c>
      <c r="AF1618" s="14">
        <f t="shared" si="718"/>
        <v>46939.459177933764</v>
      </c>
      <c r="AG1618" s="14">
        <f t="shared" si="719"/>
        <v>36551.193588346898</v>
      </c>
      <c r="AH1618" s="14">
        <f t="shared" si="720"/>
        <v>43184.302443699067</v>
      </c>
      <c r="AI1618" s="14">
        <f t="shared" si="721"/>
        <v>39729.558248203146</v>
      </c>
      <c r="AJ1618" s="14">
        <f t="shared" si="726"/>
        <v>43184.302443699067</v>
      </c>
      <c r="AK1618" s="14">
        <f t="shared" si="727"/>
        <v>38934.967083239084</v>
      </c>
    </row>
    <row r="1619" spans="2:37" x14ac:dyDescent="0.25">
      <c r="B1619" s="7" t="s">
        <v>73</v>
      </c>
      <c r="C1619" s="7">
        <v>1611</v>
      </c>
      <c r="D1619" s="7">
        <v>134</v>
      </c>
      <c r="E1619" s="13">
        <v>106.5</v>
      </c>
      <c r="F1619" s="14">
        <f t="shared" si="722"/>
        <v>5.5555555555554373E-2</v>
      </c>
      <c r="G1619" s="14">
        <f t="shared" si="700"/>
        <v>53.4</v>
      </c>
      <c r="H1619">
        <f t="shared" si="701"/>
        <v>26.7</v>
      </c>
      <c r="K1619" s="36">
        <f t="shared" si="703"/>
        <v>1109.9344419450001</v>
      </c>
      <c r="L1619" s="37" t="str">
        <f t="shared" si="713"/>
        <v>0</v>
      </c>
      <c r="M1619" s="37">
        <f t="shared" si="714"/>
        <v>139.46877000000001</v>
      </c>
      <c r="N1619" s="38">
        <f>Table2[[#This Row],[Change in KE]]-Table2[[#This Row],[Tractive energy]]*-1</f>
        <v>70735.912343480202</v>
      </c>
      <c r="O1619" s="38">
        <f t="shared" si="704"/>
        <v>75.222222222220623</v>
      </c>
      <c r="P1619" s="38">
        <f t="shared" si="705"/>
        <v>1324.6254341672206</v>
      </c>
      <c r="Q1619" s="38">
        <f t="shared" si="706"/>
        <v>70734.998184529584</v>
      </c>
      <c r="R1619" s="38">
        <f t="shared" si="707"/>
        <v>3738.7249930777616</v>
      </c>
      <c r="S1619" s="38">
        <f t="shared" si="708"/>
        <v>70.734998184529587</v>
      </c>
      <c r="T1619" s="38">
        <f t="shared" si="709"/>
        <v>70734.998184529584</v>
      </c>
      <c r="U1619" s="38">
        <f t="shared" si="723"/>
        <v>24859760.385310054</v>
      </c>
      <c r="V1619" s="38">
        <f t="shared" si="710"/>
        <v>19.648612178702621</v>
      </c>
      <c r="W1619" s="38">
        <f t="shared" si="715"/>
        <v>224823.65724000754</v>
      </c>
      <c r="X1619" s="38">
        <f t="shared" si="711"/>
        <v>2.0895061728394171</v>
      </c>
      <c r="Y1619" s="38">
        <f t="shared" si="716"/>
        <v>0.91415895061721719</v>
      </c>
      <c r="Z1619" s="38">
        <f t="shared" si="702"/>
        <v>21820438.768653963</v>
      </c>
      <c r="AA1619" s="38">
        <f t="shared" si="712"/>
        <v>6061.2334761914062</v>
      </c>
      <c r="AC1619" s="31">
        <f t="shared" si="717"/>
        <v>51902.987150631816</v>
      </c>
      <c r="AD1619" s="14">
        <f t="shared" si="724"/>
        <v>50864.92740761918</v>
      </c>
      <c r="AE1619" s="14">
        <f t="shared" si="725"/>
        <v>46795.733215009648</v>
      </c>
      <c r="AF1619" s="14">
        <f t="shared" si="718"/>
        <v>47750.748178581271</v>
      </c>
      <c r="AG1619" s="14">
        <f t="shared" si="719"/>
        <v>37182.934597683103</v>
      </c>
      <c r="AH1619" s="14">
        <f t="shared" si="720"/>
        <v>43930.688324294773</v>
      </c>
      <c r="AI1619" s="14">
        <f t="shared" si="721"/>
        <v>40416.233258351196</v>
      </c>
      <c r="AJ1619" s="14">
        <f t="shared" si="726"/>
        <v>43930.688324294773</v>
      </c>
      <c r="AK1619" s="14">
        <f t="shared" si="727"/>
        <v>39607.908593184169</v>
      </c>
    </row>
    <row r="1620" spans="2:37" x14ac:dyDescent="0.25">
      <c r="B1620" s="7" t="s">
        <v>73</v>
      </c>
      <c r="C1620" s="7">
        <v>1612</v>
      </c>
      <c r="D1620" s="7">
        <v>135</v>
      </c>
      <c r="E1620" s="13">
        <v>106.8</v>
      </c>
      <c r="F1620" s="14">
        <f t="shared" si="722"/>
        <v>9.7222222222222612E-2</v>
      </c>
      <c r="G1620" s="14">
        <f t="shared" ref="G1620:G1683" si="728">(E1621-0)/2</f>
        <v>53.6</v>
      </c>
      <c r="H1620">
        <f t="shared" ref="H1620:H1683" si="729">($E1621-0)/2/2</f>
        <v>26.8</v>
      </c>
      <c r="K1620" s="36">
        <f t="shared" si="703"/>
        <v>1118.26412712</v>
      </c>
      <c r="L1620" s="37" t="str">
        <f t="shared" si="713"/>
        <v>0</v>
      </c>
      <c r="M1620" s="37">
        <f t="shared" si="714"/>
        <v>139.46877000000001</v>
      </c>
      <c r="N1620" s="38">
        <f>Table2[[#This Row],[Change in KE]]-Table2[[#This Row],[Tractive energy]]*-1</f>
        <v>74474.637336557964</v>
      </c>
      <c r="O1620" s="38">
        <f t="shared" si="704"/>
        <v>131.63888888888943</v>
      </c>
      <c r="P1620" s="38">
        <f t="shared" si="705"/>
        <v>1389.3717860088896</v>
      </c>
      <c r="Q1620" s="38">
        <f t="shared" si="706"/>
        <v>74470.327730076489</v>
      </c>
      <c r="R1620" s="38">
        <f t="shared" si="707"/>
        <v>4136.6225961772871</v>
      </c>
      <c r="S1620" s="38">
        <f t="shared" si="708"/>
        <v>74.470327730076491</v>
      </c>
      <c r="T1620" s="38">
        <f t="shared" si="709"/>
        <v>74470.327730076489</v>
      </c>
      <c r="U1620" s="38">
        <f t="shared" si="723"/>
        <v>24934230.713040132</v>
      </c>
      <c r="V1620" s="38">
        <f t="shared" si="710"/>
        <v>20.686203802139641</v>
      </c>
      <c r="W1620" s="38">
        <f t="shared" si="715"/>
        <v>224963.12601000755</v>
      </c>
      <c r="X1620" s="38">
        <f t="shared" si="711"/>
        <v>6.3991126543210397</v>
      </c>
      <c r="Y1620" s="38">
        <f t="shared" si="716"/>
        <v>4.3096064814816231</v>
      </c>
      <c r="Z1620" s="38">
        <f t="shared" si="702"/>
        <v>21894913.405990522</v>
      </c>
      <c r="AA1620" s="38">
        <f t="shared" si="712"/>
        <v>6081.9208771065541</v>
      </c>
      <c r="AC1620" s="31">
        <f t="shared" si="717"/>
        <v>53051.934257610148</v>
      </c>
      <c r="AD1620" s="14">
        <f t="shared" si="724"/>
        <v>51990.895572457943</v>
      </c>
      <c r="AE1620" s="14">
        <f t="shared" si="725"/>
        <v>47831.623926661312</v>
      </c>
      <c r="AF1620" s="14">
        <f t="shared" si="718"/>
        <v>48807.779517001341</v>
      </c>
      <c r="AG1620" s="14">
        <f t="shared" si="719"/>
        <v>38006.032216534746</v>
      </c>
      <c r="AH1620" s="14">
        <f t="shared" si="720"/>
        <v>44903.157155641238</v>
      </c>
      <c r="AI1620" s="14">
        <f t="shared" si="721"/>
        <v>41310.904583189942</v>
      </c>
      <c r="AJ1620" s="14">
        <f t="shared" si="726"/>
        <v>44903.157155641238</v>
      </c>
      <c r="AK1620" s="14">
        <f t="shared" si="727"/>
        <v>40484.686491526139</v>
      </c>
    </row>
    <row r="1621" spans="2:37" x14ac:dyDescent="0.25">
      <c r="B1621" s="7" t="s">
        <v>73</v>
      </c>
      <c r="C1621" s="7">
        <v>1613</v>
      </c>
      <c r="D1621" s="7">
        <v>136</v>
      </c>
      <c r="E1621" s="13">
        <v>107.2</v>
      </c>
      <c r="F1621" s="14">
        <f t="shared" si="722"/>
        <v>0.1388888888888889</v>
      </c>
      <c r="G1621" s="14">
        <f t="shared" si="728"/>
        <v>53.9</v>
      </c>
      <c r="H1621">
        <f t="shared" si="729"/>
        <v>26.95</v>
      </c>
      <c r="K1621" s="36">
        <f t="shared" si="703"/>
        <v>1130.8170405262501</v>
      </c>
      <c r="L1621" s="37" t="str">
        <f t="shared" si="713"/>
        <v>0</v>
      </c>
      <c r="M1621" s="37">
        <f t="shared" si="714"/>
        <v>139.46877000000001</v>
      </c>
      <c r="N1621" s="38">
        <f>Table2[[#This Row],[Change in KE]]-Table2[[#This Row],[Tractive energy]]*-1</f>
        <v>78611.259932735251</v>
      </c>
      <c r="O1621" s="38">
        <f t="shared" si="704"/>
        <v>188.05555555555557</v>
      </c>
      <c r="P1621" s="38">
        <f t="shared" si="705"/>
        <v>1458.3413660818057</v>
      </c>
      <c r="Q1621" s="38">
        <f t="shared" si="706"/>
        <v>78604.599631809324</v>
      </c>
      <c r="R1621" s="38">
        <f t="shared" si="707"/>
        <v>4372.6730723566579</v>
      </c>
      <c r="S1621" s="38">
        <f t="shared" si="708"/>
        <v>78.604599631809322</v>
      </c>
      <c r="T1621" s="38">
        <f t="shared" si="709"/>
        <v>78604.599631809324</v>
      </c>
      <c r="U1621" s="38">
        <f t="shared" si="723"/>
        <v>25012835.312671941</v>
      </c>
      <c r="V1621" s="38">
        <f t="shared" si="710"/>
        <v>21.834612755604805</v>
      </c>
      <c r="W1621" s="38">
        <f t="shared" si="715"/>
        <v>225102.59478000755</v>
      </c>
      <c r="X1621" s="38">
        <f t="shared" si="711"/>
        <v>13.059413580246915</v>
      </c>
      <c r="Y1621" s="38">
        <f t="shared" si="716"/>
        <v>6.660300925925875</v>
      </c>
      <c r="Z1621" s="38">
        <f t="shared" si="702"/>
        <v>21973524.665923256</v>
      </c>
      <c r="AA1621" s="38">
        <f t="shared" si="712"/>
        <v>6103.757339945897</v>
      </c>
      <c r="AC1621" s="31">
        <f t="shared" si="717"/>
        <v>55855.978002418473</v>
      </c>
      <c r="AD1621" s="14">
        <f t="shared" si="724"/>
        <v>54738.858442370103</v>
      </c>
      <c r="AE1621" s="14">
        <f t="shared" si="725"/>
        <v>50359.749766980494</v>
      </c>
      <c r="AF1621" s="14">
        <f t="shared" si="718"/>
        <v>51387.499762224994</v>
      </c>
      <c r="AG1621" s="14">
        <f t="shared" si="719"/>
        <v>40014.82941484746</v>
      </c>
      <c r="AH1621" s="14">
        <f t="shared" si="720"/>
        <v>47276.499781246996</v>
      </c>
      <c r="AI1621" s="14">
        <f t="shared" si="721"/>
        <v>43494.379798747235</v>
      </c>
      <c r="AJ1621" s="14">
        <f t="shared" si="726"/>
        <v>47276.499781246996</v>
      </c>
      <c r="AK1621" s="14">
        <f t="shared" si="727"/>
        <v>42624.492202772293</v>
      </c>
    </row>
    <row r="1622" spans="2:37" x14ac:dyDescent="0.25">
      <c r="B1622" s="7" t="s">
        <v>73</v>
      </c>
      <c r="C1622" s="7">
        <v>1614</v>
      </c>
      <c r="D1622" s="7">
        <v>137</v>
      </c>
      <c r="E1622" s="13">
        <v>107.8</v>
      </c>
      <c r="F1622" s="14">
        <f t="shared" si="722"/>
        <v>0.18055555555555516</v>
      </c>
      <c r="G1622" s="14">
        <f t="shared" si="728"/>
        <v>54.25</v>
      </c>
      <c r="H1622">
        <f t="shared" si="729"/>
        <v>27.125</v>
      </c>
      <c r="K1622" s="36">
        <f t="shared" si="703"/>
        <v>1145.5506577265626</v>
      </c>
      <c r="L1622" s="37" t="str">
        <f t="shared" si="713"/>
        <v>0</v>
      </c>
      <c r="M1622" s="37">
        <f t="shared" si="714"/>
        <v>139.46877000000001</v>
      </c>
      <c r="N1622" s="38">
        <f>Table2[[#This Row],[Change in KE]]-Table2[[#This Row],[Tractive energy]]*-1</f>
        <v>82983.933005091909</v>
      </c>
      <c r="O1622" s="38">
        <f t="shared" si="704"/>
        <v>244.47222222222169</v>
      </c>
      <c r="P1622" s="38">
        <f t="shared" si="705"/>
        <v>1529.4916499487842</v>
      </c>
      <c r="Q1622" s="38">
        <f t="shared" si="706"/>
        <v>82974.922009721544</v>
      </c>
      <c r="R1622" s="38">
        <f t="shared" si="707"/>
        <v>4820.4727205731033</v>
      </c>
      <c r="S1622" s="38">
        <f t="shared" si="708"/>
        <v>82.974922009721539</v>
      </c>
      <c r="T1622" s="38">
        <f t="shared" si="709"/>
        <v>82974.922009721544</v>
      </c>
      <c r="U1622" s="38">
        <f t="shared" si="723"/>
        <v>25095810.234681662</v>
      </c>
      <c r="V1622" s="38">
        <f t="shared" si="710"/>
        <v>23.048591291032029</v>
      </c>
      <c r="W1622" s="38">
        <f t="shared" si="715"/>
        <v>225242.06355000756</v>
      </c>
      <c r="X1622" s="38">
        <f t="shared" si="711"/>
        <v>22.070408950617189</v>
      </c>
      <c r="Y1622" s="38">
        <f t="shared" si="716"/>
        <v>9.0109953703702743</v>
      </c>
      <c r="Z1622" s="38">
        <f t="shared" si="702"/>
        <v>22056508.598928347</v>
      </c>
      <c r="AA1622" s="38">
        <f t="shared" si="712"/>
        <v>6126.808434291399</v>
      </c>
      <c r="AC1622" s="31">
        <f t="shared" si="717"/>
        <v>58958.444949551442</v>
      </c>
      <c r="AD1622" s="14">
        <f t="shared" si="724"/>
        <v>57779.276050560409</v>
      </c>
      <c r="AE1622" s="14">
        <f t="shared" si="725"/>
        <v>53156.933966515579</v>
      </c>
      <c r="AF1622" s="14">
        <f t="shared" si="718"/>
        <v>54241.769353587326</v>
      </c>
      <c r="AG1622" s="14">
        <f t="shared" si="719"/>
        <v>42237.414894406211</v>
      </c>
      <c r="AH1622" s="14">
        <f t="shared" si="720"/>
        <v>49902.427805300344</v>
      </c>
      <c r="AI1622" s="14">
        <f t="shared" si="721"/>
        <v>45910.233580876316</v>
      </c>
      <c r="AJ1622" s="14">
        <f t="shared" si="726"/>
        <v>49902.427805300344</v>
      </c>
      <c r="AK1622" s="14">
        <f t="shared" si="727"/>
        <v>44992.028909258792</v>
      </c>
    </row>
    <row r="1623" spans="2:37" x14ac:dyDescent="0.25">
      <c r="B1623" s="7" t="s">
        <v>73</v>
      </c>
      <c r="C1623" s="7">
        <v>1615</v>
      </c>
      <c r="D1623" s="7">
        <v>138</v>
      </c>
      <c r="E1623" s="13">
        <v>108.5</v>
      </c>
      <c r="F1623" s="14">
        <f t="shared" si="722"/>
        <v>0.2222222222222234</v>
      </c>
      <c r="G1623" s="14">
        <f t="shared" si="728"/>
        <v>54.7</v>
      </c>
      <c r="H1623">
        <f t="shared" si="729"/>
        <v>27.35</v>
      </c>
      <c r="K1623" s="36">
        <f t="shared" si="703"/>
        <v>1164.6340053862502</v>
      </c>
      <c r="L1623" s="37" t="str">
        <f t="shared" si="713"/>
        <v>0</v>
      </c>
      <c r="M1623" s="37">
        <f t="shared" si="714"/>
        <v>139.46877000000001</v>
      </c>
      <c r="N1623" s="38">
        <f>Table2[[#This Row],[Change in KE]]-Table2[[#This Row],[Tractive energy]]*-1</f>
        <v>87804.405725665012</v>
      </c>
      <c r="O1623" s="38">
        <f t="shared" si="704"/>
        <v>300.88888888889051</v>
      </c>
      <c r="P1623" s="38">
        <f t="shared" si="705"/>
        <v>1604.9916642751407</v>
      </c>
      <c r="Q1623" s="38">
        <f t="shared" si="706"/>
        <v>87793.044035850195</v>
      </c>
      <c r="R1623" s="38">
        <f t="shared" si="707"/>
        <v>6346.7010772188951</v>
      </c>
      <c r="S1623" s="38">
        <f t="shared" si="708"/>
        <v>87.793044035850201</v>
      </c>
      <c r="T1623" s="38">
        <f t="shared" si="709"/>
        <v>87793.044035850195</v>
      </c>
      <c r="U1623" s="38">
        <f t="shared" si="723"/>
        <v>25183603.278717514</v>
      </c>
      <c r="V1623" s="38">
        <f t="shared" si="710"/>
        <v>24.386958627581588</v>
      </c>
      <c r="W1623" s="38">
        <f t="shared" si="715"/>
        <v>225381.53232000757</v>
      </c>
      <c r="X1623" s="38">
        <f t="shared" si="711"/>
        <v>33.432098765432457</v>
      </c>
      <c r="Y1623" s="38">
        <f t="shared" si="716"/>
        <v>11.361689814815268</v>
      </c>
      <c r="Z1623" s="38">
        <f t="shared" si="702"/>
        <v>22144313.004654013</v>
      </c>
      <c r="AA1623" s="38">
        <f t="shared" si="712"/>
        <v>6151.1985489441813</v>
      </c>
      <c r="AC1623" s="31">
        <f t="shared" si="717"/>
        <v>62237.949753818932</v>
      </c>
      <c r="AD1623" s="14">
        <f t="shared" si="724"/>
        <v>60993.190758742552</v>
      </c>
      <c r="AE1623" s="14">
        <f t="shared" si="725"/>
        <v>56113.735498043148</v>
      </c>
      <c r="AF1623" s="14">
        <f t="shared" si="718"/>
        <v>57258.913773513421</v>
      </c>
      <c r="AG1623" s="14">
        <f t="shared" si="719"/>
        <v>44586.829048469626</v>
      </c>
      <c r="AH1623" s="14">
        <f t="shared" si="720"/>
        <v>52678.200671632352</v>
      </c>
      <c r="AI1623" s="14">
        <f t="shared" si="721"/>
        <v>48463.944617901769</v>
      </c>
      <c r="AJ1623" s="14">
        <f t="shared" si="726"/>
        <v>52678.200671632352</v>
      </c>
      <c r="AK1623" s="14">
        <f t="shared" si="727"/>
        <v>47494.665725543731</v>
      </c>
    </row>
    <row r="1624" spans="2:37" x14ac:dyDescent="0.25">
      <c r="B1624" s="7" t="s">
        <v>73</v>
      </c>
      <c r="C1624" s="7">
        <v>1616</v>
      </c>
      <c r="D1624" s="7">
        <v>139</v>
      </c>
      <c r="E1624" s="13">
        <v>109.4</v>
      </c>
      <c r="F1624" s="14">
        <f t="shared" si="722"/>
        <v>0.27777777777777779</v>
      </c>
      <c r="G1624" s="14">
        <f t="shared" si="728"/>
        <v>55.25</v>
      </c>
      <c r="H1624">
        <f t="shared" si="729"/>
        <v>27.625</v>
      </c>
      <c r="K1624" s="36">
        <f t="shared" si="703"/>
        <v>1188.1721776640627</v>
      </c>
      <c r="L1624" s="37" t="str">
        <f t="shared" si="713"/>
        <v>0</v>
      </c>
      <c r="M1624" s="37">
        <f t="shared" si="714"/>
        <v>139.46877000000001</v>
      </c>
      <c r="N1624" s="38">
        <f>Table2[[#This Row],[Change in KE]]-Table2[[#This Row],[Tractive energy]]*-1</f>
        <v>94151.106802883907</v>
      </c>
      <c r="O1624" s="38">
        <f t="shared" si="704"/>
        <v>376.11111111111114</v>
      </c>
      <c r="P1624" s="38">
        <f t="shared" si="705"/>
        <v>1703.7520587751737</v>
      </c>
      <c r="Q1624" s="38">
        <f t="shared" si="706"/>
        <v>94132.301247328345</v>
      </c>
      <c r="R1624" s="38">
        <f t="shared" si="707"/>
        <v>5620.2796541690041</v>
      </c>
      <c r="S1624" s="38">
        <f t="shared" si="708"/>
        <v>94.132301247328343</v>
      </c>
      <c r="T1624" s="38">
        <f t="shared" si="709"/>
        <v>94132.301247328345</v>
      </c>
      <c r="U1624" s="38">
        <f t="shared" si="723"/>
        <v>25277735.579964843</v>
      </c>
      <c r="V1624" s="38">
        <f t="shared" si="710"/>
        <v>26.147863549420123</v>
      </c>
      <c r="W1624" s="38">
        <f t="shared" si="715"/>
        <v>225521.00109000757</v>
      </c>
      <c r="X1624" s="38">
        <f t="shared" si="711"/>
        <v>52.237654320987659</v>
      </c>
      <c r="Y1624" s="38">
        <f t="shared" si="716"/>
        <v>18.805555555555202</v>
      </c>
      <c r="Z1624" s="38">
        <f t="shared" si="702"/>
        <v>22238464.111456897</v>
      </c>
      <c r="AA1624" s="38">
        <f t="shared" si="712"/>
        <v>6177.3516362594519</v>
      </c>
      <c r="AC1624" s="31">
        <f t="shared" si="717"/>
        <v>65853.304294248752</v>
      </c>
      <c r="AD1624" s="14">
        <f t="shared" si="724"/>
        <v>64536.238208363779</v>
      </c>
      <c r="AE1624" s="14">
        <f t="shared" si="725"/>
        <v>59373.339151694679</v>
      </c>
      <c r="AF1624" s="14">
        <f t="shared" si="718"/>
        <v>60585.039950708851</v>
      </c>
      <c r="AG1624" s="14">
        <f t="shared" si="719"/>
        <v>47176.843589137585</v>
      </c>
      <c r="AH1624" s="14">
        <f t="shared" si="720"/>
        <v>55738.236754652149</v>
      </c>
      <c r="AI1624" s="14">
        <f t="shared" si="721"/>
        <v>51279.177814279981</v>
      </c>
      <c r="AJ1624" s="14">
        <f t="shared" si="726"/>
        <v>55738.236754652149</v>
      </c>
      <c r="AK1624" s="14">
        <f t="shared" si="727"/>
        <v>50253.59425799438</v>
      </c>
    </row>
    <row r="1625" spans="2:37" x14ac:dyDescent="0.25">
      <c r="B1625" s="7" t="s">
        <v>73</v>
      </c>
      <c r="C1625" s="7">
        <v>1617</v>
      </c>
      <c r="D1625" s="7">
        <v>140</v>
      </c>
      <c r="E1625" s="13">
        <v>110.5</v>
      </c>
      <c r="F1625" s="14">
        <f t="shared" si="722"/>
        <v>0.31944444444444403</v>
      </c>
      <c r="G1625" s="14">
        <f t="shared" si="728"/>
        <v>55.85</v>
      </c>
      <c r="H1625">
        <f t="shared" si="729"/>
        <v>27.925000000000001</v>
      </c>
      <c r="K1625" s="36">
        <f t="shared" si="703"/>
        <v>1214.1187577465628</v>
      </c>
      <c r="L1625" s="37" t="str">
        <f t="shared" si="713"/>
        <v>0</v>
      </c>
      <c r="M1625" s="37">
        <f t="shared" si="714"/>
        <v>139.46877000000001</v>
      </c>
      <c r="N1625" s="38">
        <f>Table2[[#This Row],[Change in KE]]-Table2[[#This Row],[Tractive energy]]*-1</f>
        <v>99771.386457052911</v>
      </c>
      <c r="O1625" s="38">
        <f t="shared" si="704"/>
        <v>432.5277777777772</v>
      </c>
      <c r="P1625" s="38">
        <f t="shared" si="705"/>
        <v>1786.1153055243399</v>
      </c>
      <c r="Q1625" s="38">
        <f t="shared" si="706"/>
        <v>99754.539813534386</v>
      </c>
      <c r="R1625" s="38">
        <f t="shared" si="707"/>
        <v>4887.7084821594763</v>
      </c>
      <c r="S1625" s="38">
        <f t="shared" si="708"/>
        <v>99.754539813534379</v>
      </c>
      <c r="T1625" s="38">
        <f t="shared" si="709"/>
        <v>99754.539813534386</v>
      </c>
      <c r="U1625" s="38">
        <f t="shared" si="723"/>
        <v>25377490.119778376</v>
      </c>
      <c r="V1625" s="38">
        <f t="shared" si="710"/>
        <v>27.709596609415993</v>
      </c>
      <c r="W1625" s="38">
        <f t="shared" si="715"/>
        <v>225660.46986000758</v>
      </c>
      <c r="X1625" s="38">
        <f t="shared" si="711"/>
        <v>69.084297839505993</v>
      </c>
      <c r="Y1625" s="38">
        <f t="shared" si="716"/>
        <v>16.846643518518334</v>
      </c>
      <c r="Z1625" s="38">
        <f t="shared" si="702"/>
        <v>22338235.497913949</v>
      </c>
      <c r="AA1625" s="38">
        <f t="shared" si="712"/>
        <v>6205.0659124924414</v>
      </c>
      <c r="AC1625" s="31">
        <f t="shared" si="717"/>
        <v>70613.33010216293</v>
      </c>
      <c r="AD1625" s="14">
        <f t="shared" si="724"/>
        <v>69201.063500119664</v>
      </c>
      <c r="AE1625" s="14">
        <f t="shared" si="725"/>
        <v>63664.978420110092</v>
      </c>
      <c r="AF1625" s="14">
        <f t="shared" si="718"/>
        <v>64964.263693989902</v>
      </c>
      <c r="AG1625" s="14">
        <f t="shared" si="719"/>
        <v>50586.892567345611</v>
      </c>
      <c r="AH1625" s="14">
        <f t="shared" si="720"/>
        <v>59767.122598470713</v>
      </c>
      <c r="AI1625" s="14">
        <f t="shared" si="721"/>
        <v>54985.752790593055</v>
      </c>
      <c r="AJ1625" s="14">
        <f t="shared" si="726"/>
        <v>59767.122598470713</v>
      </c>
      <c r="AK1625" s="14">
        <f t="shared" si="727"/>
        <v>53886.037734781195</v>
      </c>
    </row>
    <row r="1626" spans="2:37" x14ac:dyDescent="0.25">
      <c r="B1626" s="7" t="s">
        <v>73</v>
      </c>
      <c r="C1626" s="7">
        <v>1618</v>
      </c>
      <c r="D1626" s="7">
        <v>141</v>
      </c>
      <c r="E1626" s="13">
        <v>111.7</v>
      </c>
      <c r="F1626" s="14">
        <f t="shared" si="722"/>
        <v>0.34722222222222221</v>
      </c>
      <c r="G1626" s="14">
        <f t="shared" si="728"/>
        <v>56.5</v>
      </c>
      <c r="H1626">
        <f t="shared" si="729"/>
        <v>28.25</v>
      </c>
      <c r="K1626" s="36">
        <f t="shared" si="703"/>
        <v>1242.54380840625</v>
      </c>
      <c r="L1626" s="37" t="str">
        <f t="shared" si="713"/>
        <v>0</v>
      </c>
      <c r="M1626" s="37">
        <f t="shared" si="714"/>
        <v>139.46877000000001</v>
      </c>
      <c r="N1626" s="38">
        <f>Table2[[#This Row],[Change in KE]]-Table2[[#This Row],[Tractive energy]]*-1</f>
        <v>104659.09493921239</v>
      </c>
      <c r="O1626" s="38">
        <f t="shared" si="704"/>
        <v>470.13888888888886</v>
      </c>
      <c r="P1626" s="38">
        <f t="shared" si="705"/>
        <v>1852.1514672951389</v>
      </c>
      <c r="Q1626" s="38">
        <f t="shared" si="706"/>
        <v>104646.55790217535</v>
      </c>
      <c r="R1626" s="38">
        <f t="shared" si="707"/>
        <v>1313.7108342079882</v>
      </c>
      <c r="S1626" s="38">
        <f t="shared" si="708"/>
        <v>104.64655790217535</v>
      </c>
      <c r="T1626" s="38">
        <f t="shared" si="709"/>
        <v>104646.55790217535</v>
      </c>
      <c r="U1626" s="38">
        <f t="shared" si="723"/>
        <v>25482136.677680552</v>
      </c>
      <c r="V1626" s="38">
        <f t="shared" si="710"/>
        <v>29.068490631638884</v>
      </c>
      <c r="W1626" s="38">
        <f t="shared" si="715"/>
        <v>225799.93863000759</v>
      </c>
      <c r="X1626" s="38">
        <f t="shared" si="711"/>
        <v>81.621334876543202</v>
      </c>
      <c r="Y1626" s="38">
        <f t="shared" si="716"/>
        <v>12.537037037037209</v>
      </c>
      <c r="Z1626" s="38">
        <f t="shared" si="702"/>
        <v>22442894.592853162</v>
      </c>
      <c r="AA1626" s="38">
        <f t="shared" si="712"/>
        <v>6234.1378856346473</v>
      </c>
      <c r="AC1626" s="31">
        <f t="shared" si="717"/>
        <v>74828.539842789687</v>
      </c>
      <c r="AD1626" s="14">
        <f t="shared" si="724"/>
        <v>73331.969045933889</v>
      </c>
      <c r="AE1626" s="14">
        <f t="shared" si="725"/>
        <v>67465.411522259179</v>
      </c>
      <c r="AF1626" s="14">
        <f t="shared" si="718"/>
        <v>68842.256655366509</v>
      </c>
      <c r="AG1626" s="14">
        <f t="shared" si="719"/>
        <v>53606.639150454044</v>
      </c>
      <c r="AH1626" s="14">
        <f t="shared" si="720"/>
        <v>63334.876122937188</v>
      </c>
      <c r="AI1626" s="14">
        <f t="shared" si="721"/>
        <v>58268.08603310222</v>
      </c>
      <c r="AJ1626" s="14">
        <f t="shared" si="726"/>
        <v>63334.876122937188</v>
      </c>
      <c r="AK1626" s="14">
        <f t="shared" si="727"/>
        <v>57102.724312440172</v>
      </c>
    </row>
    <row r="1627" spans="2:37" x14ac:dyDescent="0.25">
      <c r="B1627" s="7" t="s">
        <v>73</v>
      </c>
      <c r="C1627" s="7">
        <v>1619</v>
      </c>
      <c r="D1627" s="7">
        <v>142</v>
      </c>
      <c r="E1627" s="13">
        <v>113</v>
      </c>
      <c r="F1627" s="14">
        <f t="shared" si="722"/>
        <v>0.33333333333333215</v>
      </c>
      <c r="G1627" s="14">
        <f t="shared" si="728"/>
        <v>57.05</v>
      </c>
      <c r="H1627">
        <f t="shared" si="729"/>
        <v>28.524999999999999</v>
      </c>
      <c r="K1627" s="36">
        <f t="shared" si="703"/>
        <v>1266.8526711815625</v>
      </c>
      <c r="L1627" s="37" t="str">
        <f t="shared" si="713"/>
        <v>0</v>
      </c>
      <c r="M1627" s="37">
        <f t="shared" si="714"/>
        <v>139.46877000000001</v>
      </c>
      <c r="N1627" s="38">
        <f>Table2[[#This Row],[Change in KE]]-Table2[[#This Row],[Tractive energy]]*-1</f>
        <v>105972.80577342038</v>
      </c>
      <c r="O1627" s="38">
        <f t="shared" si="704"/>
        <v>451.33333333333172</v>
      </c>
      <c r="P1627" s="38">
        <f t="shared" si="705"/>
        <v>1857.6547745148941</v>
      </c>
      <c r="Q1627" s="38">
        <f t="shared" si="706"/>
        <v>105979.2048860747</v>
      </c>
      <c r="R1627" s="38">
        <f t="shared" si="707"/>
        <v>-1045.6270443238027</v>
      </c>
      <c r="S1627" s="38">
        <f t="shared" si="708"/>
        <v>105.9792048860747</v>
      </c>
      <c r="T1627" s="38">
        <f t="shared" si="709"/>
        <v>105979.2048860747</v>
      </c>
      <c r="U1627" s="38">
        <f t="shared" si="723"/>
        <v>25588115.882566627</v>
      </c>
      <c r="V1627" s="38">
        <f t="shared" si="710"/>
        <v>29.438670379003081</v>
      </c>
      <c r="W1627" s="38">
        <f t="shared" si="715"/>
        <v>225939.40740000759</v>
      </c>
      <c r="X1627" s="38">
        <f t="shared" si="711"/>
        <v>75.222222222221689</v>
      </c>
      <c r="Y1627" s="38">
        <f t="shared" si="716"/>
        <v>-6.3991126543215131</v>
      </c>
      <c r="Z1627" s="38">
        <f t="shared" si="702"/>
        <v>22548867.398626585</v>
      </c>
      <c r="AA1627" s="38">
        <f t="shared" si="712"/>
        <v>6263.5747784822152</v>
      </c>
      <c r="AC1627" s="31">
        <f t="shared" si="717"/>
        <v>78494.321204409294</v>
      </c>
      <c r="AD1627" s="14">
        <f t="shared" si="724"/>
        <v>76924.434780321113</v>
      </c>
      <c r="AE1627" s="14">
        <f t="shared" si="725"/>
        <v>70770.479997895425</v>
      </c>
      <c r="AF1627" s="14">
        <f t="shared" si="718"/>
        <v>72214.775508056555</v>
      </c>
      <c r="AG1627" s="14">
        <f t="shared" si="719"/>
        <v>56232.779110817552</v>
      </c>
      <c r="AH1627" s="14">
        <f t="shared" si="720"/>
        <v>66437.593467412036</v>
      </c>
      <c r="AI1627" s="14">
        <f t="shared" si="721"/>
        <v>61122.585990019077</v>
      </c>
      <c r="AJ1627" s="14">
        <f t="shared" si="726"/>
        <v>66437.593467412036</v>
      </c>
      <c r="AK1627" s="14">
        <f t="shared" si="727"/>
        <v>59900.134270218696</v>
      </c>
    </row>
    <row r="1628" spans="2:37" x14ac:dyDescent="0.25">
      <c r="B1628" s="7" t="s">
        <v>73</v>
      </c>
      <c r="C1628" s="7">
        <v>1620</v>
      </c>
      <c r="D1628" s="7">
        <v>143</v>
      </c>
      <c r="E1628" s="13">
        <v>114.1</v>
      </c>
      <c r="F1628" s="14">
        <f t="shared" si="722"/>
        <v>0.29166666666666585</v>
      </c>
      <c r="G1628" s="14">
        <f t="shared" si="728"/>
        <v>57.55</v>
      </c>
      <c r="H1628">
        <f t="shared" si="729"/>
        <v>28.774999999999999</v>
      </c>
      <c r="K1628" s="36">
        <f t="shared" si="703"/>
        <v>1289.1559870940625</v>
      </c>
      <c r="L1628" s="37" t="str">
        <f t="shared" si="713"/>
        <v>0</v>
      </c>
      <c r="M1628" s="37">
        <f t="shared" si="714"/>
        <v>139.46877000000001</v>
      </c>
      <c r="N1628" s="38">
        <f>Table2[[#This Row],[Change in KE]]-Table2[[#This Row],[Tractive energy]]*-1</f>
        <v>104927.17872909657</v>
      </c>
      <c r="O1628" s="38">
        <f t="shared" si="704"/>
        <v>394.91666666666555</v>
      </c>
      <c r="P1628" s="38">
        <f t="shared" si="705"/>
        <v>1823.5414237607281</v>
      </c>
      <c r="Q1628" s="38">
        <f t="shared" si="706"/>
        <v>104944.8089374299</v>
      </c>
      <c r="R1628" s="38">
        <f t="shared" si="707"/>
        <v>-1495.4765683481528</v>
      </c>
      <c r="S1628" s="38">
        <f t="shared" si="708"/>
        <v>104.9448089374299</v>
      </c>
      <c r="T1628" s="38">
        <f t="shared" si="709"/>
        <v>104944.8089374299</v>
      </c>
      <c r="U1628" s="38">
        <f t="shared" si="723"/>
        <v>25693060.691504057</v>
      </c>
      <c r="V1628" s="38">
        <f t="shared" si="710"/>
        <v>29.151338148059615</v>
      </c>
      <c r="W1628" s="38">
        <f t="shared" si="715"/>
        <v>226078.8761700076</v>
      </c>
      <c r="X1628" s="38">
        <f t="shared" si="711"/>
        <v>57.592013888888573</v>
      </c>
      <c r="Y1628" s="38">
        <f t="shared" si="716"/>
        <v>-17.630208333333115</v>
      </c>
      <c r="Z1628" s="38">
        <f t="shared" si="702"/>
        <v>22653794.577355683</v>
      </c>
      <c r="AA1628" s="38">
        <f t="shared" si="712"/>
        <v>6292.7212193497917</v>
      </c>
      <c r="AC1628" s="31">
        <f t="shared" si="717"/>
        <v>79479.604330065282</v>
      </c>
      <c r="AD1628" s="14">
        <f t="shared" si="724"/>
        <v>77890.012243463978</v>
      </c>
      <c r="AE1628" s="14">
        <f t="shared" si="725"/>
        <v>71658.811263986863</v>
      </c>
      <c r="AF1628" s="14">
        <f t="shared" si="718"/>
        <v>73121.235983660066</v>
      </c>
      <c r="AG1628" s="14">
        <f t="shared" si="719"/>
        <v>56938.629005644303</v>
      </c>
      <c r="AH1628" s="14">
        <f t="shared" si="720"/>
        <v>67271.537104967269</v>
      </c>
      <c r="AI1628" s="14">
        <f t="shared" si="721"/>
        <v>61889.81413656989</v>
      </c>
      <c r="AJ1628" s="14">
        <f t="shared" si="726"/>
        <v>67271.537104967269</v>
      </c>
      <c r="AK1628" s="14">
        <f t="shared" si="727"/>
        <v>60652.017853838493</v>
      </c>
    </row>
    <row r="1629" spans="2:37" x14ac:dyDescent="0.25">
      <c r="B1629" s="7" t="s">
        <v>73</v>
      </c>
      <c r="C1629" s="7">
        <v>1621</v>
      </c>
      <c r="D1629" s="7">
        <v>144</v>
      </c>
      <c r="E1629" s="13">
        <v>115.1</v>
      </c>
      <c r="F1629" s="14">
        <f t="shared" si="722"/>
        <v>0.25000000000000155</v>
      </c>
      <c r="G1629" s="14">
        <f t="shared" si="728"/>
        <v>57.95</v>
      </c>
      <c r="H1629">
        <f t="shared" si="729"/>
        <v>28.975000000000001</v>
      </c>
      <c r="K1629" s="36">
        <f t="shared" si="703"/>
        <v>1307.1387653690626</v>
      </c>
      <c r="L1629" s="37" t="str">
        <f t="shared" si="713"/>
        <v>0</v>
      </c>
      <c r="M1629" s="37">
        <f t="shared" si="714"/>
        <v>139.46877000000001</v>
      </c>
      <c r="N1629" s="38">
        <f>Table2[[#This Row],[Change in KE]]-Table2[[#This Row],[Tractive energy]]*-1</f>
        <v>103431.70216074842</v>
      </c>
      <c r="O1629" s="38">
        <f t="shared" si="704"/>
        <v>338.5000000000021</v>
      </c>
      <c r="P1629" s="38">
        <f t="shared" si="705"/>
        <v>1785.1075353690649</v>
      </c>
      <c r="Q1629" s="38">
        <f t="shared" si="706"/>
        <v>103446.98167463731</v>
      </c>
      <c r="R1629" s="38">
        <f t="shared" si="707"/>
        <v>-3057.2147441907291</v>
      </c>
      <c r="S1629" s="38">
        <f t="shared" si="708"/>
        <v>103.44698167463731</v>
      </c>
      <c r="T1629" s="38">
        <f t="shared" si="709"/>
        <v>103446.98167463731</v>
      </c>
      <c r="U1629" s="38">
        <f t="shared" si="723"/>
        <v>25796507.673178695</v>
      </c>
      <c r="V1629" s="38">
        <f t="shared" si="710"/>
        <v>28.735274986221068</v>
      </c>
      <c r="W1629" s="38">
        <f t="shared" si="715"/>
        <v>226218.34494000761</v>
      </c>
      <c r="X1629" s="38">
        <f t="shared" si="711"/>
        <v>42.312500000000526</v>
      </c>
      <c r="Y1629" s="38">
        <f t="shared" si="716"/>
        <v>-15.279513888888047</v>
      </c>
      <c r="Z1629" s="38">
        <f t="shared" si="702"/>
        <v>22757226.279516432</v>
      </c>
      <c r="AA1629" s="38">
        <f t="shared" si="712"/>
        <v>6321.4522500262592</v>
      </c>
      <c r="AC1629" s="31">
        <f t="shared" si="717"/>
        <v>78695.384046822437</v>
      </c>
      <c r="AD1629" s="14">
        <f t="shared" si="724"/>
        <v>77121.476365885988</v>
      </c>
      <c r="AE1629" s="14">
        <f t="shared" si="725"/>
        <v>70951.75825661511</v>
      </c>
      <c r="AF1629" s="14">
        <f t="shared" si="718"/>
        <v>72399.753323076642</v>
      </c>
      <c r="AG1629" s="14">
        <f t="shared" si="719"/>
        <v>56376.819115639912</v>
      </c>
      <c r="AH1629" s="14">
        <f t="shared" si="720"/>
        <v>66607.773057230515</v>
      </c>
      <c r="AI1629" s="14">
        <f t="shared" si="721"/>
        <v>61279.151212652076</v>
      </c>
      <c r="AJ1629" s="14">
        <f t="shared" si="726"/>
        <v>66607.773057230515</v>
      </c>
      <c r="AK1629" s="14">
        <f t="shared" si="727"/>
        <v>60053.568188399033</v>
      </c>
    </row>
    <row r="1630" spans="2:37" x14ac:dyDescent="0.25">
      <c r="B1630" s="7" t="s">
        <v>73</v>
      </c>
      <c r="C1630" s="7">
        <v>1622</v>
      </c>
      <c r="D1630" s="7">
        <v>145</v>
      </c>
      <c r="E1630" s="13">
        <v>115.9</v>
      </c>
      <c r="F1630" s="14">
        <f t="shared" si="722"/>
        <v>0.19444444444444522</v>
      </c>
      <c r="G1630" s="14">
        <f t="shared" si="728"/>
        <v>58.25</v>
      </c>
      <c r="H1630">
        <f t="shared" si="729"/>
        <v>29.125</v>
      </c>
      <c r="K1630" s="36">
        <f t="shared" si="703"/>
        <v>1320.7075889765626</v>
      </c>
      <c r="L1630" s="37" t="str">
        <f t="shared" si="713"/>
        <v>0</v>
      </c>
      <c r="M1630" s="37">
        <f t="shared" si="714"/>
        <v>139.46877000000001</v>
      </c>
      <c r="N1630" s="38">
        <f>Table2[[#This Row],[Change in KE]]-Table2[[#This Row],[Tractive energy]]*-1</f>
        <v>100374.48741655769</v>
      </c>
      <c r="O1630" s="38">
        <f t="shared" si="704"/>
        <v>263.27777777777885</v>
      </c>
      <c r="P1630" s="38">
        <f t="shared" si="705"/>
        <v>1723.4541367543416</v>
      </c>
      <c r="Q1630" s="38">
        <f t="shared" si="706"/>
        <v>100391.2034659404</v>
      </c>
      <c r="R1630" s="38">
        <f t="shared" si="707"/>
        <v>-6147.1798630852572</v>
      </c>
      <c r="S1630" s="38">
        <f t="shared" si="708"/>
        <v>100.39120346594041</v>
      </c>
      <c r="T1630" s="38">
        <f t="shared" si="709"/>
        <v>100391.2034659404</v>
      </c>
      <c r="U1630" s="38">
        <f t="shared" si="723"/>
        <v>25896898.876644634</v>
      </c>
      <c r="V1630" s="38">
        <f t="shared" si="710"/>
        <v>27.8864476381213</v>
      </c>
      <c r="W1630" s="38">
        <f t="shared" si="715"/>
        <v>226357.81371000761</v>
      </c>
      <c r="X1630" s="38">
        <f t="shared" si="711"/>
        <v>25.596450617284159</v>
      </c>
      <c r="Y1630" s="38">
        <f t="shared" si="716"/>
        <v>-16.716049382716367</v>
      </c>
      <c r="Z1630" s="38">
        <f t="shared" si="702"/>
        <v>22857600.76693299</v>
      </c>
      <c r="AA1630" s="38">
        <f t="shared" si="712"/>
        <v>6349.3340543169588</v>
      </c>
      <c r="AC1630" s="31">
        <f t="shared" si="717"/>
        <v>77573.776620561315</v>
      </c>
      <c r="AD1630" s="14">
        <f t="shared" si="724"/>
        <v>76022.301088150081</v>
      </c>
      <c r="AE1630" s="14">
        <f t="shared" si="725"/>
        <v>69940.51700109808</v>
      </c>
      <c r="AF1630" s="14">
        <f t="shared" si="718"/>
        <v>71367.874490916409</v>
      </c>
      <c r="AG1630" s="14">
        <f t="shared" si="719"/>
        <v>55573.307451582717</v>
      </c>
      <c r="AH1630" s="14">
        <f t="shared" si="720"/>
        <v>65658.444531643094</v>
      </c>
      <c r="AI1630" s="14">
        <f t="shared" si="721"/>
        <v>60405.768969111647</v>
      </c>
      <c r="AJ1630" s="14">
        <f t="shared" si="726"/>
        <v>65658.444531643094</v>
      </c>
      <c r="AK1630" s="14">
        <f t="shared" si="727"/>
        <v>59197.653589729416</v>
      </c>
    </row>
    <row r="1631" spans="2:37" x14ac:dyDescent="0.25">
      <c r="B1631" s="7" t="s">
        <v>73</v>
      </c>
      <c r="C1631" s="7">
        <v>1623</v>
      </c>
      <c r="D1631" s="7">
        <v>146</v>
      </c>
      <c r="E1631" s="13">
        <v>116.5</v>
      </c>
      <c r="F1631" s="14">
        <f t="shared" si="722"/>
        <v>0.11111111111111072</v>
      </c>
      <c r="G1631" s="14">
        <f t="shared" si="728"/>
        <v>58.35</v>
      </c>
      <c r="H1631">
        <f t="shared" si="729"/>
        <v>29.175000000000001</v>
      </c>
      <c r="K1631" s="36">
        <f t="shared" si="703"/>
        <v>1325.2460996840628</v>
      </c>
      <c r="L1631" s="37" t="str">
        <f t="shared" si="713"/>
        <v>0</v>
      </c>
      <c r="M1631" s="37">
        <f t="shared" si="714"/>
        <v>139.46877000000001</v>
      </c>
      <c r="N1631" s="38">
        <f>Table2[[#This Row],[Change in KE]]-Table2[[#This Row],[Tractive energy]]*-1</f>
        <v>94227.307553472434</v>
      </c>
      <c r="O1631" s="38">
        <f t="shared" si="704"/>
        <v>150.44444444444392</v>
      </c>
      <c r="P1631" s="38">
        <f t="shared" si="705"/>
        <v>1615.1593141285066</v>
      </c>
      <c r="Q1631" s="38">
        <f t="shared" si="706"/>
        <v>94244.545979398361</v>
      </c>
      <c r="R1631" s="38">
        <f t="shared" si="707"/>
        <v>-7878.6485110657959</v>
      </c>
      <c r="S1631" s="38">
        <f t="shared" si="708"/>
        <v>94.244545979398367</v>
      </c>
      <c r="T1631" s="38">
        <f t="shared" si="709"/>
        <v>94244.545979398361</v>
      </c>
      <c r="U1631" s="38">
        <f t="shared" si="723"/>
        <v>25991143.422624033</v>
      </c>
      <c r="V1631" s="38">
        <f t="shared" si="710"/>
        <v>26.179042644156123</v>
      </c>
      <c r="W1631" s="38">
        <f t="shared" si="715"/>
        <v>226497.28248000762</v>
      </c>
      <c r="X1631" s="38">
        <f t="shared" si="711"/>
        <v>8.358024691357965</v>
      </c>
      <c r="Y1631" s="38">
        <f t="shared" si="716"/>
        <v>-17.238425925926194</v>
      </c>
      <c r="Z1631" s="38">
        <f t="shared" si="702"/>
        <v>22951828.074486464</v>
      </c>
      <c r="AA1631" s="38">
        <f t="shared" si="712"/>
        <v>6375.5083085090864</v>
      </c>
      <c r="AC1631" s="31">
        <f t="shared" si="717"/>
        <v>75280.865562418272</v>
      </c>
      <c r="AD1631" s="14">
        <f t="shared" si="724"/>
        <v>73775.248251169905</v>
      </c>
      <c r="AE1631" s="14">
        <f t="shared" si="725"/>
        <v>67873.228391076322</v>
      </c>
      <c r="AF1631" s="14">
        <f t="shared" si="718"/>
        <v>69258.39631742482</v>
      </c>
      <c r="AG1631" s="14">
        <f t="shared" si="719"/>
        <v>53930.682111622911</v>
      </c>
      <c r="AH1631" s="14">
        <f t="shared" si="720"/>
        <v>63717.724612030841</v>
      </c>
      <c r="AI1631" s="14">
        <f t="shared" si="721"/>
        <v>58620.306643068376</v>
      </c>
      <c r="AJ1631" s="14">
        <f t="shared" si="726"/>
        <v>63717.724612030841</v>
      </c>
      <c r="AK1631" s="14">
        <f t="shared" si="727"/>
        <v>57447.900510207008</v>
      </c>
    </row>
    <row r="1632" spans="2:37" x14ac:dyDescent="0.25">
      <c r="B1632" s="7" t="s">
        <v>73</v>
      </c>
      <c r="C1632" s="7">
        <v>1624</v>
      </c>
      <c r="D1632" s="7">
        <v>147</v>
      </c>
      <c r="E1632" s="13">
        <v>116.7</v>
      </c>
      <c r="F1632" s="14">
        <f t="shared" si="722"/>
        <v>1.3888888888888099E-2</v>
      </c>
      <c r="G1632" s="14">
        <f t="shared" si="728"/>
        <v>58.3</v>
      </c>
      <c r="H1632">
        <f t="shared" si="729"/>
        <v>29.15</v>
      </c>
      <c r="K1632" s="36">
        <f t="shared" si="703"/>
        <v>1322.97587123625</v>
      </c>
      <c r="L1632" s="37" t="str">
        <f t="shared" si="713"/>
        <v>0</v>
      </c>
      <c r="M1632" s="37">
        <f t="shared" si="714"/>
        <v>139.46877000000001</v>
      </c>
      <c r="N1632" s="38">
        <f>Table2[[#This Row],[Change in KE]]-Table2[[#This Row],[Tractive energy]]*-1</f>
        <v>86348.659042406638</v>
      </c>
      <c r="O1632" s="38">
        <f t="shared" si="704"/>
        <v>18.805555555554484</v>
      </c>
      <c r="P1632" s="38">
        <f t="shared" si="705"/>
        <v>1481.2501967918045</v>
      </c>
      <c r="Q1632" s="38">
        <f t="shared" si="706"/>
        <v>86356.8864729622</v>
      </c>
      <c r="R1632" s="38">
        <f t="shared" si="707"/>
        <v>-7366.9753721811285</v>
      </c>
      <c r="S1632" s="38">
        <f t="shared" si="708"/>
        <v>86.356886472962202</v>
      </c>
      <c r="T1632" s="38">
        <f t="shared" si="709"/>
        <v>86356.8864729622</v>
      </c>
      <c r="U1632" s="38">
        <f t="shared" si="723"/>
        <v>26077500.309096996</v>
      </c>
      <c r="V1632" s="38">
        <f t="shared" si="710"/>
        <v>23.9880259393092</v>
      </c>
      <c r="W1632" s="38">
        <f t="shared" si="715"/>
        <v>226636.75125000763</v>
      </c>
      <c r="X1632" s="38">
        <f t="shared" si="711"/>
        <v>0.13059413580245427</v>
      </c>
      <c r="Y1632" s="38">
        <f t="shared" si="716"/>
        <v>-8.2274305555555109</v>
      </c>
      <c r="Z1632" s="38">
        <f t="shared" si="702"/>
        <v>23038176.733528871</v>
      </c>
      <c r="AA1632" s="38">
        <f t="shared" si="712"/>
        <v>6399.4940490508361</v>
      </c>
      <c r="AC1632" s="31">
        <f t="shared" si="717"/>
        <v>70670.480665104318</v>
      </c>
      <c r="AD1632" s="14">
        <f t="shared" si="724"/>
        <v>69257.071051802224</v>
      </c>
      <c r="AE1632" s="14">
        <f t="shared" si="725"/>
        <v>63716.50536765805</v>
      </c>
      <c r="AF1632" s="14">
        <f t="shared" si="718"/>
        <v>65016.842211895979</v>
      </c>
      <c r="AG1632" s="14">
        <f t="shared" si="719"/>
        <v>50627.834828296858</v>
      </c>
      <c r="AH1632" s="14">
        <f t="shared" si="720"/>
        <v>59815.4948349443</v>
      </c>
      <c r="AI1632" s="14">
        <f t="shared" si="721"/>
        <v>55030.255248148758</v>
      </c>
      <c r="AJ1632" s="14">
        <f t="shared" si="726"/>
        <v>59815.4948349443</v>
      </c>
      <c r="AK1632" s="14">
        <f t="shared" si="727"/>
        <v>53929.650143185783</v>
      </c>
    </row>
    <row r="1633" spans="2:37" x14ac:dyDescent="0.25">
      <c r="B1633" s="7" t="s">
        <v>73</v>
      </c>
      <c r="C1633" s="7">
        <v>1625</v>
      </c>
      <c r="D1633" s="7">
        <v>148</v>
      </c>
      <c r="E1633" s="13">
        <v>116.6</v>
      </c>
      <c r="F1633" s="14">
        <f t="shared" si="722"/>
        <v>-6.9444444444444448E-2</v>
      </c>
      <c r="G1633" s="14">
        <f t="shared" si="728"/>
        <v>58.1</v>
      </c>
      <c r="H1633">
        <f t="shared" si="729"/>
        <v>29.05</v>
      </c>
      <c r="K1633" s="36">
        <f t="shared" si="703"/>
        <v>1313.9144193262503</v>
      </c>
      <c r="L1633" s="37" t="str">
        <f t="shared" si="713"/>
        <v>1</v>
      </c>
      <c r="M1633" s="37">
        <f t="shared" si="714"/>
        <v>139.46877000000001</v>
      </c>
      <c r="N1633" s="38">
        <f>Table2[[#This Row],[Change in KE]]-Table2[[#This Row],[Tractive energy]]*-1</f>
        <v>78981.68367022551</v>
      </c>
      <c r="O1633" s="38">
        <f t="shared" si="704"/>
        <v>-94.027777777777786</v>
      </c>
      <c r="P1633" s="38">
        <f t="shared" si="705"/>
        <v>1359.3554115484724</v>
      </c>
      <c r="Q1633" s="38">
        <f t="shared" si="706"/>
        <v>78978.549410966254</v>
      </c>
      <c r="R1633" s="38">
        <f t="shared" si="707"/>
        <v>-11706.282412331173</v>
      </c>
      <c r="S1633" s="38">
        <f t="shared" si="708"/>
        <v>78.978549410966252</v>
      </c>
      <c r="T1633" s="38">
        <f t="shared" si="709"/>
        <v>78978.549410966254</v>
      </c>
      <c r="U1633" s="38">
        <f t="shared" si="723"/>
        <v>26156478.858507961</v>
      </c>
      <c r="V1633" s="38">
        <f t="shared" si="710"/>
        <v>21.938487702569503</v>
      </c>
      <c r="W1633" s="38">
        <f t="shared" si="715"/>
        <v>226776.22002000763</v>
      </c>
      <c r="X1633" s="38">
        <f t="shared" si="711"/>
        <v>3.2648533950617287</v>
      </c>
      <c r="Y1633" s="38">
        <f t="shared" si="716"/>
        <v>3.1342592592592746</v>
      </c>
      <c r="Z1633" s="38">
        <f t="shared" si="702"/>
        <v>23117158.417199098</v>
      </c>
      <c r="AA1633" s="38">
        <f t="shared" si="712"/>
        <v>6421.4334073810478</v>
      </c>
      <c r="AC1633" s="31">
        <f t="shared" si="717"/>
        <v>64761.494281804975</v>
      </c>
      <c r="AD1633" s="14">
        <f t="shared" si="724"/>
        <v>63466.264396168874</v>
      </c>
      <c r="AE1633" s="14">
        <f t="shared" si="725"/>
        <v>58388.963244475366</v>
      </c>
      <c r="AF1633" s="14">
        <f t="shared" si="718"/>
        <v>59580.574739260577</v>
      </c>
      <c r="AG1633" s="14">
        <f t="shared" si="719"/>
        <v>46394.678582565342</v>
      </c>
      <c r="AH1633" s="14">
        <f t="shared" si="720"/>
        <v>54814.128760119733</v>
      </c>
      <c r="AI1633" s="14">
        <f t="shared" si="721"/>
        <v>50428.998459310154</v>
      </c>
      <c r="AJ1633" s="14">
        <f t="shared" si="726"/>
        <v>54814.128760119733</v>
      </c>
      <c r="AK1633" s="14">
        <f t="shared" si="727"/>
        <v>49420.41849012395</v>
      </c>
    </row>
    <row r="1634" spans="2:37" x14ac:dyDescent="0.25">
      <c r="B1634" s="7" t="s">
        <v>73</v>
      </c>
      <c r="C1634" s="7">
        <v>1626</v>
      </c>
      <c r="D1634" s="7">
        <v>149</v>
      </c>
      <c r="E1634" s="13">
        <v>116.2</v>
      </c>
      <c r="F1634" s="14">
        <f t="shared" si="722"/>
        <v>-0.19444444444444325</v>
      </c>
      <c r="G1634" s="14">
        <f t="shared" si="728"/>
        <v>57.6</v>
      </c>
      <c r="H1634">
        <f t="shared" si="729"/>
        <v>28.8</v>
      </c>
      <c r="K1634" s="36">
        <f t="shared" si="703"/>
        <v>1291.3970227200002</v>
      </c>
      <c r="L1634" s="37" t="str">
        <f t="shared" si="713"/>
        <v>1</v>
      </c>
      <c r="M1634" s="37">
        <f t="shared" si="714"/>
        <v>139.46877000000001</v>
      </c>
      <c r="N1634" s="38">
        <f>Table2[[#This Row],[Change in KE]]-Table2[[#This Row],[Tractive energy]]*-1</f>
        <v>67275.401257894337</v>
      </c>
      <c r="O1634" s="38">
        <f t="shared" si="704"/>
        <v>-263.27777777777618</v>
      </c>
      <c r="P1634" s="38">
        <f t="shared" si="705"/>
        <v>1167.5880149422242</v>
      </c>
      <c r="Q1634" s="38">
        <f t="shared" si="706"/>
        <v>67253.069660672118</v>
      </c>
      <c r="R1634" s="38">
        <f t="shared" si="707"/>
        <v>-13265.510359317501</v>
      </c>
      <c r="S1634" s="38">
        <f t="shared" si="708"/>
        <v>67.253069660672111</v>
      </c>
      <c r="T1634" s="38">
        <f t="shared" si="709"/>
        <v>67253.069660672118</v>
      </c>
      <c r="U1634" s="38">
        <f t="shared" si="723"/>
        <v>26223731.928168632</v>
      </c>
      <c r="V1634" s="38">
        <f t="shared" si="710"/>
        <v>18.681409733588247</v>
      </c>
      <c r="W1634" s="38">
        <f t="shared" si="715"/>
        <v>226915.68879000764</v>
      </c>
      <c r="X1634" s="38">
        <f t="shared" si="711"/>
        <v>25.596450617283637</v>
      </c>
      <c r="Y1634" s="38">
        <f t="shared" si="716"/>
        <v>22.331597222221909</v>
      </c>
      <c r="Z1634" s="38">
        <f t="shared" si="702"/>
        <v>23184433.818456993</v>
      </c>
      <c r="AA1634" s="38">
        <f t="shared" si="712"/>
        <v>6440.1210203365827</v>
      </c>
      <c r="AC1634" s="31">
        <f t="shared" si="717"/>
        <v>59236.262752669136</v>
      </c>
      <c r="AD1634" s="14">
        <f t="shared" si="724"/>
        <v>58051.537497615755</v>
      </c>
      <c r="AE1634" s="14">
        <f t="shared" si="725"/>
        <v>53407.414497806494</v>
      </c>
      <c r="AF1634" s="14">
        <f t="shared" si="718"/>
        <v>54497.361732455611</v>
      </c>
      <c r="AG1634" s="14">
        <f t="shared" si="719"/>
        <v>42436.441612722396</v>
      </c>
      <c r="AH1634" s="14">
        <f t="shared" si="720"/>
        <v>50137.572793859166</v>
      </c>
      <c r="AI1634" s="14">
        <f t="shared" si="721"/>
        <v>46126.566970350432</v>
      </c>
      <c r="AJ1634" s="14">
        <f t="shared" si="726"/>
        <v>50137.572793859166</v>
      </c>
      <c r="AK1634" s="14">
        <f t="shared" si="727"/>
        <v>45204.035630943421</v>
      </c>
    </row>
    <row r="1635" spans="2:37" x14ac:dyDescent="0.25">
      <c r="B1635" s="7" t="s">
        <v>73</v>
      </c>
      <c r="C1635" s="7">
        <v>1627</v>
      </c>
      <c r="D1635" s="7">
        <v>150</v>
      </c>
      <c r="E1635" s="13">
        <v>115.2</v>
      </c>
      <c r="F1635" s="14">
        <f t="shared" si="722"/>
        <v>-0.33333333333333409</v>
      </c>
      <c r="G1635" s="14">
        <f t="shared" si="728"/>
        <v>56.9</v>
      </c>
      <c r="H1635">
        <f t="shared" si="729"/>
        <v>28.45</v>
      </c>
      <c r="K1635" s="36">
        <f t="shared" si="703"/>
        <v>1260.19962707625</v>
      </c>
      <c r="L1635" s="37" t="str">
        <f t="shared" si="713"/>
        <v>1</v>
      </c>
      <c r="M1635" s="37">
        <f t="shared" si="714"/>
        <v>139.46877000000001</v>
      </c>
      <c r="N1635" s="38">
        <f>Table2[[#This Row],[Change in KE]]-Table2[[#This Row],[Tractive energy]]*-1</f>
        <v>54009.890898576836</v>
      </c>
      <c r="O1635" s="38">
        <f t="shared" si="704"/>
        <v>-451.33333333333434</v>
      </c>
      <c r="P1635" s="38">
        <f t="shared" si="705"/>
        <v>948.33506374291562</v>
      </c>
      <c r="Q1635" s="38">
        <f t="shared" si="706"/>
        <v>53960.265126971899</v>
      </c>
      <c r="R1635" s="38">
        <f t="shared" si="707"/>
        <v>-11484.334409292911</v>
      </c>
      <c r="S1635" s="38">
        <f t="shared" si="708"/>
        <v>53.960265126971898</v>
      </c>
      <c r="T1635" s="38">
        <f t="shared" si="709"/>
        <v>53960.265126971899</v>
      </c>
      <c r="U1635" s="38">
        <f t="shared" si="723"/>
        <v>26277692.193295605</v>
      </c>
      <c r="V1635" s="38">
        <f t="shared" si="710"/>
        <v>14.988963734386974</v>
      </c>
      <c r="W1635" s="38">
        <f t="shared" si="715"/>
        <v>227055.15756000765</v>
      </c>
      <c r="X1635" s="38">
        <f t="shared" si="711"/>
        <v>75.22222222222257</v>
      </c>
      <c r="Y1635" s="38">
        <f t="shared" si="716"/>
        <v>49.625771604938933</v>
      </c>
      <c r="Z1635" s="38">
        <f t="shared" si="702"/>
        <v>23238443.70935557</v>
      </c>
      <c r="AA1635" s="38">
        <f t="shared" si="712"/>
        <v>6455.12376900863</v>
      </c>
      <c r="AC1635" s="31">
        <f t="shared" si="717"/>
        <v>50456.550943420749</v>
      </c>
      <c r="AD1635" s="14">
        <f t="shared" si="724"/>
        <v>49447.419924552334</v>
      </c>
      <c r="AE1635" s="14">
        <f t="shared" si="725"/>
        <v>45491.626330588151</v>
      </c>
      <c r="AF1635" s="14">
        <f t="shared" si="718"/>
        <v>46420.02686794709</v>
      </c>
      <c r="AG1635" s="14">
        <f t="shared" si="719"/>
        <v>36146.717881747987</v>
      </c>
      <c r="AH1635" s="14">
        <f t="shared" si="720"/>
        <v>42706.424718511327</v>
      </c>
      <c r="AI1635" s="14">
        <f t="shared" si="721"/>
        <v>39289.91074103042</v>
      </c>
      <c r="AJ1635" s="14">
        <f t="shared" si="726"/>
        <v>42706.424718511327</v>
      </c>
      <c r="AK1635" s="14">
        <f t="shared" si="727"/>
        <v>38504.112526209814</v>
      </c>
    </row>
    <row r="1636" spans="2:37" x14ac:dyDescent="0.25">
      <c r="B1636" s="7" t="s">
        <v>73</v>
      </c>
      <c r="C1636" s="7">
        <v>1628</v>
      </c>
      <c r="D1636" s="7">
        <v>151</v>
      </c>
      <c r="E1636" s="13">
        <v>113.8</v>
      </c>
      <c r="F1636" s="14">
        <f t="shared" si="722"/>
        <v>-0.44444444444444481</v>
      </c>
      <c r="G1636" s="14">
        <f t="shared" si="728"/>
        <v>56</v>
      </c>
      <c r="H1636">
        <f t="shared" si="729"/>
        <v>28</v>
      </c>
      <c r="K1636" s="36">
        <f t="shared" si="703"/>
        <v>1220.6491920000001</v>
      </c>
      <c r="L1636" s="37" t="str">
        <f t="shared" si="713"/>
        <v>1</v>
      </c>
      <c r="M1636" s="37">
        <f t="shared" si="714"/>
        <v>139.46877000000001</v>
      </c>
      <c r="N1636" s="38">
        <f>Table2[[#This Row],[Change in KE]]-Table2[[#This Row],[Tractive energy]]*-1</f>
        <v>42525.556489283925</v>
      </c>
      <c r="O1636" s="38">
        <f t="shared" si="704"/>
        <v>-601.77777777777828</v>
      </c>
      <c r="P1636" s="38">
        <f t="shared" si="705"/>
        <v>758.34018422222175</v>
      </c>
      <c r="Q1636" s="38">
        <f t="shared" si="706"/>
        <v>42467.050316444416</v>
      </c>
      <c r="R1636" s="38">
        <f t="shared" si="707"/>
        <v>-8170.6545163716801</v>
      </c>
      <c r="S1636" s="38">
        <f t="shared" si="708"/>
        <v>42.467050316444414</v>
      </c>
      <c r="T1636" s="38">
        <f t="shared" si="709"/>
        <v>42467.050316444416</v>
      </c>
      <c r="U1636" s="38">
        <f t="shared" si="723"/>
        <v>26320159.243612051</v>
      </c>
      <c r="V1636" s="38">
        <f t="shared" si="710"/>
        <v>11.796403809391233</v>
      </c>
      <c r="W1636" s="38">
        <f t="shared" si="715"/>
        <v>227194.62633000765</v>
      </c>
      <c r="X1636" s="38">
        <f t="shared" si="711"/>
        <v>133.72839506172861</v>
      </c>
      <c r="Y1636" s="38">
        <f t="shared" si="716"/>
        <v>58.506172839506036</v>
      </c>
      <c r="Z1636" s="38">
        <f t="shared" si="702"/>
        <v>23280969.265844855</v>
      </c>
      <c r="AA1636" s="38">
        <f t="shared" si="712"/>
        <v>6466.9364245339993</v>
      </c>
      <c r="AC1636" s="31">
        <f t="shared" si="717"/>
        <v>40507.41817393263</v>
      </c>
      <c r="AD1636" s="14">
        <f t="shared" si="724"/>
        <v>39697.269810453974</v>
      </c>
      <c r="AE1636" s="14">
        <f t="shared" si="725"/>
        <v>36521.488225617657</v>
      </c>
      <c r="AF1636" s="14">
        <f t="shared" si="718"/>
        <v>37266.824720018019</v>
      </c>
      <c r="AG1636" s="14">
        <f t="shared" si="719"/>
        <v>29019.229207581393</v>
      </c>
      <c r="AH1636" s="14">
        <f t="shared" si="720"/>
        <v>34285.478742416577</v>
      </c>
      <c r="AI1636" s="14">
        <f t="shared" si="721"/>
        <v>31542.640443023251</v>
      </c>
      <c r="AJ1636" s="14">
        <f t="shared" si="726"/>
        <v>34285.478742416577</v>
      </c>
      <c r="AK1636" s="14">
        <f t="shared" si="727"/>
        <v>30911.787634162785</v>
      </c>
    </row>
    <row r="1637" spans="2:37" x14ac:dyDescent="0.25">
      <c r="B1637" s="7" t="s">
        <v>73</v>
      </c>
      <c r="C1637" s="7">
        <v>1629</v>
      </c>
      <c r="D1637" s="7">
        <v>152</v>
      </c>
      <c r="E1637" s="13">
        <v>112</v>
      </c>
      <c r="F1637" s="14">
        <f t="shared" si="722"/>
        <v>-0.51388888888888928</v>
      </c>
      <c r="G1637" s="14">
        <f t="shared" si="728"/>
        <v>55.05</v>
      </c>
      <c r="H1637">
        <f t="shared" si="729"/>
        <v>27.524999999999999</v>
      </c>
      <c r="K1637" s="36">
        <f t="shared" si="703"/>
        <v>1179.5855956565624</v>
      </c>
      <c r="L1637" s="37" t="str">
        <f t="shared" si="713"/>
        <v>1</v>
      </c>
      <c r="M1637" s="37">
        <f t="shared" si="714"/>
        <v>139.46877000000001</v>
      </c>
      <c r="N1637" s="38">
        <f>Table2[[#This Row],[Change in KE]]-Table2[[#This Row],[Tractive energy]]*-1</f>
        <v>34354.901972912245</v>
      </c>
      <c r="O1637" s="38">
        <f t="shared" si="704"/>
        <v>-695.80555555555611</v>
      </c>
      <c r="P1637" s="38">
        <f t="shared" si="705"/>
        <v>623.24881010100626</v>
      </c>
      <c r="Q1637" s="38">
        <f t="shared" si="706"/>
        <v>34309.846996060391</v>
      </c>
      <c r="R1637" s="38">
        <f t="shared" si="707"/>
        <v>-2677.4478314005028</v>
      </c>
      <c r="S1637" s="38">
        <f t="shared" si="708"/>
        <v>34.309846996060394</v>
      </c>
      <c r="T1637" s="38">
        <f t="shared" si="709"/>
        <v>34309.846996060391</v>
      </c>
      <c r="U1637" s="38">
        <f t="shared" si="723"/>
        <v>26354469.090608113</v>
      </c>
      <c r="V1637" s="38">
        <f t="shared" si="710"/>
        <v>9.5305138169022641</v>
      </c>
      <c r="W1637" s="38">
        <f t="shared" si="715"/>
        <v>227334.09510000766</v>
      </c>
      <c r="X1637" s="38">
        <f t="shared" si="711"/>
        <v>178.78337191358051</v>
      </c>
      <c r="Y1637" s="38">
        <f t="shared" si="716"/>
        <v>45.054976851851904</v>
      </c>
      <c r="Z1637" s="38">
        <f t="shared" si="702"/>
        <v>23315324.167817768</v>
      </c>
      <c r="AA1637" s="38">
        <f t="shared" si="712"/>
        <v>6476.4794536232503</v>
      </c>
      <c r="AC1637" s="31">
        <f t="shared" si="717"/>
        <v>31894.167366962945</v>
      </c>
      <c r="AD1637" s="14">
        <f t="shared" si="724"/>
        <v>31256.284019623687</v>
      </c>
      <c r="AE1637" s="14">
        <f t="shared" si="725"/>
        <v>28755.781298053793</v>
      </c>
      <c r="AF1637" s="14">
        <f t="shared" si="718"/>
        <v>29342.63397760591</v>
      </c>
      <c r="AG1637" s="14">
        <f t="shared" si="719"/>
        <v>22848.756966753997</v>
      </c>
      <c r="AH1637" s="14">
        <f t="shared" si="720"/>
        <v>26995.22325939744</v>
      </c>
      <c r="AI1637" s="14">
        <f t="shared" si="721"/>
        <v>24835.605398645646</v>
      </c>
      <c r="AJ1637" s="14">
        <f t="shared" si="726"/>
        <v>26995.22325939744</v>
      </c>
      <c r="AK1637" s="14">
        <f t="shared" si="727"/>
        <v>24338.893290672731</v>
      </c>
    </row>
    <row r="1638" spans="2:37" x14ac:dyDescent="0.25">
      <c r="B1638" s="7" t="s">
        <v>73</v>
      </c>
      <c r="C1638" s="7">
        <v>1630</v>
      </c>
      <c r="D1638" s="7">
        <v>153</v>
      </c>
      <c r="E1638" s="13">
        <v>110.1</v>
      </c>
      <c r="F1638" s="14">
        <f t="shared" si="722"/>
        <v>-0.51388888888888928</v>
      </c>
      <c r="G1638" s="14">
        <f t="shared" si="728"/>
        <v>54.15</v>
      </c>
      <c r="H1638">
        <f t="shared" si="729"/>
        <v>27.074999999999999</v>
      </c>
      <c r="K1638" s="36">
        <f t="shared" si="703"/>
        <v>1141.3313218715625</v>
      </c>
      <c r="L1638" s="37" t="str">
        <f t="shared" si="713"/>
        <v>1</v>
      </c>
      <c r="M1638" s="37">
        <f t="shared" si="714"/>
        <v>139.46877000000001</v>
      </c>
      <c r="N1638" s="38">
        <f>Table2[[#This Row],[Change in KE]]-Table2[[#This Row],[Tractive energy]]*-1</f>
        <v>31677.454141511742</v>
      </c>
      <c r="O1638" s="38">
        <f t="shared" si="704"/>
        <v>-695.80555555555611</v>
      </c>
      <c r="P1638" s="38">
        <f t="shared" si="705"/>
        <v>584.99453631600636</v>
      </c>
      <c r="Q1638" s="38">
        <f t="shared" si="706"/>
        <v>31677.454141511742</v>
      </c>
      <c r="R1638" s="38">
        <f t="shared" si="707"/>
        <v>4145.9322375513948</v>
      </c>
      <c r="S1638" s="38">
        <f t="shared" si="708"/>
        <v>31.677454141511742</v>
      </c>
      <c r="T1638" s="38">
        <f t="shared" si="709"/>
        <v>31677.454141511742</v>
      </c>
      <c r="U1638" s="38">
        <f t="shared" si="723"/>
        <v>26386146.544749625</v>
      </c>
      <c r="V1638" s="38">
        <f t="shared" si="710"/>
        <v>8.7992935210300196</v>
      </c>
      <c r="W1638" s="38">
        <f t="shared" si="715"/>
        <v>227473.56387000767</v>
      </c>
      <c r="X1638" s="38">
        <f t="shared" si="711"/>
        <v>178.78337191358051</v>
      </c>
      <c r="Y1638" s="38">
        <f t="shared" si="716"/>
        <v>0</v>
      </c>
      <c r="Z1638" s="38">
        <f t="shared" si="702"/>
        <v>23347001.62195928</v>
      </c>
      <c r="AA1638" s="38">
        <f t="shared" si="712"/>
        <v>6485.2787471442807</v>
      </c>
      <c r="AC1638" s="31">
        <f t="shared" si="717"/>
        <v>25766.176479684182</v>
      </c>
      <c r="AD1638" s="14">
        <f t="shared" si="724"/>
        <v>25250.852950090499</v>
      </c>
      <c r="AE1638" s="14">
        <f t="shared" si="725"/>
        <v>23230.78471408326</v>
      </c>
      <c r="AF1638" s="14">
        <f t="shared" si="718"/>
        <v>23704.882361309446</v>
      </c>
      <c r="AG1638" s="14">
        <f t="shared" si="719"/>
        <v>18458.707436163331</v>
      </c>
      <c r="AH1638" s="14">
        <f t="shared" si="720"/>
        <v>21808.49177240469</v>
      </c>
      <c r="AI1638" s="14">
        <f t="shared" si="721"/>
        <v>20063.812430612317</v>
      </c>
      <c r="AJ1638" s="14">
        <f t="shared" si="726"/>
        <v>21808.49177240469</v>
      </c>
      <c r="AK1638" s="14">
        <f t="shared" si="727"/>
        <v>19662.536182000069</v>
      </c>
    </row>
    <row r="1639" spans="2:37" x14ac:dyDescent="0.25">
      <c r="B1639" s="7" t="s">
        <v>73</v>
      </c>
      <c r="C1639" s="7">
        <v>1631</v>
      </c>
      <c r="D1639" s="7">
        <v>154</v>
      </c>
      <c r="E1639" s="13">
        <v>108.3</v>
      </c>
      <c r="F1639" s="14">
        <f t="shared" si="722"/>
        <v>-0.43055555555555475</v>
      </c>
      <c r="G1639" s="14">
        <f t="shared" si="728"/>
        <v>53.5</v>
      </c>
      <c r="H1639">
        <f t="shared" si="729"/>
        <v>26.75</v>
      </c>
      <c r="K1639" s="36">
        <f t="shared" si="703"/>
        <v>1114.09539215625</v>
      </c>
      <c r="L1639" s="37" t="str">
        <f t="shared" si="713"/>
        <v>1</v>
      </c>
      <c r="M1639" s="37">
        <f t="shared" si="714"/>
        <v>139.46877000000001</v>
      </c>
      <c r="N1639" s="38">
        <f>Table2[[#This Row],[Change in KE]]-Table2[[#This Row],[Tractive energy]]*-1</f>
        <v>35823.386379063137</v>
      </c>
      <c r="O1639" s="38">
        <f t="shared" si="704"/>
        <v>-582.97222222222115</v>
      </c>
      <c r="P1639" s="38">
        <f t="shared" si="705"/>
        <v>670.59193993402891</v>
      </c>
      <c r="Q1639" s="38">
        <f t="shared" si="706"/>
        <v>35876.668786470545</v>
      </c>
      <c r="R1639" s="38">
        <f t="shared" si="707"/>
        <v>7677.8645187995571</v>
      </c>
      <c r="S1639" s="38">
        <f t="shared" si="708"/>
        <v>35.876668786470546</v>
      </c>
      <c r="T1639" s="38">
        <f t="shared" si="709"/>
        <v>35876.668786470545</v>
      </c>
      <c r="U1639" s="38">
        <f t="shared" si="723"/>
        <v>26422023.213536095</v>
      </c>
      <c r="V1639" s="38">
        <f t="shared" si="710"/>
        <v>9.9657421268344581</v>
      </c>
      <c r="W1639" s="38">
        <f t="shared" si="715"/>
        <v>227613.03264000767</v>
      </c>
      <c r="X1639" s="38">
        <f t="shared" si="711"/>
        <v>125.50096450617237</v>
      </c>
      <c r="Y1639" s="38">
        <f t="shared" si="716"/>
        <v>-53.282407407408144</v>
      </c>
      <c r="Z1639" s="38">
        <f t="shared" si="702"/>
        <v>23382825.008338343</v>
      </c>
      <c r="AA1639" s="38">
        <f t="shared" si="712"/>
        <v>6495.2296886012064</v>
      </c>
      <c r="AC1639" s="31">
        <f t="shared" si="717"/>
        <v>23758.090606133806</v>
      </c>
      <c r="AD1639" s="14">
        <f t="shared" si="724"/>
        <v>23282.928794011132</v>
      </c>
      <c r="AE1639" s="14">
        <f t="shared" si="725"/>
        <v>21420.294490490243</v>
      </c>
      <c r="AF1639" s="14">
        <f t="shared" si="718"/>
        <v>21857.443357643104</v>
      </c>
      <c r="AG1639" s="14">
        <f t="shared" si="719"/>
        <v>17020.128853276394</v>
      </c>
      <c r="AH1639" s="14">
        <f t="shared" si="720"/>
        <v>20108.847889031655</v>
      </c>
      <c r="AI1639" s="14">
        <f t="shared" si="721"/>
        <v>18500.140057909124</v>
      </c>
      <c r="AJ1639" s="14">
        <f t="shared" si="726"/>
        <v>20108.847889031655</v>
      </c>
      <c r="AK1639" s="14">
        <f t="shared" si="727"/>
        <v>18130.137256750942</v>
      </c>
    </row>
    <row r="1640" spans="2:37" x14ac:dyDescent="0.25">
      <c r="B1640" s="7" t="s">
        <v>73</v>
      </c>
      <c r="C1640" s="7">
        <v>1632</v>
      </c>
      <c r="D1640" s="7">
        <v>155</v>
      </c>
      <c r="E1640" s="13">
        <v>107</v>
      </c>
      <c r="F1640" s="14">
        <f t="shared" si="722"/>
        <v>-0.30555555555555597</v>
      </c>
      <c r="G1640" s="14">
        <f t="shared" si="728"/>
        <v>53.05</v>
      </c>
      <c r="H1640">
        <f t="shared" si="729"/>
        <v>26.524999999999999</v>
      </c>
      <c r="K1640" s="36">
        <f t="shared" si="703"/>
        <v>1095.4324211315625</v>
      </c>
      <c r="L1640" s="37" t="str">
        <f t="shared" si="713"/>
        <v>1</v>
      </c>
      <c r="M1640" s="37">
        <f t="shared" si="714"/>
        <v>139.46877000000001</v>
      </c>
      <c r="N1640" s="38">
        <f>Table2[[#This Row],[Change in KE]]-Table2[[#This Row],[Tractive energy]]*-1</f>
        <v>43501.250897862694</v>
      </c>
      <c r="O1640" s="38">
        <f t="shared" si="704"/>
        <v>-413.7222222222228</v>
      </c>
      <c r="P1640" s="38">
        <f t="shared" si="705"/>
        <v>821.17896890933969</v>
      </c>
      <c r="Q1640" s="38">
        <f t="shared" si="706"/>
        <v>43563.544300640468</v>
      </c>
      <c r="R1640" s="38">
        <f t="shared" si="707"/>
        <v>9515.6162114214094</v>
      </c>
      <c r="S1640" s="38">
        <f t="shared" si="708"/>
        <v>43.563544300640466</v>
      </c>
      <c r="T1640" s="38">
        <f t="shared" si="709"/>
        <v>43563.544300640468</v>
      </c>
      <c r="U1640" s="38">
        <f t="shared" si="723"/>
        <v>26465586.757836737</v>
      </c>
      <c r="V1640" s="38">
        <f t="shared" si="710"/>
        <v>12.100985496034447</v>
      </c>
      <c r="W1640" s="38">
        <f t="shared" si="715"/>
        <v>227752.50141000768</v>
      </c>
      <c r="X1640" s="38">
        <f t="shared" si="711"/>
        <v>63.207561728395227</v>
      </c>
      <c r="Y1640" s="38">
        <f t="shared" si="716"/>
        <v>-62.293402777777139</v>
      </c>
      <c r="Z1640" s="38">
        <f t="shared" si="702"/>
        <v>23426326.259236205</v>
      </c>
      <c r="AA1640" s="38">
        <f t="shared" si="712"/>
        <v>6507.3133703728627</v>
      </c>
      <c r="AC1640" s="31">
        <f t="shared" si="717"/>
        <v>26867.539784297354</v>
      </c>
      <c r="AD1640" s="14">
        <f t="shared" si="724"/>
        <v>26330.188988611408</v>
      </c>
      <c r="AE1640" s="14">
        <f t="shared" si="725"/>
        <v>24223.773869522494</v>
      </c>
      <c r="AF1640" s="14">
        <f t="shared" si="718"/>
        <v>24718.136601553568</v>
      </c>
      <c r="AG1640" s="14">
        <f t="shared" si="719"/>
        <v>19247.716353990549</v>
      </c>
      <c r="AH1640" s="14">
        <f t="shared" si="720"/>
        <v>22740.685673429285</v>
      </c>
      <c r="AI1640" s="14">
        <f t="shared" si="721"/>
        <v>20921.430819554942</v>
      </c>
      <c r="AJ1640" s="14">
        <f t="shared" si="726"/>
        <v>22740.685673429285</v>
      </c>
      <c r="AK1640" s="14">
        <f t="shared" si="727"/>
        <v>20503.002203163844</v>
      </c>
    </row>
    <row r="1641" spans="2:37" x14ac:dyDescent="0.25">
      <c r="B1641" s="7" t="s">
        <v>73</v>
      </c>
      <c r="C1641" s="7">
        <v>1633</v>
      </c>
      <c r="D1641" s="7">
        <v>156</v>
      </c>
      <c r="E1641" s="13">
        <v>106.1</v>
      </c>
      <c r="F1641" s="14">
        <f t="shared" si="722"/>
        <v>-0.16666666666666705</v>
      </c>
      <c r="G1641" s="14">
        <f t="shared" si="728"/>
        <v>52.9</v>
      </c>
      <c r="H1641">
        <f t="shared" si="729"/>
        <v>26.45</v>
      </c>
      <c r="K1641" s="36">
        <f t="shared" si="703"/>
        <v>1089.2464621762501</v>
      </c>
      <c r="L1641" s="37" t="str">
        <f t="shared" si="713"/>
        <v>1</v>
      </c>
      <c r="M1641" s="37">
        <f t="shared" si="714"/>
        <v>139.46877000000001</v>
      </c>
      <c r="N1641" s="38">
        <f>Table2[[#This Row],[Change in KE]]-Table2[[#This Row],[Tractive energy]]*-1</f>
        <v>53016.867109284103</v>
      </c>
      <c r="O1641" s="38">
        <f t="shared" si="704"/>
        <v>-225.66666666666717</v>
      </c>
      <c r="P1641" s="38">
        <f t="shared" si="705"/>
        <v>1003.048565509583</v>
      </c>
      <c r="Q1641" s="38">
        <f t="shared" si="706"/>
        <v>53061.26911545694</v>
      </c>
      <c r="R1641" s="38">
        <f t="shared" si="707"/>
        <v>7819.7521525590273</v>
      </c>
      <c r="S1641" s="38">
        <f t="shared" si="708"/>
        <v>53.061269115456938</v>
      </c>
      <c r="T1641" s="38">
        <f t="shared" si="709"/>
        <v>53061.26911545694</v>
      </c>
      <c r="U1641" s="38">
        <f t="shared" si="723"/>
        <v>26518648.026952192</v>
      </c>
      <c r="V1641" s="38">
        <f t="shared" si="710"/>
        <v>14.739242600099574</v>
      </c>
      <c r="W1641" s="38">
        <f t="shared" si="715"/>
        <v>227891.97018000769</v>
      </c>
      <c r="X1641" s="38">
        <f t="shared" si="711"/>
        <v>18.805555555555642</v>
      </c>
      <c r="Y1641" s="38">
        <f t="shared" si="716"/>
        <v>-44.402006172839585</v>
      </c>
      <c r="Z1641" s="38">
        <f t="shared" si="702"/>
        <v>23479343.126345489</v>
      </c>
      <c r="AA1641" s="38">
        <f t="shared" si="712"/>
        <v>6522.0402790813723</v>
      </c>
      <c r="AC1641" s="31">
        <f t="shared" si="717"/>
        <v>32625.938173397022</v>
      </c>
      <c r="AD1641" s="14">
        <f t="shared" si="724"/>
        <v>31973.41940992908</v>
      </c>
      <c r="AE1641" s="14">
        <f t="shared" si="725"/>
        <v>29415.545857134755</v>
      </c>
      <c r="AF1641" s="14">
        <f t="shared" si="718"/>
        <v>30015.86311952526</v>
      </c>
      <c r="AG1641" s="14">
        <f t="shared" si="719"/>
        <v>23372.992420816889</v>
      </c>
      <c r="AH1641" s="14">
        <f t="shared" si="720"/>
        <v>27614.594069963241</v>
      </c>
      <c r="AI1641" s="14">
        <f t="shared" si="721"/>
        <v>25405.426544366182</v>
      </c>
      <c r="AJ1641" s="14">
        <f t="shared" si="726"/>
        <v>27614.594069963241</v>
      </c>
      <c r="AK1641" s="14">
        <f t="shared" si="727"/>
        <v>24897.31801347886</v>
      </c>
    </row>
    <row r="1642" spans="2:37" x14ac:dyDescent="0.25">
      <c r="B1642" s="7" t="s">
        <v>73</v>
      </c>
      <c r="C1642" s="7">
        <v>1634</v>
      </c>
      <c r="D1642" s="7">
        <v>157</v>
      </c>
      <c r="E1642" s="13">
        <v>105.8</v>
      </c>
      <c r="F1642" s="14">
        <f t="shared" si="722"/>
        <v>-5.5555555555554373E-2</v>
      </c>
      <c r="G1642" s="14">
        <f t="shared" si="728"/>
        <v>52.85</v>
      </c>
      <c r="H1642">
        <f t="shared" si="729"/>
        <v>26.425000000000001</v>
      </c>
      <c r="K1642" s="36">
        <f t="shared" si="703"/>
        <v>1087.1883682340626</v>
      </c>
      <c r="L1642" s="37" t="str">
        <f t="shared" si="713"/>
        <v>1</v>
      </c>
      <c r="M1642" s="37">
        <f t="shared" si="714"/>
        <v>139.46877000000001</v>
      </c>
      <c r="N1642" s="38">
        <f>Table2[[#This Row],[Change in KE]]-Table2[[#This Row],[Tractive energy]]*-1</f>
        <v>60836.619261843131</v>
      </c>
      <c r="O1642" s="38">
        <f t="shared" si="704"/>
        <v>-75.222222222220623</v>
      </c>
      <c r="P1642" s="38">
        <f t="shared" si="705"/>
        <v>1151.434916011842</v>
      </c>
      <c r="Q1642" s="38">
        <f t="shared" si="706"/>
        <v>60853.335311225848</v>
      </c>
      <c r="R1642" s="38">
        <f t="shared" si="707"/>
        <v>2996.3779706789865</v>
      </c>
      <c r="S1642" s="38">
        <f t="shared" si="708"/>
        <v>60.853335311225848</v>
      </c>
      <c r="T1642" s="38">
        <f t="shared" si="709"/>
        <v>60853.335311225848</v>
      </c>
      <c r="U1642" s="38">
        <f t="shared" si="723"/>
        <v>26579501.362263419</v>
      </c>
      <c r="V1642" s="38">
        <f t="shared" si="710"/>
        <v>16.903705605414633</v>
      </c>
      <c r="W1642" s="38">
        <f t="shared" si="715"/>
        <v>228031.43895000769</v>
      </c>
      <c r="X1642" s="38">
        <f t="shared" si="711"/>
        <v>2.0895061728394171</v>
      </c>
      <c r="Y1642" s="38">
        <f t="shared" si="716"/>
        <v>-16.716049382716225</v>
      </c>
      <c r="Z1642" s="38">
        <f t="shared" si="702"/>
        <v>23540179.745607331</v>
      </c>
      <c r="AA1642" s="38">
        <f t="shared" si="712"/>
        <v>6538.9393413393636</v>
      </c>
      <c r="AC1642" s="31">
        <f t="shared" si="717"/>
        <v>39762.650331963079</v>
      </c>
      <c r="AD1642" s="14">
        <f t="shared" si="724"/>
        <v>38967.397325323815</v>
      </c>
      <c r="AE1642" s="14">
        <f t="shared" si="725"/>
        <v>35850.005539297912</v>
      </c>
      <c r="AF1642" s="14">
        <f t="shared" si="718"/>
        <v>36581.638305406035</v>
      </c>
      <c r="AG1642" s="14">
        <f t="shared" si="719"/>
        <v>28485.682768760023</v>
      </c>
      <c r="AH1642" s="14">
        <f t="shared" si="720"/>
        <v>33655.107240973557</v>
      </c>
      <c r="AI1642" s="14">
        <f t="shared" si="721"/>
        <v>30962.698661695675</v>
      </c>
      <c r="AJ1642" s="14">
        <f t="shared" si="726"/>
        <v>33655.107240973557</v>
      </c>
      <c r="AK1642" s="14">
        <f t="shared" si="727"/>
        <v>30343.444688461761</v>
      </c>
    </row>
    <row r="1643" spans="2:37" x14ac:dyDescent="0.25">
      <c r="B1643" s="7" t="s">
        <v>73</v>
      </c>
      <c r="C1643" s="7">
        <v>1635</v>
      </c>
      <c r="D1643" s="7">
        <v>158</v>
      </c>
      <c r="E1643" s="13">
        <v>105.7</v>
      </c>
      <c r="F1643" s="14">
        <f t="shared" si="722"/>
        <v>-1.3888888888888099E-2</v>
      </c>
      <c r="G1643" s="14">
        <f t="shared" si="728"/>
        <v>52.85</v>
      </c>
      <c r="H1643">
        <f t="shared" si="729"/>
        <v>26.425000000000001</v>
      </c>
      <c r="K1643" s="36">
        <f t="shared" si="703"/>
        <v>1087.1883682340626</v>
      </c>
      <c r="L1643" s="37" t="str">
        <f t="shared" si="713"/>
        <v>1</v>
      </c>
      <c r="M1643" s="37">
        <f t="shared" si="714"/>
        <v>139.46877000000001</v>
      </c>
      <c r="N1643" s="38">
        <f>Table2[[#This Row],[Change in KE]]-Table2[[#This Row],[Tractive energy]]*-1</f>
        <v>63832.997232522117</v>
      </c>
      <c r="O1643" s="38">
        <f t="shared" si="704"/>
        <v>-18.805555555554484</v>
      </c>
      <c r="P1643" s="38">
        <f t="shared" si="705"/>
        <v>1207.8515826785081</v>
      </c>
      <c r="Q1643" s="38">
        <f t="shared" si="706"/>
        <v>63834.956144559153</v>
      </c>
      <c r="R1643" s="38">
        <f t="shared" si="707"/>
        <v>-166.99826851153921</v>
      </c>
      <c r="S1643" s="38">
        <f t="shared" si="708"/>
        <v>63.83495614455915</v>
      </c>
      <c r="T1643" s="38">
        <f t="shared" si="709"/>
        <v>63834.956144559153</v>
      </c>
      <c r="U1643" s="38">
        <f t="shared" si="723"/>
        <v>26643336.318407979</v>
      </c>
      <c r="V1643" s="38">
        <f t="shared" si="710"/>
        <v>17.731933680932123</v>
      </c>
      <c r="W1643" s="38">
        <f t="shared" si="715"/>
        <v>228170.9077200077</v>
      </c>
      <c r="X1643" s="38">
        <f t="shared" si="711"/>
        <v>0.13059413580245427</v>
      </c>
      <c r="Y1643" s="38">
        <f t="shared" si="716"/>
        <v>-1.9589120370369628</v>
      </c>
      <c r="Z1643" s="38">
        <f t="shared" si="702"/>
        <v>23604012.742839854</v>
      </c>
      <c r="AA1643" s="38">
        <f t="shared" si="712"/>
        <v>6556.6707308780205</v>
      </c>
      <c r="AC1643" s="31">
        <f t="shared" si="717"/>
        <v>45627.46444638235</v>
      </c>
      <c r="AD1643" s="14">
        <f t="shared" si="724"/>
        <v>44714.9151574547</v>
      </c>
      <c r="AE1643" s="14">
        <f t="shared" si="725"/>
        <v>41137.721944858327</v>
      </c>
      <c r="AF1643" s="14">
        <f t="shared" si="718"/>
        <v>41977.267290671763</v>
      </c>
      <c r="AG1643" s="14">
        <f t="shared" si="719"/>
        <v>32687.194312038617</v>
      </c>
      <c r="AH1643" s="14">
        <f t="shared" si="720"/>
        <v>38619.085907418026</v>
      </c>
      <c r="AI1643" s="14">
        <f t="shared" si="721"/>
        <v>35529.559034824582</v>
      </c>
      <c r="AJ1643" s="14">
        <f t="shared" si="726"/>
        <v>38619.085907418026</v>
      </c>
      <c r="AK1643" s="14">
        <f t="shared" si="727"/>
        <v>34818.967854128088</v>
      </c>
    </row>
    <row r="1644" spans="2:37" x14ac:dyDescent="0.25">
      <c r="B1644" s="7" t="s">
        <v>73</v>
      </c>
      <c r="C1644" s="7">
        <v>1636</v>
      </c>
      <c r="D1644" s="7">
        <v>159</v>
      </c>
      <c r="E1644" s="13">
        <v>105.7</v>
      </c>
      <c r="F1644" s="14">
        <f t="shared" si="722"/>
        <v>-1.3888888888890073E-2</v>
      </c>
      <c r="G1644" s="14">
        <f t="shared" si="728"/>
        <v>52.8</v>
      </c>
      <c r="H1644">
        <f t="shared" si="729"/>
        <v>26.4</v>
      </c>
      <c r="K1644" s="36">
        <f t="shared" si="703"/>
        <v>1085.1322204799999</v>
      </c>
      <c r="L1644" s="37" t="str">
        <f t="shared" si="713"/>
        <v>1</v>
      </c>
      <c r="M1644" s="37">
        <f t="shared" si="714"/>
        <v>139.46877000000001</v>
      </c>
      <c r="N1644" s="38">
        <f>Table2[[#This Row],[Change in KE]]-Table2[[#This Row],[Tractive energy]]*-1</f>
        <v>63665.998964010578</v>
      </c>
      <c r="O1644" s="38">
        <f t="shared" si="704"/>
        <v>-18.805555555557159</v>
      </c>
      <c r="P1644" s="38">
        <f t="shared" si="705"/>
        <v>1205.7954349244428</v>
      </c>
      <c r="Q1644" s="38">
        <f t="shared" si="706"/>
        <v>63665.998964010578</v>
      </c>
      <c r="R1644" s="38">
        <f t="shared" si="707"/>
        <v>-3473.4016401270783</v>
      </c>
      <c r="S1644" s="38">
        <f t="shared" si="708"/>
        <v>63.665998964010576</v>
      </c>
      <c r="T1644" s="38">
        <f t="shared" si="709"/>
        <v>63665.998964010578</v>
      </c>
      <c r="U1644" s="38">
        <f t="shared" si="723"/>
        <v>26707002.317371991</v>
      </c>
      <c r="V1644" s="38">
        <f t="shared" si="710"/>
        <v>17.685001127025139</v>
      </c>
      <c r="W1644" s="38">
        <f t="shared" si="715"/>
        <v>228310.37649000771</v>
      </c>
      <c r="X1644" s="38">
        <f t="shared" si="711"/>
        <v>0.13059413580249141</v>
      </c>
      <c r="Y1644" s="38">
        <f t="shared" si="716"/>
        <v>3.7136960173711486E-14</v>
      </c>
      <c r="Z1644" s="38">
        <f t="shared" si="702"/>
        <v>23667678.741803866</v>
      </c>
      <c r="AA1644" s="38">
        <f t="shared" si="712"/>
        <v>6574.3557320050459</v>
      </c>
      <c r="AC1644" s="31">
        <f t="shared" si="717"/>
        <v>47874.747924391588</v>
      </c>
      <c r="AD1644" s="14">
        <f t="shared" si="724"/>
        <v>46917.252965903754</v>
      </c>
      <c r="AE1644" s="14">
        <f t="shared" si="725"/>
        <v>43163.872728631453</v>
      </c>
      <c r="AF1644" s="14">
        <f t="shared" si="718"/>
        <v>44044.768090440266</v>
      </c>
      <c r="AG1644" s="14">
        <f t="shared" si="719"/>
        <v>34297.132374808753</v>
      </c>
      <c r="AH1644" s="14">
        <f t="shared" si="720"/>
        <v>40521.186643205045</v>
      </c>
      <c r="AI1644" s="14">
        <f t="shared" si="721"/>
        <v>37279.49171174864</v>
      </c>
      <c r="AJ1644" s="14">
        <f t="shared" si="726"/>
        <v>40521.186643205045</v>
      </c>
      <c r="AK1644" s="14">
        <f t="shared" si="727"/>
        <v>36533.901877513665</v>
      </c>
    </row>
    <row r="1645" spans="2:37" x14ac:dyDescent="0.25">
      <c r="B1645" s="7" t="s">
        <v>73</v>
      </c>
      <c r="C1645" s="7">
        <v>1637</v>
      </c>
      <c r="D1645" s="7">
        <v>160</v>
      </c>
      <c r="E1645" s="13">
        <v>105.6</v>
      </c>
      <c r="F1645" s="14">
        <f t="shared" si="722"/>
        <v>-5.5555555555556344E-2</v>
      </c>
      <c r="G1645" s="14">
        <f t="shared" si="728"/>
        <v>52.65</v>
      </c>
      <c r="H1645">
        <f t="shared" si="729"/>
        <v>26.324999999999999</v>
      </c>
      <c r="K1645" s="36">
        <f t="shared" si="703"/>
        <v>1078.9754543465626</v>
      </c>
      <c r="L1645" s="37" t="str">
        <f t="shared" si="713"/>
        <v>1</v>
      </c>
      <c r="M1645" s="37">
        <f t="shared" si="714"/>
        <v>139.46877000000001</v>
      </c>
      <c r="N1645" s="38">
        <f>Table2[[#This Row],[Change in KE]]-Table2[[#This Row],[Tractive energy]]*-1</f>
        <v>60192.597323883499</v>
      </c>
      <c r="O1645" s="38">
        <f t="shared" si="704"/>
        <v>-75.222222222223294</v>
      </c>
      <c r="P1645" s="38">
        <f t="shared" si="705"/>
        <v>1143.2220021243393</v>
      </c>
      <c r="Q1645" s="38">
        <f t="shared" si="706"/>
        <v>60190.638411846463</v>
      </c>
      <c r="R1645" s="38">
        <f t="shared" si="707"/>
        <v>-3614.4819649717829</v>
      </c>
      <c r="S1645" s="38">
        <f t="shared" si="708"/>
        <v>60.190638411846464</v>
      </c>
      <c r="T1645" s="38">
        <f t="shared" si="709"/>
        <v>60190.638411846463</v>
      </c>
      <c r="U1645" s="38">
        <f t="shared" si="723"/>
        <v>26767192.955783837</v>
      </c>
      <c r="V1645" s="38">
        <f t="shared" si="710"/>
        <v>16.719623118638204</v>
      </c>
      <c r="W1645" s="38">
        <f t="shared" si="715"/>
        <v>228449.84526000771</v>
      </c>
      <c r="X1645" s="38">
        <f t="shared" si="711"/>
        <v>2.0895061728395654</v>
      </c>
      <c r="Y1645" s="38">
        <f t="shared" si="716"/>
        <v>1.9589120370370741</v>
      </c>
      <c r="Z1645" s="38">
        <f t="shared" si="702"/>
        <v>23727871.339127749</v>
      </c>
      <c r="AA1645" s="38">
        <f t="shared" si="712"/>
        <v>6591.0758992659603</v>
      </c>
      <c r="AC1645" s="31">
        <f t="shared" si="717"/>
        <v>47749.499223007937</v>
      </c>
      <c r="AD1645" s="14">
        <f t="shared" si="724"/>
        <v>46794.509238547776</v>
      </c>
      <c r="AE1645" s="14">
        <f t="shared" si="725"/>
        <v>43050.948499463957</v>
      </c>
      <c r="AF1645" s="14">
        <f t="shared" si="718"/>
        <v>43929.539285167302</v>
      </c>
      <c r="AG1645" s="14">
        <f t="shared" si="719"/>
        <v>34207.405086888364</v>
      </c>
      <c r="AH1645" s="14">
        <f t="shared" si="720"/>
        <v>40415.176142353921</v>
      </c>
      <c r="AI1645" s="14">
        <f t="shared" si="721"/>
        <v>37181.962050965609</v>
      </c>
      <c r="AJ1645" s="14">
        <f t="shared" si="726"/>
        <v>40415.176142353921</v>
      </c>
      <c r="AK1645" s="14">
        <f t="shared" si="727"/>
        <v>36438.322809946294</v>
      </c>
    </row>
    <row r="1646" spans="2:37" x14ac:dyDescent="0.25">
      <c r="B1646" s="7" t="s">
        <v>73</v>
      </c>
      <c r="C1646" s="7">
        <v>1638</v>
      </c>
      <c r="D1646" s="7">
        <v>161</v>
      </c>
      <c r="E1646" s="13">
        <v>105.3</v>
      </c>
      <c r="F1646" s="14">
        <f t="shared" si="722"/>
        <v>-9.7222222222220642E-2</v>
      </c>
      <c r="G1646" s="14">
        <f t="shared" si="728"/>
        <v>52.45</v>
      </c>
      <c r="H1646">
        <f t="shared" si="729"/>
        <v>26.225000000000001</v>
      </c>
      <c r="K1646" s="36">
        <f t="shared" si="703"/>
        <v>1070.7936794690627</v>
      </c>
      <c r="L1646" s="37" t="str">
        <f t="shared" si="713"/>
        <v>1</v>
      </c>
      <c r="M1646" s="37">
        <f t="shared" si="714"/>
        <v>139.46877000000001</v>
      </c>
      <c r="N1646" s="38">
        <f>Table2[[#This Row],[Change in KE]]-Table2[[#This Row],[Tractive energy]]*-1</f>
        <v>56578.115358911717</v>
      </c>
      <c r="O1646" s="38">
        <f t="shared" si="704"/>
        <v>-131.63888888888675</v>
      </c>
      <c r="P1646" s="38">
        <f t="shared" si="705"/>
        <v>1078.623560580176</v>
      </c>
      <c r="Q1646" s="38">
        <f t="shared" si="706"/>
        <v>56573.805752430235</v>
      </c>
      <c r="R1646" s="38">
        <f t="shared" si="707"/>
        <v>-2764.6614970849405</v>
      </c>
      <c r="S1646" s="38">
        <f t="shared" si="708"/>
        <v>56.573805752430232</v>
      </c>
      <c r="T1646" s="38">
        <f t="shared" si="709"/>
        <v>56573.805752430235</v>
      </c>
      <c r="U1646" s="38">
        <f t="shared" si="723"/>
        <v>26823766.761536267</v>
      </c>
      <c r="V1646" s="38">
        <f t="shared" si="710"/>
        <v>15.714947299537416</v>
      </c>
      <c r="W1646" s="38">
        <f t="shared" si="715"/>
        <v>228589.31403000772</v>
      </c>
      <c r="X1646" s="38">
        <f t="shared" si="711"/>
        <v>6.3991126543207804</v>
      </c>
      <c r="Y1646" s="38">
        <f t="shared" si="716"/>
        <v>4.3096064814812145</v>
      </c>
      <c r="Z1646" s="38">
        <f t="shared" si="702"/>
        <v>23784449.454486661</v>
      </c>
      <c r="AA1646" s="38">
        <f t="shared" si="712"/>
        <v>6606.7920436785043</v>
      </c>
      <c r="AC1646" s="31">
        <f t="shared" si="717"/>
        <v>45144.447992912625</v>
      </c>
      <c r="AD1646" s="14">
        <f t="shared" si="724"/>
        <v>44241.559033054371</v>
      </c>
      <c r="AE1646" s="14">
        <f t="shared" si="725"/>
        <v>40702.234310410022</v>
      </c>
      <c r="AF1646" s="14">
        <f t="shared" si="718"/>
        <v>41532.892153479617</v>
      </c>
      <c r="AG1646" s="14">
        <f t="shared" si="719"/>
        <v>32341.164725208742</v>
      </c>
      <c r="AH1646" s="14">
        <f t="shared" si="720"/>
        <v>38210.26078120125</v>
      </c>
      <c r="AI1646" s="14">
        <f t="shared" si="721"/>
        <v>35153.439918705153</v>
      </c>
      <c r="AJ1646" s="14">
        <f t="shared" si="726"/>
        <v>38210.26078120125</v>
      </c>
      <c r="AK1646" s="14">
        <f t="shared" si="727"/>
        <v>34450.371120331052</v>
      </c>
    </row>
    <row r="1647" spans="2:37" x14ac:dyDescent="0.25">
      <c r="B1647" s="7" t="s">
        <v>73</v>
      </c>
      <c r="C1647" s="7">
        <v>1639</v>
      </c>
      <c r="D1647" s="7">
        <v>162</v>
      </c>
      <c r="E1647" s="13">
        <v>104.9</v>
      </c>
      <c r="F1647" s="14">
        <f t="shared" si="722"/>
        <v>-0.12499999999999881</v>
      </c>
      <c r="G1647" s="14">
        <f t="shared" si="728"/>
        <v>52.2</v>
      </c>
      <c r="H1647">
        <f t="shared" si="729"/>
        <v>26.1</v>
      </c>
      <c r="K1647" s="36">
        <f t="shared" si="703"/>
        <v>1060.6102501050002</v>
      </c>
      <c r="L1647" s="37" t="str">
        <f t="shared" si="713"/>
        <v>1</v>
      </c>
      <c r="M1647" s="37">
        <f t="shared" si="714"/>
        <v>139.46877000000001</v>
      </c>
      <c r="N1647" s="38">
        <f>Table2[[#This Row],[Change in KE]]-Table2[[#This Row],[Tractive energy]]*-1</f>
        <v>53813.453861826776</v>
      </c>
      <c r="O1647" s="38">
        <f t="shared" si="704"/>
        <v>-169.24999999999838</v>
      </c>
      <c r="P1647" s="38">
        <f t="shared" si="705"/>
        <v>1030.8290201050017</v>
      </c>
      <c r="Q1647" s="38">
        <f t="shared" si="706"/>
        <v>53809.274849481095</v>
      </c>
      <c r="R1647" s="38">
        <f t="shared" si="707"/>
        <v>-632.153845826826</v>
      </c>
      <c r="S1647" s="38">
        <f t="shared" si="708"/>
        <v>53.809274849481092</v>
      </c>
      <c r="T1647" s="38">
        <f t="shared" si="709"/>
        <v>53809.274849481095</v>
      </c>
      <c r="U1647" s="38">
        <f t="shared" si="723"/>
        <v>26877576.036385749</v>
      </c>
      <c r="V1647" s="38">
        <f t="shared" si="710"/>
        <v>14.94702198728419</v>
      </c>
      <c r="W1647" s="38">
        <f t="shared" si="715"/>
        <v>228728.78280000773</v>
      </c>
      <c r="X1647" s="38">
        <f t="shared" si="711"/>
        <v>10.578124999999797</v>
      </c>
      <c r="Y1647" s="38">
        <f t="shared" si="716"/>
        <v>4.1790123456790171</v>
      </c>
      <c r="Z1647" s="38">
        <f t="shared" si="702"/>
        <v>23838262.908348486</v>
      </c>
      <c r="AA1647" s="38">
        <f t="shared" si="712"/>
        <v>6621.740226502644</v>
      </c>
      <c r="AC1647" s="31">
        <f t="shared" si="717"/>
        <v>42433.586519183787</v>
      </c>
      <c r="AD1647" s="14">
        <f t="shared" si="724"/>
        <v>41584.91478880011</v>
      </c>
      <c r="AE1647" s="14">
        <f t="shared" si="725"/>
        <v>38258.121605696106</v>
      </c>
      <c r="AF1647" s="14">
        <f t="shared" si="718"/>
        <v>39038.899597649084</v>
      </c>
      <c r="AG1647" s="14">
        <f t="shared" si="719"/>
        <v>30399.122649894169</v>
      </c>
      <c r="AH1647" s="14">
        <f t="shared" si="720"/>
        <v>35915.787629837156</v>
      </c>
      <c r="AI1647" s="14">
        <f t="shared" si="721"/>
        <v>33042.524619450181</v>
      </c>
      <c r="AJ1647" s="14">
        <f t="shared" si="726"/>
        <v>35915.787629837156</v>
      </c>
      <c r="AK1647" s="14">
        <f t="shared" si="727"/>
        <v>32381.674127061178</v>
      </c>
    </row>
    <row r="1648" spans="2:37" x14ac:dyDescent="0.25">
      <c r="B1648" s="7" t="s">
        <v>73</v>
      </c>
      <c r="C1648" s="7">
        <v>1640</v>
      </c>
      <c r="D1648" s="7">
        <v>163</v>
      </c>
      <c r="E1648" s="13">
        <v>104.4</v>
      </c>
      <c r="F1648" s="14">
        <f t="shared" si="722"/>
        <v>-0.12500000000000078</v>
      </c>
      <c r="G1648" s="14">
        <f t="shared" si="728"/>
        <v>52</v>
      </c>
      <c r="H1648">
        <f t="shared" si="729"/>
        <v>26</v>
      </c>
      <c r="K1648" s="36">
        <f t="shared" si="703"/>
        <v>1052.4985380000001</v>
      </c>
      <c r="L1648" s="37" t="str">
        <f t="shared" si="713"/>
        <v>1</v>
      </c>
      <c r="M1648" s="37">
        <f t="shared" si="714"/>
        <v>139.46877000000001</v>
      </c>
      <c r="N1648" s="38">
        <f>Table2[[#This Row],[Change in KE]]-Table2[[#This Row],[Tractive energy]]*-1</f>
        <v>53181.30001599995</v>
      </c>
      <c r="O1648" s="38">
        <f t="shared" si="704"/>
        <v>-169.25000000000105</v>
      </c>
      <c r="P1648" s="38">
        <f t="shared" si="705"/>
        <v>1022.717307999999</v>
      </c>
      <c r="Q1648" s="38">
        <f t="shared" si="706"/>
        <v>53181.30001599995</v>
      </c>
      <c r="R1648" s="38">
        <f t="shared" si="707"/>
        <v>2609.9836469462389</v>
      </c>
      <c r="S1648" s="38">
        <f t="shared" si="708"/>
        <v>53.181300015999952</v>
      </c>
      <c r="T1648" s="38">
        <f t="shared" si="709"/>
        <v>53181.30001599995</v>
      </c>
      <c r="U1648" s="38">
        <f t="shared" si="723"/>
        <v>26930757.336401749</v>
      </c>
      <c r="V1648" s="38">
        <f t="shared" si="710"/>
        <v>14.772584519584431</v>
      </c>
      <c r="W1648" s="38">
        <f t="shared" si="715"/>
        <v>228868.25157000773</v>
      </c>
      <c r="X1648" s="38">
        <f t="shared" si="711"/>
        <v>10.578125000000131</v>
      </c>
      <c r="Y1648" s="38">
        <f t="shared" si="716"/>
        <v>3.3395508580724709E-13</v>
      </c>
      <c r="Z1648" s="38">
        <f t="shared" si="702"/>
        <v>23891444.208364487</v>
      </c>
      <c r="AA1648" s="38">
        <f t="shared" si="712"/>
        <v>6636.5128110222286</v>
      </c>
      <c r="AC1648" s="31">
        <f t="shared" si="717"/>
        <v>40360.090396370084</v>
      </c>
      <c r="AD1648" s="14">
        <f t="shared" si="724"/>
        <v>39552.888588442678</v>
      </c>
      <c r="AE1648" s="14">
        <f t="shared" si="725"/>
        <v>36388.657501367263</v>
      </c>
      <c r="AF1648" s="14">
        <f t="shared" si="718"/>
        <v>37131.283164660475</v>
      </c>
      <c r="AG1648" s="14">
        <f t="shared" si="719"/>
        <v>28913.684624923142</v>
      </c>
      <c r="AH1648" s="14">
        <f t="shared" si="720"/>
        <v>34160.780511487639</v>
      </c>
      <c r="AI1648" s="14">
        <f t="shared" si="721"/>
        <v>31427.91807056863</v>
      </c>
      <c r="AJ1648" s="14">
        <f t="shared" si="726"/>
        <v>34160.780511487639</v>
      </c>
      <c r="AK1648" s="14">
        <f t="shared" si="727"/>
        <v>30799.359709157256</v>
      </c>
    </row>
    <row r="1649" spans="2:37" x14ac:dyDescent="0.25">
      <c r="B1649" s="7" t="s">
        <v>73</v>
      </c>
      <c r="C1649" s="7">
        <v>1641</v>
      </c>
      <c r="D1649" s="7">
        <v>164</v>
      </c>
      <c r="E1649" s="13">
        <v>104</v>
      </c>
      <c r="F1649" s="14">
        <f t="shared" si="722"/>
        <v>-8.3333333333334522E-2</v>
      </c>
      <c r="G1649" s="14">
        <f t="shared" si="728"/>
        <v>51.9</v>
      </c>
      <c r="H1649">
        <f t="shared" si="729"/>
        <v>25.95</v>
      </c>
      <c r="K1649" s="36">
        <f t="shared" si="703"/>
        <v>1048.4543590762501</v>
      </c>
      <c r="L1649" s="37" t="str">
        <f t="shared" si="713"/>
        <v>1</v>
      </c>
      <c r="M1649" s="37">
        <f t="shared" si="714"/>
        <v>139.46877000000001</v>
      </c>
      <c r="N1649" s="38">
        <f>Table2[[#This Row],[Change in KE]]-Table2[[#This Row],[Tractive energy]]*-1</f>
        <v>55791.283662946189</v>
      </c>
      <c r="O1649" s="38">
        <f t="shared" si="704"/>
        <v>-112.83333333333495</v>
      </c>
      <c r="P1649" s="38">
        <f t="shared" si="705"/>
        <v>1075.0897957429152</v>
      </c>
      <c r="Q1649" s="38">
        <f t="shared" si="706"/>
        <v>55797.160399057298</v>
      </c>
      <c r="R1649" s="38">
        <f t="shared" si="707"/>
        <v>5044.8004820087153</v>
      </c>
      <c r="S1649" s="38">
        <f t="shared" si="708"/>
        <v>55.797160399057297</v>
      </c>
      <c r="T1649" s="38">
        <f t="shared" si="709"/>
        <v>55797.160399057298</v>
      </c>
      <c r="U1649" s="38">
        <f t="shared" si="723"/>
        <v>26986554.496800806</v>
      </c>
      <c r="V1649" s="38">
        <f t="shared" si="710"/>
        <v>15.499212461897258</v>
      </c>
      <c r="W1649" s="38">
        <f t="shared" si="715"/>
        <v>229007.72034000774</v>
      </c>
      <c r="X1649" s="38">
        <f t="shared" si="711"/>
        <v>4.7013888888890234</v>
      </c>
      <c r="Y1649" s="38">
        <f t="shared" si="716"/>
        <v>-5.8767361111111081</v>
      </c>
      <c r="Z1649" s="38">
        <f t="shared" si="702"/>
        <v>23947235.492027432</v>
      </c>
      <c r="AA1649" s="38">
        <f t="shared" si="712"/>
        <v>6652.0103910572971</v>
      </c>
      <c r="AC1649" s="31">
        <f t="shared" si="717"/>
        <v>39885.975011999966</v>
      </c>
      <c r="AD1649" s="14">
        <f t="shared" si="724"/>
        <v>39088.25551175997</v>
      </c>
      <c r="AE1649" s="14">
        <f t="shared" si="725"/>
        <v>35961.195070819173</v>
      </c>
      <c r="AF1649" s="14">
        <f t="shared" si="718"/>
        <v>36695.097011039972</v>
      </c>
      <c r="AG1649" s="14">
        <f t="shared" si="719"/>
        <v>28574.031701332693</v>
      </c>
      <c r="AH1649" s="14">
        <f t="shared" si="720"/>
        <v>33759.489250156774</v>
      </c>
      <c r="AI1649" s="14">
        <f t="shared" si="721"/>
        <v>31058.730110144232</v>
      </c>
      <c r="AJ1649" s="14">
        <f t="shared" si="726"/>
        <v>33759.489250156774</v>
      </c>
      <c r="AK1649" s="14">
        <f t="shared" si="727"/>
        <v>30437.555507941346</v>
      </c>
    </row>
    <row r="1650" spans="2:37" x14ac:dyDescent="0.25">
      <c r="B1650" s="7" t="s">
        <v>73</v>
      </c>
      <c r="C1650" s="7">
        <v>1642</v>
      </c>
      <c r="D1650" s="7">
        <v>165</v>
      </c>
      <c r="E1650" s="13">
        <v>103.8</v>
      </c>
      <c r="F1650" s="14">
        <f t="shared" si="722"/>
        <v>-1.3888888888888099E-2</v>
      </c>
      <c r="G1650" s="14">
        <f t="shared" si="728"/>
        <v>51.95</v>
      </c>
      <c r="H1650">
        <f t="shared" si="729"/>
        <v>25.975000000000001</v>
      </c>
      <c r="K1650" s="36">
        <f t="shared" si="703"/>
        <v>1050.4754754440626</v>
      </c>
      <c r="L1650" s="37" t="str">
        <f t="shared" si="713"/>
        <v>1</v>
      </c>
      <c r="M1650" s="37">
        <f t="shared" si="714"/>
        <v>139.46877000000001</v>
      </c>
      <c r="N1650" s="38">
        <f>Table2[[#This Row],[Change in KE]]-Table2[[#This Row],[Tractive energy]]*-1</f>
        <v>60836.084144954904</v>
      </c>
      <c r="O1650" s="38">
        <f t="shared" si="704"/>
        <v>-18.805555555554484</v>
      </c>
      <c r="P1650" s="38">
        <f t="shared" si="705"/>
        <v>1171.138689888508</v>
      </c>
      <c r="Q1650" s="38">
        <f t="shared" si="706"/>
        <v>60840.654939707994</v>
      </c>
      <c r="R1650" s="38">
        <f t="shared" si="707"/>
        <v>7702.5114992792951</v>
      </c>
      <c r="S1650" s="38">
        <f t="shared" si="708"/>
        <v>60.840654939707996</v>
      </c>
      <c r="T1650" s="38">
        <f t="shared" si="709"/>
        <v>60840.654939707994</v>
      </c>
      <c r="U1650" s="38">
        <f t="shared" si="723"/>
        <v>27047395.151740514</v>
      </c>
      <c r="V1650" s="38">
        <f t="shared" si="710"/>
        <v>16.900183279711218</v>
      </c>
      <c r="W1650" s="38">
        <f t="shared" si="715"/>
        <v>229147.18911000775</v>
      </c>
      <c r="X1650" s="38">
        <f t="shared" si="711"/>
        <v>0.13059413580245427</v>
      </c>
      <c r="Y1650" s="38">
        <f t="shared" si="716"/>
        <v>-4.5707947530865694</v>
      </c>
      <c r="Z1650" s="38">
        <f t="shared" si="702"/>
        <v>24008071.576172385</v>
      </c>
      <c r="AA1650" s="38">
        <f t="shared" si="712"/>
        <v>6668.9093046716971</v>
      </c>
      <c r="AC1650" s="31">
        <f t="shared" si="717"/>
        <v>41843.46274720964</v>
      </c>
      <c r="AD1650" s="14">
        <f t="shared" si="724"/>
        <v>41006.593492265449</v>
      </c>
      <c r="AE1650" s="14">
        <f t="shared" si="725"/>
        <v>37726.066012884214</v>
      </c>
      <c r="AF1650" s="14">
        <f t="shared" si="718"/>
        <v>38495.985727432868</v>
      </c>
      <c r="AG1650" s="14">
        <f t="shared" si="719"/>
        <v>29976.362134123247</v>
      </c>
      <c r="AH1650" s="14">
        <f t="shared" si="720"/>
        <v>35416.306869238237</v>
      </c>
      <c r="AI1650" s="14">
        <f t="shared" si="721"/>
        <v>32583.002319699179</v>
      </c>
      <c r="AJ1650" s="14">
        <f t="shared" si="726"/>
        <v>35416.306869238237</v>
      </c>
      <c r="AK1650" s="14">
        <f t="shared" si="727"/>
        <v>31931.342273305196</v>
      </c>
    </row>
    <row r="1651" spans="2:37" x14ac:dyDescent="0.25">
      <c r="B1651" s="7" t="s">
        <v>73</v>
      </c>
      <c r="C1651" s="7">
        <v>1643</v>
      </c>
      <c r="D1651" s="7">
        <v>166</v>
      </c>
      <c r="E1651" s="13">
        <v>103.9</v>
      </c>
      <c r="F1651" s="14">
        <f t="shared" si="722"/>
        <v>8.3333333333334522E-2</v>
      </c>
      <c r="G1651" s="14">
        <f t="shared" si="728"/>
        <v>52.2</v>
      </c>
      <c r="H1651">
        <f t="shared" si="729"/>
        <v>26.1</v>
      </c>
      <c r="K1651" s="36">
        <f t="shared" si="703"/>
        <v>1060.6102501050002</v>
      </c>
      <c r="L1651" s="37" t="str">
        <f t="shared" si="713"/>
        <v>0</v>
      </c>
      <c r="M1651" s="37">
        <f t="shared" si="714"/>
        <v>139.46877000000001</v>
      </c>
      <c r="N1651" s="38">
        <f>Table2[[#This Row],[Change in KE]]-Table2[[#This Row],[Tractive energy]]*-1</f>
        <v>68538.595644234199</v>
      </c>
      <c r="O1651" s="38">
        <f t="shared" si="704"/>
        <v>112.83333333333495</v>
      </c>
      <c r="P1651" s="38">
        <f t="shared" si="705"/>
        <v>1312.9123534383352</v>
      </c>
      <c r="Q1651" s="38">
        <f t="shared" si="706"/>
        <v>68534.024849481109</v>
      </c>
      <c r="R1651" s="38">
        <f t="shared" si="707"/>
        <v>7148.3551658992947</v>
      </c>
      <c r="S1651" s="38">
        <f t="shared" si="708"/>
        <v>68.534024849481114</v>
      </c>
      <c r="T1651" s="38">
        <f t="shared" si="709"/>
        <v>68534.024849481109</v>
      </c>
      <c r="U1651" s="38">
        <f t="shared" si="723"/>
        <v>27115929.176589996</v>
      </c>
      <c r="V1651" s="38">
        <f t="shared" si="710"/>
        <v>19.037230647834193</v>
      </c>
      <c r="W1651" s="38">
        <f t="shared" si="715"/>
        <v>229286.65788000776</v>
      </c>
      <c r="X1651" s="38">
        <f t="shared" si="711"/>
        <v>4.7013888888890234</v>
      </c>
      <c r="Y1651" s="38">
        <f t="shared" si="716"/>
        <v>4.5707947530865694</v>
      </c>
      <c r="Z1651" s="38">
        <f t="shared" si="702"/>
        <v>24076610.171816621</v>
      </c>
      <c r="AA1651" s="38">
        <f t="shared" si="712"/>
        <v>6687.9478049848431</v>
      </c>
      <c r="AC1651" s="31">
        <f t="shared" si="717"/>
        <v>45627.063108716175</v>
      </c>
      <c r="AD1651" s="14">
        <f t="shared" si="724"/>
        <v>44714.521846541851</v>
      </c>
      <c r="AE1651" s="14">
        <f t="shared" si="725"/>
        <v>41137.360098818506</v>
      </c>
      <c r="AF1651" s="14">
        <f t="shared" si="718"/>
        <v>41976.898060018881</v>
      </c>
      <c r="AG1651" s="14">
        <f t="shared" si="719"/>
        <v>32686.906796559982</v>
      </c>
      <c r="AH1651" s="14">
        <f t="shared" si="720"/>
        <v>38618.746215217368</v>
      </c>
      <c r="AI1651" s="14">
        <f t="shared" si="721"/>
        <v>35529.246517999978</v>
      </c>
      <c r="AJ1651" s="14">
        <f t="shared" si="726"/>
        <v>38618.746215217368</v>
      </c>
      <c r="AK1651" s="14">
        <f t="shared" si="727"/>
        <v>34818.661587639981</v>
      </c>
    </row>
    <row r="1652" spans="2:37" x14ac:dyDescent="0.25">
      <c r="B1652" s="7" t="s">
        <v>73</v>
      </c>
      <c r="C1652" s="7">
        <v>1644</v>
      </c>
      <c r="D1652" s="7">
        <v>167</v>
      </c>
      <c r="E1652" s="13">
        <v>104.4</v>
      </c>
      <c r="F1652" s="14">
        <f t="shared" si="722"/>
        <v>0.16666666666666508</v>
      </c>
      <c r="G1652" s="14">
        <f t="shared" si="728"/>
        <v>52.55</v>
      </c>
      <c r="H1652">
        <f t="shared" si="729"/>
        <v>26.274999999999999</v>
      </c>
      <c r="K1652" s="36">
        <f t="shared" si="703"/>
        <v>1074.8806745315624</v>
      </c>
      <c r="L1652" s="37" t="str">
        <f t="shared" si="713"/>
        <v>0</v>
      </c>
      <c r="M1652" s="37">
        <f t="shared" si="714"/>
        <v>139.46877000000001</v>
      </c>
      <c r="N1652" s="38">
        <f>Table2[[#This Row],[Change in KE]]-Table2[[#This Row],[Tractive energy]]*-1</f>
        <v>75686.950810133494</v>
      </c>
      <c r="O1652" s="38">
        <f t="shared" si="704"/>
        <v>225.66666666666453</v>
      </c>
      <c r="P1652" s="38">
        <f t="shared" si="705"/>
        <v>1440.016111198227</v>
      </c>
      <c r="Q1652" s="38">
        <f t="shared" si="706"/>
        <v>75672.846643466823</v>
      </c>
      <c r="R1652" s="38">
        <f t="shared" si="707"/>
        <v>6803.2838068649144</v>
      </c>
      <c r="S1652" s="38">
        <f t="shared" si="708"/>
        <v>75.672846643466826</v>
      </c>
      <c r="T1652" s="38">
        <f t="shared" si="709"/>
        <v>75672.846643466823</v>
      </c>
      <c r="U1652" s="38">
        <f t="shared" si="723"/>
        <v>27191602.023233462</v>
      </c>
      <c r="V1652" s="38">
        <f t="shared" si="710"/>
        <v>21.020236860359599</v>
      </c>
      <c r="W1652" s="38">
        <f t="shared" si="715"/>
        <v>229426.12665000776</v>
      </c>
      <c r="X1652" s="38">
        <f t="shared" si="711"/>
        <v>18.805555555555198</v>
      </c>
      <c r="Y1652" s="38">
        <f t="shared" si="716"/>
        <v>14.104166666666174</v>
      </c>
      <c r="Z1652" s="38">
        <f t="shared" si="702"/>
        <v>24152297.122626755</v>
      </c>
      <c r="AA1652" s="38">
        <f t="shared" si="712"/>
        <v>6708.9719596695904</v>
      </c>
      <c r="AC1652" s="31">
        <f t="shared" si="717"/>
        <v>51403.946733175646</v>
      </c>
      <c r="AD1652" s="14">
        <f t="shared" si="724"/>
        <v>50375.867798512132</v>
      </c>
      <c r="AE1652" s="14">
        <f t="shared" si="725"/>
        <v>46345.798374631166</v>
      </c>
      <c r="AF1652" s="14">
        <f t="shared" si="718"/>
        <v>47291.630994521598</v>
      </c>
      <c r="AG1652" s="14">
        <f t="shared" si="719"/>
        <v>36825.425555862043</v>
      </c>
      <c r="AH1652" s="14">
        <f t="shared" si="720"/>
        <v>43508.300514959876</v>
      </c>
      <c r="AI1652" s="14">
        <f t="shared" si="721"/>
        <v>40027.636473763087</v>
      </c>
      <c r="AJ1652" s="14">
        <f t="shared" si="726"/>
        <v>43508.300514959876</v>
      </c>
      <c r="AK1652" s="14">
        <f t="shared" si="727"/>
        <v>39227.083744287826</v>
      </c>
    </row>
    <row r="1653" spans="2:37" x14ac:dyDescent="0.25">
      <c r="B1653" s="7" t="s">
        <v>73</v>
      </c>
      <c r="C1653" s="7">
        <v>1645</v>
      </c>
      <c r="D1653" s="7">
        <v>168</v>
      </c>
      <c r="E1653" s="13">
        <v>105.1</v>
      </c>
      <c r="F1653" s="14">
        <f t="shared" si="722"/>
        <v>0.23611111111110952</v>
      </c>
      <c r="G1653" s="14">
        <f t="shared" si="728"/>
        <v>53.05</v>
      </c>
      <c r="H1653">
        <f t="shared" si="729"/>
        <v>26.524999999999999</v>
      </c>
      <c r="K1653" s="36">
        <f t="shared" si="703"/>
        <v>1095.4324211315625</v>
      </c>
      <c r="L1653" s="37" t="str">
        <f t="shared" si="713"/>
        <v>0</v>
      </c>
      <c r="M1653" s="37">
        <f t="shared" si="714"/>
        <v>139.46877000000001</v>
      </c>
      <c r="N1653" s="38">
        <f>Table2[[#This Row],[Change in KE]]-Table2[[#This Row],[Tractive energy]]*-1</f>
        <v>82490.234616998408</v>
      </c>
      <c r="O1653" s="38">
        <f t="shared" si="704"/>
        <v>319.6944444444423</v>
      </c>
      <c r="P1653" s="38">
        <f t="shared" si="705"/>
        <v>1554.5956355760047</v>
      </c>
      <c r="Q1653" s="38">
        <f t="shared" si="706"/>
        <v>82471.298467307046</v>
      </c>
      <c r="R1653" s="38">
        <f t="shared" si="707"/>
        <v>6111.6323106089985</v>
      </c>
      <c r="S1653" s="38">
        <f t="shared" si="708"/>
        <v>82.471298467307051</v>
      </c>
      <c r="T1653" s="38">
        <f t="shared" si="709"/>
        <v>82471.298467307046</v>
      </c>
      <c r="U1653" s="38">
        <f t="shared" si="723"/>
        <v>27274073.32170077</v>
      </c>
      <c r="V1653" s="38">
        <f t="shared" si="710"/>
        <v>22.908695851391922</v>
      </c>
      <c r="W1653" s="38">
        <f t="shared" si="715"/>
        <v>229565.59542000777</v>
      </c>
      <c r="X1653" s="38">
        <f t="shared" si="711"/>
        <v>37.741705246913071</v>
      </c>
      <c r="Y1653" s="38">
        <f t="shared" si="716"/>
        <v>18.936149691357873</v>
      </c>
      <c r="Z1653" s="38">
        <f t="shared" ref="Z1653:Z1716" si="730">N1653+Z1652</f>
        <v>24234787.357243754</v>
      </c>
      <c r="AA1653" s="38">
        <f t="shared" si="712"/>
        <v>6731.8859155629843</v>
      </c>
      <c r="AC1653" s="31">
        <f t="shared" si="717"/>
        <v>56765.213107600124</v>
      </c>
      <c r="AD1653" s="14">
        <f t="shared" si="724"/>
        <v>55629.908845448124</v>
      </c>
      <c r="AE1653" s="14">
        <f t="shared" si="725"/>
        <v>51179.516137812279</v>
      </c>
      <c r="AF1653" s="14">
        <f t="shared" si="718"/>
        <v>52223.996058992117</v>
      </c>
      <c r="AG1653" s="14">
        <f t="shared" si="719"/>
        <v>40666.199043184461</v>
      </c>
      <c r="AH1653" s="14">
        <f t="shared" si="720"/>
        <v>48046.07637427275</v>
      </c>
      <c r="AI1653" s="14">
        <f t="shared" si="721"/>
        <v>44202.390264330934</v>
      </c>
      <c r="AJ1653" s="14">
        <f t="shared" si="726"/>
        <v>48046.07637427275</v>
      </c>
      <c r="AK1653" s="14">
        <f t="shared" si="727"/>
        <v>43318.342459044317</v>
      </c>
    </row>
    <row r="1654" spans="2:37" x14ac:dyDescent="0.25">
      <c r="B1654" s="7" t="s">
        <v>73</v>
      </c>
      <c r="C1654" s="7">
        <v>1646</v>
      </c>
      <c r="D1654" s="7">
        <v>169</v>
      </c>
      <c r="E1654" s="13">
        <v>106.1</v>
      </c>
      <c r="F1654" s="14">
        <f t="shared" si="722"/>
        <v>0.29166666666666785</v>
      </c>
      <c r="G1654" s="14">
        <f t="shared" si="728"/>
        <v>53.6</v>
      </c>
      <c r="H1654">
        <f t="shared" si="729"/>
        <v>26.8</v>
      </c>
      <c r="K1654" s="36">
        <f t="shared" si="703"/>
        <v>1118.26412712</v>
      </c>
      <c r="L1654" s="37" t="str">
        <f t="shared" si="713"/>
        <v>0</v>
      </c>
      <c r="M1654" s="37">
        <f t="shared" si="714"/>
        <v>139.46877000000001</v>
      </c>
      <c r="N1654" s="38">
        <f>Table2[[#This Row],[Change in KE]]-Table2[[#This Row],[Tractive energy]]*-1</f>
        <v>88601.866927607407</v>
      </c>
      <c r="O1654" s="38">
        <f t="shared" si="704"/>
        <v>394.91666666666828</v>
      </c>
      <c r="P1654" s="38">
        <f t="shared" si="705"/>
        <v>1652.6495637866683</v>
      </c>
      <c r="Q1654" s="38">
        <f t="shared" si="706"/>
        <v>88582.016618965426</v>
      </c>
      <c r="R1654" s="38">
        <f t="shared" si="707"/>
        <v>5612.9005682253337</v>
      </c>
      <c r="S1654" s="38">
        <f t="shared" si="708"/>
        <v>88.582016618965426</v>
      </c>
      <c r="T1654" s="38">
        <f t="shared" si="709"/>
        <v>88582.016618965426</v>
      </c>
      <c r="U1654" s="38">
        <f t="shared" si="723"/>
        <v>27362655.338319737</v>
      </c>
      <c r="V1654" s="38">
        <f t="shared" si="710"/>
        <v>24.606117695979655</v>
      </c>
      <c r="W1654" s="38">
        <f t="shared" si="715"/>
        <v>229705.06419000778</v>
      </c>
      <c r="X1654" s="38">
        <f t="shared" si="711"/>
        <v>57.592013888889362</v>
      </c>
      <c r="Y1654" s="38">
        <f t="shared" si="716"/>
        <v>19.850308641976291</v>
      </c>
      <c r="Z1654" s="38">
        <f t="shared" si="730"/>
        <v>24323389.224171363</v>
      </c>
      <c r="AA1654" s="38">
        <f t="shared" si="712"/>
        <v>6756.4975472340275</v>
      </c>
      <c r="AC1654" s="31">
        <f t="shared" si="717"/>
        <v>61867.675962748806</v>
      </c>
      <c r="AD1654" s="14">
        <f t="shared" si="724"/>
        <v>60630.322443493831</v>
      </c>
      <c r="AE1654" s="14">
        <f t="shared" si="725"/>
        <v>55779.896648014328</v>
      </c>
      <c r="AF1654" s="14">
        <f t="shared" si="718"/>
        <v>56918.261885728905</v>
      </c>
      <c r="AG1654" s="14">
        <f t="shared" si="719"/>
        <v>44321.567511274479</v>
      </c>
      <c r="AH1654" s="14">
        <f t="shared" si="720"/>
        <v>52364.800934870596</v>
      </c>
      <c r="AI1654" s="14">
        <f t="shared" si="721"/>
        <v>48175.616860080954</v>
      </c>
      <c r="AJ1654" s="14">
        <f t="shared" si="726"/>
        <v>52364.800934870596</v>
      </c>
      <c r="AK1654" s="14">
        <f t="shared" si="727"/>
        <v>47212.104522879337</v>
      </c>
    </row>
    <row r="1655" spans="2:37" x14ac:dyDescent="0.25">
      <c r="B1655" s="7" t="s">
        <v>73</v>
      </c>
      <c r="C1655" s="7">
        <v>1647</v>
      </c>
      <c r="D1655" s="7">
        <v>170</v>
      </c>
      <c r="E1655" s="13">
        <v>107.2</v>
      </c>
      <c r="F1655" s="14">
        <f t="shared" si="722"/>
        <v>0.33333333333333409</v>
      </c>
      <c r="G1655" s="14">
        <f t="shared" si="728"/>
        <v>54.25</v>
      </c>
      <c r="H1655">
        <f t="shared" si="729"/>
        <v>27.125</v>
      </c>
      <c r="K1655" s="36">
        <f t="shared" si="703"/>
        <v>1145.5506577265626</v>
      </c>
      <c r="L1655" s="37" t="str">
        <f t="shared" si="713"/>
        <v>0</v>
      </c>
      <c r="M1655" s="37">
        <f t="shared" si="714"/>
        <v>139.46877000000001</v>
      </c>
      <c r="N1655" s="38">
        <f>Table2[[#This Row],[Change in KE]]-Table2[[#This Row],[Tractive energy]]*-1</f>
        <v>94214.767495832741</v>
      </c>
      <c r="O1655" s="38">
        <f t="shared" si="704"/>
        <v>451.33333333333434</v>
      </c>
      <c r="P1655" s="38">
        <f t="shared" si="705"/>
        <v>1736.3527610598969</v>
      </c>
      <c r="Q1655" s="38">
        <f t="shared" si="706"/>
        <v>94197.137287499412</v>
      </c>
      <c r="R1655" s="38">
        <f t="shared" si="707"/>
        <v>5952.8386173419567</v>
      </c>
      <c r="S1655" s="38">
        <f t="shared" si="708"/>
        <v>94.197137287499416</v>
      </c>
      <c r="T1655" s="38">
        <f t="shared" si="709"/>
        <v>94197.137287499412</v>
      </c>
      <c r="U1655" s="38">
        <f t="shared" si="723"/>
        <v>27456852.475607239</v>
      </c>
      <c r="V1655" s="38">
        <f t="shared" si="710"/>
        <v>26.165873562019552</v>
      </c>
      <c r="W1655" s="38">
        <f t="shared" si="715"/>
        <v>229844.53296000778</v>
      </c>
      <c r="X1655" s="38">
        <f t="shared" si="711"/>
        <v>75.22222222222257</v>
      </c>
      <c r="Y1655" s="38">
        <f t="shared" si="716"/>
        <v>17.630208333333208</v>
      </c>
      <c r="Z1655" s="38">
        <f t="shared" si="730"/>
        <v>24417603.991667196</v>
      </c>
      <c r="AA1655" s="38">
        <f t="shared" si="712"/>
        <v>6782.6683180765322</v>
      </c>
      <c r="AC1655" s="31">
        <f t="shared" si="717"/>
        <v>66451.400195705559</v>
      </c>
      <c r="AD1655" s="14">
        <f t="shared" si="724"/>
        <v>65122.372191791444</v>
      </c>
      <c r="AE1655" s="14">
        <f t="shared" si="725"/>
        <v>59912.582416448131</v>
      </c>
      <c r="AF1655" s="14">
        <f t="shared" si="718"/>
        <v>61135.288180049116</v>
      </c>
      <c r="AG1655" s="14">
        <f t="shared" si="719"/>
        <v>47605.315282346091</v>
      </c>
      <c r="AH1655" s="14">
        <f t="shared" si="720"/>
        <v>56244.465125645191</v>
      </c>
      <c r="AI1655" s="14">
        <f t="shared" si="721"/>
        <v>51744.907915593576</v>
      </c>
      <c r="AJ1655" s="14">
        <f t="shared" si="726"/>
        <v>56244.465125645191</v>
      </c>
      <c r="AK1655" s="14">
        <f t="shared" si="727"/>
        <v>50710.009757281703</v>
      </c>
    </row>
    <row r="1656" spans="2:37" x14ac:dyDescent="0.25">
      <c r="B1656" s="7" t="s">
        <v>73</v>
      </c>
      <c r="C1656" s="7">
        <v>1648</v>
      </c>
      <c r="D1656" s="7">
        <v>171</v>
      </c>
      <c r="E1656" s="13">
        <v>108.5</v>
      </c>
      <c r="F1656" s="14">
        <f t="shared" si="722"/>
        <v>0.37500000000000039</v>
      </c>
      <c r="G1656" s="14">
        <f t="shared" si="728"/>
        <v>54.95</v>
      </c>
      <c r="H1656">
        <f t="shared" si="729"/>
        <v>27.475000000000001</v>
      </c>
      <c r="K1656" s="36">
        <f t="shared" si="703"/>
        <v>1175.3039817815627</v>
      </c>
      <c r="L1656" s="37" t="str">
        <f t="shared" si="713"/>
        <v>0</v>
      </c>
      <c r="M1656" s="37">
        <f t="shared" si="714"/>
        <v>139.46877000000001</v>
      </c>
      <c r="N1656" s="38">
        <f>Table2[[#This Row],[Change in KE]]-Table2[[#This Row],[Tractive energy]]*-1</f>
        <v>100167.6061131747</v>
      </c>
      <c r="O1656" s="38">
        <f t="shared" si="704"/>
        <v>507.75000000000051</v>
      </c>
      <c r="P1656" s="38">
        <f t="shared" si="705"/>
        <v>1822.5227517815633</v>
      </c>
      <c r="Q1656" s="38">
        <f t="shared" si="706"/>
        <v>100147.62521039692</v>
      </c>
      <c r="R1656" s="38">
        <f t="shared" si="707"/>
        <v>3986.4972036203981</v>
      </c>
      <c r="S1656" s="38">
        <f t="shared" si="708"/>
        <v>100.14762521039691</v>
      </c>
      <c r="T1656" s="38">
        <f t="shared" si="709"/>
        <v>100147.62521039692</v>
      </c>
      <c r="U1656" s="38">
        <f t="shared" si="723"/>
        <v>27557000.100817636</v>
      </c>
      <c r="V1656" s="38">
        <f t="shared" si="710"/>
        <v>27.818787006168591</v>
      </c>
      <c r="W1656" s="38">
        <f t="shared" si="715"/>
        <v>229984.00173000779</v>
      </c>
      <c r="X1656" s="38">
        <f t="shared" si="711"/>
        <v>95.203125000000185</v>
      </c>
      <c r="Y1656" s="38">
        <f t="shared" si="716"/>
        <v>19.980902777777615</v>
      </c>
      <c r="Z1656" s="38">
        <f t="shared" si="730"/>
        <v>24517771.597780369</v>
      </c>
      <c r="AA1656" s="38">
        <f t="shared" si="712"/>
        <v>6810.4926553339155</v>
      </c>
      <c r="AC1656" s="31">
        <f t="shared" si="717"/>
        <v>70661.075621874552</v>
      </c>
      <c r="AD1656" s="14">
        <f t="shared" si="724"/>
        <v>69247.854109437059</v>
      </c>
      <c r="AE1656" s="14">
        <f t="shared" si="725"/>
        <v>63708.025780682096</v>
      </c>
      <c r="AF1656" s="14">
        <f t="shared" si="718"/>
        <v>65008.189572124589</v>
      </c>
      <c r="AG1656" s="14">
        <f t="shared" si="719"/>
        <v>50621.097121538551</v>
      </c>
      <c r="AH1656" s="14">
        <f t="shared" si="720"/>
        <v>59807.534406354622</v>
      </c>
      <c r="AI1656" s="14">
        <f t="shared" si="721"/>
        <v>55022.931653846252</v>
      </c>
      <c r="AJ1656" s="14">
        <f t="shared" si="726"/>
        <v>59807.534406354622</v>
      </c>
      <c r="AK1656" s="14">
        <f t="shared" si="727"/>
        <v>53922.473020769328</v>
      </c>
    </row>
    <row r="1657" spans="2:37" x14ac:dyDescent="0.25">
      <c r="B1657" s="7" t="s">
        <v>73</v>
      </c>
      <c r="C1657" s="7">
        <v>1649</v>
      </c>
      <c r="D1657" s="7">
        <v>172</v>
      </c>
      <c r="E1657" s="13">
        <v>109.9</v>
      </c>
      <c r="F1657" s="14">
        <f t="shared" si="722"/>
        <v>0.38888888888888851</v>
      </c>
      <c r="G1657" s="14">
        <f t="shared" si="728"/>
        <v>55.65</v>
      </c>
      <c r="H1657">
        <f t="shared" si="729"/>
        <v>27.824999999999999</v>
      </c>
      <c r="K1657" s="36">
        <f t="shared" si="703"/>
        <v>1205.4387587090625</v>
      </c>
      <c r="L1657" s="37" t="str">
        <f t="shared" si="713"/>
        <v>0</v>
      </c>
      <c r="M1657" s="37">
        <f t="shared" si="714"/>
        <v>139.46877000000001</v>
      </c>
      <c r="N1657" s="38">
        <f>Table2[[#This Row],[Change in KE]]-Table2[[#This Row],[Tractive energy]]*-1</f>
        <v>104154.1033167951</v>
      </c>
      <c r="O1657" s="38">
        <f t="shared" si="704"/>
        <v>526.55555555555509</v>
      </c>
      <c r="P1657" s="38">
        <f t="shared" si="705"/>
        <v>1871.4630842646177</v>
      </c>
      <c r="Q1657" s="38">
        <f t="shared" si="706"/>
        <v>104146.92063932597</v>
      </c>
      <c r="R1657" s="38">
        <f t="shared" si="707"/>
        <v>3022.4310307461274</v>
      </c>
      <c r="S1657" s="38">
        <f t="shared" si="708"/>
        <v>104.14692063932597</v>
      </c>
      <c r="T1657" s="38">
        <f t="shared" si="709"/>
        <v>104146.92063932597</v>
      </c>
      <c r="U1657" s="38">
        <f t="shared" si="723"/>
        <v>27661147.021456961</v>
      </c>
      <c r="V1657" s="38">
        <f t="shared" si="710"/>
        <v>28.929702491966559</v>
      </c>
      <c r="W1657" s="38">
        <f t="shared" si="715"/>
        <v>230123.4705000078</v>
      </c>
      <c r="X1657" s="38">
        <f t="shared" si="711"/>
        <v>102.3858024691356</v>
      </c>
      <c r="Y1657" s="38">
        <f t="shared" si="716"/>
        <v>7.1826774691354132</v>
      </c>
      <c r="Z1657" s="38">
        <f t="shared" si="730"/>
        <v>24621925.701097164</v>
      </c>
      <c r="AA1657" s="38">
        <f t="shared" si="712"/>
        <v>6839.4243530142276</v>
      </c>
      <c r="AC1657" s="31">
        <f t="shared" si="717"/>
        <v>75125.704584881023</v>
      </c>
      <c r="AD1657" s="14">
        <f t="shared" si="724"/>
        <v>73623.1904931834</v>
      </c>
      <c r="AE1657" s="14">
        <f t="shared" si="725"/>
        <v>67733.335253728728</v>
      </c>
      <c r="AF1657" s="14">
        <f t="shared" si="718"/>
        <v>69115.648218090544</v>
      </c>
      <c r="AG1657" s="14">
        <f t="shared" si="719"/>
        <v>53819.5258796485</v>
      </c>
      <c r="AH1657" s="14">
        <f t="shared" si="720"/>
        <v>63586.396360643303</v>
      </c>
      <c r="AI1657" s="14">
        <f t="shared" si="721"/>
        <v>58499.484651791841</v>
      </c>
      <c r="AJ1657" s="14">
        <f t="shared" si="726"/>
        <v>63586.396360643303</v>
      </c>
      <c r="AK1657" s="14">
        <f t="shared" si="727"/>
        <v>57329.494958756004</v>
      </c>
    </row>
    <row r="1658" spans="2:37" x14ac:dyDescent="0.25">
      <c r="B1658" s="7" t="s">
        <v>73</v>
      </c>
      <c r="C1658" s="7">
        <v>1650</v>
      </c>
      <c r="D1658" s="7">
        <v>173</v>
      </c>
      <c r="E1658" s="13">
        <v>111.3</v>
      </c>
      <c r="F1658" s="14">
        <f t="shared" si="722"/>
        <v>0.38888888888888851</v>
      </c>
      <c r="G1658" s="14">
        <f t="shared" si="728"/>
        <v>56.35</v>
      </c>
      <c r="H1658">
        <f t="shared" si="729"/>
        <v>28.175000000000001</v>
      </c>
      <c r="K1658" s="36">
        <f t="shared" si="703"/>
        <v>1235.9549885090628</v>
      </c>
      <c r="L1658" s="37" t="str">
        <f t="shared" si="713"/>
        <v>0</v>
      </c>
      <c r="M1658" s="37">
        <f t="shared" si="714"/>
        <v>139.46877000000001</v>
      </c>
      <c r="N1658" s="38">
        <f>Table2[[#This Row],[Change in KE]]-Table2[[#This Row],[Tractive energy]]*-1</f>
        <v>107176.53434754122</v>
      </c>
      <c r="O1658" s="38">
        <f t="shared" si="704"/>
        <v>526.55555555555509</v>
      </c>
      <c r="P1658" s="38">
        <f t="shared" si="705"/>
        <v>1901.9793140646179</v>
      </c>
      <c r="Q1658" s="38">
        <f t="shared" si="706"/>
        <v>107176.53434754122</v>
      </c>
      <c r="R1658" s="38">
        <f t="shared" si="707"/>
        <v>492.04892891456257</v>
      </c>
      <c r="S1658" s="38">
        <f t="shared" si="708"/>
        <v>107.17653434754122</v>
      </c>
      <c r="T1658" s="38">
        <f t="shared" si="709"/>
        <v>107176.53434754122</v>
      </c>
      <c r="U1658" s="38">
        <f t="shared" si="723"/>
        <v>27768323.555804502</v>
      </c>
      <c r="V1658" s="38">
        <f t="shared" si="710"/>
        <v>29.771261922684435</v>
      </c>
      <c r="W1658" s="38">
        <f t="shared" si="715"/>
        <v>230262.9392700078</v>
      </c>
      <c r="X1658" s="38">
        <f t="shared" si="711"/>
        <v>102.3858024691356</v>
      </c>
      <c r="Y1658" s="38">
        <f t="shared" si="716"/>
        <v>0</v>
      </c>
      <c r="Z1658" s="38">
        <f t="shared" si="730"/>
        <v>24729102.235444706</v>
      </c>
      <c r="AA1658" s="38">
        <f t="shared" si="712"/>
        <v>6869.1956149369125</v>
      </c>
      <c r="AC1658" s="31">
        <f t="shared" si="717"/>
        <v>78115.577487596325</v>
      </c>
      <c r="AD1658" s="14">
        <f t="shared" si="724"/>
        <v>76553.265937844393</v>
      </c>
      <c r="AE1658" s="14">
        <f t="shared" si="725"/>
        <v>70429.004662816849</v>
      </c>
      <c r="AF1658" s="14">
        <f t="shared" si="718"/>
        <v>71866.331288588626</v>
      </c>
      <c r="AG1658" s="14">
        <f t="shared" si="719"/>
        <v>55961.449778448499</v>
      </c>
      <c r="AH1658" s="14">
        <f t="shared" si="720"/>
        <v>66117.024785501533</v>
      </c>
      <c r="AI1658" s="14">
        <f t="shared" si="721"/>
        <v>60827.662802661413</v>
      </c>
      <c r="AJ1658" s="14">
        <f t="shared" si="726"/>
        <v>66117.024785501533</v>
      </c>
      <c r="AK1658" s="14">
        <f t="shared" si="727"/>
        <v>59611.109546608182</v>
      </c>
    </row>
    <row r="1659" spans="2:37" x14ac:dyDescent="0.25">
      <c r="B1659" s="7" t="s">
        <v>73</v>
      </c>
      <c r="C1659" s="7">
        <v>1651</v>
      </c>
      <c r="D1659" s="7">
        <v>174</v>
      </c>
      <c r="E1659" s="13">
        <v>112.7</v>
      </c>
      <c r="F1659" s="14">
        <f t="shared" si="722"/>
        <v>0.36111111111111227</v>
      </c>
      <c r="G1659" s="14">
        <f t="shared" si="728"/>
        <v>56.95</v>
      </c>
      <c r="H1659">
        <f t="shared" si="729"/>
        <v>28.475000000000001</v>
      </c>
      <c r="K1659" s="36">
        <f t="shared" si="703"/>
        <v>1262.4153622565627</v>
      </c>
      <c r="L1659" s="37" t="str">
        <f t="shared" si="713"/>
        <v>0</v>
      </c>
      <c r="M1659" s="37">
        <f t="shared" si="714"/>
        <v>139.46877000000001</v>
      </c>
      <c r="N1659" s="38">
        <f>Table2[[#This Row],[Change in KE]]-Table2[[#This Row],[Tractive energy]]*-1</f>
        <v>107668.58327645579</v>
      </c>
      <c r="O1659" s="38">
        <f t="shared" si="704"/>
        <v>488.94444444444599</v>
      </c>
      <c r="P1659" s="38">
        <f t="shared" si="705"/>
        <v>1890.8285767010088</v>
      </c>
      <c r="Q1659" s="38">
        <f t="shared" si="706"/>
        <v>107682.68744312246</v>
      </c>
      <c r="R1659" s="38">
        <f t="shared" si="707"/>
        <v>-800.25750196217268</v>
      </c>
      <c r="S1659" s="38">
        <f t="shared" si="708"/>
        <v>107.68268744312246</v>
      </c>
      <c r="T1659" s="38">
        <f t="shared" si="709"/>
        <v>107682.68744312246</v>
      </c>
      <c r="U1659" s="38">
        <f t="shared" si="723"/>
        <v>27876006.243247624</v>
      </c>
      <c r="V1659" s="38">
        <f t="shared" si="710"/>
        <v>29.91186001603818</v>
      </c>
      <c r="W1659" s="38">
        <f t="shared" si="715"/>
        <v>230402.40804000781</v>
      </c>
      <c r="X1659" s="38">
        <f t="shared" si="711"/>
        <v>88.281635802469694</v>
      </c>
      <c r="Y1659" s="38">
        <f t="shared" si="716"/>
        <v>-14.104166666665904</v>
      </c>
      <c r="Z1659" s="38">
        <f t="shared" si="730"/>
        <v>24836770.81872116</v>
      </c>
      <c r="AA1659" s="38">
        <f t="shared" si="712"/>
        <v>6899.1035571285629</v>
      </c>
      <c r="AC1659" s="31">
        <f t="shared" si="717"/>
        <v>80382.400760655917</v>
      </c>
      <c r="AD1659" s="14">
        <f t="shared" si="724"/>
        <v>78774.752745442791</v>
      </c>
      <c r="AE1659" s="14">
        <f t="shared" si="725"/>
        <v>72472.772525807377</v>
      </c>
      <c r="AF1659" s="14">
        <f t="shared" si="718"/>
        <v>73951.808699803441</v>
      </c>
      <c r="AG1659" s="14">
        <f t="shared" si="719"/>
        <v>57585.386012832547</v>
      </c>
      <c r="AH1659" s="14">
        <f t="shared" si="720"/>
        <v>68035.664003819169</v>
      </c>
      <c r="AI1659" s="14">
        <f t="shared" si="721"/>
        <v>62592.810883513637</v>
      </c>
      <c r="AJ1659" s="14">
        <f t="shared" si="726"/>
        <v>68035.664003819169</v>
      </c>
      <c r="AK1659" s="14">
        <f t="shared" si="727"/>
        <v>61340.954665843361</v>
      </c>
    </row>
    <row r="1660" spans="2:37" x14ac:dyDescent="0.25">
      <c r="B1660" s="7" t="s">
        <v>73</v>
      </c>
      <c r="C1660" s="7">
        <v>1652</v>
      </c>
      <c r="D1660" s="7">
        <v>175</v>
      </c>
      <c r="E1660" s="13">
        <v>113.9</v>
      </c>
      <c r="F1660" s="14">
        <f t="shared" si="722"/>
        <v>0.31944444444444403</v>
      </c>
      <c r="G1660" s="14">
        <f t="shared" si="728"/>
        <v>57.5</v>
      </c>
      <c r="H1660">
        <f t="shared" si="729"/>
        <v>28.75</v>
      </c>
      <c r="K1660" s="36">
        <f t="shared" si="703"/>
        <v>1286.9168976562501</v>
      </c>
      <c r="L1660" s="37" t="str">
        <f t="shared" si="713"/>
        <v>0</v>
      </c>
      <c r="M1660" s="37">
        <f t="shared" si="714"/>
        <v>139.46877000000001</v>
      </c>
      <c r="N1660" s="38">
        <f>Table2[[#This Row],[Change in KE]]-Table2[[#This Row],[Tractive energy]]*-1</f>
        <v>106868.32577449361</v>
      </c>
      <c r="O1660" s="38">
        <f t="shared" si="704"/>
        <v>432.5277777777772</v>
      </c>
      <c r="P1660" s="38">
        <f t="shared" si="705"/>
        <v>1858.9134454340274</v>
      </c>
      <c r="Q1660" s="38">
        <f t="shared" si="706"/>
        <v>106887.52311245658</v>
      </c>
      <c r="R1660" s="38">
        <f t="shared" si="707"/>
        <v>59.468757222377462</v>
      </c>
      <c r="S1660" s="38">
        <f t="shared" si="708"/>
        <v>106.88752311245658</v>
      </c>
      <c r="T1660" s="38">
        <f t="shared" si="709"/>
        <v>106887.52311245658</v>
      </c>
      <c r="U1660" s="38">
        <f t="shared" si="723"/>
        <v>27982893.766360082</v>
      </c>
      <c r="V1660" s="38">
        <f t="shared" si="710"/>
        <v>29.69098101762734</v>
      </c>
      <c r="W1660" s="38">
        <f t="shared" si="715"/>
        <v>230541.87681000782</v>
      </c>
      <c r="X1660" s="38">
        <f t="shared" si="711"/>
        <v>69.084297839505993</v>
      </c>
      <c r="Y1660" s="38">
        <f t="shared" si="716"/>
        <v>-19.197337962963701</v>
      </c>
      <c r="Z1660" s="38">
        <f t="shared" si="730"/>
        <v>24943639.144495655</v>
      </c>
      <c r="AA1660" s="38">
        <f t="shared" si="712"/>
        <v>6928.7892055518851</v>
      </c>
      <c r="AC1660" s="31">
        <f t="shared" si="717"/>
        <v>80751.437457341846</v>
      </c>
      <c r="AD1660" s="14">
        <f t="shared" si="724"/>
        <v>79136.408708195013</v>
      </c>
      <c r="AE1660" s="14">
        <f t="shared" si="725"/>
        <v>72805.496011539421</v>
      </c>
      <c r="AF1660" s="14">
        <f t="shared" si="718"/>
        <v>74291.322460754498</v>
      </c>
      <c r="AG1660" s="14">
        <f t="shared" si="719"/>
        <v>57849.761304320011</v>
      </c>
      <c r="AH1660" s="14">
        <f t="shared" si="720"/>
        <v>68348.016663894145</v>
      </c>
      <c r="AI1660" s="14">
        <f t="shared" si="721"/>
        <v>62880.175330782615</v>
      </c>
      <c r="AJ1660" s="14">
        <f t="shared" si="726"/>
        <v>68348.016663894145</v>
      </c>
      <c r="AK1660" s="14">
        <f t="shared" si="727"/>
        <v>61622.57182416696</v>
      </c>
    </row>
    <row r="1661" spans="2:37" x14ac:dyDescent="0.25">
      <c r="B1661" s="7" t="s">
        <v>73</v>
      </c>
      <c r="C1661" s="7">
        <v>1653</v>
      </c>
      <c r="D1661" s="7">
        <v>176</v>
      </c>
      <c r="E1661" s="13">
        <v>115</v>
      </c>
      <c r="F1661" s="14">
        <f t="shared" si="722"/>
        <v>0.29166666666666585</v>
      </c>
      <c r="G1661" s="14">
        <f t="shared" si="728"/>
        <v>58</v>
      </c>
      <c r="H1661">
        <f t="shared" si="729"/>
        <v>29</v>
      </c>
      <c r="K1661" s="36">
        <f t="shared" si="703"/>
        <v>1309.3953705000001</v>
      </c>
      <c r="L1661" s="37" t="str">
        <f t="shared" si="713"/>
        <v>0</v>
      </c>
      <c r="M1661" s="37">
        <f t="shared" si="714"/>
        <v>139.46877000000001</v>
      </c>
      <c r="N1661" s="38">
        <f>Table2[[#This Row],[Change in KE]]-Table2[[#This Row],[Tractive energy]]*-1</f>
        <v>106927.79453171599</v>
      </c>
      <c r="O1661" s="38">
        <f t="shared" si="704"/>
        <v>394.91666666666555</v>
      </c>
      <c r="P1661" s="38">
        <f t="shared" si="705"/>
        <v>1843.7808071666657</v>
      </c>
      <c r="Q1661" s="38">
        <f t="shared" si="706"/>
        <v>106939.28681566661</v>
      </c>
      <c r="R1661" s="38">
        <f t="shared" si="707"/>
        <v>-1502.6306573169131</v>
      </c>
      <c r="S1661" s="38">
        <f t="shared" si="708"/>
        <v>106.93928681566661</v>
      </c>
      <c r="T1661" s="38">
        <f t="shared" si="709"/>
        <v>106939.28681566661</v>
      </c>
      <c r="U1661" s="38">
        <f t="shared" si="723"/>
        <v>28089833.053175747</v>
      </c>
      <c r="V1661" s="38">
        <f t="shared" si="710"/>
        <v>29.705359825224875</v>
      </c>
      <c r="W1661" s="38">
        <f t="shared" si="715"/>
        <v>230681.34558000782</v>
      </c>
      <c r="X1661" s="38">
        <f t="shared" si="711"/>
        <v>57.592013888888573</v>
      </c>
      <c r="Y1661" s="38">
        <f t="shared" si="716"/>
        <v>-11.49228395061742</v>
      </c>
      <c r="Z1661" s="38">
        <f t="shared" si="730"/>
        <v>25050566.939027369</v>
      </c>
      <c r="AA1661" s="38">
        <f t="shared" si="712"/>
        <v>6958.4913730757562</v>
      </c>
      <c r="AC1661" s="31">
        <f t="shared" si="717"/>
        <v>80151.244330870206</v>
      </c>
      <c r="AD1661" s="14">
        <f t="shared" si="724"/>
        <v>78548.219444252798</v>
      </c>
      <c r="AE1661" s="14">
        <f t="shared" si="725"/>
        <v>72264.361888712578</v>
      </c>
      <c r="AF1661" s="14">
        <f t="shared" si="718"/>
        <v>73739.144784400589</v>
      </c>
      <c r="AG1661" s="14">
        <f t="shared" si="719"/>
        <v>57419.787173875331</v>
      </c>
      <c r="AH1661" s="14">
        <f t="shared" si="720"/>
        <v>67840.013201648544</v>
      </c>
      <c r="AI1661" s="14">
        <f t="shared" si="721"/>
        <v>62412.812145516662</v>
      </c>
      <c r="AJ1661" s="14">
        <f t="shared" si="726"/>
        <v>67840.013201648544</v>
      </c>
      <c r="AK1661" s="14">
        <f t="shared" si="727"/>
        <v>61164.555902606327</v>
      </c>
    </row>
    <row r="1662" spans="2:37" x14ac:dyDescent="0.25">
      <c r="B1662" s="7" t="s">
        <v>73</v>
      </c>
      <c r="C1662" s="7">
        <v>1654</v>
      </c>
      <c r="D1662" s="7">
        <v>177</v>
      </c>
      <c r="E1662" s="13">
        <v>116</v>
      </c>
      <c r="F1662" s="14">
        <f t="shared" si="722"/>
        <v>0.24999999999999961</v>
      </c>
      <c r="G1662" s="14">
        <f t="shared" si="728"/>
        <v>58.4</v>
      </c>
      <c r="H1662">
        <f t="shared" si="729"/>
        <v>29.2</v>
      </c>
      <c r="K1662" s="36">
        <f t="shared" si="703"/>
        <v>1327.51827432</v>
      </c>
      <c r="L1662" s="37" t="str">
        <f t="shared" si="713"/>
        <v>0</v>
      </c>
      <c r="M1662" s="37">
        <f t="shared" si="714"/>
        <v>139.46877000000001</v>
      </c>
      <c r="N1662" s="38">
        <f>Table2[[#This Row],[Change in KE]]-Table2[[#This Row],[Tractive energy]]*-1</f>
        <v>105425.16387439908</v>
      </c>
      <c r="O1662" s="38">
        <f t="shared" si="704"/>
        <v>338.49999999999949</v>
      </c>
      <c r="P1662" s="38">
        <f t="shared" si="705"/>
        <v>1805.4870443199995</v>
      </c>
      <c r="Q1662" s="38">
        <f t="shared" si="706"/>
        <v>105440.44338828797</v>
      </c>
      <c r="R1662" s="38">
        <f t="shared" si="707"/>
        <v>-409.98876318304974</v>
      </c>
      <c r="S1662" s="38">
        <f t="shared" si="708"/>
        <v>105.44044338828797</v>
      </c>
      <c r="T1662" s="38">
        <f t="shared" si="709"/>
        <v>105440.44338828797</v>
      </c>
      <c r="U1662" s="38">
        <f t="shared" si="723"/>
        <v>28195273.496564034</v>
      </c>
      <c r="V1662" s="38">
        <f t="shared" si="710"/>
        <v>29.289014395423177</v>
      </c>
      <c r="W1662" s="38">
        <f t="shared" si="715"/>
        <v>230820.81435000783</v>
      </c>
      <c r="X1662" s="38">
        <f t="shared" si="711"/>
        <v>42.312499999999865</v>
      </c>
      <c r="Y1662" s="38">
        <f t="shared" si="716"/>
        <v>-15.279513888888708</v>
      </c>
      <c r="Z1662" s="38">
        <f t="shared" si="730"/>
        <v>25155992.102901768</v>
      </c>
      <c r="AA1662" s="38">
        <f t="shared" si="712"/>
        <v>6987.7761431614263</v>
      </c>
      <c r="AC1662" s="31">
        <f t="shared" si="717"/>
        <v>80195.845898786996</v>
      </c>
      <c r="AD1662" s="14">
        <f t="shared" si="724"/>
        <v>78591.928980811252</v>
      </c>
      <c r="AE1662" s="14">
        <f t="shared" si="725"/>
        <v>72304.574662346349</v>
      </c>
      <c r="AF1662" s="14">
        <f t="shared" si="718"/>
        <v>73780.178226884047</v>
      </c>
      <c r="AG1662" s="14">
        <f t="shared" si="719"/>
        <v>57451.739423135892</v>
      </c>
      <c r="AH1662" s="14">
        <f t="shared" si="720"/>
        <v>67877.763968733329</v>
      </c>
      <c r="AI1662" s="14">
        <f t="shared" si="721"/>
        <v>62447.542851234663</v>
      </c>
      <c r="AJ1662" s="14">
        <f t="shared" si="726"/>
        <v>67877.763968733329</v>
      </c>
      <c r="AK1662" s="14">
        <f t="shared" si="727"/>
        <v>61198.591994209972</v>
      </c>
    </row>
    <row r="1663" spans="2:37" x14ac:dyDescent="0.25">
      <c r="B1663" s="7" t="s">
        <v>73</v>
      </c>
      <c r="C1663" s="7">
        <v>1655</v>
      </c>
      <c r="D1663" s="7">
        <v>178</v>
      </c>
      <c r="E1663" s="13">
        <v>116.8</v>
      </c>
      <c r="F1663" s="14">
        <f t="shared" si="722"/>
        <v>0.22222222222222143</v>
      </c>
      <c r="G1663" s="14">
        <f t="shared" si="728"/>
        <v>58.8</v>
      </c>
      <c r="H1663">
        <f t="shared" si="729"/>
        <v>29.4</v>
      </c>
      <c r="K1663" s="36">
        <f t="shared" si="703"/>
        <v>1345.76573418</v>
      </c>
      <c r="L1663" s="37" t="str">
        <f t="shared" si="713"/>
        <v>0</v>
      </c>
      <c r="M1663" s="37">
        <f t="shared" si="714"/>
        <v>139.46877000000001</v>
      </c>
      <c r="N1663" s="38">
        <f>Table2[[#This Row],[Change in KE]]-Table2[[#This Row],[Tractive energy]]*-1</f>
        <v>105015.17511121603</v>
      </c>
      <c r="O1663" s="38">
        <f t="shared" si="704"/>
        <v>300.88888888888783</v>
      </c>
      <c r="P1663" s="38">
        <f t="shared" si="705"/>
        <v>1786.1233930688877</v>
      </c>
      <c r="Q1663" s="38">
        <f t="shared" si="706"/>
        <v>105024.05551245059</v>
      </c>
      <c r="R1663" s="38">
        <f t="shared" si="707"/>
        <v>1810.9530997422989</v>
      </c>
      <c r="S1663" s="38">
        <f t="shared" si="708"/>
        <v>105.02405551245059</v>
      </c>
      <c r="T1663" s="38">
        <f t="shared" si="709"/>
        <v>105024.05551245059</v>
      </c>
      <c r="U1663" s="38">
        <f t="shared" si="723"/>
        <v>28300297.552076485</v>
      </c>
      <c r="V1663" s="38">
        <f t="shared" si="710"/>
        <v>29.173351087326399</v>
      </c>
      <c r="W1663" s="38">
        <f t="shared" si="715"/>
        <v>230960.28312000784</v>
      </c>
      <c r="X1663" s="38">
        <f t="shared" si="711"/>
        <v>33.43209876543186</v>
      </c>
      <c r="Y1663" s="38">
        <f t="shared" si="716"/>
        <v>-8.880401234568005</v>
      </c>
      <c r="Z1663" s="38">
        <f t="shared" si="730"/>
        <v>25261007.278012984</v>
      </c>
      <c r="AA1663" s="38">
        <f t="shared" si="712"/>
        <v>7016.9470274704345</v>
      </c>
      <c r="AC1663" s="31">
        <f t="shared" si="717"/>
        <v>79068.872905799304</v>
      </c>
      <c r="AD1663" s="14">
        <f t="shared" si="724"/>
        <v>77487.495447683323</v>
      </c>
      <c r="AE1663" s="14">
        <f t="shared" si="725"/>
        <v>71288.495811868663</v>
      </c>
      <c r="AF1663" s="14">
        <f t="shared" si="718"/>
        <v>72743.363073335364</v>
      </c>
      <c r="AG1663" s="14">
        <f t="shared" si="719"/>
        <v>56644.383904849383</v>
      </c>
      <c r="AH1663" s="14">
        <f t="shared" si="720"/>
        <v>66923.894027468545</v>
      </c>
      <c r="AI1663" s="14">
        <f t="shared" si="721"/>
        <v>61569.982505271066</v>
      </c>
      <c r="AJ1663" s="14">
        <f t="shared" si="726"/>
        <v>66923.894027468545</v>
      </c>
      <c r="AK1663" s="14">
        <f t="shared" si="727"/>
        <v>60338.582855165645</v>
      </c>
    </row>
    <row r="1664" spans="2:37" x14ac:dyDescent="0.25">
      <c r="B1664" s="7" t="s">
        <v>73</v>
      </c>
      <c r="C1664" s="7">
        <v>1656</v>
      </c>
      <c r="D1664" s="7">
        <v>179</v>
      </c>
      <c r="E1664" s="13">
        <v>117.6</v>
      </c>
      <c r="F1664" s="14">
        <f t="shared" si="722"/>
        <v>0.2222222222222234</v>
      </c>
      <c r="G1664" s="14">
        <f t="shared" si="728"/>
        <v>59.2</v>
      </c>
      <c r="H1664">
        <f t="shared" si="729"/>
        <v>29.6</v>
      </c>
      <c r="K1664" s="36">
        <f t="shared" si="703"/>
        <v>1364.1377500800002</v>
      </c>
      <c r="L1664" s="37" t="str">
        <f t="shared" si="713"/>
        <v>0</v>
      </c>
      <c r="M1664" s="37">
        <f t="shared" si="714"/>
        <v>139.46877000000001</v>
      </c>
      <c r="N1664" s="38">
        <f>Table2[[#This Row],[Change in KE]]-Table2[[#This Row],[Tractive energy]]*-1</f>
        <v>106826.12821095833</v>
      </c>
      <c r="O1664" s="38">
        <f t="shared" si="704"/>
        <v>300.88888888889051</v>
      </c>
      <c r="P1664" s="38">
        <f t="shared" si="705"/>
        <v>1804.4954089688906</v>
      </c>
      <c r="Q1664" s="38">
        <f t="shared" si="706"/>
        <v>106826.12821095833</v>
      </c>
      <c r="R1664" s="38">
        <f t="shared" si="707"/>
        <v>1824.1938512115594</v>
      </c>
      <c r="S1664" s="38">
        <f t="shared" si="708"/>
        <v>106.82612821095833</v>
      </c>
      <c r="T1664" s="38">
        <f t="shared" si="709"/>
        <v>106826.12821095833</v>
      </c>
      <c r="U1664" s="38">
        <f t="shared" si="723"/>
        <v>28407123.680287443</v>
      </c>
      <c r="V1664" s="38">
        <f t="shared" si="710"/>
        <v>29.673926876957939</v>
      </c>
      <c r="W1664" s="38">
        <f t="shared" si="715"/>
        <v>231099.75189000784</v>
      </c>
      <c r="X1664" s="38">
        <f t="shared" si="711"/>
        <v>33.432098765432457</v>
      </c>
      <c r="Y1664" s="38">
        <f t="shared" si="716"/>
        <v>5.9685589803848416E-13</v>
      </c>
      <c r="Z1664" s="38">
        <f t="shared" si="730"/>
        <v>25367833.406223942</v>
      </c>
      <c r="AA1664" s="38">
        <f t="shared" si="712"/>
        <v>7046.6209543473924</v>
      </c>
      <c r="AC1664" s="31">
        <f t="shared" si="717"/>
        <v>78761.38133341202</v>
      </c>
      <c r="AD1664" s="14">
        <f t="shared" si="724"/>
        <v>77186.153706743775</v>
      </c>
      <c r="AE1664" s="14">
        <f t="shared" si="725"/>
        <v>71011.261410204272</v>
      </c>
      <c r="AF1664" s="14">
        <f t="shared" si="718"/>
        <v>72460.470826739067</v>
      </c>
      <c r="AG1664" s="14">
        <f t="shared" si="719"/>
        <v>56424.099107131799</v>
      </c>
      <c r="AH1664" s="14">
        <f t="shared" si="720"/>
        <v>66663.633160599944</v>
      </c>
      <c r="AI1664" s="14">
        <f t="shared" si="721"/>
        <v>61330.542507751954</v>
      </c>
      <c r="AJ1664" s="14">
        <f t="shared" si="726"/>
        <v>66663.633160599944</v>
      </c>
      <c r="AK1664" s="14">
        <f t="shared" si="727"/>
        <v>60103.931657596913</v>
      </c>
    </row>
    <row r="1665" spans="2:37" x14ac:dyDescent="0.25">
      <c r="B1665" s="7" t="s">
        <v>73</v>
      </c>
      <c r="C1665" s="7">
        <v>1657</v>
      </c>
      <c r="D1665" s="7">
        <v>180</v>
      </c>
      <c r="E1665" s="13">
        <v>118.4</v>
      </c>
      <c r="F1665" s="14">
        <f t="shared" si="722"/>
        <v>0.2222222222222234</v>
      </c>
      <c r="G1665" s="14">
        <f t="shared" si="728"/>
        <v>59.6</v>
      </c>
      <c r="H1665">
        <f t="shared" si="729"/>
        <v>29.8</v>
      </c>
      <c r="K1665" s="36">
        <f t="shared" si="703"/>
        <v>1382.6343220200001</v>
      </c>
      <c r="L1665" s="37" t="str">
        <f t="shared" si="713"/>
        <v>0</v>
      </c>
      <c r="M1665" s="37">
        <f t="shared" si="714"/>
        <v>139.46877000000001</v>
      </c>
      <c r="N1665" s="38">
        <f>Table2[[#This Row],[Change in KE]]-Table2[[#This Row],[Tractive energy]]*-1</f>
        <v>108650.32206216989</v>
      </c>
      <c r="O1665" s="38">
        <f t="shared" si="704"/>
        <v>300.88888888889051</v>
      </c>
      <c r="P1665" s="38">
        <f t="shared" si="705"/>
        <v>1822.9919809088906</v>
      </c>
      <c r="Q1665" s="38">
        <f t="shared" si="706"/>
        <v>108650.32206216989</v>
      </c>
      <c r="R1665" s="38">
        <f t="shared" si="707"/>
        <v>1846.4644711633882</v>
      </c>
      <c r="S1665" s="38">
        <f t="shared" si="708"/>
        <v>108.65032206216989</v>
      </c>
      <c r="T1665" s="38">
        <f t="shared" si="709"/>
        <v>108650.32206216989</v>
      </c>
      <c r="U1665" s="38">
        <f t="shared" si="723"/>
        <v>28515774.002349611</v>
      </c>
      <c r="V1665" s="38">
        <f t="shared" si="710"/>
        <v>30.180647431721013</v>
      </c>
      <c r="W1665" s="38">
        <f t="shared" si="715"/>
        <v>231239.22066000785</v>
      </c>
      <c r="X1665" s="38">
        <f t="shared" si="711"/>
        <v>33.432098765432457</v>
      </c>
      <c r="Y1665" s="38">
        <f t="shared" si="716"/>
        <v>0</v>
      </c>
      <c r="Z1665" s="38">
        <f t="shared" si="730"/>
        <v>25476483.72828611</v>
      </c>
      <c r="AA1665" s="38">
        <f t="shared" si="712"/>
        <v>7076.8016017791133</v>
      </c>
      <c r="AC1665" s="31">
        <f t="shared" si="717"/>
        <v>80119.596158218745</v>
      </c>
      <c r="AD1665" s="14">
        <f t="shared" si="724"/>
        <v>78517.204235054363</v>
      </c>
      <c r="AE1665" s="14">
        <f t="shared" si="725"/>
        <v>72235.827896250019</v>
      </c>
      <c r="AF1665" s="14">
        <f t="shared" si="718"/>
        <v>73710.028465561249</v>
      </c>
      <c r="AG1665" s="14">
        <f t="shared" si="719"/>
        <v>57397.114645790964</v>
      </c>
      <c r="AH1665" s="14">
        <f t="shared" si="720"/>
        <v>67813.226188316345</v>
      </c>
      <c r="AI1665" s="14">
        <f t="shared" si="721"/>
        <v>62388.168093251043</v>
      </c>
      <c r="AJ1665" s="14">
        <f t="shared" si="726"/>
        <v>67813.226188316345</v>
      </c>
      <c r="AK1665" s="14">
        <f t="shared" si="727"/>
        <v>61140.404731386021</v>
      </c>
    </row>
    <row r="1666" spans="2:37" x14ac:dyDescent="0.25">
      <c r="B1666" s="7" t="s">
        <v>73</v>
      </c>
      <c r="C1666" s="7">
        <v>1658</v>
      </c>
      <c r="D1666" s="7">
        <v>181</v>
      </c>
      <c r="E1666" s="13">
        <v>119.2</v>
      </c>
      <c r="F1666" s="14">
        <f t="shared" si="722"/>
        <v>0.22222222222222143</v>
      </c>
      <c r="G1666" s="14">
        <f t="shared" si="728"/>
        <v>60</v>
      </c>
      <c r="H1666">
        <f t="shared" si="729"/>
        <v>30</v>
      </c>
      <c r="K1666" s="36">
        <f t="shared" si="703"/>
        <v>1401.2554500000001</v>
      </c>
      <c r="L1666" s="37" t="str">
        <f t="shared" si="713"/>
        <v>0</v>
      </c>
      <c r="M1666" s="37">
        <f t="shared" si="714"/>
        <v>139.46877000000001</v>
      </c>
      <c r="N1666" s="38">
        <f>Table2[[#This Row],[Change in KE]]-Table2[[#This Row],[Tractive energy]]*-1</f>
        <v>110496.78653333327</v>
      </c>
      <c r="O1666" s="38">
        <f t="shared" si="704"/>
        <v>300.88888888888783</v>
      </c>
      <c r="P1666" s="38">
        <f t="shared" si="705"/>
        <v>1841.6131088888878</v>
      </c>
      <c r="Q1666" s="38">
        <f t="shared" si="706"/>
        <v>110496.78653333327</v>
      </c>
      <c r="R1666" s="38">
        <f t="shared" si="707"/>
        <v>1868.8845583635557</v>
      </c>
      <c r="S1666" s="38">
        <f t="shared" si="708"/>
        <v>110.49678653333328</v>
      </c>
      <c r="T1666" s="38">
        <f t="shared" si="709"/>
        <v>110496.78653333327</v>
      </c>
      <c r="U1666" s="38">
        <f t="shared" si="723"/>
        <v>28626270.788882945</v>
      </c>
      <c r="V1666" s="38">
        <f t="shared" si="710"/>
        <v>30.693554270298943</v>
      </c>
      <c r="W1666" s="38">
        <f t="shared" si="715"/>
        <v>231378.68943000786</v>
      </c>
      <c r="X1666" s="38">
        <f t="shared" si="711"/>
        <v>33.43209876543186</v>
      </c>
      <c r="Y1666" s="38">
        <f t="shared" si="716"/>
        <v>-5.9685589803848416E-13</v>
      </c>
      <c r="Z1666" s="38">
        <f t="shared" si="730"/>
        <v>25586980.514819443</v>
      </c>
      <c r="AA1666" s="38">
        <f t="shared" si="712"/>
        <v>7107.4951560494119</v>
      </c>
      <c r="AC1666" s="31">
        <f t="shared" si="717"/>
        <v>81487.741546627411</v>
      </c>
      <c r="AD1666" s="14">
        <f t="shared" si="724"/>
        <v>79857.98671569486</v>
      </c>
      <c r="AE1666" s="14">
        <f t="shared" si="725"/>
        <v>73469.347778439274</v>
      </c>
      <c r="AF1666" s="14">
        <f t="shared" si="718"/>
        <v>74968.722222897224</v>
      </c>
      <c r="AG1666" s="14">
        <f t="shared" si="719"/>
        <v>58377.244370303408</v>
      </c>
      <c r="AH1666" s="14">
        <f t="shared" si="720"/>
        <v>68971.224445065454</v>
      </c>
      <c r="AI1666" s="14">
        <f t="shared" si="721"/>
        <v>63453.526489460222</v>
      </c>
      <c r="AJ1666" s="14">
        <f t="shared" si="726"/>
        <v>68971.224445065454</v>
      </c>
      <c r="AK1666" s="14">
        <f t="shared" si="727"/>
        <v>62184.455959671017</v>
      </c>
    </row>
    <row r="1667" spans="2:37" x14ac:dyDescent="0.25">
      <c r="B1667" s="7" t="s">
        <v>73</v>
      </c>
      <c r="C1667" s="7">
        <v>1659</v>
      </c>
      <c r="D1667" s="7">
        <v>182</v>
      </c>
      <c r="E1667" s="13">
        <v>120</v>
      </c>
      <c r="F1667" s="14">
        <f t="shared" si="722"/>
        <v>0.22222222222222143</v>
      </c>
      <c r="G1667" s="14">
        <f t="shared" si="728"/>
        <v>60.4</v>
      </c>
      <c r="H1667">
        <f t="shared" si="729"/>
        <v>30.2</v>
      </c>
      <c r="K1667" s="36">
        <f t="shared" si="703"/>
        <v>1420.0011340200001</v>
      </c>
      <c r="L1667" s="37" t="str">
        <f t="shared" si="713"/>
        <v>0</v>
      </c>
      <c r="M1667" s="37">
        <f t="shared" si="714"/>
        <v>139.46877000000001</v>
      </c>
      <c r="N1667" s="38">
        <f>Table2[[#This Row],[Change in KE]]-Table2[[#This Row],[Tractive energy]]*-1</f>
        <v>112365.67109169683</v>
      </c>
      <c r="O1667" s="38">
        <f t="shared" si="704"/>
        <v>300.88888888888783</v>
      </c>
      <c r="P1667" s="38">
        <f t="shared" si="705"/>
        <v>1860.3587929088881</v>
      </c>
      <c r="Q1667" s="38">
        <f t="shared" si="706"/>
        <v>112365.67109169683</v>
      </c>
      <c r="R1667" s="38">
        <f t="shared" si="707"/>
        <v>1891.454112811567</v>
      </c>
      <c r="S1667" s="38">
        <f t="shared" si="708"/>
        <v>112.36567109169683</v>
      </c>
      <c r="T1667" s="38">
        <f t="shared" si="709"/>
        <v>112365.67109169683</v>
      </c>
      <c r="U1667" s="38">
        <f t="shared" si="723"/>
        <v>28738636.459974643</v>
      </c>
      <c r="V1667" s="38">
        <f t="shared" si="710"/>
        <v>31.212688911375142</v>
      </c>
      <c r="W1667" s="38">
        <f t="shared" si="715"/>
        <v>231518.15820000786</v>
      </c>
      <c r="X1667" s="38">
        <f t="shared" si="711"/>
        <v>33.43209876543186</v>
      </c>
      <c r="Y1667" s="38">
        <f t="shared" si="716"/>
        <v>0</v>
      </c>
      <c r="Z1667" s="38">
        <f t="shared" si="730"/>
        <v>25699346.185911141</v>
      </c>
      <c r="AA1667" s="38">
        <f t="shared" si="712"/>
        <v>7138.707844960788</v>
      </c>
      <c r="AC1667" s="31">
        <f t="shared" si="717"/>
        <v>82872.589899999963</v>
      </c>
      <c r="AD1667" s="14">
        <f t="shared" si="724"/>
        <v>81215.138101999968</v>
      </c>
      <c r="AE1667" s="14">
        <f t="shared" si="725"/>
        <v>74717.927053839972</v>
      </c>
      <c r="AF1667" s="14">
        <f t="shared" si="718"/>
        <v>76242.78270799997</v>
      </c>
      <c r="AG1667" s="14">
        <f t="shared" si="719"/>
        <v>59369.339981327095</v>
      </c>
      <c r="AH1667" s="14">
        <f t="shared" si="720"/>
        <v>70143.36009135998</v>
      </c>
      <c r="AI1667" s="14">
        <f t="shared" si="721"/>
        <v>64531.891284051184</v>
      </c>
      <c r="AJ1667" s="14">
        <f t="shared" si="726"/>
        <v>70143.36009135998</v>
      </c>
      <c r="AK1667" s="14">
        <f t="shared" si="727"/>
        <v>63241.253458370156</v>
      </c>
    </row>
    <row r="1668" spans="2:37" x14ac:dyDescent="0.25">
      <c r="B1668" s="7" t="s">
        <v>73</v>
      </c>
      <c r="C1668" s="7">
        <v>1660</v>
      </c>
      <c r="D1668" s="7">
        <v>183</v>
      </c>
      <c r="E1668" s="13">
        <v>120.8</v>
      </c>
      <c r="F1668" s="14">
        <f t="shared" si="722"/>
        <v>0.22222222222222143</v>
      </c>
      <c r="G1668" s="14">
        <f t="shared" si="728"/>
        <v>60.8</v>
      </c>
      <c r="H1668">
        <f t="shared" si="729"/>
        <v>30.4</v>
      </c>
      <c r="K1668" s="36">
        <f t="shared" si="703"/>
        <v>1438.8713740800001</v>
      </c>
      <c r="L1668" s="37" t="str">
        <f t="shared" si="713"/>
        <v>0</v>
      </c>
      <c r="M1668" s="37">
        <f t="shared" si="714"/>
        <v>139.46877000000001</v>
      </c>
      <c r="N1668" s="38">
        <f>Table2[[#This Row],[Change in KE]]-Table2[[#This Row],[Tractive energy]]*-1</f>
        <v>114257.1252045084</v>
      </c>
      <c r="O1668" s="38">
        <f t="shared" si="704"/>
        <v>300.88888888888783</v>
      </c>
      <c r="P1668" s="38">
        <f t="shared" si="705"/>
        <v>1879.2290329688881</v>
      </c>
      <c r="Q1668" s="38">
        <f t="shared" si="706"/>
        <v>114257.1252045084</v>
      </c>
      <c r="R1668" s="38">
        <f t="shared" si="707"/>
        <v>519.64579701921321</v>
      </c>
      <c r="S1668" s="38">
        <f t="shared" si="708"/>
        <v>114.2571252045084</v>
      </c>
      <c r="T1668" s="38">
        <f t="shared" si="709"/>
        <v>114257.1252045084</v>
      </c>
      <c r="U1668" s="38">
        <f t="shared" si="723"/>
        <v>28852893.58517915</v>
      </c>
      <c r="V1668" s="38">
        <f t="shared" si="710"/>
        <v>31.73809287363289</v>
      </c>
      <c r="W1668" s="38">
        <f t="shared" si="715"/>
        <v>231657.62697000787</v>
      </c>
      <c r="X1668" s="38">
        <f t="shared" si="711"/>
        <v>33.43209876543186</v>
      </c>
      <c r="Y1668" s="38">
        <f t="shared" si="716"/>
        <v>0</v>
      </c>
      <c r="Z1668" s="38">
        <f t="shared" si="730"/>
        <v>25813603.311115649</v>
      </c>
      <c r="AA1668" s="38">
        <f t="shared" si="712"/>
        <v>7170.44593783442</v>
      </c>
      <c r="AC1668" s="31">
        <f t="shared" si="717"/>
        <v>84274.253318772622</v>
      </c>
      <c r="AD1668" s="14">
        <f t="shared" si="724"/>
        <v>82588.768252397174</v>
      </c>
      <c r="AE1668" s="14">
        <f t="shared" si="725"/>
        <v>75981.666792205404</v>
      </c>
      <c r="AF1668" s="14">
        <f t="shared" si="718"/>
        <v>77532.313053270816</v>
      </c>
      <c r="AG1668" s="14">
        <f t="shared" si="719"/>
        <v>60373.481786825345</v>
      </c>
      <c r="AH1668" s="14">
        <f t="shared" si="720"/>
        <v>71329.728009009152</v>
      </c>
      <c r="AI1668" s="14">
        <f t="shared" si="721"/>
        <v>65623.349768288419</v>
      </c>
      <c r="AJ1668" s="14">
        <f t="shared" si="726"/>
        <v>71329.728009009152</v>
      </c>
      <c r="AK1668" s="14">
        <f t="shared" si="727"/>
        <v>64310.882772922647</v>
      </c>
    </row>
    <row r="1669" spans="2:37" x14ac:dyDescent="0.25">
      <c r="B1669" s="7" t="s">
        <v>73</v>
      </c>
      <c r="C1669" s="7">
        <v>1661</v>
      </c>
      <c r="D1669" s="7">
        <v>184</v>
      </c>
      <c r="E1669" s="13">
        <v>121.6</v>
      </c>
      <c r="F1669" s="14">
        <f t="shared" si="722"/>
        <v>0.20833333333333331</v>
      </c>
      <c r="G1669" s="14">
        <f t="shared" si="728"/>
        <v>61.15</v>
      </c>
      <c r="H1669">
        <f t="shared" si="729"/>
        <v>30.574999999999999</v>
      </c>
      <c r="K1669" s="36">
        <f t="shared" si="703"/>
        <v>1455.4850090090624</v>
      </c>
      <c r="L1669" s="37" t="str">
        <f t="shared" si="713"/>
        <v>0</v>
      </c>
      <c r="M1669" s="37">
        <f t="shared" si="714"/>
        <v>139.46877000000001</v>
      </c>
      <c r="N1669" s="38">
        <f>Table2[[#This Row],[Change in KE]]-Table2[[#This Row],[Tractive energy]]*-1</f>
        <v>114776.77100152761</v>
      </c>
      <c r="O1669" s="38">
        <f t="shared" si="704"/>
        <v>282.08333333333331</v>
      </c>
      <c r="P1669" s="38">
        <f t="shared" si="705"/>
        <v>1877.0371123423956</v>
      </c>
      <c r="Q1669" s="38">
        <f t="shared" si="706"/>
        <v>114780.81941973748</v>
      </c>
      <c r="R1669" s="38">
        <f t="shared" si="707"/>
        <v>1930.7010843311</v>
      </c>
      <c r="S1669" s="38">
        <f t="shared" si="708"/>
        <v>114.78081941973748</v>
      </c>
      <c r="T1669" s="38">
        <f t="shared" si="709"/>
        <v>114780.81941973748</v>
      </c>
      <c r="U1669" s="38">
        <f t="shared" si="723"/>
        <v>28967674.404598888</v>
      </c>
      <c r="V1669" s="38">
        <f t="shared" si="710"/>
        <v>31.883563500611952</v>
      </c>
      <c r="W1669" s="38">
        <f t="shared" si="715"/>
        <v>231797.09574000788</v>
      </c>
      <c r="X1669" s="38">
        <f t="shared" si="711"/>
        <v>29.38368055555555</v>
      </c>
      <c r="Y1669" s="38">
        <f t="shared" si="716"/>
        <v>-4.04841820987631</v>
      </c>
      <c r="Z1669" s="38">
        <f t="shared" si="730"/>
        <v>25928380.082117178</v>
      </c>
      <c r="AA1669" s="38">
        <f t="shared" si="712"/>
        <v>7202.3283767743287</v>
      </c>
      <c r="AC1669" s="31">
        <f t="shared" si="717"/>
        <v>85692.84390338129</v>
      </c>
      <c r="AD1669" s="14">
        <f t="shared" si="724"/>
        <v>83978.987025313661</v>
      </c>
      <c r="AE1669" s="14">
        <f t="shared" si="725"/>
        <v>77260.668063288569</v>
      </c>
      <c r="AF1669" s="14">
        <f t="shared" si="718"/>
        <v>78837.41639111079</v>
      </c>
      <c r="AG1669" s="14">
        <f t="shared" si="719"/>
        <v>61389.750094761286</v>
      </c>
      <c r="AH1669" s="14">
        <f t="shared" si="720"/>
        <v>72530.423079821936</v>
      </c>
      <c r="AI1669" s="14">
        <f t="shared" si="721"/>
        <v>66727.989233436179</v>
      </c>
      <c r="AJ1669" s="14">
        <f t="shared" si="726"/>
        <v>72530.423079821936</v>
      </c>
      <c r="AK1669" s="14">
        <f t="shared" si="727"/>
        <v>65393.429448767456</v>
      </c>
    </row>
    <row r="1670" spans="2:37" x14ac:dyDescent="0.25">
      <c r="B1670" s="7" t="s">
        <v>73</v>
      </c>
      <c r="C1670" s="7">
        <v>1662</v>
      </c>
      <c r="D1670" s="7">
        <v>185</v>
      </c>
      <c r="E1670" s="13">
        <v>122.3</v>
      </c>
      <c r="F1670" s="14">
        <f t="shared" si="722"/>
        <v>0.20833333333333331</v>
      </c>
      <c r="G1670" s="14">
        <f t="shared" si="728"/>
        <v>61.55</v>
      </c>
      <c r="H1670">
        <f t="shared" si="729"/>
        <v>30.774999999999999</v>
      </c>
      <c r="K1670" s="36">
        <f t="shared" si="703"/>
        <v>1474.5887916440624</v>
      </c>
      <c r="L1670" s="37" t="str">
        <f t="shared" si="713"/>
        <v>0</v>
      </c>
      <c r="M1670" s="37">
        <f t="shared" si="714"/>
        <v>139.46877000000001</v>
      </c>
      <c r="N1670" s="38">
        <f>Table2[[#This Row],[Change in KE]]-Table2[[#This Row],[Tractive energy]]*-1</f>
        <v>116707.47208585871</v>
      </c>
      <c r="O1670" s="38">
        <f t="shared" si="704"/>
        <v>282.08333333333331</v>
      </c>
      <c r="P1670" s="38">
        <f t="shared" si="705"/>
        <v>1896.1408949773959</v>
      </c>
      <c r="Q1670" s="38">
        <f t="shared" si="706"/>
        <v>116707.47208585871</v>
      </c>
      <c r="R1670" s="38">
        <f t="shared" si="707"/>
        <v>1704.6825650694809</v>
      </c>
      <c r="S1670" s="38">
        <f t="shared" si="708"/>
        <v>116.70747208585871</v>
      </c>
      <c r="T1670" s="38">
        <f t="shared" si="709"/>
        <v>116707.47208585871</v>
      </c>
      <c r="U1670" s="38">
        <f t="shared" si="723"/>
        <v>29084381.876684748</v>
      </c>
      <c r="V1670" s="38">
        <f t="shared" si="710"/>
        <v>32.418744839571239</v>
      </c>
      <c r="W1670" s="38">
        <f t="shared" si="715"/>
        <v>231936.56451000788</v>
      </c>
      <c r="X1670" s="38">
        <f t="shared" si="711"/>
        <v>29.38368055555555</v>
      </c>
      <c r="Y1670" s="38">
        <f t="shared" si="716"/>
        <v>0</v>
      </c>
      <c r="Z1670" s="38">
        <f t="shared" si="730"/>
        <v>26045087.554203037</v>
      </c>
      <c r="AA1670" s="38">
        <f t="shared" si="712"/>
        <v>7234.7471216139002</v>
      </c>
      <c r="AC1670" s="31">
        <f t="shared" si="717"/>
        <v>86082.578251145707</v>
      </c>
      <c r="AD1670" s="14">
        <f t="shared" si="724"/>
        <v>84360.926686122795</v>
      </c>
      <c r="AE1670" s="14">
        <f t="shared" si="725"/>
        <v>77612.052551232977</v>
      </c>
      <c r="AF1670" s="14">
        <f t="shared" si="718"/>
        <v>79195.971991054059</v>
      </c>
      <c r="AG1670" s="14">
        <f t="shared" si="719"/>
        <v>61668.953037769905</v>
      </c>
      <c r="AH1670" s="14">
        <f t="shared" si="720"/>
        <v>72860.294231769731</v>
      </c>
      <c r="AI1670" s="14">
        <f t="shared" si="721"/>
        <v>67031.470693228155</v>
      </c>
      <c r="AJ1670" s="14">
        <f t="shared" si="726"/>
        <v>72860.294231769731</v>
      </c>
      <c r="AK1670" s="14">
        <f t="shared" si="727"/>
        <v>65690.841279363594</v>
      </c>
    </row>
    <row r="1671" spans="2:37" x14ac:dyDescent="0.25">
      <c r="B1671" s="7" t="s">
        <v>73</v>
      </c>
      <c r="C1671" s="7">
        <v>1663</v>
      </c>
      <c r="D1671" s="7">
        <v>186</v>
      </c>
      <c r="E1671" s="13">
        <v>123.1</v>
      </c>
      <c r="F1671" s="14">
        <f t="shared" si="722"/>
        <v>0.20833333333333331</v>
      </c>
      <c r="G1671" s="14">
        <f t="shared" si="728"/>
        <v>61.9</v>
      </c>
      <c r="H1671">
        <f t="shared" si="729"/>
        <v>30.95</v>
      </c>
      <c r="K1671" s="36">
        <f t="shared" si="703"/>
        <v>1491.4067763262499</v>
      </c>
      <c r="L1671" s="37" t="str">
        <f t="shared" si="713"/>
        <v>0</v>
      </c>
      <c r="M1671" s="37">
        <f t="shared" si="714"/>
        <v>139.46877000000001</v>
      </c>
      <c r="N1671" s="38">
        <f>Table2[[#This Row],[Change in KE]]-Table2[[#This Row],[Tractive energy]]*-1</f>
        <v>118412.15465092819</v>
      </c>
      <c r="O1671" s="38">
        <f t="shared" si="704"/>
        <v>282.08333333333331</v>
      </c>
      <c r="P1671" s="38">
        <f t="shared" si="705"/>
        <v>1912.9588796595831</v>
      </c>
      <c r="Q1671" s="38">
        <f t="shared" si="706"/>
        <v>118412.15465092819</v>
      </c>
      <c r="R1671" s="38">
        <f t="shared" si="707"/>
        <v>-871.47681517976162</v>
      </c>
      <c r="S1671" s="38">
        <f t="shared" si="708"/>
        <v>118.41215465092819</v>
      </c>
      <c r="T1671" s="38">
        <f t="shared" si="709"/>
        <v>118412.15465092819</v>
      </c>
      <c r="U1671" s="38">
        <f t="shared" si="723"/>
        <v>29202794.031335674</v>
      </c>
      <c r="V1671" s="38">
        <f t="shared" si="710"/>
        <v>32.892267812194603</v>
      </c>
      <c r="W1671" s="38">
        <f t="shared" si="715"/>
        <v>232076.03328000789</v>
      </c>
      <c r="X1671" s="38">
        <f t="shared" si="711"/>
        <v>29.38368055555555</v>
      </c>
      <c r="Y1671" s="38">
        <f t="shared" si="716"/>
        <v>0</v>
      </c>
      <c r="Z1671" s="38">
        <f t="shared" si="730"/>
        <v>26163499.708853964</v>
      </c>
      <c r="AA1671" s="38">
        <f t="shared" si="712"/>
        <v>7267.6393894260946</v>
      </c>
      <c r="AC1671" s="31">
        <f t="shared" si="717"/>
        <v>87530.604064394036</v>
      </c>
      <c r="AD1671" s="14">
        <f t="shared" si="724"/>
        <v>85779.991983106156</v>
      </c>
      <c r="AE1671" s="14">
        <f t="shared" si="725"/>
        <v>78917.592624457669</v>
      </c>
      <c r="AF1671" s="14">
        <f t="shared" si="718"/>
        <v>80528.155739242517</v>
      </c>
      <c r="AG1671" s="14">
        <f t="shared" si="719"/>
        <v>62706.308536279284</v>
      </c>
      <c r="AH1671" s="14">
        <f t="shared" si="720"/>
        <v>74085.903280103114</v>
      </c>
      <c r="AI1671" s="14">
        <f t="shared" si="721"/>
        <v>68159.03101769487</v>
      </c>
      <c r="AJ1671" s="14">
        <f t="shared" si="726"/>
        <v>74085.903280103114</v>
      </c>
      <c r="AK1671" s="14">
        <f t="shared" si="727"/>
        <v>66795.850397340968</v>
      </c>
    </row>
    <row r="1672" spans="2:37" x14ac:dyDescent="0.25">
      <c r="B1672" s="7" t="s">
        <v>73</v>
      </c>
      <c r="C1672" s="7">
        <v>1664</v>
      </c>
      <c r="D1672" s="7">
        <v>187</v>
      </c>
      <c r="E1672" s="13">
        <v>123.8</v>
      </c>
      <c r="F1672" s="14">
        <f t="shared" si="722"/>
        <v>0.18055555555555713</v>
      </c>
      <c r="G1672" s="14">
        <f t="shared" si="728"/>
        <v>62.2</v>
      </c>
      <c r="H1672">
        <f t="shared" si="729"/>
        <v>31.1</v>
      </c>
      <c r="K1672" s="36">
        <f t="shared" ref="K1672:K1735" si="731">0.5*$F$4*$I$2*$I$4*(G1672)^2</f>
        <v>1505.8980931050003</v>
      </c>
      <c r="L1672" s="37" t="str">
        <f t="shared" si="713"/>
        <v>0</v>
      </c>
      <c r="M1672" s="37">
        <f t="shared" si="714"/>
        <v>139.46877000000001</v>
      </c>
      <c r="N1672" s="38">
        <f>Table2[[#This Row],[Change in KE]]-Table2[[#This Row],[Tractive energy]]*-1</f>
        <v>117540.67783574843</v>
      </c>
      <c r="O1672" s="38">
        <f t="shared" ref="O1672:O1735" si="732">$C$2*F1672</f>
        <v>244.47222222222436</v>
      </c>
      <c r="P1672" s="38">
        <f t="shared" ref="P1672:P1735" si="733">O1672+M1672+K1672</f>
        <v>1889.8390853272247</v>
      </c>
      <c r="Q1672" s="38">
        <f t="shared" ref="Q1672:Q1735" si="734">P1672*G1672</f>
        <v>117547.99110735337</v>
      </c>
      <c r="R1672" s="38">
        <f t="shared" ref="R1672:R1735" si="735">(N1673-N1672)/(C1673-C1672)</f>
        <v>305.7391435388563</v>
      </c>
      <c r="S1672" s="38">
        <f t="shared" ref="S1672:S1735" si="736">Q1672/1000</f>
        <v>117.54799110735337</v>
      </c>
      <c r="T1672" s="38">
        <f t="shared" ref="T1672:T1735" si="737">P1672*G1672</f>
        <v>117547.99110735337</v>
      </c>
      <c r="U1672" s="38">
        <f t="shared" si="723"/>
        <v>29320342.022443026</v>
      </c>
      <c r="V1672" s="38">
        <f t="shared" ref="V1672:V1735" si="738">T1672*0.0002777778</f>
        <v>32.652222364220187</v>
      </c>
      <c r="W1672" s="38">
        <f t="shared" si="715"/>
        <v>232215.5020500079</v>
      </c>
      <c r="X1672" s="38">
        <f t="shared" ref="X1672:X1735" si="739">0.5*$C$2*F1672^2</f>
        <v>22.070408950617669</v>
      </c>
      <c r="Y1672" s="38">
        <f t="shared" si="716"/>
        <v>-7.3132716049378814</v>
      </c>
      <c r="Z1672" s="38">
        <f t="shared" si="730"/>
        <v>26281040.386689711</v>
      </c>
      <c r="AA1672" s="38">
        <f t="shared" ref="AA1672:AA1735" si="740">Z1672*0.0002777778</f>
        <v>7300.289580325817</v>
      </c>
      <c r="AC1672" s="31">
        <f t="shared" si="717"/>
        <v>88809.115988196136</v>
      </c>
      <c r="AD1672" s="14">
        <f t="shared" si="724"/>
        <v>87032.933668432204</v>
      </c>
      <c r="AE1672" s="14">
        <f t="shared" si="725"/>
        <v>80070.298974957637</v>
      </c>
      <c r="AF1672" s="14">
        <f t="shared" si="718"/>
        <v>81704.386709140454</v>
      </c>
      <c r="AG1672" s="14">
        <f t="shared" si="719"/>
        <v>63622.22547776717</v>
      </c>
      <c r="AH1672" s="14">
        <f t="shared" si="720"/>
        <v>75168.035772409217</v>
      </c>
      <c r="AI1672" s="14">
        <f t="shared" si="721"/>
        <v>69154.592910616484</v>
      </c>
      <c r="AJ1672" s="14">
        <f t="shared" si="726"/>
        <v>75168.035772409217</v>
      </c>
      <c r="AK1672" s="14">
        <f t="shared" si="727"/>
        <v>67771.501052404157</v>
      </c>
    </row>
    <row r="1673" spans="2:37" x14ac:dyDescent="0.25">
      <c r="B1673" s="7" t="s">
        <v>73</v>
      </c>
      <c r="C1673" s="7">
        <v>1665</v>
      </c>
      <c r="D1673" s="7">
        <v>188</v>
      </c>
      <c r="E1673" s="13">
        <v>124.4</v>
      </c>
      <c r="F1673" s="14">
        <f t="shared" si="722"/>
        <v>0.16666666666666705</v>
      </c>
      <c r="G1673" s="14">
        <f t="shared" si="728"/>
        <v>62.5</v>
      </c>
      <c r="H1673">
        <f t="shared" si="729"/>
        <v>31.25</v>
      </c>
      <c r="K1673" s="36">
        <f t="shared" si="731"/>
        <v>1520.4594726562502</v>
      </c>
      <c r="L1673" s="37" t="str">
        <f t="shared" ref="L1673:L1736" si="741">IF((F1673)&lt;0,"1","0")</f>
        <v>0</v>
      </c>
      <c r="M1673" s="37">
        <f t="shared" ref="M1673:M1736" si="742">$C$2*$F$2*$C$4</f>
        <v>139.46877000000001</v>
      </c>
      <c r="N1673" s="38">
        <f>Table2[[#This Row],[Change in KE]]-Table2[[#This Row],[Tractive energy]]*-1</f>
        <v>117846.41697928729</v>
      </c>
      <c r="O1673" s="38">
        <f t="shared" si="732"/>
        <v>225.66666666666717</v>
      </c>
      <c r="P1673" s="38">
        <f t="shared" si="733"/>
        <v>1885.5949093229174</v>
      </c>
      <c r="Q1673" s="38">
        <f t="shared" si="734"/>
        <v>117849.68183268234</v>
      </c>
      <c r="R1673" s="38">
        <f t="shared" si="735"/>
        <v>-1372.47278823136</v>
      </c>
      <c r="S1673" s="38">
        <f t="shared" si="736"/>
        <v>117.84968183268234</v>
      </c>
      <c r="T1673" s="38">
        <f t="shared" si="737"/>
        <v>117849.68183268234</v>
      </c>
      <c r="U1673" s="38">
        <f t="shared" si="723"/>
        <v>29438191.704275709</v>
      </c>
      <c r="V1673" s="38">
        <f t="shared" si="738"/>
        <v>32.736025350182466</v>
      </c>
      <c r="W1673" s="38">
        <f t="shared" ref="W1673:W1736" si="743">M1673+W1672</f>
        <v>232354.9708200079</v>
      </c>
      <c r="X1673" s="38">
        <f t="shared" si="739"/>
        <v>18.805555555555642</v>
      </c>
      <c r="Y1673" s="38">
        <f t="shared" ref="Y1673:Y1736" si="744">X1673-X1672</f>
        <v>-3.2648533950620262</v>
      </c>
      <c r="Z1673" s="38">
        <f t="shared" si="730"/>
        <v>26398886.803668998</v>
      </c>
      <c r="AA1673" s="38">
        <f t="shared" si="740"/>
        <v>7333.0246987722057</v>
      </c>
      <c r="AC1673" s="31">
        <f t="shared" ref="AC1673:AC1736" si="745">N1672*0.75</f>
        <v>88155.508376811325</v>
      </c>
      <c r="AD1673" s="14">
        <f t="shared" si="724"/>
        <v>86392.398209275096</v>
      </c>
      <c r="AE1673" s="14">
        <f t="shared" si="725"/>
        <v>79481.006352533092</v>
      </c>
      <c r="AF1673" s="14">
        <f t="shared" ref="AF1673:AF1736" si="746">AC1673*0.92</f>
        <v>81103.067706666421</v>
      </c>
      <c r="AG1673" s="14">
        <f t="shared" ref="AG1673:AG1736" si="747">AI1673*0.92</f>
        <v>63153.985586368675</v>
      </c>
      <c r="AH1673" s="14">
        <f t="shared" ref="AH1673:AH1736" si="748">AF1673*0.92</f>
        <v>74614.822290133117</v>
      </c>
      <c r="AI1673" s="14">
        <f t="shared" ref="AI1673:AI1736" si="749">AH1673*0.92</f>
        <v>68645.63650692247</v>
      </c>
      <c r="AJ1673" s="14">
        <f t="shared" si="726"/>
        <v>74614.822290133117</v>
      </c>
      <c r="AK1673" s="14">
        <f t="shared" si="727"/>
        <v>67272.723776784012</v>
      </c>
    </row>
    <row r="1674" spans="2:37" x14ac:dyDescent="0.25">
      <c r="B1674" s="7" t="s">
        <v>73</v>
      </c>
      <c r="C1674" s="7">
        <v>1666</v>
      </c>
      <c r="D1674" s="7">
        <v>189</v>
      </c>
      <c r="E1674" s="13">
        <v>125</v>
      </c>
      <c r="F1674" s="14">
        <f t="shared" ref="F1674:F1737" si="750">($E1675-$E1673)/2/3.6</f>
        <v>0.1388888888888889</v>
      </c>
      <c r="G1674" s="14">
        <f t="shared" si="728"/>
        <v>62.7</v>
      </c>
      <c r="H1674">
        <f t="shared" si="729"/>
        <v>31.35</v>
      </c>
      <c r="K1674" s="36">
        <f t="shared" si="731"/>
        <v>1530.2059827862504</v>
      </c>
      <c r="L1674" s="37" t="str">
        <f t="shared" si="741"/>
        <v>0</v>
      </c>
      <c r="M1674" s="37">
        <f t="shared" si="742"/>
        <v>139.46877000000001</v>
      </c>
      <c r="N1674" s="38">
        <f>Table2[[#This Row],[Change in KE]]-Table2[[#This Row],[Tractive energy]]*-1</f>
        <v>116473.94419105593</v>
      </c>
      <c r="O1674" s="38">
        <f t="shared" si="732"/>
        <v>188.05555555555557</v>
      </c>
      <c r="P1674" s="38">
        <f t="shared" si="733"/>
        <v>1857.730308341806</v>
      </c>
      <c r="Q1674" s="38">
        <f t="shared" si="734"/>
        <v>116479.69033303123</v>
      </c>
      <c r="R1674" s="38">
        <f t="shared" si="735"/>
        <v>-1378.1339432281529</v>
      </c>
      <c r="S1674" s="38">
        <f t="shared" si="736"/>
        <v>116.47969033303123</v>
      </c>
      <c r="T1674" s="38">
        <f t="shared" si="737"/>
        <v>116479.69033303123</v>
      </c>
      <c r="U1674" s="38">
        <f t="shared" ref="U1674:U1737" si="751">U1673 + IF(Q1674&gt;0, Q1674, 0)</f>
        <v>29554671.39460874</v>
      </c>
      <c r="V1674" s="38">
        <f t="shared" si="738"/>
        <v>32.355472125390683</v>
      </c>
      <c r="W1674" s="38">
        <f t="shared" si="743"/>
        <v>232494.43959000791</v>
      </c>
      <c r="X1674" s="38">
        <f t="shared" si="739"/>
        <v>13.059413580246915</v>
      </c>
      <c r="Y1674" s="38">
        <f t="shared" si="744"/>
        <v>-5.7461419753087277</v>
      </c>
      <c r="Z1674" s="38">
        <f t="shared" si="730"/>
        <v>26515360.747860055</v>
      </c>
      <c r="AA1674" s="38">
        <f t="shared" si="740"/>
        <v>7365.378574746921</v>
      </c>
      <c r="AC1674" s="31">
        <f t="shared" si="745"/>
        <v>88384.812734465464</v>
      </c>
      <c r="AD1674" s="14">
        <f t="shared" ref="AD1674:AD1737" si="752">AC1674*0.98</f>
        <v>86617.116479776159</v>
      </c>
      <c r="AE1674" s="14">
        <f t="shared" ref="AE1674:AE1737" si="753">AD1674*0.92</f>
        <v>79687.747161394072</v>
      </c>
      <c r="AF1674" s="14">
        <f t="shared" si="746"/>
        <v>81314.027715708231</v>
      </c>
      <c r="AG1674" s="14">
        <f t="shared" si="747"/>
        <v>63318.257613889429</v>
      </c>
      <c r="AH1674" s="14">
        <f t="shared" si="748"/>
        <v>74808.905498451582</v>
      </c>
      <c r="AI1674" s="14">
        <f t="shared" si="749"/>
        <v>68824.19305857546</v>
      </c>
      <c r="AJ1674" s="14">
        <f t="shared" ref="AJ1674:AJ1737" si="754">AF1674*0.92</f>
        <v>74808.905498451582</v>
      </c>
      <c r="AK1674" s="14">
        <f t="shared" ref="AK1674:AK1737" si="755">N1673*0.75*0.92*0.92*0.92*0.98</f>
        <v>67447.70919740395</v>
      </c>
    </row>
    <row r="1675" spans="2:37" x14ac:dyDescent="0.25">
      <c r="B1675" s="7" t="s">
        <v>73</v>
      </c>
      <c r="C1675" s="7">
        <v>1667</v>
      </c>
      <c r="D1675" s="7">
        <v>190</v>
      </c>
      <c r="E1675" s="13">
        <v>125.4</v>
      </c>
      <c r="F1675" s="14">
        <f t="shared" si="750"/>
        <v>0.11111111111111072</v>
      </c>
      <c r="G1675" s="14">
        <f t="shared" si="728"/>
        <v>62.9</v>
      </c>
      <c r="H1675">
        <f t="shared" si="729"/>
        <v>31.45</v>
      </c>
      <c r="K1675" s="36">
        <f t="shared" si="731"/>
        <v>1539.9836319262502</v>
      </c>
      <c r="L1675" s="37" t="str">
        <f t="shared" si="741"/>
        <v>0</v>
      </c>
      <c r="M1675" s="37">
        <f t="shared" si="742"/>
        <v>139.46877000000001</v>
      </c>
      <c r="N1675" s="38">
        <f>Table2[[#This Row],[Change in KE]]-Table2[[#This Row],[Tractive energy]]*-1</f>
        <v>115095.81024782777</v>
      </c>
      <c r="O1675" s="38">
        <f t="shared" si="732"/>
        <v>150.44444444444392</v>
      </c>
      <c r="P1675" s="38">
        <f t="shared" si="733"/>
        <v>1829.8968463706942</v>
      </c>
      <c r="Q1675" s="38">
        <f t="shared" si="734"/>
        <v>115100.51163671666</v>
      </c>
      <c r="R1675" s="38">
        <f t="shared" si="735"/>
        <v>-444.81426506923162</v>
      </c>
      <c r="S1675" s="38">
        <f t="shared" si="736"/>
        <v>115.10051163671666</v>
      </c>
      <c r="T1675" s="38">
        <f t="shared" si="737"/>
        <v>115100.51163671666</v>
      </c>
      <c r="U1675" s="38">
        <f t="shared" si="751"/>
        <v>29669771.906245455</v>
      </c>
      <c r="V1675" s="38">
        <f t="shared" si="738"/>
        <v>31.972366901321553</v>
      </c>
      <c r="W1675" s="38">
        <f t="shared" si="743"/>
        <v>232633.90836000792</v>
      </c>
      <c r="X1675" s="38">
        <f t="shared" si="739"/>
        <v>8.358024691357965</v>
      </c>
      <c r="Y1675" s="38">
        <f t="shared" si="744"/>
        <v>-4.7013888888889497</v>
      </c>
      <c r="Z1675" s="38">
        <f t="shared" si="730"/>
        <v>26630456.558107883</v>
      </c>
      <c r="AA1675" s="38">
        <f t="shared" si="740"/>
        <v>7397.3496357067797</v>
      </c>
      <c r="AC1675" s="31">
        <f t="shared" si="745"/>
        <v>87355.458143291937</v>
      </c>
      <c r="AD1675" s="14">
        <f t="shared" si="752"/>
        <v>85608.34898042609</v>
      </c>
      <c r="AE1675" s="14">
        <f t="shared" si="753"/>
        <v>78759.681061992</v>
      </c>
      <c r="AF1675" s="14">
        <f t="shared" si="746"/>
        <v>80367.021491828578</v>
      </c>
      <c r="AG1675" s="14">
        <f t="shared" si="747"/>
        <v>62580.835231429024</v>
      </c>
      <c r="AH1675" s="14">
        <f t="shared" si="748"/>
        <v>73937.659772482293</v>
      </c>
      <c r="AI1675" s="14">
        <f t="shared" si="749"/>
        <v>68022.646990683716</v>
      </c>
      <c r="AJ1675" s="14">
        <f t="shared" si="754"/>
        <v>73937.659772482293</v>
      </c>
      <c r="AK1675" s="14">
        <f t="shared" si="755"/>
        <v>66662.194050870035</v>
      </c>
    </row>
    <row r="1676" spans="2:37" x14ac:dyDescent="0.25">
      <c r="B1676" s="7" t="s">
        <v>73</v>
      </c>
      <c r="C1676" s="7">
        <v>1668</v>
      </c>
      <c r="D1676" s="7">
        <v>191</v>
      </c>
      <c r="E1676" s="13">
        <v>125.8</v>
      </c>
      <c r="F1676" s="14">
        <f t="shared" si="750"/>
        <v>9.7222222222220642E-2</v>
      </c>
      <c r="G1676" s="14">
        <f t="shared" si="728"/>
        <v>63.05</v>
      </c>
      <c r="H1676">
        <f t="shared" si="729"/>
        <v>31.524999999999999</v>
      </c>
      <c r="K1676" s="36">
        <f t="shared" si="731"/>
        <v>1547.3373037565625</v>
      </c>
      <c r="L1676" s="37" t="str">
        <f t="shared" si="741"/>
        <v>0</v>
      </c>
      <c r="M1676" s="37">
        <f t="shared" si="742"/>
        <v>139.46877000000001</v>
      </c>
      <c r="N1676" s="38">
        <f>Table2[[#This Row],[Change in KE]]-Table2[[#This Row],[Tractive energy]]*-1</f>
        <v>114650.99598275854</v>
      </c>
      <c r="O1676" s="38">
        <f t="shared" si="732"/>
        <v>131.63888888888675</v>
      </c>
      <c r="P1676" s="38">
        <f t="shared" si="733"/>
        <v>1818.4449626454493</v>
      </c>
      <c r="Q1676" s="38">
        <f t="shared" si="734"/>
        <v>114652.95489479558</v>
      </c>
      <c r="R1676" s="38">
        <f t="shared" si="735"/>
        <v>-449.62412696117826</v>
      </c>
      <c r="S1676" s="38">
        <f t="shared" si="736"/>
        <v>114.65295489479557</v>
      </c>
      <c r="T1676" s="38">
        <f t="shared" si="737"/>
        <v>114652.95489479558</v>
      </c>
      <c r="U1676" s="38">
        <f t="shared" si="751"/>
        <v>29784424.861140251</v>
      </c>
      <c r="V1676" s="38">
        <f t="shared" si="738"/>
        <v>31.848045574175547</v>
      </c>
      <c r="W1676" s="38">
        <f t="shared" si="743"/>
        <v>232773.37713000792</v>
      </c>
      <c r="X1676" s="38">
        <f t="shared" si="739"/>
        <v>6.3991126543207804</v>
      </c>
      <c r="Y1676" s="38">
        <f t="shared" si="744"/>
        <v>-1.9589120370371846</v>
      </c>
      <c r="Z1676" s="38">
        <f t="shared" si="730"/>
        <v>26745107.554090641</v>
      </c>
      <c r="AA1676" s="38">
        <f t="shared" si="740"/>
        <v>7429.197137138679</v>
      </c>
      <c r="AC1676" s="31">
        <f t="shared" si="745"/>
        <v>86321.857685870826</v>
      </c>
      <c r="AD1676" s="14">
        <f t="shared" si="752"/>
        <v>84595.42053215341</v>
      </c>
      <c r="AE1676" s="14">
        <f t="shared" si="753"/>
        <v>77827.786889581141</v>
      </c>
      <c r="AF1676" s="14">
        <f t="shared" si="746"/>
        <v>79416.109071001163</v>
      </c>
      <c r="AG1676" s="14">
        <f t="shared" si="747"/>
        <v>61840.371140279763</v>
      </c>
      <c r="AH1676" s="14">
        <f t="shared" si="748"/>
        <v>73062.820345321074</v>
      </c>
      <c r="AI1676" s="14">
        <f t="shared" si="749"/>
        <v>67217.794717695389</v>
      </c>
      <c r="AJ1676" s="14">
        <f t="shared" si="754"/>
        <v>73062.820345321074</v>
      </c>
      <c r="AK1676" s="14">
        <f t="shared" si="755"/>
        <v>65873.438823341479</v>
      </c>
    </row>
    <row r="1677" spans="2:37" x14ac:dyDescent="0.25">
      <c r="B1677" s="7" t="s">
        <v>73</v>
      </c>
      <c r="C1677" s="7">
        <v>1669</v>
      </c>
      <c r="D1677" s="7">
        <v>192</v>
      </c>
      <c r="E1677" s="13">
        <v>126.1</v>
      </c>
      <c r="F1677" s="14">
        <f t="shared" si="750"/>
        <v>8.3333333333334522E-2</v>
      </c>
      <c r="G1677" s="14">
        <f t="shared" si="728"/>
        <v>63.2</v>
      </c>
      <c r="H1677">
        <f t="shared" si="729"/>
        <v>31.6</v>
      </c>
      <c r="K1677" s="36">
        <f t="shared" si="731"/>
        <v>1554.7084912800003</v>
      </c>
      <c r="L1677" s="37" t="str">
        <f t="shared" si="741"/>
        <v>0</v>
      </c>
      <c r="M1677" s="37">
        <f t="shared" si="742"/>
        <v>139.46877000000001</v>
      </c>
      <c r="N1677" s="38">
        <f>Table2[[#This Row],[Change in KE]]-Table2[[#This Row],[Tractive energy]]*-1</f>
        <v>114201.37185579736</v>
      </c>
      <c r="O1677" s="38">
        <f t="shared" si="732"/>
        <v>112.83333333333495</v>
      </c>
      <c r="P1677" s="38">
        <f t="shared" si="733"/>
        <v>1807.0105946133353</v>
      </c>
      <c r="Q1677" s="38">
        <f t="shared" si="734"/>
        <v>114203.0695795628</v>
      </c>
      <c r="R1677" s="38">
        <f t="shared" si="735"/>
        <v>-697.74933690324542</v>
      </c>
      <c r="S1677" s="38">
        <f t="shared" si="736"/>
        <v>114.20306957956279</v>
      </c>
      <c r="T1677" s="38">
        <f t="shared" si="737"/>
        <v>114203.0695795628</v>
      </c>
      <c r="U1677" s="38">
        <f t="shared" si="751"/>
        <v>29898627.930719815</v>
      </c>
      <c r="V1677" s="38">
        <f t="shared" si="738"/>
        <v>31.72307742105788</v>
      </c>
      <c r="W1677" s="38">
        <f t="shared" si="743"/>
        <v>232912.84590000793</v>
      </c>
      <c r="X1677" s="38">
        <f t="shared" si="739"/>
        <v>4.7013888888890234</v>
      </c>
      <c r="Y1677" s="38">
        <f t="shared" si="744"/>
        <v>-1.697723765431757</v>
      </c>
      <c r="Z1677" s="38">
        <f t="shared" si="730"/>
        <v>26859308.925946441</v>
      </c>
      <c r="AA1677" s="38">
        <f t="shared" si="740"/>
        <v>7460.9197429697651</v>
      </c>
      <c r="AC1677" s="31">
        <f t="shared" si="745"/>
        <v>85988.246987068909</v>
      </c>
      <c r="AD1677" s="14">
        <f t="shared" si="752"/>
        <v>84268.482047327532</v>
      </c>
      <c r="AE1677" s="14">
        <f t="shared" si="753"/>
        <v>77527.003483541339</v>
      </c>
      <c r="AF1677" s="14">
        <f t="shared" si="746"/>
        <v>79109.187228103401</v>
      </c>
      <c r="AG1677" s="14">
        <f t="shared" si="747"/>
        <v>61601.374784277396</v>
      </c>
      <c r="AH1677" s="14">
        <f t="shared" si="748"/>
        <v>72780.452249855138</v>
      </c>
      <c r="AI1677" s="14">
        <f t="shared" si="749"/>
        <v>66958.016069866731</v>
      </c>
      <c r="AJ1677" s="14">
        <f t="shared" si="754"/>
        <v>72780.452249855138</v>
      </c>
      <c r="AK1677" s="14">
        <f t="shared" si="755"/>
        <v>65618.855748469388</v>
      </c>
    </row>
    <row r="1678" spans="2:37" x14ac:dyDescent="0.25">
      <c r="B1678" s="7" t="s">
        <v>73</v>
      </c>
      <c r="C1678" s="7">
        <v>1670</v>
      </c>
      <c r="D1678" s="7">
        <v>193</v>
      </c>
      <c r="E1678" s="13">
        <v>126.4</v>
      </c>
      <c r="F1678" s="14">
        <f t="shared" si="750"/>
        <v>6.9444444444444448E-2</v>
      </c>
      <c r="G1678" s="14">
        <f t="shared" si="728"/>
        <v>63.3</v>
      </c>
      <c r="H1678">
        <f t="shared" si="729"/>
        <v>31.65</v>
      </c>
      <c r="K1678" s="36">
        <f t="shared" si="731"/>
        <v>1559.6323472362499</v>
      </c>
      <c r="L1678" s="37" t="str">
        <f t="shared" si="741"/>
        <v>0</v>
      </c>
      <c r="M1678" s="37">
        <f t="shared" si="742"/>
        <v>139.46877000000001</v>
      </c>
      <c r="N1678" s="38">
        <f>Table2[[#This Row],[Change in KE]]-Table2[[#This Row],[Tractive energy]]*-1</f>
        <v>113503.62251889412</v>
      </c>
      <c r="O1678" s="38">
        <f t="shared" si="732"/>
        <v>94.027777777777786</v>
      </c>
      <c r="P1678" s="38">
        <f t="shared" si="733"/>
        <v>1793.1288950140276</v>
      </c>
      <c r="Q1678" s="38">
        <f t="shared" si="734"/>
        <v>113505.05905438795</v>
      </c>
      <c r="R1678" s="38">
        <f t="shared" si="735"/>
        <v>-2137.5123408764193</v>
      </c>
      <c r="S1678" s="38">
        <f t="shared" si="736"/>
        <v>113.50505905438796</v>
      </c>
      <c r="T1678" s="38">
        <f t="shared" si="737"/>
        <v>113505.05905438795</v>
      </c>
      <c r="U1678" s="38">
        <f t="shared" si="751"/>
        <v>30012132.989774205</v>
      </c>
      <c r="V1678" s="38">
        <f t="shared" si="738"/>
        <v>31.529185592997965</v>
      </c>
      <c r="W1678" s="38">
        <f t="shared" si="743"/>
        <v>233052.31467000794</v>
      </c>
      <c r="X1678" s="38">
        <f t="shared" si="739"/>
        <v>3.2648533950617287</v>
      </c>
      <c r="Y1678" s="38">
        <f t="shared" si="744"/>
        <v>-1.4365354938272947</v>
      </c>
      <c r="Z1678" s="38">
        <f t="shared" si="730"/>
        <v>26972812.548465334</v>
      </c>
      <c r="AA1678" s="38">
        <f t="shared" si="740"/>
        <v>7492.4485295250934</v>
      </c>
      <c r="AC1678" s="31">
        <f t="shared" si="745"/>
        <v>85651.028891848022</v>
      </c>
      <c r="AD1678" s="14">
        <f t="shared" si="752"/>
        <v>83938.008314011066</v>
      </c>
      <c r="AE1678" s="14">
        <f t="shared" si="753"/>
        <v>77222.96764889019</v>
      </c>
      <c r="AF1678" s="14">
        <f t="shared" si="746"/>
        <v>78798.946580500182</v>
      </c>
      <c r="AG1678" s="14">
        <f t="shared" si="747"/>
        <v>61359.794114876531</v>
      </c>
      <c r="AH1678" s="14">
        <f t="shared" si="748"/>
        <v>72495.030854060169</v>
      </c>
      <c r="AI1678" s="14">
        <f t="shared" si="749"/>
        <v>66695.428385735358</v>
      </c>
      <c r="AJ1678" s="14">
        <f t="shared" si="754"/>
        <v>72495.030854060169</v>
      </c>
      <c r="AK1678" s="14">
        <f t="shared" si="755"/>
        <v>65361.51981802065</v>
      </c>
    </row>
    <row r="1679" spans="2:37" x14ac:dyDescent="0.25">
      <c r="B1679" s="7" t="s">
        <v>73</v>
      </c>
      <c r="C1679" s="7">
        <v>1671</v>
      </c>
      <c r="D1679" s="7">
        <v>194</v>
      </c>
      <c r="E1679" s="13">
        <v>126.6</v>
      </c>
      <c r="F1679" s="14">
        <f t="shared" si="750"/>
        <v>4.1666666666666269E-2</v>
      </c>
      <c r="G1679" s="14">
        <f t="shared" si="728"/>
        <v>63.35</v>
      </c>
      <c r="H1679">
        <f t="shared" si="729"/>
        <v>31.675000000000001</v>
      </c>
      <c r="K1679" s="36">
        <f t="shared" si="731"/>
        <v>1562.0971944965627</v>
      </c>
      <c r="L1679" s="37" t="str">
        <f t="shared" si="741"/>
        <v>0</v>
      </c>
      <c r="M1679" s="37">
        <f t="shared" si="742"/>
        <v>139.46877000000001</v>
      </c>
      <c r="N1679" s="38">
        <f>Table2[[#This Row],[Change in KE]]-Table2[[#This Row],[Tractive energy]]*-1</f>
        <v>111366.1101780177</v>
      </c>
      <c r="O1679" s="38">
        <f t="shared" si="732"/>
        <v>56.416666666666131</v>
      </c>
      <c r="P1679" s="38">
        <f t="shared" si="733"/>
        <v>1757.9826311632287</v>
      </c>
      <c r="Q1679" s="38">
        <f t="shared" si="734"/>
        <v>111368.19968419053</v>
      </c>
      <c r="R1679" s="38">
        <f t="shared" si="735"/>
        <v>-946.54185053922993</v>
      </c>
      <c r="S1679" s="38">
        <f t="shared" si="736"/>
        <v>111.36819968419053</v>
      </c>
      <c r="T1679" s="38">
        <f t="shared" si="737"/>
        <v>111368.19968419053</v>
      </c>
      <c r="U1679" s="38">
        <f t="shared" si="751"/>
        <v>30123501.189458396</v>
      </c>
      <c r="V1679" s="38">
        <f t="shared" si="738"/>
        <v>30.935613498235142</v>
      </c>
      <c r="W1679" s="38">
        <f t="shared" si="743"/>
        <v>233191.78344000794</v>
      </c>
      <c r="X1679" s="38">
        <f t="shared" si="739"/>
        <v>1.1753472222221999</v>
      </c>
      <c r="Y1679" s="38">
        <f t="shared" si="744"/>
        <v>-2.0895061728395286</v>
      </c>
      <c r="Z1679" s="38">
        <f t="shared" si="730"/>
        <v>27084178.65864335</v>
      </c>
      <c r="AA1679" s="38">
        <f t="shared" si="740"/>
        <v>7523.3835626049004</v>
      </c>
      <c r="AC1679" s="31">
        <f t="shared" si="745"/>
        <v>85127.716889170581</v>
      </c>
      <c r="AD1679" s="14">
        <f t="shared" si="752"/>
        <v>83425.16255138717</v>
      </c>
      <c r="AE1679" s="14">
        <f t="shared" si="753"/>
        <v>76751.149547276204</v>
      </c>
      <c r="AF1679" s="14">
        <f t="shared" si="746"/>
        <v>78317.499538036936</v>
      </c>
      <c r="AG1679" s="14">
        <f t="shared" si="747"/>
        <v>60984.897080274925</v>
      </c>
      <c r="AH1679" s="14">
        <f t="shared" si="748"/>
        <v>72052.09957499399</v>
      </c>
      <c r="AI1679" s="14">
        <f t="shared" si="749"/>
        <v>66287.931608994477</v>
      </c>
      <c r="AJ1679" s="14">
        <f t="shared" si="754"/>
        <v>72052.09957499399</v>
      </c>
      <c r="AK1679" s="14">
        <f t="shared" si="755"/>
        <v>64962.172976814589</v>
      </c>
    </row>
    <row r="1680" spans="2:37" x14ac:dyDescent="0.25">
      <c r="B1680" s="7" t="s">
        <v>73</v>
      </c>
      <c r="C1680" s="7">
        <v>1672</v>
      </c>
      <c r="D1680" s="7">
        <v>195</v>
      </c>
      <c r="E1680" s="13">
        <v>126.7</v>
      </c>
      <c r="F1680" s="14">
        <f t="shared" si="750"/>
        <v>2.7777777777778172E-2</v>
      </c>
      <c r="G1680" s="14">
        <f t="shared" si="728"/>
        <v>63.4</v>
      </c>
      <c r="H1680">
        <f t="shared" si="729"/>
        <v>31.7</v>
      </c>
      <c r="K1680" s="36">
        <f t="shared" si="731"/>
        <v>1564.563987945</v>
      </c>
      <c r="L1680" s="37" t="str">
        <f t="shared" si="741"/>
        <v>0</v>
      </c>
      <c r="M1680" s="37">
        <f t="shared" si="742"/>
        <v>139.46877000000001</v>
      </c>
      <c r="N1680" s="38">
        <f>Table2[[#This Row],[Change in KE]]-Table2[[#This Row],[Tractive energy]]*-1</f>
        <v>110419.56832747847</v>
      </c>
      <c r="O1680" s="38">
        <f t="shared" si="732"/>
        <v>37.611111111111647</v>
      </c>
      <c r="P1680" s="38">
        <f t="shared" si="733"/>
        <v>1741.6438690561117</v>
      </c>
      <c r="Q1680" s="38">
        <f t="shared" si="734"/>
        <v>110420.22129815748</v>
      </c>
      <c r="R1680" s="38">
        <f t="shared" si="735"/>
        <v>244.37669407173235</v>
      </c>
      <c r="S1680" s="38">
        <f t="shared" si="736"/>
        <v>110.42022129815749</v>
      </c>
      <c r="T1680" s="38">
        <f t="shared" si="737"/>
        <v>110420.22129815748</v>
      </c>
      <c r="U1680" s="38">
        <f t="shared" si="751"/>
        <v>30233921.410756554</v>
      </c>
      <c r="V1680" s="38">
        <f t="shared" si="738"/>
        <v>30.672286147715329</v>
      </c>
      <c r="W1680" s="38">
        <f t="shared" si="743"/>
        <v>233331.25221000795</v>
      </c>
      <c r="X1680" s="38">
        <f t="shared" si="739"/>
        <v>0.52237654320989135</v>
      </c>
      <c r="Y1680" s="38">
        <f t="shared" si="744"/>
        <v>-0.65297067901230854</v>
      </c>
      <c r="Z1680" s="38">
        <f t="shared" si="730"/>
        <v>27194598.226970829</v>
      </c>
      <c r="AA1680" s="38">
        <f t="shared" si="740"/>
        <v>7554.0556673718575</v>
      </c>
      <c r="AC1680" s="31">
        <f t="shared" si="745"/>
        <v>83524.582633513273</v>
      </c>
      <c r="AD1680" s="14">
        <f t="shared" si="752"/>
        <v>81854.090980843001</v>
      </c>
      <c r="AE1680" s="14">
        <f t="shared" si="753"/>
        <v>75305.763702375567</v>
      </c>
      <c r="AF1680" s="14">
        <f t="shared" si="746"/>
        <v>76842.616022832211</v>
      </c>
      <c r="AG1680" s="14">
        <f t="shared" si="747"/>
        <v>59836.422985587174</v>
      </c>
      <c r="AH1680" s="14">
        <f t="shared" si="748"/>
        <v>70695.206741005633</v>
      </c>
      <c r="AI1680" s="14">
        <f t="shared" si="749"/>
        <v>65039.590201725186</v>
      </c>
      <c r="AJ1680" s="14">
        <f t="shared" si="754"/>
        <v>70695.206741005633</v>
      </c>
      <c r="AK1680" s="14">
        <f t="shared" si="755"/>
        <v>63738.798397690683</v>
      </c>
    </row>
    <row r="1681" spans="2:37" x14ac:dyDescent="0.25">
      <c r="B1681" s="7" t="s">
        <v>73</v>
      </c>
      <c r="C1681" s="7">
        <v>1673</v>
      </c>
      <c r="D1681" s="7">
        <v>196</v>
      </c>
      <c r="E1681" s="13">
        <v>126.8</v>
      </c>
      <c r="F1681" s="14">
        <f t="shared" si="750"/>
        <v>2.7777777777778172E-2</v>
      </c>
      <c r="G1681" s="14">
        <f t="shared" si="728"/>
        <v>63.45</v>
      </c>
      <c r="H1681">
        <f t="shared" si="729"/>
        <v>31.725000000000001</v>
      </c>
      <c r="K1681" s="36">
        <f t="shared" si="731"/>
        <v>1567.0327275815628</v>
      </c>
      <c r="L1681" s="37" t="str">
        <f t="shared" si="741"/>
        <v>0</v>
      </c>
      <c r="M1681" s="37">
        <f t="shared" si="742"/>
        <v>139.46877000000001</v>
      </c>
      <c r="N1681" s="38">
        <f>Table2[[#This Row],[Change in KE]]-Table2[[#This Row],[Tractive energy]]*-1</f>
        <v>110663.9450215502</v>
      </c>
      <c r="O1681" s="38">
        <f t="shared" si="732"/>
        <v>37.611111111111647</v>
      </c>
      <c r="P1681" s="38">
        <f t="shared" si="733"/>
        <v>1744.1126086926745</v>
      </c>
      <c r="Q1681" s="38">
        <f t="shared" si="734"/>
        <v>110663.9450215502</v>
      </c>
      <c r="R1681" s="38">
        <f t="shared" si="735"/>
        <v>-1193.6042824073375</v>
      </c>
      <c r="S1681" s="38">
        <f t="shared" si="736"/>
        <v>110.66394502155021</v>
      </c>
      <c r="T1681" s="38">
        <f t="shared" si="737"/>
        <v>110663.9450215502</v>
      </c>
      <c r="U1681" s="38">
        <f t="shared" si="751"/>
        <v>30344585.355778106</v>
      </c>
      <c r="V1681" s="38">
        <f t="shared" si="738"/>
        <v>30.739987187407166</v>
      </c>
      <c r="W1681" s="38">
        <f t="shared" si="743"/>
        <v>233470.72098000796</v>
      </c>
      <c r="X1681" s="38">
        <f t="shared" si="739"/>
        <v>0.52237654320989135</v>
      </c>
      <c r="Y1681" s="38">
        <f t="shared" si="744"/>
        <v>0</v>
      </c>
      <c r="Z1681" s="38">
        <f t="shared" si="730"/>
        <v>27305262.17199238</v>
      </c>
      <c r="AA1681" s="38">
        <f t="shared" si="740"/>
        <v>7584.7956545592651</v>
      </c>
      <c r="AC1681" s="31">
        <f t="shared" si="745"/>
        <v>82814.676245608847</v>
      </c>
      <c r="AD1681" s="14">
        <f t="shared" si="752"/>
        <v>81158.382720696667</v>
      </c>
      <c r="AE1681" s="14">
        <f t="shared" si="753"/>
        <v>74665.712103040933</v>
      </c>
      <c r="AF1681" s="14">
        <f t="shared" si="746"/>
        <v>76189.502145960141</v>
      </c>
      <c r="AG1681" s="14">
        <f t="shared" si="747"/>
        <v>59327.851047033422</v>
      </c>
      <c r="AH1681" s="14">
        <f t="shared" si="748"/>
        <v>70094.341974283336</v>
      </c>
      <c r="AI1681" s="14">
        <f t="shared" si="749"/>
        <v>64486.794616340674</v>
      </c>
      <c r="AJ1681" s="14">
        <f t="shared" si="754"/>
        <v>70094.341974283336</v>
      </c>
      <c r="AK1681" s="14">
        <f t="shared" si="755"/>
        <v>63197.058724013863</v>
      </c>
    </row>
    <row r="1682" spans="2:37" x14ac:dyDescent="0.25">
      <c r="B1682" s="7" t="s">
        <v>73</v>
      </c>
      <c r="C1682" s="7">
        <v>1674</v>
      </c>
      <c r="D1682" s="7">
        <v>197</v>
      </c>
      <c r="E1682" s="13">
        <v>126.9</v>
      </c>
      <c r="F1682" s="14">
        <f t="shared" si="750"/>
        <v>1.3888888888890073E-2</v>
      </c>
      <c r="G1682" s="14">
        <f t="shared" si="728"/>
        <v>63.45</v>
      </c>
      <c r="H1682">
        <f t="shared" si="729"/>
        <v>31.725000000000001</v>
      </c>
      <c r="K1682" s="36">
        <f t="shared" si="731"/>
        <v>1567.0327275815628</v>
      </c>
      <c r="L1682" s="37" t="str">
        <f t="shared" si="741"/>
        <v>0</v>
      </c>
      <c r="M1682" s="37">
        <f t="shared" si="742"/>
        <v>139.46877000000001</v>
      </c>
      <c r="N1682" s="38">
        <f>Table2[[#This Row],[Change in KE]]-Table2[[#This Row],[Tractive energy]]*-1</f>
        <v>109470.34073914286</v>
      </c>
      <c r="O1682" s="38">
        <f t="shared" si="732"/>
        <v>18.805555555557159</v>
      </c>
      <c r="P1682" s="38">
        <f t="shared" si="733"/>
        <v>1725.30705313712</v>
      </c>
      <c r="Q1682" s="38">
        <f t="shared" si="734"/>
        <v>109470.73252155026</v>
      </c>
      <c r="R1682" s="38">
        <f t="shared" si="735"/>
        <v>-1192.9513117285096</v>
      </c>
      <c r="S1682" s="38">
        <f t="shared" si="736"/>
        <v>109.47073252155026</v>
      </c>
      <c r="T1682" s="38">
        <f t="shared" si="737"/>
        <v>109470.73252155026</v>
      </c>
      <c r="U1682" s="38">
        <f t="shared" si="751"/>
        <v>30454056.088299654</v>
      </c>
      <c r="V1682" s="38">
        <f t="shared" si="738"/>
        <v>30.408539244224684</v>
      </c>
      <c r="W1682" s="38">
        <f t="shared" si="743"/>
        <v>233610.18975000796</v>
      </c>
      <c r="X1682" s="38">
        <f t="shared" si="739"/>
        <v>0.13059413580249141</v>
      </c>
      <c r="Y1682" s="38">
        <f t="shared" si="744"/>
        <v>-0.39178240740739995</v>
      </c>
      <c r="Z1682" s="38">
        <f t="shared" si="730"/>
        <v>27414732.512731522</v>
      </c>
      <c r="AA1682" s="38">
        <f t="shared" si="740"/>
        <v>7615.2040849750338</v>
      </c>
      <c r="AC1682" s="31">
        <f t="shared" si="745"/>
        <v>82997.958766162657</v>
      </c>
      <c r="AD1682" s="14">
        <f t="shared" si="752"/>
        <v>81337.999590839405</v>
      </c>
      <c r="AE1682" s="14">
        <f t="shared" si="753"/>
        <v>74830.959623572257</v>
      </c>
      <c r="AF1682" s="14">
        <f t="shared" si="746"/>
        <v>76358.122064869647</v>
      </c>
      <c r="AG1682" s="14">
        <f t="shared" si="747"/>
        <v>59459.153354449234</v>
      </c>
      <c r="AH1682" s="14">
        <f t="shared" si="748"/>
        <v>70249.472299680085</v>
      </c>
      <c r="AI1682" s="14">
        <f t="shared" si="749"/>
        <v>64629.514515705683</v>
      </c>
      <c r="AJ1682" s="14">
        <f t="shared" si="754"/>
        <v>70249.472299680085</v>
      </c>
      <c r="AK1682" s="14">
        <f t="shared" si="755"/>
        <v>63336.924225391565</v>
      </c>
    </row>
    <row r="1683" spans="2:37" x14ac:dyDescent="0.25">
      <c r="B1683" s="7" t="s">
        <v>73</v>
      </c>
      <c r="C1683" s="7">
        <v>1675</v>
      </c>
      <c r="D1683" s="7">
        <v>198</v>
      </c>
      <c r="E1683" s="13">
        <v>126.9</v>
      </c>
      <c r="F1683" s="14">
        <f t="shared" si="750"/>
        <v>0</v>
      </c>
      <c r="G1683" s="14">
        <f t="shared" si="728"/>
        <v>63.45</v>
      </c>
      <c r="H1683">
        <f t="shared" si="729"/>
        <v>31.725000000000001</v>
      </c>
      <c r="K1683" s="36">
        <f t="shared" si="731"/>
        <v>1567.0327275815628</v>
      </c>
      <c r="L1683" s="37" t="str">
        <f t="shared" si="741"/>
        <v>0</v>
      </c>
      <c r="M1683" s="37">
        <f t="shared" si="742"/>
        <v>139.46877000000001</v>
      </c>
      <c r="N1683" s="38">
        <f>Table2[[#This Row],[Change in KE]]-Table2[[#This Row],[Tractive energy]]*-1</f>
        <v>108277.38942741435</v>
      </c>
      <c r="O1683" s="38">
        <f t="shared" si="732"/>
        <v>0</v>
      </c>
      <c r="P1683" s="38">
        <f t="shared" si="733"/>
        <v>1706.5014975815627</v>
      </c>
      <c r="Q1683" s="38">
        <f t="shared" si="734"/>
        <v>108277.52002155015</v>
      </c>
      <c r="R1683" s="38">
        <f t="shared" si="735"/>
        <v>-1433.854201787879</v>
      </c>
      <c r="S1683" s="38">
        <f t="shared" si="736"/>
        <v>108.27752002155016</v>
      </c>
      <c r="T1683" s="38">
        <f t="shared" si="737"/>
        <v>108277.52002155015</v>
      </c>
      <c r="U1683" s="38">
        <f t="shared" si="751"/>
        <v>30562333.608321205</v>
      </c>
      <c r="V1683" s="38">
        <f t="shared" si="738"/>
        <v>30.077091301042152</v>
      </c>
      <c r="W1683" s="38">
        <f t="shared" si="743"/>
        <v>233749.65852000797</v>
      </c>
      <c r="X1683" s="38">
        <f t="shared" si="739"/>
        <v>0</v>
      </c>
      <c r="Y1683" s="38">
        <f t="shared" si="744"/>
        <v>-0.13059413580249141</v>
      </c>
      <c r="Z1683" s="38">
        <f t="shared" si="730"/>
        <v>27523009.902158938</v>
      </c>
      <c r="AA1683" s="38">
        <f t="shared" si="740"/>
        <v>7645.2811399999246</v>
      </c>
      <c r="AC1683" s="31">
        <f t="shared" si="745"/>
        <v>82102.755554357151</v>
      </c>
      <c r="AD1683" s="14">
        <f t="shared" si="752"/>
        <v>80460.700443270005</v>
      </c>
      <c r="AE1683" s="14">
        <f t="shared" si="753"/>
        <v>74023.844407808414</v>
      </c>
      <c r="AF1683" s="14">
        <f t="shared" si="746"/>
        <v>75534.535110008583</v>
      </c>
      <c r="AG1683" s="14">
        <f t="shared" si="747"/>
        <v>58817.836075742365</v>
      </c>
      <c r="AH1683" s="14">
        <f t="shared" si="748"/>
        <v>69491.772301207893</v>
      </c>
      <c r="AI1683" s="14">
        <f t="shared" si="749"/>
        <v>63932.430517111265</v>
      </c>
      <c r="AJ1683" s="14">
        <f t="shared" si="754"/>
        <v>69491.772301207893</v>
      </c>
      <c r="AK1683" s="14">
        <f t="shared" si="755"/>
        <v>62653.781906769036</v>
      </c>
    </row>
    <row r="1684" spans="2:37" x14ac:dyDescent="0.25">
      <c r="B1684" s="7" t="s">
        <v>73</v>
      </c>
      <c r="C1684" s="7">
        <v>1676</v>
      </c>
      <c r="D1684" s="7">
        <v>199</v>
      </c>
      <c r="E1684" s="13">
        <v>126.9</v>
      </c>
      <c r="F1684" s="14">
        <f t="shared" si="750"/>
        <v>-1.3888888888890073E-2</v>
      </c>
      <c r="G1684" s="14">
        <f t="shared" ref="G1684:G1747" si="756">(E1685-0)/2</f>
        <v>63.4</v>
      </c>
      <c r="H1684">
        <f t="shared" ref="H1684:H1747" si="757">($E1685-0)/2/2</f>
        <v>31.7</v>
      </c>
      <c r="K1684" s="36">
        <f t="shared" si="731"/>
        <v>1564.563987945</v>
      </c>
      <c r="L1684" s="37" t="str">
        <f t="shared" si="741"/>
        <v>1</v>
      </c>
      <c r="M1684" s="37">
        <f t="shared" si="742"/>
        <v>139.46877000000001</v>
      </c>
      <c r="N1684" s="38">
        <f>Table2[[#This Row],[Change in KE]]-Table2[[#This Row],[Tractive energy]]*-1</f>
        <v>106843.53522562647</v>
      </c>
      <c r="O1684" s="38">
        <f t="shared" si="732"/>
        <v>-18.805555555557159</v>
      </c>
      <c r="P1684" s="38">
        <f t="shared" si="733"/>
        <v>1685.2272023894429</v>
      </c>
      <c r="Q1684" s="38">
        <f t="shared" si="734"/>
        <v>106843.40463149067</v>
      </c>
      <c r="R1684" s="38">
        <f t="shared" si="735"/>
        <v>-2860.5647514855809</v>
      </c>
      <c r="S1684" s="38">
        <f t="shared" si="736"/>
        <v>106.84340463149067</v>
      </c>
      <c r="T1684" s="38">
        <f t="shared" si="737"/>
        <v>106843.40463149067</v>
      </c>
      <c r="U1684" s="38">
        <f t="shared" si="751"/>
        <v>30669177.012952697</v>
      </c>
      <c r="V1684" s="38">
        <f t="shared" si="738"/>
        <v>29.678725883045288</v>
      </c>
      <c r="W1684" s="38">
        <f t="shared" si="743"/>
        <v>233889.12729000798</v>
      </c>
      <c r="X1684" s="38">
        <f t="shared" si="739"/>
        <v>0.13059413580249141</v>
      </c>
      <c r="Y1684" s="38">
        <f t="shared" si="744"/>
        <v>0.13059413580249141</v>
      </c>
      <c r="Z1684" s="38">
        <f t="shared" si="730"/>
        <v>27629853.437384564</v>
      </c>
      <c r="AA1684" s="38">
        <f t="shared" si="740"/>
        <v>7674.9599021591221</v>
      </c>
      <c r="AC1684" s="31">
        <f t="shared" si="745"/>
        <v>81208.042070560768</v>
      </c>
      <c r="AD1684" s="14">
        <f t="shared" si="752"/>
        <v>79583.881229149556</v>
      </c>
      <c r="AE1684" s="14">
        <f t="shared" si="753"/>
        <v>73217.170730817597</v>
      </c>
      <c r="AF1684" s="14">
        <f t="shared" si="746"/>
        <v>74711.398704915904</v>
      </c>
      <c r="AG1684" s="14">
        <f t="shared" si="747"/>
        <v>58176.869634733564</v>
      </c>
      <c r="AH1684" s="14">
        <f t="shared" si="748"/>
        <v>68734.486808522634</v>
      </c>
      <c r="AI1684" s="14">
        <f t="shared" si="749"/>
        <v>63235.727863840824</v>
      </c>
      <c r="AJ1684" s="14">
        <f t="shared" si="754"/>
        <v>68734.486808522634</v>
      </c>
      <c r="AK1684" s="14">
        <f t="shared" si="755"/>
        <v>61971.013306564004</v>
      </c>
    </row>
    <row r="1685" spans="2:37" x14ac:dyDescent="0.25">
      <c r="B1685" s="7" t="s">
        <v>73</v>
      </c>
      <c r="C1685" s="7">
        <v>1677</v>
      </c>
      <c r="D1685" s="7">
        <v>200</v>
      </c>
      <c r="E1685" s="13">
        <v>126.8</v>
      </c>
      <c r="F1685" s="14">
        <f t="shared" si="750"/>
        <v>-4.1666666666668246E-2</v>
      </c>
      <c r="G1685" s="14">
        <f t="shared" si="756"/>
        <v>63.3</v>
      </c>
      <c r="H1685">
        <f t="shared" si="757"/>
        <v>31.65</v>
      </c>
      <c r="K1685" s="36">
        <f t="shared" si="731"/>
        <v>1559.6323472362499</v>
      </c>
      <c r="L1685" s="37" t="str">
        <f t="shared" si="741"/>
        <v>1</v>
      </c>
      <c r="M1685" s="37">
        <f t="shared" si="742"/>
        <v>139.46877000000001</v>
      </c>
      <c r="N1685" s="38">
        <f>Table2[[#This Row],[Change in KE]]-Table2[[#This Row],[Tractive energy]]*-1</f>
        <v>103982.97047414089</v>
      </c>
      <c r="O1685" s="38">
        <f t="shared" si="732"/>
        <v>-56.416666666668803</v>
      </c>
      <c r="P1685" s="38">
        <f t="shared" si="733"/>
        <v>1642.684450569581</v>
      </c>
      <c r="Q1685" s="38">
        <f t="shared" si="734"/>
        <v>103981.92572105447</v>
      </c>
      <c r="R1685" s="38">
        <f t="shared" si="735"/>
        <v>-3086.7274839511956</v>
      </c>
      <c r="S1685" s="38">
        <f t="shared" si="736"/>
        <v>103.98192572105448</v>
      </c>
      <c r="T1685" s="38">
        <f t="shared" si="737"/>
        <v>103981.92572105447</v>
      </c>
      <c r="U1685" s="38">
        <f t="shared" si="751"/>
        <v>30773158.93867375</v>
      </c>
      <c r="V1685" s="38">
        <f t="shared" si="738"/>
        <v>28.883870566557924</v>
      </c>
      <c r="W1685" s="38">
        <f t="shared" si="743"/>
        <v>234028.59606000799</v>
      </c>
      <c r="X1685" s="38">
        <f t="shared" si="739"/>
        <v>1.1753472222223114</v>
      </c>
      <c r="Y1685" s="38">
        <f t="shared" si="744"/>
        <v>1.04475308641982</v>
      </c>
      <c r="Z1685" s="38">
        <f t="shared" si="730"/>
        <v>27733836.407858707</v>
      </c>
      <c r="AA1685" s="38">
        <f t="shared" si="740"/>
        <v>7703.8440629348943</v>
      </c>
      <c r="AC1685" s="31">
        <f t="shared" si="745"/>
        <v>80132.651419219852</v>
      </c>
      <c r="AD1685" s="14">
        <f t="shared" si="752"/>
        <v>78529.998390835448</v>
      </c>
      <c r="AE1685" s="14">
        <f t="shared" si="753"/>
        <v>72247.598519568608</v>
      </c>
      <c r="AF1685" s="14">
        <f t="shared" si="746"/>
        <v>73722.039305682265</v>
      </c>
      <c r="AG1685" s="14">
        <f t="shared" si="747"/>
        <v>57406.467342863114</v>
      </c>
      <c r="AH1685" s="14">
        <f t="shared" si="748"/>
        <v>67824.276161227681</v>
      </c>
      <c r="AI1685" s="14">
        <f t="shared" si="749"/>
        <v>62398.334068329466</v>
      </c>
      <c r="AJ1685" s="14">
        <f t="shared" si="754"/>
        <v>67824.276161227681</v>
      </c>
      <c r="AK1685" s="14">
        <f t="shared" si="755"/>
        <v>61150.367386962876</v>
      </c>
    </row>
    <row r="1686" spans="2:37" x14ac:dyDescent="0.25">
      <c r="B1686" s="7" t="s">
        <v>73</v>
      </c>
      <c r="C1686" s="7">
        <v>1678</v>
      </c>
      <c r="D1686" s="7">
        <v>201</v>
      </c>
      <c r="E1686" s="13">
        <v>126.6</v>
      </c>
      <c r="F1686" s="14">
        <f t="shared" si="750"/>
        <v>-6.9444444444444448E-2</v>
      </c>
      <c r="G1686" s="14">
        <f t="shared" si="756"/>
        <v>63.15</v>
      </c>
      <c r="H1686">
        <f t="shared" si="757"/>
        <v>31.574999999999999</v>
      </c>
      <c r="K1686" s="36">
        <f t="shared" si="731"/>
        <v>1552.2494825840624</v>
      </c>
      <c r="L1686" s="37" t="str">
        <f t="shared" si="741"/>
        <v>1</v>
      </c>
      <c r="M1686" s="37">
        <f t="shared" si="742"/>
        <v>139.46877000000001</v>
      </c>
      <c r="N1686" s="38">
        <f>Table2[[#This Row],[Change in KE]]-Table2[[#This Row],[Tractive energy]]*-1</f>
        <v>100896.2429901897</v>
      </c>
      <c r="O1686" s="38">
        <f t="shared" si="732"/>
        <v>-94.027777777777786</v>
      </c>
      <c r="P1686" s="38">
        <f t="shared" si="733"/>
        <v>1597.6904748062846</v>
      </c>
      <c r="Q1686" s="38">
        <f t="shared" si="734"/>
        <v>100894.15348401686</v>
      </c>
      <c r="R1686" s="38">
        <f t="shared" si="735"/>
        <v>-1889.0735263207898</v>
      </c>
      <c r="S1686" s="38">
        <f t="shared" si="736"/>
        <v>100.89415348401685</v>
      </c>
      <c r="T1686" s="38">
        <f t="shared" si="737"/>
        <v>100894.15348401686</v>
      </c>
      <c r="U1686" s="38">
        <f t="shared" si="751"/>
        <v>30874053.092157766</v>
      </c>
      <c r="V1686" s="38">
        <f t="shared" si="738"/>
        <v>28.026155987652537</v>
      </c>
      <c r="W1686" s="38">
        <f t="shared" si="743"/>
        <v>234168.06483000799</v>
      </c>
      <c r="X1686" s="38">
        <f t="shared" si="739"/>
        <v>3.2648533950617287</v>
      </c>
      <c r="Y1686" s="38">
        <f t="shared" si="744"/>
        <v>2.0895061728394175</v>
      </c>
      <c r="Z1686" s="38">
        <f t="shared" si="730"/>
        <v>27834732.650848895</v>
      </c>
      <c r="AA1686" s="38">
        <f t="shared" si="740"/>
        <v>7731.8707993409744</v>
      </c>
      <c r="AC1686" s="31">
        <f t="shared" si="745"/>
        <v>77987.22785560567</v>
      </c>
      <c r="AD1686" s="14">
        <f t="shared" si="752"/>
        <v>76427.483298493549</v>
      </c>
      <c r="AE1686" s="14">
        <f t="shared" si="753"/>
        <v>70313.284634614072</v>
      </c>
      <c r="AF1686" s="14">
        <f t="shared" si="746"/>
        <v>71748.249627157216</v>
      </c>
      <c r="AG1686" s="14">
        <f t="shared" si="747"/>
        <v>55869.501005671809</v>
      </c>
      <c r="AH1686" s="14">
        <f t="shared" si="748"/>
        <v>66008.38965698464</v>
      </c>
      <c r="AI1686" s="14">
        <f t="shared" si="749"/>
        <v>60727.718484425874</v>
      </c>
      <c r="AJ1686" s="14">
        <f t="shared" si="754"/>
        <v>66008.38965698464</v>
      </c>
      <c r="AK1686" s="14">
        <f t="shared" si="755"/>
        <v>59513.164114737352</v>
      </c>
    </row>
    <row r="1687" spans="2:37" x14ac:dyDescent="0.25">
      <c r="B1687" s="7" t="s">
        <v>73</v>
      </c>
      <c r="C1687" s="7">
        <v>1679</v>
      </c>
      <c r="D1687" s="7">
        <v>202</v>
      </c>
      <c r="E1687" s="13">
        <v>126.3</v>
      </c>
      <c r="F1687" s="14">
        <f t="shared" si="750"/>
        <v>-8.3333333333332538E-2</v>
      </c>
      <c r="G1687" s="14">
        <f t="shared" si="756"/>
        <v>63</v>
      </c>
      <c r="H1687">
        <f t="shared" si="757"/>
        <v>31.5</v>
      </c>
      <c r="K1687" s="36">
        <f t="shared" si="731"/>
        <v>1544.8841336250002</v>
      </c>
      <c r="L1687" s="37" t="str">
        <f t="shared" si="741"/>
        <v>1</v>
      </c>
      <c r="M1687" s="37">
        <f t="shared" si="742"/>
        <v>139.46877000000001</v>
      </c>
      <c r="N1687" s="38">
        <f>Table2[[#This Row],[Change in KE]]-Table2[[#This Row],[Tractive energy]]*-1</f>
        <v>99007.169463868908</v>
      </c>
      <c r="O1687" s="38">
        <f t="shared" si="732"/>
        <v>-112.83333333333226</v>
      </c>
      <c r="P1687" s="38">
        <f t="shared" si="733"/>
        <v>1571.5195702916681</v>
      </c>
      <c r="Q1687" s="38">
        <f t="shared" si="734"/>
        <v>99005.732928375088</v>
      </c>
      <c r="R1687" s="38">
        <f t="shared" si="735"/>
        <v>-698.97579180174216</v>
      </c>
      <c r="S1687" s="38">
        <f t="shared" si="736"/>
        <v>99.005732928375082</v>
      </c>
      <c r="T1687" s="38">
        <f t="shared" si="737"/>
        <v>99005.732928375088</v>
      </c>
      <c r="U1687" s="38">
        <f t="shared" si="751"/>
        <v>30973058.825086143</v>
      </c>
      <c r="V1687" s="38">
        <f t="shared" si="738"/>
        <v>27.501594680231587</v>
      </c>
      <c r="W1687" s="38">
        <f t="shared" si="743"/>
        <v>234307.533600008</v>
      </c>
      <c r="X1687" s="38">
        <f t="shared" si="739"/>
        <v>4.7013888888887996</v>
      </c>
      <c r="Y1687" s="38">
        <f t="shared" si="744"/>
        <v>1.4365354938270709</v>
      </c>
      <c r="Z1687" s="38">
        <f t="shared" si="730"/>
        <v>27933739.820312764</v>
      </c>
      <c r="AA1687" s="38">
        <f t="shared" si="740"/>
        <v>7759.3727930588748</v>
      </c>
      <c r="AC1687" s="31">
        <f t="shared" si="745"/>
        <v>75672.182242642273</v>
      </c>
      <c r="AD1687" s="14">
        <f t="shared" si="752"/>
        <v>74158.73859778943</v>
      </c>
      <c r="AE1687" s="14">
        <f t="shared" si="753"/>
        <v>68226.039509966286</v>
      </c>
      <c r="AF1687" s="14">
        <f t="shared" si="746"/>
        <v>69618.407663230901</v>
      </c>
      <c r="AG1687" s="14">
        <f t="shared" si="747"/>
        <v>54211.01862646595</v>
      </c>
      <c r="AH1687" s="14">
        <f t="shared" si="748"/>
        <v>64048.935050172433</v>
      </c>
      <c r="AI1687" s="14">
        <f t="shared" si="749"/>
        <v>58925.020246158638</v>
      </c>
      <c r="AJ1687" s="14">
        <f t="shared" si="754"/>
        <v>64048.935050172433</v>
      </c>
      <c r="AK1687" s="14">
        <f t="shared" si="755"/>
        <v>57746.519841235466</v>
      </c>
    </row>
    <row r="1688" spans="2:37" x14ac:dyDescent="0.25">
      <c r="B1688" s="7" t="s">
        <v>73</v>
      </c>
      <c r="C1688" s="7">
        <v>1680</v>
      </c>
      <c r="D1688" s="7">
        <v>203</v>
      </c>
      <c r="E1688" s="13">
        <v>126</v>
      </c>
      <c r="F1688" s="14">
        <f t="shared" si="750"/>
        <v>-8.3333333333332538E-2</v>
      </c>
      <c r="G1688" s="14">
        <f t="shared" si="756"/>
        <v>62.85</v>
      </c>
      <c r="H1688">
        <f t="shared" si="757"/>
        <v>31.425000000000001</v>
      </c>
      <c r="K1688" s="36">
        <f t="shared" si="731"/>
        <v>1537.5363003590628</v>
      </c>
      <c r="L1688" s="37" t="str">
        <f t="shared" si="741"/>
        <v>1</v>
      </c>
      <c r="M1688" s="37">
        <f t="shared" si="742"/>
        <v>139.46877000000001</v>
      </c>
      <c r="N1688" s="38">
        <f>Table2[[#This Row],[Change in KE]]-Table2[[#This Row],[Tractive energy]]*-1</f>
        <v>98308.193672067166</v>
      </c>
      <c r="O1688" s="38">
        <f t="shared" si="732"/>
        <v>-112.83333333333226</v>
      </c>
      <c r="P1688" s="38">
        <f t="shared" si="733"/>
        <v>1564.1717370257306</v>
      </c>
      <c r="Q1688" s="38">
        <f t="shared" si="734"/>
        <v>98308.193672067166</v>
      </c>
      <c r="R1688" s="38">
        <f t="shared" si="735"/>
        <v>2127.5871064051462</v>
      </c>
      <c r="S1688" s="38">
        <f t="shared" si="736"/>
        <v>98.308193672067162</v>
      </c>
      <c r="T1688" s="38">
        <f t="shared" si="737"/>
        <v>98308.193672067166</v>
      </c>
      <c r="U1688" s="38">
        <f t="shared" si="751"/>
        <v>31071367.018758211</v>
      </c>
      <c r="V1688" s="38">
        <f t="shared" si="738"/>
        <v>27.307833760200737</v>
      </c>
      <c r="W1688" s="38">
        <f t="shared" si="743"/>
        <v>234447.00237000801</v>
      </c>
      <c r="X1688" s="38">
        <f t="shared" si="739"/>
        <v>4.7013888888887996</v>
      </c>
      <c r="Y1688" s="38">
        <f t="shared" si="744"/>
        <v>0</v>
      </c>
      <c r="Z1688" s="38">
        <f t="shared" si="730"/>
        <v>28032048.013984833</v>
      </c>
      <c r="AA1688" s="38">
        <f t="shared" si="740"/>
        <v>7786.6806268190758</v>
      </c>
      <c r="AC1688" s="31">
        <f t="shared" si="745"/>
        <v>74255.377097901684</v>
      </c>
      <c r="AD1688" s="14">
        <f t="shared" si="752"/>
        <v>72770.269555943654</v>
      </c>
      <c r="AE1688" s="14">
        <f t="shared" si="753"/>
        <v>66948.647991468169</v>
      </c>
      <c r="AF1688" s="14">
        <f t="shared" si="746"/>
        <v>68314.946930069549</v>
      </c>
      <c r="AG1688" s="14">
        <f t="shared" si="747"/>
        <v>53196.029395082005</v>
      </c>
      <c r="AH1688" s="14">
        <f t="shared" si="748"/>
        <v>62849.751175663987</v>
      </c>
      <c r="AI1688" s="14">
        <f t="shared" si="749"/>
        <v>57821.771081610874</v>
      </c>
      <c r="AJ1688" s="14">
        <f t="shared" si="754"/>
        <v>62849.751175663987</v>
      </c>
      <c r="AK1688" s="14">
        <f t="shared" si="755"/>
        <v>56665.335659978657</v>
      </c>
    </row>
    <row r="1689" spans="2:37" x14ac:dyDescent="0.25">
      <c r="B1689" s="7" t="s">
        <v>73</v>
      </c>
      <c r="C1689" s="7">
        <v>1681</v>
      </c>
      <c r="D1689" s="7">
        <v>204</v>
      </c>
      <c r="E1689" s="13">
        <v>125.7</v>
      </c>
      <c r="F1689" s="14">
        <f t="shared" si="750"/>
        <v>-5.5555555555556344E-2</v>
      </c>
      <c r="G1689" s="14">
        <f t="shared" si="756"/>
        <v>62.8</v>
      </c>
      <c r="H1689">
        <f t="shared" si="757"/>
        <v>31.4</v>
      </c>
      <c r="K1689" s="36">
        <f t="shared" si="731"/>
        <v>1535.09091498</v>
      </c>
      <c r="L1689" s="37" t="str">
        <f t="shared" si="741"/>
        <v>1</v>
      </c>
      <c r="M1689" s="37">
        <f t="shared" si="742"/>
        <v>139.46877000000001</v>
      </c>
      <c r="N1689" s="38">
        <f>Table2[[#This Row],[Change in KE]]-Table2[[#This Row],[Tractive energy]]*-1</f>
        <v>100435.78077847231</v>
      </c>
      <c r="O1689" s="38">
        <f t="shared" si="732"/>
        <v>-75.222222222223294</v>
      </c>
      <c r="P1689" s="38">
        <f t="shared" si="733"/>
        <v>1599.3374627577766</v>
      </c>
      <c r="Q1689" s="38">
        <f t="shared" si="734"/>
        <v>100438.39266118837</v>
      </c>
      <c r="R1689" s="38">
        <f t="shared" si="735"/>
        <v>3543.6196373456623</v>
      </c>
      <c r="S1689" s="38">
        <f t="shared" si="736"/>
        <v>100.43839266118836</v>
      </c>
      <c r="T1689" s="38">
        <f t="shared" si="737"/>
        <v>100438.39266118837</v>
      </c>
      <c r="U1689" s="38">
        <f t="shared" si="751"/>
        <v>31171805.411419399</v>
      </c>
      <c r="V1689" s="38">
        <f t="shared" si="738"/>
        <v>27.899555748961049</v>
      </c>
      <c r="W1689" s="38">
        <f t="shared" si="743"/>
        <v>234586.47114000801</v>
      </c>
      <c r="X1689" s="38">
        <f t="shared" si="739"/>
        <v>2.0895061728395654</v>
      </c>
      <c r="Y1689" s="38">
        <f t="shared" si="744"/>
        <v>-2.6118827160492342</v>
      </c>
      <c r="Z1689" s="38">
        <f t="shared" si="730"/>
        <v>28132483.794763304</v>
      </c>
      <c r="AA1689" s="38">
        <f t="shared" si="740"/>
        <v>7814.5794570450016</v>
      </c>
      <c r="AC1689" s="31">
        <f t="shared" si="745"/>
        <v>73731.145254050381</v>
      </c>
      <c r="AD1689" s="14">
        <f t="shared" si="752"/>
        <v>72256.522348969374</v>
      </c>
      <c r="AE1689" s="14">
        <f t="shared" si="753"/>
        <v>66476.000561051827</v>
      </c>
      <c r="AF1689" s="14">
        <f t="shared" si="746"/>
        <v>67832.653633726353</v>
      </c>
      <c r="AG1689" s="14">
        <f t="shared" si="747"/>
        <v>52820.473392739113</v>
      </c>
      <c r="AH1689" s="14">
        <f t="shared" si="748"/>
        <v>62406.04134302825</v>
      </c>
      <c r="AI1689" s="14">
        <f t="shared" si="749"/>
        <v>57413.558035585993</v>
      </c>
      <c r="AJ1689" s="14">
        <f t="shared" si="754"/>
        <v>62406.04134302825</v>
      </c>
      <c r="AK1689" s="14">
        <f t="shared" si="755"/>
        <v>56265.286874874269</v>
      </c>
    </row>
    <row r="1690" spans="2:37" x14ac:dyDescent="0.25">
      <c r="B1690" s="7" t="s">
        <v>73</v>
      </c>
      <c r="C1690" s="7">
        <v>1682</v>
      </c>
      <c r="D1690" s="7">
        <v>205</v>
      </c>
      <c r="E1690" s="13">
        <v>125.6</v>
      </c>
      <c r="F1690" s="14">
        <f t="shared" si="750"/>
        <v>-1.3888888888890073E-2</v>
      </c>
      <c r="G1690" s="14">
        <f t="shared" si="756"/>
        <v>62.8</v>
      </c>
      <c r="H1690">
        <f t="shared" si="757"/>
        <v>31.4</v>
      </c>
      <c r="K1690" s="36">
        <f t="shared" si="731"/>
        <v>1535.09091498</v>
      </c>
      <c r="L1690" s="37" t="str">
        <f t="shared" si="741"/>
        <v>1</v>
      </c>
      <c r="M1690" s="37">
        <f t="shared" si="742"/>
        <v>139.46877000000001</v>
      </c>
      <c r="N1690" s="38">
        <f>Table2[[#This Row],[Change in KE]]-Table2[[#This Row],[Tractive energy]]*-1</f>
        <v>103979.40041581797</v>
      </c>
      <c r="O1690" s="38">
        <f t="shared" si="732"/>
        <v>-18.805555555557159</v>
      </c>
      <c r="P1690" s="38">
        <f t="shared" si="733"/>
        <v>1655.7541294244429</v>
      </c>
      <c r="Q1690" s="38">
        <f t="shared" si="734"/>
        <v>103981.35932785501</v>
      </c>
      <c r="R1690" s="38">
        <f t="shared" si="735"/>
        <v>4024.2863366394886</v>
      </c>
      <c r="S1690" s="38">
        <f t="shared" si="736"/>
        <v>103.98135932785502</v>
      </c>
      <c r="T1690" s="38">
        <f t="shared" si="737"/>
        <v>103981.35932785501</v>
      </c>
      <c r="U1690" s="38">
        <f t="shared" si="751"/>
        <v>31275786.770747256</v>
      </c>
      <c r="V1690" s="38">
        <f t="shared" si="738"/>
        <v>28.883713235101045</v>
      </c>
      <c r="W1690" s="38">
        <f t="shared" si="743"/>
        <v>234725.93991000802</v>
      </c>
      <c r="X1690" s="38">
        <f t="shared" si="739"/>
        <v>0.13059413580249141</v>
      </c>
      <c r="Y1690" s="38">
        <f t="shared" si="744"/>
        <v>-1.9589120370370741</v>
      </c>
      <c r="Z1690" s="38">
        <f t="shared" si="730"/>
        <v>28236463.195179123</v>
      </c>
      <c r="AA1690" s="38">
        <f t="shared" si="740"/>
        <v>7843.4626261378271</v>
      </c>
      <c r="AC1690" s="31">
        <f t="shared" si="745"/>
        <v>75326.835583854234</v>
      </c>
      <c r="AD1690" s="14">
        <f t="shared" si="752"/>
        <v>73820.298872177154</v>
      </c>
      <c r="AE1690" s="14">
        <f t="shared" si="753"/>
        <v>67914.674962402991</v>
      </c>
      <c r="AF1690" s="14">
        <f t="shared" si="746"/>
        <v>69300.688737145902</v>
      </c>
      <c r="AG1690" s="14">
        <f t="shared" si="747"/>
        <v>53963.614711350674</v>
      </c>
      <c r="AH1690" s="14">
        <f t="shared" si="748"/>
        <v>63756.633638174229</v>
      </c>
      <c r="AI1690" s="14">
        <f t="shared" si="749"/>
        <v>58656.102947120293</v>
      </c>
      <c r="AJ1690" s="14">
        <f t="shared" si="754"/>
        <v>63756.633638174229</v>
      </c>
      <c r="AK1690" s="14">
        <f t="shared" si="755"/>
        <v>57482.980888177888</v>
      </c>
    </row>
    <row r="1691" spans="2:37" x14ac:dyDescent="0.25">
      <c r="B1691" s="7" t="s">
        <v>73</v>
      </c>
      <c r="C1691" s="7">
        <v>1683</v>
      </c>
      <c r="D1691" s="7">
        <v>206</v>
      </c>
      <c r="E1691" s="13">
        <v>125.6</v>
      </c>
      <c r="F1691" s="14">
        <f t="shared" si="750"/>
        <v>2.7777777777778172E-2</v>
      </c>
      <c r="G1691" s="14">
        <f t="shared" si="756"/>
        <v>62.9</v>
      </c>
      <c r="H1691">
        <f t="shared" si="757"/>
        <v>31.45</v>
      </c>
      <c r="K1691" s="36">
        <f t="shared" si="731"/>
        <v>1539.9836319262502</v>
      </c>
      <c r="L1691" s="37" t="str">
        <f t="shared" si="741"/>
        <v>0</v>
      </c>
      <c r="M1691" s="37">
        <f t="shared" si="742"/>
        <v>139.46877000000001</v>
      </c>
      <c r="N1691" s="38">
        <f>Table2[[#This Row],[Change in KE]]-Table2[[#This Row],[Tractive energy]]*-1</f>
        <v>108003.68675245746</v>
      </c>
      <c r="O1691" s="38">
        <f t="shared" si="732"/>
        <v>37.611111111111647</v>
      </c>
      <c r="P1691" s="38">
        <f t="shared" si="733"/>
        <v>1717.0635130373619</v>
      </c>
      <c r="Q1691" s="38">
        <f t="shared" si="734"/>
        <v>108003.29497005006</v>
      </c>
      <c r="R1691" s="38">
        <f t="shared" si="735"/>
        <v>5712.6566870330425</v>
      </c>
      <c r="S1691" s="38">
        <f t="shared" si="736"/>
        <v>108.00329497005006</v>
      </c>
      <c r="T1691" s="38">
        <f t="shared" si="737"/>
        <v>108003.29497005006</v>
      </c>
      <c r="U1691" s="38">
        <f t="shared" si="751"/>
        <v>31383790.065717306</v>
      </c>
      <c r="V1691" s="38">
        <f t="shared" si="738"/>
        <v>30.000917669531571</v>
      </c>
      <c r="W1691" s="38">
        <f t="shared" si="743"/>
        <v>234865.40868000803</v>
      </c>
      <c r="X1691" s="38">
        <f t="shared" si="739"/>
        <v>0.52237654320989135</v>
      </c>
      <c r="Y1691" s="38">
        <f t="shared" si="744"/>
        <v>0.39178240740739995</v>
      </c>
      <c r="Z1691" s="38">
        <f t="shared" si="730"/>
        <v>28344466.881931581</v>
      </c>
      <c r="AA1691" s="38">
        <f t="shared" si="740"/>
        <v>7873.4636526358145</v>
      </c>
      <c r="AC1691" s="31">
        <f t="shared" si="745"/>
        <v>77984.550311863481</v>
      </c>
      <c r="AD1691" s="14">
        <f t="shared" si="752"/>
        <v>76424.859305626203</v>
      </c>
      <c r="AE1691" s="14">
        <f t="shared" si="753"/>
        <v>70310.870561176111</v>
      </c>
      <c r="AF1691" s="14">
        <f t="shared" si="746"/>
        <v>71745.786286914401</v>
      </c>
      <c r="AG1691" s="14">
        <f t="shared" si="747"/>
        <v>55867.582832184809</v>
      </c>
      <c r="AH1691" s="14">
        <f t="shared" si="748"/>
        <v>66006.123383961254</v>
      </c>
      <c r="AI1691" s="14">
        <f t="shared" si="749"/>
        <v>60725.633513244356</v>
      </c>
      <c r="AJ1691" s="14">
        <f t="shared" si="754"/>
        <v>66006.123383961254</v>
      </c>
      <c r="AK1691" s="14">
        <f t="shared" si="755"/>
        <v>59511.120842979471</v>
      </c>
    </row>
    <row r="1692" spans="2:37" x14ac:dyDescent="0.25">
      <c r="B1692" s="7" t="s">
        <v>73</v>
      </c>
      <c r="C1692" s="7">
        <v>1684</v>
      </c>
      <c r="D1692" s="7">
        <v>207</v>
      </c>
      <c r="E1692" s="13">
        <v>125.8</v>
      </c>
      <c r="F1692" s="14">
        <f t="shared" si="750"/>
        <v>8.3333333333334522E-2</v>
      </c>
      <c r="G1692" s="14">
        <f t="shared" si="756"/>
        <v>63.1</v>
      </c>
      <c r="H1692">
        <f t="shared" si="757"/>
        <v>31.55</v>
      </c>
      <c r="K1692" s="36">
        <f t="shared" si="731"/>
        <v>1549.7924200762502</v>
      </c>
      <c r="L1692" s="37" t="str">
        <f t="shared" si="741"/>
        <v>0</v>
      </c>
      <c r="M1692" s="37">
        <f t="shared" si="742"/>
        <v>139.46877000000001</v>
      </c>
      <c r="N1692" s="38">
        <f>Table2[[#This Row],[Change in KE]]-Table2[[#This Row],[Tractive energy]]*-1</f>
        <v>113716.34343949051</v>
      </c>
      <c r="O1692" s="38">
        <f t="shared" si="732"/>
        <v>112.83333333333495</v>
      </c>
      <c r="P1692" s="38">
        <f t="shared" si="733"/>
        <v>1802.0945234095852</v>
      </c>
      <c r="Q1692" s="38">
        <f t="shared" si="734"/>
        <v>113712.16442714483</v>
      </c>
      <c r="R1692" s="38">
        <f t="shared" si="735"/>
        <v>3363.5472506998922</v>
      </c>
      <c r="S1692" s="38">
        <f t="shared" si="736"/>
        <v>113.71216442714483</v>
      </c>
      <c r="T1692" s="38">
        <f t="shared" si="737"/>
        <v>113712.16442714483</v>
      </c>
      <c r="U1692" s="38">
        <f t="shared" si="751"/>
        <v>31497502.230144452</v>
      </c>
      <c r="V1692" s="38">
        <f t="shared" si="738"/>
        <v>31.586714867810549</v>
      </c>
      <c r="W1692" s="38">
        <f t="shared" si="743"/>
        <v>235004.87745000803</v>
      </c>
      <c r="X1692" s="38">
        <f t="shared" si="739"/>
        <v>4.7013888888890234</v>
      </c>
      <c r="Y1692" s="38">
        <f t="shared" si="744"/>
        <v>4.1790123456791317</v>
      </c>
      <c r="Z1692" s="38">
        <f t="shared" si="730"/>
        <v>28458183.22537107</v>
      </c>
      <c r="AA1692" s="38">
        <f t="shared" si="740"/>
        <v>7905.0515283404802</v>
      </c>
      <c r="AC1692" s="31">
        <f t="shared" si="745"/>
        <v>81002.765064343097</v>
      </c>
      <c r="AD1692" s="14">
        <f t="shared" si="752"/>
        <v>79382.709763056235</v>
      </c>
      <c r="AE1692" s="14">
        <f t="shared" si="753"/>
        <v>73032.092982011745</v>
      </c>
      <c r="AF1692" s="14">
        <f t="shared" si="746"/>
        <v>74522.543859195648</v>
      </c>
      <c r="AG1692" s="14">
        <f t="shared" si="747"/>
        <v>58029.810632629342</v>
      </c>
      <c r="AH1692" s="14">
        <f t="shared" si="748"/>
        <v>68560.740350459993</v>
      </c>
      <c r="AI1692" s="14">
        <f t="shared" si="749"/>
        <v>63075.881122423198</v>
      </c>
      <c r="AJ1692" s="14">
        <f t="shared" si="754"/>
        <v>68560.740350459993</v>
      </c>
      <c r="AK1692" s="14">
        <f t="shared" si="755"/>
        <v>61814.36349997473</v>
      </c>
    </row>
    <row r="1693" spans="2:37" x14ac:dyDescent="0.25">
      <c r="B1693" s="7" t="s">
        <v>73</v>
      </c>
      <c r="C1693" s="7">
        <v>1685</v>
      </c>
      <c r="D1693" s="7">
        <v>208</v>
      </c>
      <c r="E1693" s="13">
        <v>126.2</v>
      </c>
      <c r="F1693" s="14">
        <f t="shared" si="750"/>
        <v>0.11111111111111072</v>
      </c>
      <c r="G1693" s="14">
        <f t="shared" si="756"/>
        <v>63.3</v>
      </c>
      <c r="H1693">
        <f t="shared" si="757"/>
        <v>31.65</v>
      </c>
      <c r="K1693" s="36">
        <f t="shared" si="731"/>
        <v>1559.6323472362499</v>
      </c>
      <c r="L1693" s="37" t="str">
        <f t="shared" si="741"/>
        <v>0</v>
      </c>
      <c r="M1693" s="37">
        <f t="shared" si="742"/>
        <v>139.46877000000001</v>
      </c>
      <c r="N1693" s="38">
        <f>Table2[[#This Row],[Change in KE]]-Table2[[#This Row],[Tractive energy]]*-1</f>
        <v>117079.8906901904</v>
      </c>
      <c r="O1693" s="38">
        <f t="shared" si="732"/>
        <v>150.44444444444392</v>
      </c>
      <c r="P1693" s="38">
        <f t="shared" si="733"/>
        <v>1849.5455616806939</v>
      </c>
      <c r="Q1693" s="38">
        <f t="shared" si="734"/>
        <v>117076.23405438793</v>
      </c>
      <c r="R1693" s="38">
        <f t="shared" si="735"/>
        <v>993.06517832867394</v>
      </c>
      <c r="S1693" s="38">
        <f t="shared" si="736"/>
        <v>117.07623405438792</v>
      </c>
      <c r="T1693" s="38">
        <f t="shared" si="737"/>
        <v>117076.23405438793</v>
      </c>
      <c r="U1693" s="38">
        <f t="shared" si="751"/>
        <v>31614578.464198839</v>
      </c>
      <c r="V1693" s="38">
        <f t="shared" si="738"/>
        <v>32.521178727912961</v>
      </c>
      <c r="W1693" s="38">
        <f t="shared" si="743"/>
        <v>235144.34622000804</v>
      </c>
      <c r="X1693" s="38">
        <f t="shared" si="739"/>
        <v>8.358024691357965</v>
      </c>
      <c r="Y1693" s="38">
        <f t="shared" si="744"/>
        <v>3.6566358024689416</v>
      </c>
      <c r="Z1693" s="38">
        <f t="shared" si="730"/>
        <v>28575263.116061259</v>
      </c>
      <c r="AA1693" s="38">
        <f t="shared" si="740"/>
        <v>7937.573722800641</v>
      </c>
      <c r="AC1693" s="31">
        <f t="shared" si="745"/>
        <v>85287.257579617872</v>
      </c>
      <c r="AD1693" s="14">
        <f t="shared" si="752"/>
        <v>83581.512428025511</v>
      </c>
      <c r="AE1693" s="14">
        <f t="shared" si="753"/>
        <v>76894.991433783478</v>
      </c>
      <c r="AF1693" s="14">
        <f t="shared" si="746"/>
        <v>78464.276973248445</v>
      </c>
      <c r="AG1693" s="14">
        <f t="shared" si="747"/>
        <v>61099.190907744902</v>
      </c>
      <c r="AH1693" s="14">
        <f t="shared" si="748"/>
        <v>72187.134815388577</v>
      </c>
      <c r="AI1693" s="14">
        <f t="shared" si="749"/>
        <v>66412.164030157495</v>
      </c>
      <c r="AJ1693" s="14">
        <f t="shared" si="754"/>
        <v>72187.134815388577</v>
      </c>
      <c r="AK1693" s="14">
        <f t="shared" si="755"/>
        <v>65083.920749554345</v>
      </c>
    </row>
    <row r="1694" spans="2:37" x14ac:dyDescent="0.25">
      <c r="B1694" s="7" t="s">
        <v>73</v>
      </c>
      <c r="C1694" s="7">
        <v>1686</v>
      </c>
      <c r="D1694" s="7">
        <v>209</v>
      </c>
      <c r="E1694" s="13">
        <v>126.6</v>
      </c>
      <c r="F1694" s="14">
        <f t="shared" si="750"/>
        <v>0.11111111111111072</v>
      </c>
      <c r="G1694" s="14">
        <f t="shared" si="756"/>
        <v>63.5</v>
      </c>
      <c r="H1694">
        <f t="shared" si="757"/>
        <v>31.75</v>
      </c>
      <c r="K1694" s="36">
        <f t="shared" si="731"/>
        <v>1569.50341340625</v>
      </c>
      <c r="L1694" s="37" t="str">
        <f t="shared" si="741"/>
        <v>0</v>
      </c>
      <c r="M1694" s="37">
        <f t="shared" si="742"/>
        <v>139.46877000000001</v>
      </c>
      <c r="N1694" s="38">
        <f>Table2[[#This Row],[Change in KE]]-Table2[[#This Row],[Tractive energy]]*-1</f>
        <v>118072.95586851907</v>
      </c>
      <c r="O1694" s="38">
        <f t="shared" si="732"/>
        <v>150.44444444444392</v>
      </c>
      <c r="P1694" s="38">
        <f t="shared" si="733"/>
        <v>1859.4166278506941</v>
      </c>
      <c r="Q1694" s="38">
        <f t="shared" si="734"/>
        <v>118072.95586851907</v>
      </c>
      <c r="R1694" s="38">
        <f t="shared" si="735"/>
        <v>1002.6537955363165</v>
      </c>
      <c r="S1694" s="38">
        <f t="shared" si="736"/>
        <v>118.07295586851907</v>
      </c>
      <c r="T1694" s="38">
        <f t="shared" si="737"/>
        <v>118072.95586851907</v>
      </c>
      <c r="U1694" s="38">
        <f t="shared" si="751"/>
        <v>31732651.420067359</v>
      </c>
      <c r="V1694" s="38">
        <f t="shared" si="738"/>
        <v>32.798045920654317</v>
      </c>
      <c r="W1694" s="38">
        <f t="shared" si="743"/>
        <v>235283.81499000805</v>
      </c>
      <c r="X1694" s="38">
        <f t="shared" si="739"/>
        <v>8.358024691357965</v>
      </c>
      <c r="Y1694" s="38">
        <f t="shared" si="744"/>
        <v>0</v>
      </c>
      <c r="Z1694" s="38">
        <f t="shared" si="730"/>
        <v>28693336.071929779</v>
      </c>
      <c r="AA1694" s="38">
        <f t="shared" si="740"/>
        <v>7970.3717687212957</v>
      </c>
      <c r="AC1694" s="31">
        <f t="shared" si="745"/>
        <v>87809.918017642805</v>
      </c>
      <c r="AD1694" s="14">
        <f t="shared" si="752"/>
        <v>86053.719657289941</v>
      </c>
      <c r="AE1694" s="14">
        <f t="shared" si="753"/>
        <v>79169.422084706748</v>
      </c>
      <c r="AF1694" s="14">
        <f t="shared" si="746"/>
        <v>80785.124576231377</v>
      </c>
      <c r="AG1694" s="14">
        <f t="shared" si="747"/>
        <v>62906.407086016465</v>
      </c>
      <c r="AH1694" s="14">
        <f t="shared" si="748"/>
        <v>74322.314610132875</v>
      </c>
      <c r="AI1694" s="14">
        <f t="shared" si="749"/>
        <v>68376.529441322244</v>
      </c>
      <c r="AJ1694" s="14">
        <f t="shared" si="754"/>
        <v>74322.314610132875</v>
      </c>
      <c r="AK1694" s="14">
        <f t="shared" si="755"/>
        <v>67008.998852495803</v>
      </c>
    </row>
    <row r="1695" spans="2:37" x14ac:dyDescent="0.25">
      <c r="B1695" s="7" t="s">
        <v>73</v>
      </c>
      <c r="C1695" s="7">
        <v>1687</v>
      </c>
      <c r="D1695" s="7">
        <v>210</v>
      </c>
      <c r="E1695" s="13">
        <v>127</v>
      </c>
      <c r="F1695" s="14">
        <f t="shared" si="750"/>
        <v>0.11111111111111269</v>
      </c>
      <c r="G1695" s="14">
        <f t="shared" si="756"/>
        <v>63.7</v>
      </c>
      <c r="H1695">
        <f t="shared" si="757"/>
        <v>31.85</v>
      </c>
      <c r="K1695" s="36">
        <f t="shared" si="731"/>
        <v>1579.4056185862503</v>
      </c>
      <c r="L1695" s="37" t="str">
        <f t="shared" si="741"/>
        <v>0</v>
      </c>
      <c r="M1695" s="37">
        <f t="shared" si="742"/>
        <v>139.46877000000001</v>
      </c>
      <c r="N1695" s="38">
        <f>Table2[[#This Row],[Change in KE]]-Table2[[#This Row],[Tractive energy]]*-1</f>
        <v>119075.60966405539</v>
      </c>
      <c r="O1695" s="38">
        <f t="shared" si="732"/>
        <v>150.44444444444659</v>
      </c>
      <c r="P1695" s="38">
        <f t="shared" si="733"/>
        <v>1869.3188330306969</v>
      </c>
      <c r="Q1695" s="38">
        <f t="shared" si="734"/>
        <v>119075.60966405539</v>
      </c>
      <c r="R1695" s="38">
        <f t="shared" si="735"/>
        <v>-1899.6882953322638</v>
      </c>
      <c r="S1695" s="38">
        <f t="shared" si="736"/>
        <v>119.07560966405539</v>
      </c>
      <c r="T1695" s="38">
        <f t="shared" si="737"/>
        <v>119075.60966405539</v>
      </c>
      <c r="U1695" s="38">
        <f t="shared" si="751"/>
        <v>31851727.029731415</v>
      </c>
      <c r="V1695" s="38">
        <f t="shared" si="738"/>
        <v>33.076560886140044</v>
      </c>
      <c r="W1695" s="38">
        <f t="shared" si="743"/>
        <v>235423.28376000805</v>
      </c>
      <c r="X1695" s="38">
        <f t="shared" si="739"/>
        <v>8.3580246913582616</v>
      </c>
      <c r="Y1695" s="38">
        <f t="shared" si="744"/>
        <v>2.9665159217984183E-13</v>
      </c>
      <c r="Z1695" s="38">
        <f t="shared" si="730"/>
        <v>28812411.681593835</v>
      </c>
      <c r="AA1695" s="38">
        <f t="shared" si="740"/>
        <v>8003.4483296074359</v>
      </c>
      <c r="AC1695" s="31">
        <f t="shared" si="745"/>
        <v>88554.7169013893</v>
      </c>
      <c r="AD1695" s="14">
        <f t="shared" si="752"/>
        <v>86783.62256336151</v>
      </c>
      <c r="AE1695" s="14">
        <f t="shared" si="753"/>
        <v>79840.932758292591</v>
      </c>
      <c r="AF1695" s="14">
        <f t="shared" si="746"/>
        <v>81470.339549278156</v>
      </c>
      <c r="AG1695" s="14">
        <f t="shared" si="747"/>
        <v>63439.975762948321</v>
      </c>
      <c r="AH1695" s="14">
        <f t="shared" si="748"/>
        <v>74952.712385335908</v>
      </c>
      <c r="AI1695" s="14">
        <f t="shared" si="749"/>
        <v>68956.495394509038</v>
      </c>
      <c r="AJ1695" s="14">
        <f t="shared" si="754"/>
        <v>74952.712385335908</v>
      </c>
      <c r="AK1695" s="14">
        <f t="shared" si="755"/>
        <v>67577.365486618859</v>
      </c>
    </row>
    <row r="1696" spans="2:37" x14ac:dyDescent="0.25">
      <c r="B1696" s="7" t="s">
        <v>73</v>
      </c>
      <c r="C1696" s="7">
        <v>1688</v>
      </c>
      <c r="D1696" s="7">
        <v>211</v>
      </c>
      <c r="E1696" s="13">
        <v>127.4</v>
      </c>
      <c r="F1696" s="14">
        <f t="shared" si="750"/>
        <v>8.3333333333332538E-2</v>
      </c>
      <c r="G1696" s="14">
        <f t="shared" si="756"/>
        <v>63.8</v>
      </c>
      <c r="H1696">
        <f t="shared" si="757"/>
        <v>31.9</v>
      </c>
      <c r="K1696" s="36">
        <f t="shared" si="731"/>
        <v>1584.368398305</v>
      </c>
      <c r="L1696" s="37" t="str">
        <f t="shared" si="741"/>
        <v>0</v>
      </c>
      <c r="M1696" s="37">
        <f t="shared" si="742"/>
        <v>139.46877000000001</v>
      </c>
      <c r="N1696" s="38">
        <f>Table2[[#This Row],[Change in KE]]-Table2[[#This Row],[Tractive energy]]*-1</f>
        <v>117175.92136872312</v>
      </c>
      <c r="O1696" s="38">
        <f t="shared" si="732"/>
        <v>112.83333333333226</v>
      </c>
      <c r="P1696" s="38">
        <f t="shared" si="733"/>
        <v>1836.6705016383323</v>
      </c>
      <c r="Q1696" s="38">
        <f t="shared" si="734"/>
        <v>117179.5780045256</v>
      </c>
      <c r="R1696" s="38">
        <f t="shared" si="735"/>
        <v>-1901.0191270369105</v>
      </c>
      <c r="S1696" s="38">
        <f t="shared" si="736"/>
        <v>117.1795780045256</v>
      </c>
      <c r="T1696" s="38">
        <f t="shared" si="737"/>
        <v>117179.5780045256</v>
      </c>
      <c r="U1696" s="38">
        <f t="shared" si="751"/>
        <v>31968906.607735939</v>
      </c>
      <c r="V1696" s="38">
        <f t="shared" si="738"/>
        <v>32.549885383025511</v>
      </c>
      <c r="W1696" s="38">
        <f t="shared" si="743"/>
        <v>235562.75253000806</v>
      </c>
      <c r="X1696" s="38">
        <f t="shared" si="739"/>
        <v>4.7013888888887996</v>
      </c>
      <c r="Y1696" s="38">
        <f t="shared" si="744"/>
        <v>-3.6566358024694621</v>
      </c>
      <c r="Z1696" s="38">
        <f t="shared" si="730"/>
        <v>28929587.602962557</v>
      </c>
      <c r="AA1696" s="38">
        <f t="shared" si="740"/>
        <v>8035.9971992582123</v>
      </c>
      <c r="AC1696" s="31">
        <f t="shared" si="745"/>
        <v>89306.707248041537</v>
      </c>
      <c r="AD1696" s="14">
        <f t="shared" si="752"/>
        <v>87520.573103080707</v>
      </c>
      <c r="AE1696" s="14">
        <f t="shared" si="753"/>
        <v>80518.927254834256</v>
      </c>
      <c r="AF1696" s="14">
        <f t="shared" si="746"/>
        <v>82162.170668198218</v>
      </c>
      <c r="AG1696" s="14">
        <f t="shared" si="747"/>
        <v>63978.696353277941</v>
      </c>
      <c r="AH1696" s="14">
        <f t="shared" si="748"/>
        <v>75589.197014742371</v>
      </c>
      <c r="AI1696" s="14">
        <f t="shared" si="749"/>
        <v>69542.061253562977</v>
      </c>
      <c r="AJ1696" s="14">
        <f t="shared" si="754"/>
        <v>75589.197014742371</v>
      </c>
      <c r="AK1696" s="14">
        <f t="shared" si="755"/>
        <v>68151.22002849172</v>
      </c>
    </row>
    <row r="1697" spans="2:37" x14ac:dyDescent="0.25">
      <c r="B1697" s="7" t="s">
        <v>73</v>
      </c>
      <c r="C1697" s="7">
        <v>1689</v>
      </c>
      <c r="D1697" s="7">
        <v>212</v>
      </c>
      <c r="E1697" s="13">
        <v>127.6</v>
      </c>
      <c r="F1697" s="14">
        <f t="shared" si="750"/>
        <v>5.5555555555554373E-2</v>
      </c>
      <c r="G1697" s="14">
        <f t="shared" si="756"/>
        <v>63.9</v>
      </c>
      <c r="H1697">
        <f t="shared" si="757"/>
        <v>31.95</v>
      </c>
      <c r="K1697" s="36">
        <f t="shared" si="731"/>
        <v>1589.3389627762501</v>
      </c>
      <c r="L1697" s="37" t="str">
        <f t="shared" si="741"/>
        <v>0</v>
      </c>
      <c r="M1697" s="37">
        <f t="shared" si="742"/>
        <v>139.46877000000001</v>
      </c>
      <c r="N1697" s="38">
        <f>Table2[[#This Row],[Change in KE]]-Table2[[#This Row],[Tractive energy]]*-1</f>
        <v>115274.90224168621</v>
      </c>
      <c r="O1697" s="38">
        <f t="shared" si="732"/>
        <v>75.222222222220623</v>
      </c>
      <c r="P1697" s="38">
        <f t="shared" si="733"/>
        <v>1804.0299549984707</v>
      </c>
      <c r="Q1697" s="38">
        <f t="shared" si="734"/>
        <v>115277.51412440227</v>
      </c>
      <c r="R1697" s="38">
        <f t="shared" si="735"/>
        <v>-951.59556919803435</v>
      </c>
      <c r="S1697" s="38">
        <f t="shared" si="736"/>
        <v>115.27751412440227</v>
      </c>
      <c r="T1697" s="38">
        <f t="shared" si="737"/>
        <v>115277.51412440227</v>
      </c>
      <c r="U1697" s="38">
        <f t="shared" si="751"/>
        <v>32084184.12186034</v>
      </c>
      <c r="V1697" s="38">
        <f t="shared" si="738"/>
        <v>32.021534262945387</v>
      </c>
      <c r="W1697" s="38">
        <f t="shared" si="743"/>
        <v>235702.22130000807</v>
      </c>
      <c r="X1697" s="38">
        <f t="shared" si="739"/>
        <v>2.0895061728394171</v>
      </c>
      <c r="Y1697" s="38">
        <f t="shared" si="744"/>
        <v>-2.6118827160493825</v>
      </c>
      <c r="Z1697" s="38">
        <f t="shared" si="730"/>
        <v>29044862.505204242</v>
      </c>
      <c r="AA1697" s="38">
        <f t="shared" si="740"/>
        <v>8068.0180079981228</v>
      </c>
      <c r="AC1697" s="31">
        <f t="shared" si="745"/>
        <v>87881.941026542336</v>
      </c>
      <c r="AD1697" s="14">
        <f t="shared" si="752"/>
        <v>86124.302206011489</v>
      </c>
      <c r="AE1697" s="14">
        <f t="shared" si="753"/>
        <v>79234.358029530573</v>
      </c>
      <c r="AF1697" s="14">
        <f t="shared" si="746"/>
        <v>80851.385744418949</v>
      </c>
      <c r="AG1697" s="14">
        <f t="shared" si="747"/>
        <v>62958.003862550104</v>
      </c>
      <c r="AH1697" s="14">
        <f t="shared" si="748"/>
        <v>74383.27488486543</v>
      </c>
      <c r="AI1697" s="14">
        <f t="shared" si="749"/>
        <v>68432.612894076199</v>
      </c>
      <c r="AJ1697" s="14">
        <f t="shared" si="754"/>
        <v>74383.27488486543</v>
      </c>
      <c r="AK1697" s="14">
        <f t="shared" si="755"/>
        <v>67063.960636194679</v>
      </c>
    </row>
    <row r="1698" spans="2:37" x14ac:dyDescent="0.25">
      <c r="B1698" s="7" t="s">
        <v>73</v>
      </c>
      <c r="C1698" s="7">
        <v>1690</v>
      </c>
      <c r="D1698" s="7">
        <v>213</v>
      </c>
      <c r="E1698" s="13">
        <v>127.8</v>
      </c>
      <c r="F1698" s="14">
        <f t="shared" si="750"/>
        <v>4.1666666666668246E-2</v>
      </c>
      <c r="G1698" s="14">
        <f t="shared" si="756"/>
        <v>63.95</v>
      </c>
      <c r="H1698">
        <f t="shared" si="757"/>
        <v>31.975000000000001</v>
      </c>
      <c r="K1698" s="36">
        <f t="shared" si="731"/>
        <v>1591.8271642940629</v>
      </c>
      <c r="L1698" s="37" t="str">
        <f t="shared" si="741"/>
        <v>0</v>
      </c>
      <c r="M1698" s="37">
        <f t="shared" si="742"/>
        <v>139.46877000000001</v>
      </c>
      <c r="N1698" s="38">
        <f>Table2[[#This Row],[Change in KE]]-Table2[[#This Row],[Tractive energy]]*-1</f>
        <v>114323.30667248818</v>
      </c>
      <c r="O1698" s="38">
        <f t="shared" si="732"/>
        <v>56.416666666668803</v>
      </c>
      <c r="P1698" s="38">
        <f t="shared" si="733"/>
        <v>1787.7126009607316</v>
      </c>
      <c r="Q1698" s="38">
        <f t="shared" si="734"/>
        <v>114324.2208314388</v>
      </c>
      <c r="R1698" s="38">
        <f t="shared" si="735"/>
        <v>-954.53928405603801</v>
      </c>
      <c r="S1698" s="38">
        <f t="shared" si="736"/>
        <v>114.32422083143879</v>
      </c>
      <c r="T1698" s="38">
        <f t="shared" si="737"/>
        <v>114324.2208314388</v>
      </c>
      <c r="U1698" s="38">
        <f t="shared" si="751"/>
        <v>32198508.342691779</v>
      </c>
      <c r="V1698" s="38">
        <f t="shared" si="738"/>
        <v>31.756730549271239</v>
      </c>
      <c r="W1698" s="38">
        <f t="shared" si="743"/>
        <v>235841.69007000807</v>
      </c>
      <c r="X1698" s="38">
        <f t="shared" si="739"/>
        <v>1.1753472222223114</v>
      </c>
      <c r="Y1698" s="38">
        <f t="shared" si="744"/>
        <v>-0.91415895061710573</v>
      </c>
      <c r="Z1698" s="38">
        <f t="shared" si="730"/>
        <v>29159185.811876729</v>
      </c>
      <c r="AA1698" s="38">
        <f t="shared" si="740"/>
        <v>8099.7744846143314</v>
      </c>
      <c r="AC1698" s="31">
        <f t="shared" si="745"/>
        <v>86456.176681264653</v>
      </c>
      <c r="AD1698" s="14">
        <f t="shared" si="752"/>
        <v>84727.053147639352</v>
      </c>
      <c r="AE1698" s="14">
        <f t="shared" si="753"/>
        <v>77948.888895828204</v>
      </c>
      <c r="AF1698" s="14">
        <f t="shared" si="746"/>
        <v>79539.682546763477</v>
      </c>
      <c r="AG1698" s="14">
        <f t="shared" si="747"/>
        <v>61936.596322974161</v>
      </c>
      <c r="AH1698" s="14">
        <f t="shared" si="748"/>
        <v>73176.5079430224</v>
      </c>
      <c r="AI1698" s="14">
        <f t="shared" si="749"/>
        <v>67322.387307580604</v>
      </c>
      <c r="AJ1698" s="14">
        <f t="shared" si="754"/>
        <v>73176.5079430224</v>
      </c>
      <c r="AK1698" s="14">
        <f t="shared" si="755"/>
        <v>65975.939561428997</v>
      </c>
    </row>
    <row r="1699" spans="2:37" x14ac:dyDescent="0.25">
      <c r="B1699" s="7" t="s">
        <v>73</v>
      </c>
      <c r="C1699" s="7">
        <v>1691</v>
      </c>
      <c r="D1699" s="7">
        <v>214</v>
      </c>
      <c r="E1699" s="13">
        <v>127.9</v>
      </c>
      <c r="F1699" s="14">
        <f t="shared" si="750"/>
        <v>2.7777777777778172E-2</v>
      </c>
      <c r="G1699" s="14">
        <f t="shared" si="756"/>
        <v>64</v>
      </c>
      <c r="H1699">
        <f t="shared" si="757"/>
        <v>32</v>
      </c>
      <c r="K1699" s="36">
        <f t="shared" si="731"/>
        <v>1594.3173120000001</v>
      </c>
      <c r="L1699" s="37" t="str">
        <f t="shared" si="741"/>
        <v>0</v>
      </c>
      <c r="M1699" s="37">
        <f t="shared" si="742"/>
        <v>139.46877000000001</v>
      </c>
      <c r="N1699" s="38">
        <f>Table2[[#This Row],[Change in KE]]-Table2[[#This Row],[Tractive energy]]*-1</f>
        <v>113368.76738843214</v>
      </c>
      <c r="O1699" s="38">
        <f t="shared" si="732"/>
        <v>37.611111111111647</v>
      </c>
      <c r="P1699" s="38">
        <f t="shared" si="733"/>
        <v>1771.3971931111118</v>
      </c>
      <c r="Q1699" s="38">
        <f t="shared" si="734"/>
        <v>113369.42035911116</v>
      </c>
      <c r="R1699" s="38">
        <f t="shared" si="735"/>
        <v>248.84144424907572</v>
      </c>
      <c r="S1699" s="38">
        <f t="shared" si="736"/>
        <v>113.36942035911116</v>
      </c>
      <c r="T1699" s="38">
        <f t="shared" si="737"/>
        <v>113369.42035911116</v>
      </c>
      <c r="U1699" s="38">
        <f t="shared" si="751"/>
        <v>32311877.763050891</v>
      </c>
      <c r="V1699" s="38">
        <f t="shared" si="738"/>
        <v>31.491508174629107</v>
      </c>
      <c r="W1699" s="38">
        <f t="shared" si="743"/>
        <v>235981.15884000808</v>
      </c>
      <c r="X1699" s="38">
        <f t="shared" si="739"/>
        <v>0.52237654320989135</v>
      </c>
      <c r="Y1699" s="38">
        <f t="shared" si="744"/>
        <v>-0.65297067901242001</v>
      </c>
      <c r="Z1699" s="38">
        <f t="shared" si="730"/>
        <v>29272554.579265162</v>
      </c>
      <c r="AA1699" s="38">
        <f t="shared" si="740"/>
        <v>8131.2658114082024</v>
      </c>
      <c r="AC1699" s="31">
        <f t="shared" si="745"/>
        <v>85742.480004366138</v>
      </c>
      <c r="AD1699" s="14">
        <f t="shared" si="752"/>
        <v>84027.630404278811</v>
      </c>
      <c r="AE1699" s="14">
        <f t="shared" si="753"/>
        <v>77305.419971936513</v>
      </c>
      <c r="AF1699" s="14">
        <f t="shared" si="746"/>
        <v>78883.081604016857</v>
      </c>
      <c r="AG1699" s="14">
        <f t="shared" si="747"/>
        <v>61425.309048068688</v>
      </c>
      <c r="AH1699" s="14">
        <f t="shared" si="748"/>
        <v>72572.43507569551</v>
      </c>
      <c r="AI1699" s="14">
        <f t="shared" si="749"/>
        <v>66766.640269639873</v>
      </c>
      <c r="AJ1699" s="14">
        <f t="shared" si="754"/>
        <v>72572.43507569551</v>
      </c>
      <c r="AK1699" s="14">
        <f t="shared" si="755"/>
        <v>65431.307464247075</v>
      </c>
    </row>
    <row r="1700" spans="2:37" x14ac:dyDescent="0.25">
      <c r="B1700" s="7" t="s">
        <v>73</v>
      </c>
      <c r="C1700" s="7">
        <v>1692</v>
      </c>
      <c r="D1700" s="7">
        <v>215</v>
      </c>
      <c r="E1700" s="13">
        <v>128</v>
      </c>
      <c r="F1700" s="14">
        <f t="shared" si="750"/>
        <v>2.7777777777776198E-2</v>
      </c>
      <c r="G1700" s="14">
        <f t="shared" si="756"/>
        <v>64.05</v>
      </c>
      <c r="H1700">
        <f t="shared" si="757"/>
        <v>32.024999999999999</v>
      </c>
      <c r="K1700" s="36">
        <f t="shared" si="731"/>
        <v>1596.8094058940624</v>
      </c>
      <c r="L1700" s="37" t="str">
        <f t="shared" si="741"/>
        <v>0</v>
      </c>
      <c r="M1700" s="37">
        <f t="shared" si="742"/>
        <v>139.46877000000001</v>
      </c>
      <c r="N1700" s="38">
        <f>Table2[[#This Row],[Change in KE]]-Table2[[#This Row],[Tractive energy]]*-1</f>
        <v>113617.60883268122</v>
      </c>
      <c r="O1700" s="38">
        <f t="shared" si="732"/>
        <v>37.611111111108968</v>
      </c>
      <c r="P1700" s="38">
        <f t="shared" si="733"/>
        <v>1773.8892870051714</v>
      </c>
      <c r="Q1700" s="38">
        <f t="shared" si="734"/>
        <v>113617.60883268122</v>
      </c>
      <c r="R1700" s="38">
        <f t="shared" si="735"/>
        <v>248.56243361848465</v>
      </c>
      <c r="S1700" s="38">
        <f t="shared" si="736"/>
        <v>113.61760883268121</v>
      </c>
      <c r="T1700" s="38">
        <f t="shared" si="737"/>
        <v>113617.60883268122</v>
      </c>
      <c r="U1700" s="38">
        <f t="shared" si="751"/>
        <v>32425495.371883571</v>
      </c>
      <c r="V1700" s="38">
        <f t="shared" si="738"/>
        <v>31.560449422802755</v>
      </c>
      <c r="W1700" s="38">
        <f t="shared" si="743"/>
        <v>236120.62761000809</v>
      </c>
      <c r="X1700" s="38">
        <f t="shared" si="739"/>
        <v>0.52237654320981708</v>
      </c>
      <c r="Y1700" s="38">
        <f t="shared" si="744"/>
        <v>-7.4273920347422973E-14</v>
      </c>
      <c r="Z1700" s="38">
        <f t="shared" si="730"/>
        <v>29386172.188097842</v>
      </c>
      <c r="AA1700" s="38">
        <f t="shared" si="740"/>
        <v>8162.8262608310042</v>
      </c>
      <c r="AC1700" s="31">
        <f t="shared" si="745"/>
        <v>85026.575541324099</v>
      </c>
      <c r="AD1700" s="14">
        <f t="shared" si="752"/>
        <v>83326.044030497622</v>
      </c>
      <c r="AE1700" s="14">
        <f t="shared" si="753"/>
        <v>76659.960508057819</v>
      </c>
      <c r="AF1700" s="14">
        <f t="shared" si="746"/>
        <v>78224.449498018177</v>
      </c>
      <c r="AG1700" s="14">
        <f t="shared" si="747"/>
        <v>60912.440130712792</v>
      </c>
      <c r="AH1700" s="14">
        <f t="shared" si="748"/>
        <v>71966.493538176728</v>
      </c>
      <c r="AI1700" s="14">
        <f t="shared" si="749"/>
        <v>66209.174055122596</v>
      </c>
      <c r="AJ1700" s="14">
        <f t="shared" si="754"/>
        <v>71966.493538176728</v>
      </c>
      <c r="AK1700" s="14">
        <f t="shared" si="755"/>
        <v>64884.990574020143</v>
      </c>
    </row>
    <row r="1701" spans="2:37" x14ac:dyDescent="0.25">
      <c r="B1701" s="7" t="s">
        <v>73</v>
      </c>
      <c r="C1701" s="7">
        <v>1693</v>
      </c>
      <c r="D1701" s="7">
        <v>216</v>
      </c>
      <c r="E1701" s="13">
        <v>128.1</v>
      </c>
      <c r="F1701" s="14">
        <f t="shared" si="750"/>
        <v>2.7777777777776198E-2</v>
      </c>
      <c r="G1701" s="14">
        <f t="shared" si="756"/>
        <v>64.099999999999994</v>
      </c>
      <c r="H1701">
        <f t="shared" si="757"/>
        <v>32.049999999999997</v>
      </c>
      <c r="K1701" s="36">
        <f t="shared" si="731"/>
        <v>1599.30344597625</v>
      </c>
      <c r="L1701" s="37" t="str">
        <f t="shared" si="741"/>
        <v>0</v>
      </c>
      <c r="M1701" s="37">
        <f t="shared" si="742"/>
        <v>139.46877000000001</v>
      </c>
      <c r="N1701" s="38">
        <f>Table2[[#This Row],[Change in KE]]-Table2[[#This Row],[Tractive energy]]*-1</f>
        <v>113866.1712662997</v>
      </c>
      <c r="O1701" s="38">
        <f t="shared" si="732"/>
        <v>37.611111111108968</v>
      </c>
      <c r="P1701" s="38">
        <f t="shared" si="733"/>
        <v>1776.383327087359</v>
      </c>
      <c r="Q1701" s="38">
        <f t="shared" si="734"/>
        <v>113866.1712662997</v>
      </c>
      <c r="R1701" s="38">
        <f t="shared" si="735"/>
        <v>248.93668559531216</v>
      </c>
      <c r="S1701" s="38">
        <f t="shared" si="736"/>
        <v>113.8661712662997</v>
      </c>
      <c r="T1701" s="38">
        <f t="shared" si="737"/>
        <v>113866.1712662997</v>
      </c>
      <c r="U1701" s="38">
        <f t="shared" si="751"/>
        <v>32539361.54314987</v>
      </c>
      <c r="V1701" s="38">
        <f t="shared" si="738"/>
        <v>31.629494548775945</v>
      </c>
      <c r="W1701" s="38">
        <f t="shared" si="743"/>
        <v>236260.09638000809</v>
      </c>
      <c r="X1701" s="38">
        <f t="shared" si="739"/>
        <v>0.52237654320981708</v>
      </c>
      <c r="Y1701" s="38">
        <f t="shared" si="744"/>
        <v>0</v>
      </c>
      <c r="Z1701" s="38">
        <f t="shared" si="730"/>
        <v>29500038.359364141</v>
      </c>
      <c r="AA1701" s="38">
        <f t="shared" si="740"/>
        <v>8194.4557553797804</v>
      </c>
      <c r="AC1701" s="31">
        <f t="shared" si="745"/>
        <v>85213.206624510916</v>
      </c>
      <c r="AD1701" s="14">
        <f t="shared" si="752"/>
        <v>83508.942492020695</v>
      </c>
      <c r="AE1701" s="14">
        <f t="shared" si="753"/>
        <v>76828.227092659043</v>
      </c>
      <c r="AF1701" s="14">
        <f t="shared" si="746"/>
        <v>78396.150094550045</v>
      </c>
      <c r="AG1701" s="14">
        <f t="shared" si="747"/>
        <v>61046.141324825003</v>
      </c>
      <c r="AH1701" s="14">
        <f t="shared" si="748"/>
        <v>72124.458086986051</v>
      </c>
      <c r="AI1701" s="14">
        <f t="shared" si="749"/>
        <v>66354.501440027176</v>
      </c>
      <c r="AJ1701" s="14">
        <f t="shared" si="754"/>
        <v>72124.458086986051</v>
      </c>
      <c r="AK1701" s="14">
        <f t="shared" si="755"/>
        <v>65027.411411226632</v>
      </c>
    </row>
    <row r="1702" spans="2:37" x14ac:dyDescent="0.25">
      <c r="B1702" s="7" t="s">
        <v>73</v>
      </c>
      <c r="C1702" s="7">
        <v>1694</v>
      </c>
      <c r="D1702" s="7">
        <v>217</v>
      </c>
      <c r="E1702" s="13">
        <v>128.19999999999999</v>
      </c>
      <c r="F1702" s="14">
        <f t="shared" si="750"/>
        <v>2.7777777777780146E-2</v>
      </c>
      <c r="G1702" s="14">
        <f t="shared" si="756"/>
        <v>64.150000000000006</v>
      </c>
      <c r="H1702">
        <f t="shared" si="757"/>
        <v>32.075000000000003</v>
      </c>
      <c r="K1702" s="36">
        <f t="shared" si="731"/>
        <v>1601.7994322465629</v>
      </c>
      <c r="L1702" s="37" t="str">
        <f t="shared" si="741"/>
        <v>0</v>
      </c>
      <c r="M1702" s="37">
        <f t="shared" si="742"/>
        <v>139.46877000000001</v>
      </c>
      <c r="N1702" s="38">
        <f>Table2[[#This Row],[Change in KE]]-Table2[[#This Row],[Tractive energy]]*-1</f>
        <v>114115.10795189501</v>
      </c>
      <c r="O1702" s="38">
        <f t="shared" si="732"/>
        <v>37.611111111114319</v>
      </c>
      <c r="P1702" s="38">
        <f t="shared" si="733"/>
        <v>1778.8793133576773</v>
      </c>
      <c r="Q1702" s="38">
        <f t="shared" si="734"/>
        <v>114115.10795189501</v>
      </c>
      <c r="R1702" s="38">
        <f t="shared" si="735"/>
        <v>249.3112294995517</v>
      </c>
      <c r="S1702" s="38">
        <f t="shared" si="736"/>
        <v>114.11510795189501</v>
      </c>
      <c r="T1702" s="38">
        <f t="shared" si="737"/>
        <v>114115.10795189501</v>
      </c>
      <c r="U1702" s="38">
        <f t="shared" si="751"/>
        <v>32653476.651101764</v>
      </c>
      <c r="V1702" s="38">
        <f t="shared" si="738"/>
        <v>31.698643633639904</v>
      </c>
      <c r="W1702" s="38">
        <f t="shared" si="743"/>
        <v>236399.5651500081</v>
      </c>
      <c r="X1702" s="38">
        <f t="shared" si="739"/>
        <v>0.52237654320996563</v>
      </c>
      <c r="Y1702" s="38">
        <f t="shared" si="744"/>
        <v>1.4854784069484595E-13</v>
      </c>
      <c r="Z1702" s="38">
        <f t="shared" si="730"/>
        <v>29614153.467316035</v>
      </c>
      <c r="AA1702" s="38">
        <f t="shared" si="740"/>
        <v>8226.1543990134196</v>
      </c>
      <c r="AC1702" s="31">
        <f t="shared" si="745"/>
        <v>85399.628449724783</v>
      </c>
      <c r="AD1702" s="14">
        <f t="shared" si="752"/>
        <v>83691.63588073029</v>
      </c>
      <c r="AE1702" s="14">
        <f t="shared" si="753"/>
        <v>76996.30501027187</v>
      </c>
      <c r="AF1702" s="14">
        <f t="shared" si="746"/>
        <v>78567.658173746808</v>
      </c>
      <c r="AG1702" s="14">
        <f t="shared" si="747"/>
        <v>61179.692607998571</v>
      </c>
      <c r="AH1702" s="14">
        <f t="shared" si="748"/>
        <v>72282.245519847071</v>
      </c>
      <c r="AI1702" s="14">
        <f t="shared" si="749"/>
        <v>66499.665878259315</v>
      </c>
      <c r="AJ1702" s="14">
        <f t="shared" si="754"/>
        <v>72282.245519847071</v>
      </c>
      <c r="AK1702" s="14">
        <f t="shared" si="755"/>
        <v>65169.672560694125</v>
      </c>
    </row>
    <row r="1703" spans="2:37" x14ac:dyDescent="0.25">
      <c r="B1703" s="7" t="s">
        <v>73</v>
      </c>
      <c r="C1703" s="7">
        <v>1695</v>
      </c>
      <c r="D1703" s="7">
        <v>218</v>
      </c>
      <c r="E1703" s="13">
        <v>128.30000000000001</v>
      </c>
      <c r="F1703" s="14">
        <f t="shared" si="750"/>
        <v>2.7777777777780146E-2</v>
      </c>
      <c r="G1703" s="14">
        <f t="shared" si="756"/>
        <v>64.2</v>
      </c>
      <c r="H1703">
        <f t="shared" si="757"/>
        <v>32.1</v>
      </c>
      <c r="K1703" s="36">
        <f t="shared" si="731"/>
        <v>1604.2973647050003</v>
      </c>
      <c r="L1703" s="37" t="str">
        <f t="shared" si="741"/>
        <v>0</v>
      </c>
      <c r="M1703" s="37">
        <f t="shared" si="742"/>
        <v>139.46877000000001</v>
      </c>
      <c r="N1703" s="38">
        <f>Table2[[#This Row],[Change in KE]]-Table2[[#This Row],[Tractive energy]]*-1</f>
        <v>114364.41918139457</v>
      </c>
      <c r="O1703" s="38">
        <f t="shared" si="732"/>
        <v>37.611111111114319</v>
      </c>
      <c r="P1703" s="38">
        <f t="shared" si="733"/>
        <v>1781.3772458161147</v>
      </c>
      <c r="Q1703" s="38">
        <f t="shared" si="734"/>
        <v>114364.41918139457</v>
      </c>
      <c r="R1703" s="38">
        <f t="shared" si="735"/>
        <v>249.68606533209095</v>
      </c>
      <c r="S1703" s="38">
        <f t="shared" si="736"/>
        <v>114.36441918139457</v>
      </c>
      <c r="T1703" s="38">
        <f t="shared" si="737"/>
        <v>114364.41918139457</v>
      </c>
      <c r="U1703" s="38">
        <f t="shared" si="751"/>
        <v>32767841.07028316</v>
      </c>
      <c r="V1703" s="38">
        <f t="shared" si="738"/>
        <v>31.767896758485584</v>
      </c>
      <c r="W1703" s="38">
        <f t="shared" si="743"/>
        <v>236539.03392000811</v>
      </c>
      <c r="X1703" s="38">
        <f t="shared" si="739"/>
        <v>0.52237654320996563</v>
      </c>
      <c r="Y1703" s="38">
        <f t="shared" si="744"/>
        <v>0</v>
      </c>
      <c r="Z1703" s="38">
        <f t="shared" si="730"/>
        <v>29728517.886497431</v>
      </c>
      <c r="AA1703" s="38">
        <f t="shared" si="740"/>
        <v>8257.9222957719066</v>
      </c>
      <c r="AC1703" s="31">
        <f t="shared" si="745"/>
        <v>85586.330963921268</v>
      </c>
      <c r="AD1703" s="14">
        <f t="shared" si="752"/>
        <v>83874.604344642838</v>
      </c>
      <c r="AE1703" s="14">
        <f t="shared" si="753"/>
        <v>77164.635997071411</v>
      </c>
      <c r="AF1703" s="14">
        <f t="shared" si="746"/>
        <v>78739.424486807577</v>
      </c>
      <c r="AG1703" s="14">
        <f t="shared" si="747"/>
        <v>61313.444974783226</v>
      </c>
      <c r="AH1703" s="14">
        <f t="shared" si="748"/>
        <v>72440.270527862973</v>
      </c>
      <c r="AI1703" s="14">
        <f t="shared" si="749"/>
        <v>66645.048885633936</v>
      </c>
      <c r="AJ1703" s="14">
        <f t="shared" si="754"/>
        <v>72440.270527862973</v>
      </c>
      <c r="AK1703" s="14">
        <f t="shared" si="755"/>
        <v>65312.147907921259</v>
      </c>
    </row>
    <row r="1704" spans="2:37" x14ac:dyDescent="0.25">
      <c r="B1704" s="7" t="s">
        <v>73</v>
      </c>
      <c r="C1704" s="7">
        <v>1696</v>
      </c>
      <c r="D1704" s="7">
        <v>219</v>
      </c>
      <c r="E1704" s="13">
        <v>128.4</v>
      </c>
      <c r="F1704" s="14">
        <f t="shared" si="750"/>
        <v>2.7777777777776198E-2</v>
      </c>
      <c r="G1704" s="14">
        <f t="shared" si="756"/>
        <v>64.25</v>
      </c>
      <c r="H1704">
        <f t="shared" si="757"/>
        <v>32.125</v>
      </c>
      <c r="K1704" s="36">
        <f t="shared" si="731"/>
        <v>1606.7972433515627</v>
      </c>
      <c r="L1704" s="37" t="str">
        <f t="shared" si="741"/>
        <v>0</v>
      </c>
      <c r="M1704" s="37">
        <f t="shared" si="742"/>
        <v>139.46877000000001</v>
      </c>
      <c r="N1704" s="38">
        <f>Table2[[#This Row],[Change in KE]]-Table2[[#This Row],[Tractive energy]]*-1</f>
        <v>114614.10524672666</v>
      </c>
      <c r="O1704" s="38">
        <f t="shared" si="732"/>
        <v>37.611111111108968</v>
      </c>
      <c r="P1704" s="38">
        <f t="shared" si="733"/>
        <v>1783.8771244626716</v>
      </c>
      <c r="Q1704" s="38">
        <f t="shared" si="734"/>
        <v>114614.10524672666</v>
      </c>
      <c r="R1704" s="38">
        <f t="shared" si="735"/>
        <v>250.06119309352653</v>
      </c>
      <c r="S1704" s="38">
        <f t="shared" si="736"/>
        <v>114.61410524672665</v>
      </c>
      <c r="T1704" s="38">
        <f t="shared" si="737"/>
        <v>114614.10524672666</v>
      </c>
      <c r="U1704" s="38">
        <f t="shared" si="751"/>
        <v>32882455.175529886</v>
      </c>
      <c r="V1704" s="38">
        <f t="shared" si="738"/>
        <v>31.837254004404187</v>
      </c>
      <c r="W1704" s="38">
        <f t="shared" si="743"/>
        <v>236678.50269000811</v>
      </c>
      <c r="X1704" s="38">
        <f t="shared" si="739"/>
        <v>0.52237654320981708</v>
      </c>
      <c r="Y1704" s="38">
        <f t="shared" si="744"/>
        <v>-1.4854784069484595E-13</v>
      </c>
      <c r="Z1704" s="38">
        <f t="shared" si="730"/>
        <v>29843131.991744157</v>
      </c>
      <c r="AA1704" s="38">
        <f t="shared" si="740"/>
        <v>8289.7595497763105</v>
      </c>
      <c r="AC1704" s="31">
        <f t="shared" si="745"/>
        <v>85773.314386045924</v>
      </c>
      <c r="AD1704" s="14">
        <f t="shared" si="752"/>
        <v>84057.848098325005</v>
      </c>
      <c r="AE1704" s="14">
        <f t="shared" si="753"/>
        <v>77333.22025045901</v>
      </c>
      <c r="AF1704" s="14">
        <f t="shared" si="746"/>
        <v>78911.449235162247</v>
      </c>
      <c r="AG1704" s="14">
        <f t="shared" si="747"/>
        <v>61447.39858203003</v>
      </c>
      <c r="AH1704" s="14">
        <f t="shared" si="748"/>
        <v>72598.533296349269</v>
      </c>
      <c r="AI1704" s="14">
        <f t="shared" si="749"/>
        <v>66790.650632641336</v>
      </c>
      <c r="AJ1704" s="14">
        <f t="shared" si="754"/>
        <v>72598.533296349269</v>
      </c>
      <c r="AK1704" s="14">
        <f t="shared" si="755"/>
        <v>65454.83761998851</v>
      </c>
    </row>
    <row r="1705" spans="2:37" x14ac:dyDescent="0.25">
      <c r="B1705" s="7" t="s">
        <v>73</v>
      </c>
      <c r="C1705" s="7">
        <v>1697</v>
      </c>
      <c r="D1705" s="7">
        <v>220</v>
      </c>
      <c r="E1705" s="13">
        <v>128.5</v>
      </c>
      <c r="F1705" s="14">
        <f t="shared" si="750"/>
        <v>2.7777777777776198E-2</v>
      </c>
      <c r="G1705" s="14">
        <f t="shared" si="756"/>
        <v>64.3</v>
      </c>
      <c r="H1705">
        <f t="shared" si="757"/>
        <v>32.15</v>
      </c>
      <c r="K1705" s="36">
        <f t="shared" si="731"/>
        <v>1609.29906818625</v>
      </c>
      <c r="L1705" s="37" t="str">
        <f t="shared" si="741"/>
        <v>0</v>
      </c>
      <c r="M1705" s="37">
        <f t="shared" si="742"/>
        <v>139.46877000000001</v>
      </c>
      <c r="N1705" s="38">
        <f>Table2[[#This Row],[Change in KE]]-Table2[[#This Row],[Tractive energy]]*-1</f>
        <v>114864.16643982018</v>
      </c>
      <c r="O1705" s="38">
        <f t="shared" si="732"/>
        <v>37.611111111108968</v>
      </c>
      <c r="P1705" s="38">
        <f t="shared" si="733"/>
        <v>1786.378949297359</v>
      </c>
      <c r="Q1705" s="38">
        <f t="shared" si="734"/>
        <v>114864.16643982018</v>
      </c>
      <c r="R1705" s="38">
        <f t="shared" si="735"/>
        <v>-1209.5890046295681</v>
      </c>
      <c r="S1705" s="38">
        <f t="shared" si="736"/>
        <v>114.86416643982018</v>
      </c>
      <c r="T1705" s="38">
        <f t="shared" si="737"/>
        <v>114864.16643982018</v>
      </c>
      <c r="U1705" s="38">
        <f t="shared" si="751"/>
        <v>32997319.341969706</v>
      </c>
      <c r="V1705" s="38">
        <f t="shared" si="738"/>
        <v>31.906715452487081</v>
      </c>
      <c r="W1705" s="38">
        <f t="shared" si="743"/>
        <v>236817.97146000812</v>
      </c>
      <c r="X1705" s="38">
        <f t="shared" si="739"/>
        <v>0.52237654320981708</v>
      </c>
      <c r="Y1705" s="38">
        <f t="shared" si="744"/>
        <v>0</v>
      </c>
      <c r="Z1705" s="38">
        <f t="shared" si="730"/>
        <v>29957996.158183977</v>
      </c>
      <c r="AA1705" s="38">
        <f t="shared" si="740"/>
        <v>8321.6662652287978</v>
      </c>
      <c r="AC1705" s="31">
        <f t="shared" si="745"/>
        <v>85960.578935044992</v>
      </c>
      <c r="AD1705" s="14">
        <f t="shared" si="752"/>
        <v>84241.367356344097</v>
      </c>
      <c r="AE1705" s="14">
        <f t="shared" si="753"/>
        <v>77502.057967836576</v>
      </c>
      <c r="AF1705" s="14">
        <f t="shared" si="746"/>
        <v>79083.732620241397</v>
      </c>
      <c r="AG1705" s="14">
        <f t="shared" si="747"/>
        <v>61581.55358659054</v>
      </c>
      <c r="AH1705" s="14">
        <f t="shared" si="748"/>
        <v>72757.034010622083</v>
      </c>
      <c r="AI1705" s="14">
        <f t="shared" si="749"/>
        <v>66936.471289772322</v>
      </c>
      <c r="AJ1705" s="14">
        <f t="shared" si="754"/>
        <v>72757.034010622083</v>
      </c>
      <c r="AK1705" s="14">
        <f t="shared" si="755"/>
        <v>65597.741863976873</v>
      </c>
    </row>
    <row r="1706" spans="2:37" x14ac:dyDescent="0.25">
      <c r="B1706" s="7" t="s">
        <v>73</v>
      </c>
      <c r="C1706" s="7">
        <v>1698</v>
      </c>
      <c r="D1706" s="7">
        <v>221</v>
      </c>
      <c r="E1706" s="13">
        <v>128.6</v>
      </c>
      <c r="F1706" s="14">
        <f t="shared" si="750"/>
        <v>1.3888888888888099E-2</v>
      </c>
      <c r="G1706" s="14">
        <f t="shared" si="756"/>
        <v>64.3</v>
      </c>
      <c r="H1706">
        <f t="shared" si="757"/>
        <v>32.15</v>
      </c>
      <c r="K1706" s="36">
        <f t="shared" si="731"/>
        <v>1609.29906818625</v>
      </c>
      <c r="L1706" s="37" t="str">
        <f t="shared" si="741"/>
        <v>0</v>
      </c>
      <c r="M1706" s="37">
        <f t="shared" si="742"/>
        <v>139.46877000000001</v>
      </c>
      <c r="N1706" s="38">
        <f>Table2[[#This Row],[Change in KE]]-Table2[[#This Row],[Tractive energy]]*-1</f>
        <v>113654.57743519061</v>
      </c>
      <c r="O1706" s="38">
        <f t="shared" si="732"/>
        <v>18.805555555554484</v>
      </c>
      <c r="P1706" s="38">
        <f t="shared" si="733"/>
        <v>1767.5733937418045</v>
      </c>
      <c r="Q1706" s="38">
        <f t="shared" si="734"/>
        <v>113654.96921759802</v>
      </c>
      <c r="R1706" s="38">
        <f t="shared" si="735"/>
        <v>-2665.2430217970978</v>
      </c>
      <c r="S1706" s="38">
        <f t="shared" si="736"/>
        <v>113.65496921759802</v>
      </c>
      <c r="T1706" s="38">
        <f t="shared" si="737"/>
        <v>113654.96921759802</v>
      </c>
      <c r="U1706" s="38">
        <f t="shared" si="751"/>
        <v>33110974.311187305</v>
      </c>
      <c r="V1706" s="38">
        <f t="shared" si="738"/>
        <v>31.570827308332099</v>
      </c>
      <c r="W1706" s="38">
        <f t="shared" si="743"/>
        <v>236957.44023000813</v>
      </c>
      <c r="X1706" s="38">
        <f t="shared" si="739"/>
        <v>0.13059413580245427</v>
      </c>
      <c r="Y1706" s="38">
        <f t="shared" si="744"/>
        <v>-0.39178240740736281</v>
      </c>
      <c r="Z1706" s="38">
        <f t="shared" si="730"/>
        <v>30071650.735619169</v>
      </c>
      <c r="AA1706" s="38">
        <f t="shared" si="740"/>
        <v>8353.2369837086735</v>
      </c>
      <c r="AC1706" s="31">
        <f t="shared" si="745"/>
        <v>86148.124829865134</v>
      </c>
      <c r="AD1706" s="14">
        <f t="shared" si="752"/>
        <v>84425.162333267828</v>
      </c>
      <c r="AE1706" s="14">
        <f t="shared" si="753"/>
        <v>77671.149346606398</v>
      </c>
      <c r="AF1706" s="14">
        <f t="shared" si="746"/>
        <v>79256.274843475927</v>
      </c>
      <c r="AG1706" s="14">
        <f t="shared" si="747"/>
        <v>61715.910145316593</v>
      </c>
      <c r="AH1706" s="14">
        <f t="shared" si="748"/>
        <v>72915.772855997857</v>
      </c>
      <c r="AI1706" s="14">
        <f t="shared" si="749"/>
        <v>67082.511027518034</v>
      </c>
      <c r="AJ1706" s="14">
        <f t="shared" si="754"/>
        <v>72915.772855997857</v>
      </c>
      <c r="AK1706" s="14">
        <f t="shared" si="755"/>
        <v>65740.86080696767</v>
      </c>
    </row>
    <row r="1707" spans="2:37" x14ac:dyDescent="0.25">
      <c r="B1707" s="7" t="s">
        <v>73</v>
      </c>
      <c r="C1707" s="7">
        <v>1699</v>
      </c>
      <c r="D1707" s="7">
        <v>222</v>
      </c>
      <c r="E1707" s="13">
        <v>128.6</v>
      </c>
      <c r="F1707" s="14">
        <f t="shared" si="750"/>
        <v>-1.3888888888888099E-2</v>
      </c>
      <c r="G1707" s="14">
        <f t="shared" si="756"/>
        <v>64.25</v>
      </c>
      <c r="H1707">
        <f t="shared" si="757"/>
        <v>32.125</v>
      </c>
      <c r="K1707" s="36">
        <f t="shared" si="731"/>
        <v>1606.7972433515627</v>
      </c>
      <c r="L1707" s="37" t="str">
        <f t="shared" si="741"/>
        <v>1</v>
      </c>
      <c r="M1707" s="37">
        <f t="shared" si="742"/>
        <v>139.46877000000001</v>
      </c>
      <c r="N1707" s="38">
        <f>Table2[[#This Row],[Change in KE]]-Table2[[#This Row],[Tractive energy]]*-1</f>
        <v>110989.33441339352</v>
      </c>
      <c r="O1707" s="38">
        <f t="shared" si="732"/>
        <v>-18.805555555554484</v>
      </c>
      <c r="P1707" s="38">
        <f t="shared" si="733"/>
        <v>1727.4604577960081</v>
      </c>
      <c r="Q1707" s="38">
        <f t="shared" si="734"/>
        <v>110989.33441339352</v>
      </c>
      <c r="R1707" s="38">
        <f t="shared" si="735"/>
        <v>-2905.0636528565374</v>
      </c>
      <c r="S1707" s="38">
        <f t="shared" si="736"/>
        <v>110.98933441339352</v>
      </c>
      <c r="T1707" s="38">
        <f t="shared" si="737"/>
        <v>110989.33441339352</v>
      </c>
      <c r="U1707" s="38">
        <f t="shared" si="751"/>
        <v>33221963.645600699</v>
      </c>
      <c r="V1707" s="38">
        <f t="shared" si="738"/>
        <v>30.830373136816743</v>
      </c>
      <c r="W1707" s="38">
        <f t="shared" si="743"/>
        <v>237096.90900000813</v>
      </c>
      <c r="X1707" s="38">
        <f t="shared" si="739"/>
        <v>0.13059413580245427</v>
      </c>
      <c r="Y1707" s="38">
        <f t="shared" si="744"/>
        <v>0</v>
      </c>
      <c r="Z1707" s="38">
        <f t="shared" si="730"/>
        <v>30182640.070032563</v>
      </c>
      <c r="AA1707" s="38">
        <f t="shared" si="740"/>
        <v>8384.0673568454913</v>
      </c>
      <c r="AC1707" s="31">
        <f t="shared" si="745"/>
        <v>85240.933076392961</v>
      </c>
      <c r="AD1707" s="14">
        <f t="shared" si="752"/>
        <v>83536.114414865107</v>
      </c>
      <c r="AE1707" s="14">
        <f t="shared" si="753"/>
        <v>76853.225261675907</v>
      </c>
      <c r="AF1707" s="14">
        <f t="shared" si="746"/>
        <v>78421.658430281532</v>
      </c>
      <c r="AG1707" s="14">
        <f t="shared" si="747"/>
        <v>61066.00435975907</v>
      </c>
      <c r="AH1707" s="14">
        <f t="shared" si="748"/>
        <v>72147.925755859018</v>
      </c>
      <c r="AI1707" s="14">
        <f t="shared" si="749"/>
        <v>66376.091695390292</v>
      </c>
      <c r="AJ1707" s="14">
        <f t="shared" si="754"/>
        <v>72147.925755859018</v>
      </c>
      <c r="AK1707" s="14">
        <f t="shared" si="755"/>
        <v>65048.569861482487</v>
      </c>
    </row>
    <row r="1708" spans="2:37" x14ac:dyDescent="0.25">
      <c r="B1708" s="7" t="s">
        <v>73</v>
      </c>
      <c r="C1708" s="7">
        <v>1700</v>
      </c>
      <c r="D1708" s="7">
        <v>223</v>
      </c>
      <c r="E1708" s="13">
        <v>128.5</v>
      </c>
      <c r="F1708" s="14">
        <f t="shared" si="750"/>
        <v>-4.1666666666664298E-2</v>
      </c>
      <c r="G1708" s="14">
        <f t="shared" si="756"/>
        <v>64.150000000000006</v>
      </c>
      <c r="H1708">
        <f t="shared" si="757"/>
        <v>32.075000000000003</v>
      </c>
      <c r="K1708" s="36">
        <f t="shared" si="731"/>
        <v>1601.7994322465629</v>
      </c>
      <c r="L1708" s="37" t="str">
        <f t="shared" si="741"/>
        <v>1</v>
      </c>
      <c r="M1708" s="37">
        <f t="shared" si="742"/>
        <v>139.46877000000001</v>
      </c>
      <c r="N1708" s="38">
        <f>Table2[[#This Row],[Change in KE]]-Table2[[#This Row],[Tractive energy]]*-1</f>
        <v>108084.27076053698</v>
      </c>
      <c r="O1708" s="38">
        <f t="shared" si="732"/>
        <v>-56.41666666666346</v>
      </c>
      <c r="P1708" s="38">
        <f t="shared" si="733"/>
        <v>1684.8515355798995</v>
      </c>
      <c r="Q1708" s="38">
        <f t="shared" si="734"/>
        <v>108083.22600745056</v>
      </c>
      <c r="R1708" s="38">
        <f t="shared" si="735"/>
        <v>-1692.7227689050778</v>
      </c>
      <c r="S1708" s="38">
        <f t="shared" si="736"/>
        <v>108.08322600745056</v>
      </c>
      <c r="T1708" s="38">
        <f t="shared" si="737"/>
        <v>108083.22600745056</v>
      </c>
      <c r="U1708" s="38">
        <f t="shared" si="751"/>
        <v>33330046.871608149</v>
      </c>
      <c r="V1708" s="38">
        <f t="shared" si="738"/>
        <v>30.023120737252398</v>
      </c>
      <c r="W1708" s="38">
        <f t="shared" si="743"/>
        <v>237236.37777000814</v>
      </c>
      <c r="X1708" s="38">
        <f t="shared" si="739"/>
        <v>1.1753472222220887</v>
      </c>
      <c r="Y1708" s="38">
        <f t="shared" si="744"/>
        <v>1.0447530864196344</v>
      </c>
      <c r="Z1708" s="38">
        <f t="shared" si="730"/>
        <v>30290724.340793099</v>
      </c>
      <c r="AA1708" s="38">
        <f t="shared" si="740"/>
        <v>8414.0907677919568</v>
      </c>
      <c r="AC1708" s="31">
        <f t="shared" si="745"/>
        <v>83242.000810045138</v>
      </c>
      <c r="AD1708" s="14">
        <f t="shared" si="752"/>
        <v>81577.160793844232</v>
      </c>
      <c r="AE1708" s="14">
        <f t="shared" si="753"/>
        <v>75050.987930336691</v>
      </c>
      <c r="AF1708" s="14">
        <f t="shared" si="746"/>
        <v>76582.64074524153</v>
      </c>
      <c r="AG1708" s="14">
        <f t="shared" si="747"/>
        <v>59633.983356630648</v>
      </c>
      <c r="AH1708" s="14">
        <f t="shared" si="748"/>
        <v>70456.029485622217</v>
      </c>
      <c r="AI1708" s="14">
        <f t="shared" si="749"/>
        <v>64819.547126772442</v>
      </c>
      <c r="AJ1708" s="14">
        <f t="shared" si="754"/>
        <v>70456.029485622217</v>
      </c>
      <c r="AK1708" s="14">
        <f t="shared" si="755"/>
        <v>63523.156184236992</v>
      </c>
    </row>
    <row r="1709" spans="2:37" x14ac:dyDescent="0.25">
      <c r="B1709" s="7" t="s">
        <v>73</v>
      </c>
      <c r="C1709" s="7">
        <v>1701</v>
      </c>
      <c r="D1709" s="7">
        <v>224</v>
      </c>
      <c r="E1709" s="13">
        <v>128.30000000000001</v>
      </c>
      <c r="F1709" s="14">
        <f t="shared" si="750"/>
        <v>-5.5555555555556344E-2</v>
      </c>
      <c r="G1709" s="14">
        <f t="shared" si="756"/>
        <v>64.05</v>
      </c>
      <c r="H1709">
        <f t="shared" si="757"/>
        <v>32.024999999999999</v>
      </c>
      <c r="K1709" s="36">
        <f t="shared" si="731"/>
        <v>1596.8094058940624</v>
      </c>
      <c r="L1709" s="37" t="str">
        <f t="shared" si="741"/>
        <v>1</v>
      </c>
      <c r="M1709" s="37">
        <f t="shared" si="742"/>
        <v>139.46877000000001</v>
      </c>
      <c r="N1709" s="38">
        <f>Table2[[#This Row],[Change in KE]]-Table2[[#This Row],[Tractive energy]]*-1</f>
        <v>106391.5479916319</v>
      </c>
      <c r="O1709" s="38">
        <f t="shared" si="732"/>
        <v>-75.222222222223294</v>
      </c>
      <c r="P1709" s="38">
        <f t="shared" si="733"/>
        <v>1661.055953671839</v>
      </c>
      <c r="Q1709" s="38">
        <f t="shared" si="734"/>
        <v>106390.63383268128</v>
      </c>
      <c r="R1709" s="38">
        <f t="shared" si="735"/>
        <v>-485.63410463776381</v>
      </c>
      <c r="S1709" s="38">
        <f t="shared" si="736"/>
        <v>106.39063383268129</v>
      </c>
      <c r="T1709" s="38">
        <f t="shared" si="737"/>
        <v>106390.63383268128</v>
      </c>
      <c r="U1709" s="38">
        <f t="shared" si="751"/>
        <v>33436437.505440831</v>
      </c>
      <c r="V1709" s="38">
        <f t="shared" si="738"/>
        <v>29.552956206647774</v>
      </c>
      <c r="W1709" s="38">
        <f t="shared" si="743"/>
        <v>237375.84654000815</v>
      </c>
      <c r="X1709" s="38">
        <f t="shared" si="739"/>
        <v>2.0895061728395654</v>
      </c>
      <c r="Y1709" s="38">
        <f t="shared" si="744"/>
        <v>0.91415895061747676</v>
      </c>
      <c r="Z1709" s="38">
        <f t="shared" si="730"/>
        <v>30397115.888784733</v>
      </c>
      <c r="AA1709" s="38">
        <f t="shared" si="740"/>
        <v>8443.6439779316679</v>
      </c>
      <c r="AC1709" s="31">
        <f t="shared" si="745"/>
        <v>81063.203070402727</v>
      </c>
      <c r="AD1709" s="14">
        <f t="shared" si="752"/>
        <v>79441.939008994668</v>
      </c>
      <c r="AE1709" s="14">
        <f t="shared" si="753"/>
        <v>73086.583888275098</v>
      </c>
      <c r="AF1709" s="14">
        <f t="shared" si="746"/>
        <v>74578.14682477052</v>
      </c>
      <c r="AG1709" s="14">
        <f t="shared" si="747"/>
        <v>58073.107994686914</v>
      </c>
      <c r="AH1709" s="14">
        <f t="shared" si="748"/>
        <v>68611.895078788875</v>
      </c>
      <c r="AI1709" s="14">
        <f t="shared" si="749"/>
        <v>63122.943472485771</v>
      </c>
      <c r="AJ1709" s="14">
        <f t="shared" si="754"/>
        <v>68611.895078788875</v>
      </c>
      <c r="AK1709" s="14">
        <f t="shared" si="755"/>
        <v>61860.484603036057</v>
      </c>
    </row>
    <row r="1710" spans="2:37" x14ac:dyDescent="0.25">
      <c r="B1710" s="7" t="s">
        <v>73</v>
      </c>
      <c r="C1710" s="7">
        <v>1702</v>
      </c>
      <c r="D1710" s="7">
        <v>225</v>
      </c>
      <c r="E1710" s="13">
        <v>128.1</v>
      </c>
      <c r="F1710" s="14">
        <f t="shared" si="750"/>
        <v>-5.5555555555556344E-2</v>
      </c>
      <c r="G1710" s="14">
        <f t="shared" si="756"/>
        <v>63.95</v>
      </c>
      <c r="H1710">
        <f t="shared" si="757"/>
        <v>31.975000000000001</v>
      </c>
      <c r="K1710" s="36">
        <f t="shared" si="731"/>
        <v>1591.8271642940629</v>
      </c>
      <c r="L1710" s="37" t="str">
        <f t="shared" si="741"/>
        <v>1</v>
      </c>
      <c r="M1710" s="37">
        <f t="shared" si="742"/>
        <v>139.46877000000001</v>
      </c>
      <c r="N1710" s="38">
        <f>Table2[[#This Row],[Change in KE]]-Table2[[#This Row],[Tractive energy]]*-1</f>
        <v>105905.91388699414</v>
      </c>
      <c r="O1710" s="38">
        <f t="shared" si="732"/>
        <v>-75.222222222223294</v>
      </c>
      <c r="P1710" s="38">
        <f t="shared" si="733"/>
        <v>1656.0737120718395</v>
      </c>
      <c r="Q1710" s="38">
        <f t="shared" si="734"/>
        <v>105905.91388699414</v>
      </c>
      <c r="R1710" s="38">
        <f t="shared" si="735"/>
        <v>-1922.8994241351465</v>
      </c>
      <c r="S1710" s="38">
        <f t="shared" si="736"/>
        <v>105.90591388699414</v>
      </c>
      <c r="T1710" s="38">
        <f t="shared" si="737"/>
        <v>105905.91388699414</v>
      </c>
      <c r="U1710" s="38">
        <f t="shared" si="751"/>
        <v>33542343.419327825</v>
      </c>
      <c r="V1710" s="38">
        <f t="shared" si="738"/>
        <v>29.418311766518681</v>
      </c>
      <c r="W1710" s="38">
        <f t="shared" si="743"/>
        <v>237515.31531000815</v>
      </c>
      <c r="X1710" s="38">
        <f t="shared" si="739"/>
        <v>2.0895061728395654</v>
      </c>
      <c r="Y1710" s="38">
        <f t="shared" si="744"/>
        <v>0</v>
      </c>
      <c r="Z1710" s="38">
        <f t="shared" si="730"/>
        <v>30503021.802671727</v>
      </c>
      <c r="AA1710" s="38">
        <f t="shared" si="740"/>
        <v>8473.0622896981859</v>
      </c>
      <c r="AC1710" s="31">
        <f t="shared" si="745"/>
        <v>79793.660993723926</v>
      </c>
      <c r="AD1710" s="14">
        <f t="shared" si="752"/>
        <v>78197.787773849443</v>
      </c>
      <c r="AE1710" s="14">
        <f t="shared" si="753"/>
        <v>71941.964751941487</v>
      </c>
      <c r="AF1710" s="14">
        <f t="shared" si="746"/>
        <v>73410.16811422602</v>
      </c>
      <c r="AG1710" s="14">
        <f t="shared" si="747"/>
        <v>57163.616988530441</v>
      </c>
      <c r="AH1710" s="14">
        <f t="shared" si="748"/>
        <v>67537.354665087943</v>
      </c>
      <c r="AI1710" s="14">
        <f t="shared" si="749"/>
        <v>62134.366291880913</v>
      </c>
      <c r="AJ1710" s="14">
        <f t="shared" si="754"/>
        <v>67537.354665087943</v>
      </c>
      <c r="AK1710" s="14">
        <f t="shared" si="755"/>
        <v>60891.678966043291</v>
      </c>
    </row>
    <row r="1711" spans="2:37" x14ac:dyDescent="0.25">
      <c r="B1711" s="7" t="s">
        <v>73</v>
      </c>
      <c r="C1711" s="7">
        <v>1703</v>
      </c>
      <c r="D1711" s="7">
        <v>226</v>
      </c>
      <c r="E1711" s="13">
        <v>127.9</v>
      </c>
      <c r="F1711" s="14">
        <f t="shared" si="750"/>
        <v>-6.9444444444444448E-2</v>
      </c>
      <c r="G1711" s="14">
        <f t="shared" si="756"/>
        <v>63.8</v>
      </c>
      <c r="H1711">
        <f t="shared" si="757"/>
        <v>31.9</v>
      </c>
      <c r="K1711" s="36">
        <f t="shared" si="731"/>
        <v>1584.368398305</v>
      </c>
      <c r="L1711" s="37" t="str">
        <f t="shared" si="741"/>
        <v>1</v>
      </c>
      <c r="M1711" s="37">
        <f t="shared" si="742"/>
        <v>139.46877000000001</v>
      </c>
      <c r="N1711" s="38">
        <f>Table2[[#This Row],[Change in KE]]-Table2[[#This Row],[Tractive energy]]*-1</f>
        <v>103983.01446285899</v>
      </c>
      <c r="O1711" s="38">
        <f t="shared" si="732"/>
        <v>-94.027777777777786</v>
      </c>
      <c r="P1711" s="38">
        <f t="shared" si="733"/>
        <v>1629.8093905272221</v>
      </c>
      <c r="Q1711" s="38">
        <f t="shared" si="734"/>
        <v>103981.83911563677</v>
      </c>
      <c r="R1711" s="38">
        <f t="shared" si="735"/>
        <v>-480.28535435929371</v>
      </c>
      <c r="S1711" s="38">
        <f t="shared" si="736"/>
        <v>103.98183911563677</v>
      </c>
      <c r="T1711" s="38">
        <f t="shared" si="737"/>
        <v>103981.83911563677</v>
      </c>
      <c r="U1711" s="38">
        <f t="shared" si="751"/>
        <v>33646325.25844346</v>
      </c>
      <c r="V1711" s="38">
        <f t="shared" si="738"/>
        <v>28.883846509495527</v>
      </c>
      <c r="W1711" s="38">
        <f t="shared" si="743"/>
        <v>237654.78408000816</v>
      </c>
      <c r="X1711" s="38">
        <f t="shared" si="739"/>
        <v>3.2648533950617287</v>
      </c>
      <c r="Y1711" s="38">
        <f t="shared" si="744"/>
        <v>1.1753472222221633</v>
      </c>
      <c r="Z1711" s="38">
        <f t="shared" si="730"/>
        <v>30607004.817134585</v>
      </c>
      <c r="AA1711" s="38">
        <f t="shared" si="740"/>
        <v>8501.9464626930476</v>
      </c>
      <c r="AC1711" s="31">
        <f t="shared" si="745"/>
        <v>79429.435415245607</v>
      </c>
      <c r="AD1711" s="14">
        <f t="shared" si="752"/>
        <v>77840.846706940691</v>
      </c>
      <c r="AE1711" s="14">
        <f t="shared" si="753"/>
        <v>71613.578970385439</v>
      </c>
      <c r="AF1711" s="14">
        <f t="shared" si="746"/>
        <v>73075.080582025956</v>
      </c>
      <c r="AG1711" s="14">
        <f t="shared" si="747"/>
        <v>56902.688348256641</v>
      </c>
      <c r="AH1711" s="14">
        <f t="shared" si="748"/>
        <v>67229.074135463889</v>
      </c>
      <c r="AI1711" s="14">
        <f t="shared" si="749"/>
        <v>61850.748204626783</v>
      </c>
      <c r="AJ1711" s="14">
        <f t="shared" si="754"/>
        <v>67229.074135463889</v>
      </c>
      <c r="AK1711" s="14">
        <f t="shared" si="755"/>
        <v>60613.733240534246</v>
      </c>
    </row>
    <row r="1712" spans="2:37" x14ac:dyDescent="0.25">
      <c r="B1712" s="7" t="s">
        <v>73</v>
      </c>
      <c r="C1712" s="7">
        <v>1704</v>
      </c>
      <c r="D1712" s="7">
        <v>227</v>
      </c>
      <c r="E1712" s="13">
        <v>127.6</v>
      </c>
      <c r="F1712" s="14">
        <f t="shared" si="750"/>
        <v>-6.9444444444444448E-2</v>
      </c>
      <c r="G1712" s="14">
        <f t="shared" si="756"/>
        <v>63.7</v>
      </c>
      <c r="H1712">
        <f t="shared" si="757"/>
        <v>31.85</v>
      </c>
      <c r="K1712" s="36">
        <f t="shared" si="731"/>
        <v>1579.4056185862503</v>
      </c>
      <c r="L1712" s="37" t="str">
        <f t="shared" si="741"/>
        <v>1</v>
      </c>
      <c r="M1712" s="37">
        <f t="shared" si="742"/>
        <v>139.46877000000001</v>
      </c>
      <c r="N1712" s="38">
        <f>Table2[[#This Row],[Change in KE]]-Table2[[#This Row],[Tractive energy]]*-1</f>
        <v>103502.7291084997</v>
      </c>
      <c r="O1712" s="38">
        <f t="shared" si="732"/>
        <v>-94.027777777777786</v>
      </c>
      <c r="P1712" s="38">
        <f t="shared" si="733"/>
        <v>1624.8466108084724</v>
      </c>
      <c r="Q1712" s="38">
        <f t="shared" si="734"/>
        <v>103502.7291084997</v>
      </c>
      <c r="R1712" s="38">
        <f t="shared" si="735"/>
        <v>717.23564517687191</v>
      </c>
      <c r="S1712" s="38">
        <f t="shared" si="736"/>
        <v>103.50272910849969</v>
      </c>
      <c r="T1712" s="38">
        <f t="shared" si="737"/>
        <v>103502.7291084997</v>
      </c>
      <c r="U1712" s="38">
        <f t="shared" si="751"/>
        <v>33749827.987551957</v>
      </c>
      <c r="V1712" s="38">
        <f t="shared" si="738"/>
        <v>28.750760385755008</v>
      </c>
      <c r="W1712" s="38">
        <f t="shared" si="743"/>
        <v>237794.25285000817</v>
      </c>
      <c r="X1712" s="38">
        <f t="shared" si="739"/>
        <v>3.2648533950617287</v>
      </c>
      <c r="Y1712" s="38">
        <f t="shared" si="744"/>
        <v>0</v>
      </c>
      <c r="Z1712" s="38">
        <f t="shared" si="730"/>
        <v>30710507.546243086</v>
      </c>
      <c r="AA1712" s="38">
        <f t="shared" si="740"/>
        <v>8530.6972230788033</v>
      </c>
      <c r="AC1712" s="31">
        <f t="shared" si="745"/>
        <v>77987.260847144236</v>
      </c>
      <c r="AD1712" s="14">
        <f t="shared" si="752"/>
        <v>76427.515630201349</v>
      </c>
      <c r="AE1712" s="14">
        <f t="shared" si="753"/>
        <v>70313.314379785239</v>
      </c>
      <c r="AF1712" s="14">
        <f t="shared" si="746"/>
        <v>71748.279979372703</v>
      </c>
      <c r="AG1712" s="14">
        <f t="shared" si="747"/>
        <v>55869.52464057778</v>
      </c>
      <c r="AH1712" s="14">
        <f t="shared" si="748"/>
        <v>66008.417581022892</v>
      </c>
      <c r="AI1712" s="14">
        <f t="shared" si="749"/>
        <v>60727.744174541062</v>
      </c>
      <c r="AJ1712" s="14">
        <f t="shared" si="754"/>
        <v>66008.417581022892</v>
      </c>
      <c r="AK1712" s="14">
        <f t="shared" si="755"/>
        <v>59513.189291050236</v>
      </c>
    </row>
    <row r="1713" spans="2:37" x14ac:dyDescent="0.25">
      <c r="B1713" s="7" t="s">
        <v>73</v>
      </c>
      <c r="C1713" s="7">
        <v>1705</v>
      </c>
      <c r="D1713" s="7">
        <v>228</v>
      </c>
      <c r="E1713" s="13">
        <v>127.4</v>
      </c>
      <c r="F1713" s="14">
        <f t="shared" si="750"/>
        <v>-5.5555555555554373E-2</v>
      </c>
      <c r="G1713" s="14">
        <f t="shared" si="756"/>
        <v>63.6</v>
      </c>
      <c r="H1713">
        <f t="shared" si="757"/>
        <v>31.8</v>
      </c>
      <c r="K1713" s="36">
        <f t="shared" si="731"/>
        <v>1574.4506236200002</v>
      </c>
      <c r="L1713" s="37" t="str">
        <f t="shared" si="741"/>
        <v>1</v>
      </c>
      <c r="M1713" s="37">
        <f t="shared" si="742"/>
        <v>139.46877000000001</v>
      </c>
      <c r="N1713" s="38">
        <f>Table2[[#This Row],[Change in KE]]-Table2[[#This Row],[Tractive energy]]*-1</f>
        <v>104219.96475367657</v>
      </c>
      <c r="O1713" s="38">
        <f t="shared" si="732"/>
        <v>-75.222222222220623</v>
      </c>
      <c r="P1713" s="38">
        <f t="shared" si="733"/>
        <v>1638.6971713977796</v>
      </c>
      <c r="Q1713" s="38">
        <f t="shared" si="734"/>
        <v>104221.14010089879</v>
      </c>
      <c r="R1713" s="38">
        <f t="shared" si="735"/>
        <v>-476.84221849087044</v>
      </c>
      <c r="S1713" s="38">
        <f t="shared" si="736"/>
        <v>104.22114010089879</v>
      </c>
      <c r="T1713" s="38">
        <f t="shared" si="737"/>
        <v>104221.14010089879</v>
      </c>
      <c r="U1713" s="38">
        <f t="shared" si="751"/>
        <v>33854049.127652854</v>
      </c>
      <c r="V1713" s="38">
        <f t="shared" si="738"/>
        <v>28.950319010719443</v>
      </c>
      <c r="W1713" s="38">
        <f t="shared" si="743"/>
        <v>237933.72162000817</v>
      </c>
      <c r="X1713" s="38">
        <f t="shared" si="739"/>
        <v>2.0895061728394171</v>
      </c>
      <c r="Y1713" s="38">
        <f t="shared" si="744"/>
        <v>-1.1753472222223116</v>
      </c>
      <c r="Z1713" s="38">
        <f t="shared" si="730"/>
        <v>30814727.510996763</v>
      </c>
      <c r="AA1713" s="38">
        <f t="shared" si="740"/>
        <v>8559.6472156041564</v>
      </c>
      <c r="AC1713" s="31">
        <f t="shared" si="745"/>
        <v>77627.04683137477</v>
      </c>
      <c r="AD1713" s="14">
        <f t="shared" si="752"/>
        <v>76074.505894747272</v>
      </c>
      <c r="AE1713" s="14">
        <f t="shared" si="753"/>
        <v>69988.545423167496</v>
      </c>
      <c r="AF1713" s="14">
        <f t="shared" si="746"/>
        <v>71416.883084864792</v>
      </c>
      <c r="AG1713" s="14">
        <f t="shared" si="747"/>
        <v>55611.469855587195</v>
      </c>
      <c r="AH1713" s="14">
        <f t="shared" si="748"/>
        <v>65703.532438075606</v>
      </c>
      <c r="AI1713" s="14">
        <f t="shared" si="749"/>
        <v>60447.24984302956</v>
      </c>
      <c r="AJ1713" s="14">
        <f t="shared" si="754"/>
        <v>65703.532438075606</v>
      </c>
      <c r="AK1713" s="14">
        <f t="shared" si="755"/>
        <v>59238.304846168969</v>
      </c>
    </row>
    <row r="1714" spans="2:37" x14ac:dyDescent="0.25">
      <c r="B1714" s="7" t="s">
        <v>73</v>
      </c>
      <c r="C1714" s="7">
        <v>1706</v>
      </c>
      <c r="D1714" s="7">
        <v>229</v>
      </c>
      <c r="E1714" s="13">
        <v>127.2</v>
      </c>
      <c r="F1714" s="14">
        <f t="shared" si="750"/>
        <v>-5.5555555555556344E-2</v>
      </c>
      <c r="G1714" s="14">
        <f t="shared" si="756"/>
        <v>63.5</v>
      </c>
      <c r="H1714">
        <f t="shared" si="757"/>
        <v>31.75</v>
      </c>
      <c r="K1714" s="36">
        <f t="shared" si="731"/>
        <v>1569.50341340625</v>
      </c>
      <c r="L1714" s="37" t="str">
        <f t="shared" si="741"/>
        <v>1</v>
      </c>
      <c r="M1714" s="37">
        <f t="shared" si="742"/>
        <v>139.46877000000001</v>
      </c>
      <c r="N1714" s="38">
        <f>Table2[[#This Row],[Change in KE]]-Table2[[#This Row],[Tractive energy]]*-1</f>
        <v>103743.1225351857</v>
      </c>
      <c r="O1714" s="38">
        <f t="shared" si="732"/>
        <v>-75.222222222223294</v>
      </c>
      <c r="P1714" s="38">
        <f t="shared" si="733"/>
        <v>1633.7499611840267</v>
      </c>
      <c r="Q1714" s="38">
        <f t="shared" si="734"/>
        <v>103743.1225351857</v>
      </c>
      <c r="R1714" s="38">
        <f t="shared" si="735"/>
        <v>953.84582741388294</v>
      </c>
      <c r="S1714" s="38">
        <f t="shared" si="736"/>
        <v>103.74312253518571</v>
      </c>
      <c r="T1714" s="38">
        <f t="shared" si="737"/>
        <v>103743.1225351857</v>
      </c>
      <c r="U1714" s="38">
        <f t="shared" si="751"/>
        <v>33957792.250188038</v>
      </c>
      <c r="V1714" s="38">
        <f t="shared" si="738"/>
        <v>28.817536342954305</v>
      </c>
      <c r="W1714" s="38">
        <f t="shared" si="743"/>
        <v>238073.19039000818</v>
      </c>
      <c r="X1714" s="38">
        <f t="shared" si="739"/>
        <v>2.0895061728395654</v>
      </c>
      <c r="Y1714" s="38">
        <f t="shared" si="744"/>
        <v>1.4832579608992091E-13</v>
      </c>
      <c r="Z1714" s="38">
        <f t="shared" si="730"/>
        <v>30918470.633531947</v>
      </c>
      <c r="AA1714" s="38">
        <f t="shared" si="740"/>
        <v>8588.4647519471109</v>
      </c>
      <c r="AC1714" s="31">
        <f t="shared" si="745"/>
        <v>78164.973565257431</v>
      </c>
      <c r="AD1714" s="14">
        <f t="shared" si="752"/>
        <v>76601.674093952286</v>
      </c>
      <c r="AE1714" s="14">
        <f t="shared" si="753"/>
        <v>70473.540166436112</v>
      </c>
      <c r="AF1714" s="14">
        <f t="shared" si="746"/>
        <v>71911.775680036837</v>
      </c>
      <c r="AG1714" s="14">
        <f t="shared" si="747"/>
        <v>55996.836780736528</v>
      </c>
      <c r="AH1714" s="14">
        <f t="shared" si="748"/>
        <v>66158.833625633895</v>
      </c>
      <c r="AI1714" s="14">
        <f t="shared" si="749"/>
        <v>60866.126935583183</v>
      </c>
      <c r="AJ1714" s="14">
        <f t="shared" si="754"/>
        <v>66158.833625633895</v>
      </c>
      <c r="AK1714" s="14">
        <f t="shared" si="755"/>
        <v>59648.804396871521</v>
      </c>
    </row>
    <row r="1715" spans="2:37" x14ac:dyDescent="0.25">
      <c r="B1715" s="7" t="s">
        <v>73</v>
      </c>
      <c r="C1715" s="7">
        <v>1707</v>
      </c>
      <c r="D1715" s="7">
        <v>230</v>
      </c>
      <c r="E1715" s="13">
        <v>127</v>
      </c>
      <c r="F1715" s="14">
        <f t="shared" si="750"/>
        <v>-4.1666666666666269E-2</v>
      </c>
      <c r="G1715" s="14">
        <f t="shared" si="756"/>
        <v>63.45</v>
      </c>
      <c r="H1715">
        <f t="shared" si="757"/>
        <v>31.725000000000001</v>
      </c>
      <c r="K1715" s="36">
        <f t="shared" si="731"/>
        <v>1567.0327275815628</v>
      </c>
      <c r="L1715" s="37" t="str">
        <f t="shared" si="741"/>
        <v>1</v>
      </c>
      <c r="M1715" s="37">
        <f t="shared" si="742"/>
        <v>139.46877000000001</v>
      </c>
      <c r="N1715" s="38">
        <f>Table2[[#This Row],[Change in KE]]-Table2[[#This Row],[Tractive energy]]*-1</f>
        <v>104696.96836259958</v>
      </c>
      <c r="O1715" s="38">
        <f t="shared" si="732"/>
        <v>-56.416666666666131</v>
      </c>
      <c r="P1715" s="38">
        <f t="shared" si="733"/>
        <v>1650.0848309148967</v>
      </c>
      <c r="Q1715" s="38">
        <f t="shared" si="734"/>
        <v>104697.8825215502</v>
      </c>
      <c r="R1715" s="38">
        <f t="shared" si="735"/>
        <v>953.5110759899253</v>
      </c>
      <c r="S1715" s="38">
        <f t="shared" si="736"/>
        <v>104.6978825215502</v>
      </c>
      <c r="T1715" s="38">
        <f t="shared" si="737"/>
        <v>104697.8825215502</v>
      </c>
      <c r="U1715" s="38">
        <f t="shared" si="751"/>
        <v>34062490.132709585</v>
      </c>
      <c r="V1715" s="38">
        <f t="shared" si="738"/>
        <v>29.082747471494667</v>
      </c>
      <c r="W1715" s="38">
        <f t="shared" si="743"/>
        <v>238212.65916000819</v>
      </c>
      <c r="X1715" s="38">
        <f t="shared" si="739"/>
        <v>1.1753472222221999</v>
      </c>
      <c r="Y1715" s="38">
        <f t="shared" si="744"/>
        <v>-0.91415895061736552</v>
      </c>
      <c r="Z1715" s="38">
        <f t="shared" si="730"/>
        <v>31023167.601894546</v>
      </c>
      <c r="AA1715" s="38">
        <f t="shared" si="740"/>
        <v>8617.5472454855426</v>
      </c>
      <c r="AC1715" s="31">
        <f t="shared" si="745"/>
        <v>77807.341901389271</v>
      </c>
      <c r="AD1715" s="14">
        <f t="shared" si="752"/>
        <v>76251.195063361491</v>
      </c>
      <c r="AE1715" s="14">
        <f t="shared" si="753"/>
        <v>70151.099458292578</v>
      </c>
      <c r="AF1715" s="14">
        <f t="shared" si="746"/>
        <v>71582.754549278136</v>
      </c>
      <c r="AG1715" s="14">
        <f t="shared" si="747"/>
        <v>55740.631974468306</v>
      </c>
      <c r="AH1715" s="14">
        <f t="shared" si="748"/>
        <v>65856.13418533589</v>
      </c>
      <c r="AI1715" s="14">
        <f t="shared" si="749"/>
        <v>60587.643450509022</v>
      </c>
      <c r="AJ1715" s="14">
        <f t="shared" si="754"/>
        <v>65856.13418533589</v>
      </c>
      <c r="AK1715" s="14">
        <f t="shared" si="755"/>
        <v>59375.890581498839</v>
      </c>
    </row>
    <row r="1716" spans="2:37" x14ac:dyDescent="0.25">
      <c r="B1716" s="7" t="s">
        <v>73</v>
      </c>
      <c r="C1716" s="7">
        <v>1708</v>
      </c>
      <c r="D1716" s="7">
        <v>231</v>
      </c>
      <c r="E1716" s="13">
        <v>126.9</v>
      </c>
      <c r="F1716" s="14">
        <f t="shared" si="750"/>
        <v>-2.7777777777778172E-2</v>
      </c>
      <c r="G1716" s="14">
        <f t="shared" si="756"/>
        <v>63.4</v>
      </c>
      <c r="H1716">
        <f t="shared" si="757"/>
        <v>31.7</v>
      </c>
      <c r="K1716" s="36">
        <f t="shared" si="731"/>
        <v>1564.563987945</v>
      </c>
      <c r="L1716" s="37" t="str">
        <f t="shared" si="741"/>
        <v>1</v>
      </c>
      <c r="M1716" s="37">
        <f t="shared" si="742"/>
        <v>139.46877000000001</v>
      </c>
      <c r="N1716" s="38">
        <f>Table2[[#This Row],[Change in KE]]-Table2[[#This Row],[Tractive energy]]*-1</f>
        <v>105650.47943858951</v>
      </c>
      <c r="O1716" s="38">
        <f t="shared" si="732"/>
        <v>-37.611111111111647</v>
      </c>
      <c r="P1716" s="38">
        <f t="shared" si="733"/>
        <v>1666.4216468338884</v>
      </c>
      <c r="Q1716" s="38">
        <f t="shared" si="734"/>
        <v>105651.13240926852</v>
      </c>
      <c r="R1716" s="38">
        <f t="shared" si="735"/>
        <v>-238.93947662117716</v>
      </c>
      <c r="S1716" s="38">
        <f t="shared" si="736"/>
        <v>105.65113240926853</v>
      </c>
      <c r="T1716" s="38">
        <f t="shared" si="737"/>
        <v>105651.13240926852</v>
      </c>
      <c r="U1716" s="38">
        <f t="shared" si="751"/>
        <v>34168141.265118852</v>
      </c>
      <c r="V1716" s="38">
        <f t="shared" si="738"/>
        <v>29.347539128155312</v>
      </c>
      <c r="W1716" s="38">
        <f t="shared" si="743"/>
        <v>238352.1279300082</v>
      </c>
      <c r="X1716" s="38">
        <f t="shared" si="739"/>
        <v>0.52237654320989135</v>
      </c>
      <c r="Y1716" s="38">
        <f t="shared" si="744"/>
        <v>-0.65297067901230854</v>
      </c>
      <c r="Z1716" s="38">
        <f t="shared" si="730"/>
        <v>31128818.081333134</v>
      </c>
      <c r="AA1716" s="38">
        <f t="shared" si="740"/>
        <v>8646.8946032329386</v>
      </c>
      <c r="AC1716" s="31">
        <f t="shared" si="745"/>
        <v>78522.726271949679</v>
      </c>
      <c r="AD1716" s="14">
        <f t="shared" si="752"/>
        <v>76952.271746510683</v>
      </c>
      <c r="AE1716" s="14">
        <f t="shared" si="753"/>
        <v>70796.090006789833</v>
      </c>
      <c r="AF1716" s="14">
        <f t="shared" si="746"/>
        <v>72240.90817019371</v>
      </c>
      <c r="AG1716" s="14">
        <f t="shared" si="747"/>
        <v>56253.128301231809</v>
      </c>
      <c r="AH1716" s="14">
        <f t="shared" si="748"/>
        <v>66461.635516578215</v>
      </c>
      <c r="AI1716" s="14">
        <f t="shared" si="749"/>
        <v>61144.70467525196</v>
      </c>
      <c r="AJ1716" s="14">
        <f t="shared" si="754"/>
        <v>66461.635516578215</v>
      </c>
      <c r="AK1716" s="14">
        <f t="shared" si="755"/>
        <v>59921.810581746919</v>
      </c>
    </row>
    <row r="1717" spans="2:37" x14ac:dyDescent="0.25">
      <c r="B1717" s="7" t="s">
        <v>73</v>
      </c>
      <c r="C1717" s="7">
        <v>1709</v>
      </c>
      <c r="D1717" s="7">
        <v>232</v>
      </c>
      <c r="E1717" s="13">
        <v>126.8</v>
      </c>
      <c r="F1717" s="14">
        <f t="shared" si="750"/>
        <v>-2.7777777777778172E-2</v>
      </c>
      <c r="G1717" s="14">
        <f t="shared" si="756"/>
        <v>63.35</v>
      </c>
      <c r="H1717">
        <f t="shared" si="757"/>
        <v>31.675000000000001</v>
      </c>
      <c r="K1717" s="36">
        <f t="shared" si="731"/>
        <v>1562.0971944965627</v>
      </c>
      <c r="L1717" s="37" t="str">
        <f t="shared" si="741"/>
        <v>1</v>
      </c>
      <c r="M1717" s="37">
        <f t="shared" si="742"/>
        <v>139.46877000000001</v>
      </c>
      <c r="N1717" s="38">
        <f>Table2[[#This Row],[Change in KE]]-Table2[[#This Row],[Tractive energy]]*-1</f>
        <v>105411.53996196833</v>
      </c>
      <c r="O1717" s="38">
        <f t="shared" si="732"/>
        <v>-37.611111111111647</v>
      </c>
      <c r="P1717" s="38">
        <f t="shared" si="733"/>
        <v>1663.9548533854511</v>
      </c>
      <c r="Q1717" s="38">
        <f t="shared" si="734"/>
        <v>105411.53996196833</v>
      </c>
      <c r="R1717" s="38">
        <f t="shared" si="735"/>
        <v>2623.6145152014506</v>
      </c>
      <c r="S1717" s="38">
        <f t="shared" si="736"/>
        <v>105.41153996196833</v>
      </c>
      <c r="T1717" s="38">
        <f t="shared" si="737"/>
        <v>105411.53996196833</v>
      </c>
      <c r="U1717" s="38">
        <f t="shared" si="751"/>
        <v>34273552.805080824</v>
      </c>
      <c r="V1717" s="38">
        <f t="shared" si="738"/>
        <v>29.280985665247645</v>
      </c>
      <c r="W1717" s="38">
        <f t="shared" si="743"/>
        <v>238491.5967000082</v>
      </c>
      <c r="X1717" s="38">
        <f t="shared" si="739"/>
        <v>0.52237654320989135</v>
      </c>
      <c r="Y1717" s="38">
        <f t="shared" si="744"/>
        <v>0</v>
      </c>
      <c r="Z1717" s="38">
        <f t="shared" ref="Z1717:Z1780" si="758">N1717+Z1716</f>
        <v>31234229.621295102</v>
      </c>
      <c r="AA1717" s="38">
        <f t="shared" si="740"/>
        <v>8676.1755888981861</v>
      </c>
      <c r="AC1717" s="31">
        <f t="shared" si="745"/>
        <v>79237.859578942123</v>
      </c>
      <c r="AD1717" s="14">
        <f t="shared" si="752"/>
        <v>77653.10238736328</v>
      </c>
      <c r="AE1717" s="14">
        <f t="shared" si="753"/>
        <v>71440.854196374217</v>
      </c>
      <c r="AF1717" s="14">
        <f t="shared" si="746"/>
        <v>72898.830812626751</v>
      </c>
      <c r="AG1717" s="14">
        <f t="shared" si="747"/>
        <v>56765.444767822708</v>
      </c>
      <c r="AH1717" s="14">
        <f t="shared" si="748"/>
        <v>67066.924347616616</v>
      </c>
      <c r="AI1717" s="14">
        <f t="shared" si="749"/>
        <v>61701.570399807286</v>
      </c>
      <c r="AJ1717" s="14">
        <f t="shared" si="754"/>
        <v>67066.924347616616</v>
      </c>
      <c r="AK1717" s="14">
        <f t="shared" si="755"/>
        <v>60467.53899181114</v>
      </c>
    </row>
    <row r="1718" spans="2:37" x14ac:dyDescent="0.25">
      <c r="B1718" s="7" t="s">
        <v>73</v>
      </c>
      <c r="C1718" s="7">
        <v>1710</v>
      </c>
      <c r="D1718" s="7">
        <v>233</v>
      </c>
      <c r="E1718" s="13">
        <v>126.7</v>
      </c>
      <c r="F1718" s="14">
        <f t="shared" si="750"/>
        <v>0</v>
      </c>
      <c r="G1718" s="14">
        <f t="shared" si="756"/>
        <v>63.4</v>
      </c>
      <c r="H1718">
        <f t="shared" si="757"/>
        <v>31.7</v>
      </c>
      <c r="K1718" s="36">
        <f t="shared" si="731"/>
        <v>1564.563987945</v>
      </c>
      <c r="L1718" s="37" t="str">
        <f t="shared" si="741"/>
        <v>0</v>
      </c>
      <c r="M1718" s="37">
        <f t="shared" si="742"/>
        <v>139.46877000000001</v>
      </c>
      <c r="N1718" s="38">
        <f>Table2[[#This Row],[Change in KE]]-Table2[[#This Row],[Tractive energy]]*-1</f>
        <v>108035.15447716978</v>
      </c>
      <c r="O1718" s="38">
        <f t="shared" si="732"/>
        <v>0</v>
      </c>
      <c r="P1718" s="38">
        <f t="shared" si="733"/>
        <v>1704.032757945</v>
      </c>
      <c r="Q1718" s="38">
        <f t="shared" si="734"/>
        <v>108035.676853713</v>
      </c>
      <c r="R1718" s="38">
        <f t="shared" si="735"/>
        <v>2629.3129209236358</v>
      </c>
      <c r="S1718" s="38">
        <f t="shared" si="736"/>
        <v>108.035676853713</v>
      </c>
      <c r="T1718" s="38">
        <f t="shared" si="737"/>
        <v>108035.676853713</v>
      </c>
      <c r="U1718" s="38">
        <f t="shared" si="751"/>
        <v>34381588.48193454</v>
      </c>
      <c r="V1718" s="38">
        <f t="shared" si="738"/>
        <v>30.009912637935319</v>
      </c>
      <c r="W1718" s="38">
        <f t="shared" si="743"/>
        <v>238631.06547000821</v>
      </c>
      <c r="X1718" s="38">
        <f t="shared" si="739"/>
        <v>0</v>
      </c>
      <c r="Y1718" s="38">
        <f t="shared" si="744"/>
        <v>-0.52237654320989135</v>
      </c>
      <c r="Z1718" s="38">
        <f t="shared" si="758"/>
        <v>31342264.775772274</v>
      </c>
      <c r="AA1718" s="38">
        <f t="shared" si="740"/>
        <v>8706.1853564315152</v>
      </c>
      <c r="AC1718" s="31">
        <f t="shared" si="745"/>
        <v>79058.654971476251</v>
      </c>
      <c r="AD1718" s="14">
        <f t="shared" si="752"/>
        <v>77477.48187204673</v>
      </c>
      <c r="AE1718" s="14">
        <f t="shared" si="753"/>
        <v>71279.283322282994</v>
      </c>
      <c r="AF1718" s="14">
        <f t="shared" si="746"/>
        <v>72733.962573758152</v>
      </c>
      <c r="AG1718" s="14">
        <f t="shared" si="747"/>
        <v>56637.0638486346</v>
      </c>
      <c r="AH1718" s="14">
        <f t="shared" si="748"/>
        <v>66915.245567857506</v>
      </c>
      <c r="AI1718" s="14">
        <f t="shared" si="749"/>
        <v>61562.025922428911</v>
      </c>
      <c r="AJ1718" s="14">
        <f t="shared" si="754"/>
        <v>66915.245567857506</v>
      </c>
      <c r="AK1718" s="14">
        <f t="shared" si="755"/>
        <v>60330.785403980335</v>
      </c>
    </row>
    <row r="1719" spans="2:37" x14ac:dyDescent="0.25">
      <c r="B1719" s="7" t="s">
        <v>73</v>
      </c>
      <c r="C1719" s="7">
        <v>1711</v>
      </c>
      <c r="D1719" s="7">
        <v>234</v>
      </c>
      <c r="E1719" s="13">
        <v>126.8</v>
      </c>
      <c r="F1719" s="14">
        <f t="shared" si="750"/>
        <v>2.7777777777778172E-2</v>
      </c>
      <c r="G1719" s="14">
        <f t="shared" si="756"/>
        <v>63.45</v>
      </c>
      <c r="H1719">
        <f t="shared" si="757"/>
        <v>31.725000000000001</v>
      </c>
      <c r="K1719" s="36">
        <f t="shared" si="731"/>
        <v>1567.0327275815628</v>
      </c>
      <c r="L1719" s="37" t="str">
        <f t="shared" si="741"/>
        <v>0</v>
      </c>
      <c r="M1719" s="37">
        <f t="shared" si="742"/>
        <v>139.46877000000001</v>
      </c>
      <c r="N1719" s="38">
        <f>Table2[[#This Row],[Change in KE]]-Table2[[#This Row],[Tractive energy]]*-1</f>
        <v>110664.46739809342</v>
      </c>
      <c r="O1719" s="38">
        <f t="shared" si="732"/>
        <v>37.611111111111647</v>
      </c>
      <c r="P1719" s="38">
        <f t="shared" si="733"/>
        <v>1744.1126086926745</v>
      </c>
      <c r="Q1719" s="38">
        <f t="shared" si="734"/>
        <v>110663.9450215502</v>
      </c>
      <c r="R1719" s="38">
        <f t="shared" si="735"/>
        <v>1683.7827591336536</v>
      </c>
      <c r="S1719" s="38">
        <f t="shared" si="736"/>
        <v>110.66394502155021</v>
      </c>
      <c r="T1719" s="38">
        <f t="shared" si="737"/>
        <v>110663.9450215502</v>
      </c>
      <c r="U1719" s="38">
        <f t="shared" si="751"/>
        <v>34492252.426956087</v>
      </c>
      <c r="V1719" s="38">
        <f t="shared" si="738"/>
        <v>30.739987187407166</v>
      </c>
      <c r="W1719" s="38">
        <f t="shared" si="743"/>
        <v>238770.53424000822</v>
      </c>
      <c r="X1719" s="38">
        <f t="shared" si="739"/>
        <v>0.52237654320989135</v>
      </c>
      <c r="Y1719" s="38">
        <f t="shared" si="744"/>
        <v>0.52237654320989135</v>
      </c>
      <c r="Z1719" s="38">
        <f t="shared" si="758"/>
        <v>31452929.243170366</v>
      </c>
      <c r="AA1719" s="38">
        <f t="shared" si="740"/>
        <v>8736.9254887235293</v>
      </c>
      <c r="AC1719" s="31">
        <f t="shared" si="745"/>
        <v>81026.365857877332</v>
      </c>
      <c r="AD1719" s="14">
        <f t="shared" si="752"/>
        <v>79405.838540719778</v>
      </c>
      <c r="AE1719" s="14">
        <f t="shared" si="753"/>
        <v>73053.371457462199</v>
      </c>
      <c r="AF1719" s="14">
        <f t="shared" si="746"/>
        <v>74544.256589247147</v>
      </c>
      <c r="AG1719" s="14">
        <f t="shared" si="747"/>
        <v>58046.718074967685</v>
      </c>
      <c r="AH1719" s="14">
        <f t="shared" si="748"/>
        <v>68580.716062107371</v>
      </c>
      <c r="AI1719" s="14">
        <f t="shared" si="749"/>
        <v>63094.258777138784</v>
      </c>
      <c r="AJ1719" s="14">
        <f t="shared" si="754"/>
        <v>68580.716062107371</v>
      </c>
      <c r="AK1719" s="14">
        <f t="shared" si="755"/>
        <v>61832.373601596009</v>
      </c>
    </row>
    <row r="1720" spans="2:37" x14ac:dyDescent="0.25">
      <c r="B1720" s="7" t="s">
        <v>73</v>
      </c>
      <c r="C1720" s="7">
        <v>1712</v>
      </c>
      <c r="D1720" s="7">
        <v>235</v>
      </c>
      <c r="E1720" s="13">
        <v>126.9</v>
      </c>
      <c r="F1720" s="14">
        <f t="shared" si="750"/>
        <v>4.1666666666666269E-2</v>
      </c>
      <c r="G1720" s="14">
        <f t="shared" si="756"/>
        <v>63.55</v>
      </c>
      <c r="H1720">
        <f t="shared" si="757"/>
        <v>31.774999999999999</v>
      </c>
      <c r="K1720" s="36">
        <f t="shared" si="731"/>
        <v>1571.9760454190625</v>
      </c>
      <c r="L1720" s="37" t="str">
        <f t="shared" si="741"/>
        <v>0</v>
      </c>
      <c r="M1720" s="37">
        <f t="shared" si="742"/>
        <v>139.46877000000001</v>
      </c>
      <c r="N1720" s="38">
        <f>Table2[[#This Row],[Change in KE]]-Table2[[#This Row],[Tractive energy]]*-1</f>
        <v>112348.25015722707</v>
      </c>
      <c r="O1720" s="38">
        <f t="shared" si="732"/>
        <v>56.416666666666131</v>
      </c>
      <c r="P1720" s="38">
        <f t="shared" si="733"/>
        <v>1767.8614820857288</v>
      </c>
      <c r="Q1720" s="38">
        <f t="shared" si="734"/>
        <v>112347.59718654805</v>
      </c>
      <c r="R1720" s="38">
        <f t="shared" si="735"/>
        <v>3135.707346334355</v>
      </c>
      <c r="S1720" s="38">
        <f t="shared" si="736"/>
        <v>112.34759718654806</v>
      </c>
      <c r="T1720" s="38">
        <f t="shared" si="737"/>
        <v>112347.59718654805</v>
      </c>
      <c r="U1720" s="38">
        <f t="shared" si="751"/>
        <v>34604600.024142638</v>
      </c>
      <c r="V1720" s="38">
        <f t="shared" si="738"/>
        <v>31.207668381765508</v>
      </c>
      <c r="W1720" s="38">
        <f t="shared" si="743"/>
        <v>238910.00301000822</v>
      </c>
      <c r="X1720" s="38">
        <f t="shared" si="739"/>
        <v>1.1753472222221999</v>
      </c>
      <c r="Y1720" s="38">
        <f t="shared" si="744"/>
        <v>0.65297067901230854</v>
      </c>
      <c r="Z1720" s="38">
        <f t="shared" si="758"/>
        <v>31565277.493327592</v>
      </c>
      <c r="AA1720" s="38">
        <f t="shared" si="740"/>
        <v>8768.1333384860536</v>
      </c>
      <c r="AC1720" s="31">
        <f t="shared" si="745"/>
        <v>82998.350548570059</v>
      </c>
      <c r="AD1720" s="14">
        <f t="shared" si="752"/>
        <v>81338.383537598653</v>
      </c>
      <c r="AE1720" s="14">
        <f t="shared" si="753"/>
        <v>74831.312854590768</v>
      </c>
      <c r="AF1720" s="14">
        <f t="shared" si="746"/>
        <v>76358.482504684463</v>
      </c>
      <c r="AG1720" s="14">
        <f t="shared" si="747"/>
        <v>59459.434024607748</v>
      </c>
      <c r="AH1720" s="14">
        <f t="shared" si="748"/>
        <v>70249.803904309709</v>
      </c>
      <c r="AI1720" s="14">
        <f t="shared" si="749"/>
        <v>64629.819591964937</v>
      </c>
      <c r="AJ1720" s="14">
        <f t="shared" si="754"/>
        <v>70249.803904309709</v>
      </c>
      <c r="AK1720" s="14">
        <f t="shared" si="755"/>
        <v>63337.223200125634</v>
      </c>
    </row>
    <row r="1721" spans="2:37" x14ac:dyDescent="0.25">
      <c r="B1721" s="7" t="s">
        <v>73</v>
      </c>
      <c r="C1721" s="7">
        <v>1713</v>
      </c>
      <c r="D1721" s="7">
        <v>236</v>
      </c>
      <c r="E1721" s="13">
        <v>127.1</v>
      </c>
      <c r="F1721" s="14">
        <f t="shared" si="750"/>
        <v>6.9444444444444448E-2</v>
      </c>
      <c r="G1721" s="14">
        <f t="shared" si="756"/>
        <v>63.7</v>
      </c>
      <c r="H1721">
        <f t="shared" si="757"/>
        <v>31.85</v>
      </c>
      <c r="K1721" s="36">
        <f t="shared" si="731"/>
        <v>1579.4056185862503</v>
      </c>
      <c r="L1721" s="37" t="str">
        <f t="shared" si="741"/>
        <v>0</v>
      </c>
      <c r="M1721" s="37">
        <f t="shared" si="742"/>
        <v>139.46877000000001</v>
      </c>
      <c r="N1721" s="38">
        <f>Table2[[#This Row],[Change in KE]]-Table2[[#This Row],[Tractive energy]]*-1</f>
        <v>115483.95750356143</v>
      </c>
      <c r="O1721" s="38">
        <f t="shared" si="732"/>
        <v>94.027777777777786</v>
      </c>
      <c r="P1721" s="38">
        <f t="shared" si="733"/>
        <v>1812.9021663640281</v>
      </c>
      <c r="Q1721" s="38">
        <f t="shared" si="734"/>
        <v>115481.86799738859</v>
      </c>
      <c r="R1721" s="38">
        <f t="shared" si="735"/>
        <v>1947.513700228883</v>
      </c>
      <c r="S1721" s="38">
        <f t="shared" si="736"/>
        <v>115.48186799738859</v>
      </c>
      <c r="T1721" s="38">
        <f t="shared" si="737"/>
        <v>115481.86799738859</v>
      </c>
      <c r="U1721" s="38">
        <f t="shared" si="751"/>
        <v>34720081.892140023</v>
      </c>
      <c r="V1721" s="38">
        <f t="shared" si="738"/>
        <v>32.078299232205005</v>
      </c>
      <c r="W1721" s="38">
        <f t="shared" si="743"/>
        <v>239049.47178000823</v>
      </c>
      <c r="X1721" s="38">
        <f t="shared" si="739"/>
        <v>3.2648533950617287</v>
      </c>
      <c r="Y1721" s="38">
        <f t="shared" si="744"/>
        <v>2.0895061728395286</v>
      </c>
      <c r="Z1721" s="38">
        <f t="shared" si="758"/>
        <v>31680761.450831152</v>
      </c>
      <c r="AA1721" s="38">
        <f t="shared" si="740"/>
        <v>8800.2122181366849</v>
      </c>
      <c r="AC1721" s="31">
        <f t="shared" si="745"/>
        <v>84261.18761792031</v>
      </c>
      <c r="AD1721" s="14">
        <f t="shared" si="752"/>
        <v>82575.963865561906</v>
      </c>
      <c r="AE1721" s="14">
        <f t="shared" si="753"/>
        <v>75969.886756316962</v>
      </c>
      <c r="AF1721" s="14">
        <f t="shared" si="746"/>
        <v>77520.292608486692</v>
      </c>
      <c r="AG1721" s="14">
        <f t="shared" si="747"/>
        <v>60364.121610717295</v>
      </c>
      <c r="AH1721" s="14">
        <f t="shared" si="748"/>
        <v>71318.669199807759</v>
      </c>
      <c r="AI1721" s="14">
        <f t="shared" si="749"/>
        <v>65613.175663823145</v>
      </c>
      <c r="AJ1721" s="14">
        <f t="shared" si="754"/>
        <v>71318.669199807759</v>
      </c>
      <c r="AK1721" s="14">
        <f t="shared" si="755"/>
        <v>64300.912150546683</v>
      </c>
    </row>
    <row r="1722" spans="2:37" x14ac:dyDescent="0.25">
      <c r="B1722" s="7" t="s">
        <v>73</v>
      </c>
      <c r="C1722" s="7">
        <v>1714</v>
      </c>
      <c r="D1722" s="7">
        <v>237</v>
      </c>
      <c r="E1722" s="13">
        <v>127.4</v>
      </c>
      <c r="F1722" s="14">
        <f t="shared" si="750"/>
        <v>8.3333333333334522E-2</v>
      </c>
      <c r="G1722" s="14">
        <f t="shared" si="756"/>
        <v>63.85</v>
      </c>
      <c r="H1722">
        <f t="shared" si="757"/>
        <v>31.925000000000001</v>
      </c>
      <c r="K1722" s="36">
        <f t="shared" si="731"/>
        <v>1586.8527074465628</v>
      </c>
      <c r="L1722" s="37" t="str">
        <f t="shared" si="741"/>
        <v>0</v>
      </c>
      <c r="M1722" s="37">
        <f t="shared" si="742"/>
        <v>139.46877000000001</v>
      </c>
      <c r="N1722" s="38">
        <f>Table2[[#This Row],[Change in KE]]-Table2[[#This Row],[Tractive energy]]*-1</f>
        <v>117431.47120379031</v>
      </c>
      <c r="O1722" s="38">
        <f t="shared" si="732"/>
        <v>112.83333333333495</v>
      </c>
      <c r="P1722" s="38">
        <f t="shared" si="733"/>
        <v>1839.1548107798978</v>
      </c>
      <c r="Q1722" s="38">
        <f t="shared" si="734"/>
        <v>117430.03466829647</v>
      </c>
      <c r="R1722" s="38">
        <f t="shared" si="735"/>
        <v>2210.3145193230157</v>
      </c>
      <c r="S1722" s="38">
        <f t="shared" si="736"/>
        <v>117.43003466829647</v>
      </c>
      <c r="T1722" s="38">
        <f t="shared" si="737"/>
        <v>117430.03466829647</v>
      </c>
      <c r="U1722" s="38">
        <f t="shared" si="751"/>
        <v>34837511.92680832</v>
      </c>
      <c r="V1722" s="38">
        <f t="shared" si="738"/>
        <v>32.619456684083126</v>
      </c>
      <c r="W1722" s="38">
        <f t="shared" si="743"/>
        <v>239188.94055000824</v>
      </c>
      <c r="X1722" s="38">
        <f t="shared" si="739"/>
        <v>4.7013888888890234</v>
      </c>
      <c r="Y1722" s="38">
        <f t="shared" si="744"/>
        <v>1.4365354938272947</v>
      </c>
      <c r="Z1722" s="38">
        <f t="shared" si="758"/>
        <v>31798192.922034942</v>
      </c>
      <c r="AA1722" s="38">
        <f t="shared" si="740"/>
        <v>8832.8320738584371</v>
      </c>
      <c r="AC1722" s="31">
        <f t="shared" si="745"/>
        <v>86612.968127671076</v>
      </c>
      <c r="AD1722" s="14">
        <f t="shared" si="752"/>
        <v>84880.708765117655</v>
      </c>
      <c r="AE1722" s="14">
        <f t="shared" si="753"/>
        <v>78090.25206390825</v>
      </c>
      <c r="AF1722" s="14">
        <f t="shared" si="746"/>
        <v>79683.930677457392</v>
      </c>
      <c r="AG1722" s="14">
        <f t="shared" si="747"/>
        <v>62048.920611367954</v>
      </c>
      <c r="AH1722" s="14">
        <f t="shared" si="748"/>
        <v>73309.21622326081</v>
      </c>
      <c r="AI1722" s="14">
        <f t="shared" si="749"/>
        <v>67444.478925399948</v>
      </c>
      <c r="AJ1722" s="14">
        <f t="shared" si="754"/>
        <v>73309.21622326081</v>
      </c>
      <c r="AK1722" s="14">
        <f t="shared" si="755"/>
        <v>66095.589346891953</v>
      </c>
    </row>
    <row r="1723" spans="2:37" x14ac:dyDescent="0.25">
      <c r="B1723" s="7" t="s">
        <v>73</v>
      </c>
      <c r="C1723" s="7">
        <v>1715</v>
      </c>
      <c r="D1723" s="7">
        <v>238</v>
      </c>
      <c r="E1723" s="13">
        <v>127.7</v>
      </c>
      <c r="F1723" s="14">
        <f t="shared" si="750"/>
        <v>9.7222222222220642E-2</v>
      </c>
      <c r="G1723" s="14">
        <f t="shared" si="756"/>
        <v>64.05</v>
      </c>
      <c r="H1723">
        <f t="shared" si="757"/>
        <v>32.024999999999999</v>
      </c>
      <c r="K1723" s="36">
        <f t="shared" si="731"/>
        <v>1596.8094058940624</v>
      </c>
      <c r="L1723" s="37" t="str">
        <f t="shared" si="741"/>
        <v>0</v>
      </c>
      <c r="M1723" s="37">
        <f t="shared" si="742"/>
        <v>139.46877000000001</v>
      </c>
      <c r="N1723" s="38">
        <f>Table2[[#This Row],[Change in KE]]-Table2[[#This Row],[Tractive energy]]*-1</f>
        <v>119641.78572311332</v>
      </c>
      <c r="O1723" s="38">
        <f t="shared" si="732"/>
        <v>131.63888888888675</v>
      </c>
      <c r="P1723" s="38">
        <f t="shared" si="733"/>
        <v>1867.9170647829492</v>
      </c>
      <c r="Q1723" s="38">
        <f t="shared" si="734"/>
        <v>119640.08799934789</v>
      </c>
      <c r="R1723" s="38">
        <f t="shared" si="735"/>
        <v>2223.8201023171423</v>
      </c>
      <c r="S1723" s="38">
        <f t="shared" si="736"/>
        <v>119.64008799934788</v>
      </c>
      <c r="T1723" s="38">
        <f t="shared" si="737"/>
        <v>119640.08799934789</v>
      </c>
      <c r="U1723" s="38">
        <f t="shared" si="751"/>
        <v>34957152.014807671</v>
      </c>
      <c r="V1723" s="38">
        <f t="shared" si="738"/>
        <v>33.233360436265258</v>
      </c>
      <c r="W1723" s="38">
        <f t="shared" si="743"/>
        <v>239328.40932000824</v>
      </c>
      <c r="X1723" s="38">
        <f t="shared" si="739"/>
        <v>6.3991126543207804</v>
      </c>
      <c r="Y1723" s="38">
        <f t="shared" si="744"/>
        <v>1.697723765431757</v>
      </c>
      <c r="Z1723" s="38">
        <f t="shared" si="758"/>
        <v>31917834.707758054</v>
      </c>
      <c r="AA1723" s="38">
        <f t="shared" si="740"/>
        <v>8866.0659058846759</v>
      </c>
      <c r="AC1723" s="31">
        <f t="shared" si="745"/>
        <v>88073.603402842738</v>
      </c>
      <c r="AD1723" s="14">
        <f t="shared" si="752"/>
        <v>86312.131334785881</v>
      </c>
      <c r="AE1723" s="14">
        <f t="shared" si="753"/>
        <v>79407.16082800302</v>
      </c>
      <c r="AF1723" s="14">
        <f t="shared" si="746"/>
        <v>81027.715130615325</v>
      </c>
      <c r="AG1723" s="14">
        <f t="shared" si="747"/>
        <v>63095.309439628596</v>
      </c>
      <c r="AH1723" s="14">
        <f t="shared" si="748"/>
        <v>74545.497920166104</v>
      </c>
      <c r="AI1723" s="14">
        <f t="shared" si="749"/>
        <v>68581.85808655282</v>
      </c>
      <c r="AJ1723" s="14">
        <f t="shared" si="754"/>
        <v>74545.497920166104</v>
      </c>
      <c r="AK1723" s="14">
        <f t="shared" si="755"/>
        <v>67210.22092482177</v>
      </c>
    </row>
    <row r="1724" spans="2:37" x14ac:dyDescent="0.25">
      <c r="B1724" s="7" t="s">
        <v>73</v>
      </c>
      <c r="C1724" s="7">
        <v>1716</v>
      </c>
      <c r="D1724" s="7">
        <v>239</v>
      </c>
      <c r="E1724" s="13">
        <v>128.1</v>
      </c>
      <c r="F1724" s="14">
        <f t="shared" si="750"/>
        <v>0.11111111111111072</v>
      </c>
      <c r="G1724" s="14">
        <f t="shared" si="756"/>
        <v>64.25</v>
      </c>
      <c r="H1724">
        <f t="shared" si="757"/>
        <v>32.125</v>
      </c>
      <c r="K1724" s="36">
        <f t="shared" si="731"/>
        <v>1606.7972433515627</v>
      </c>
      <c r="L1724" s="37" t="str">
        <f t="shared" si="741"/>
        <v>0</v>
      </c>
      <c r="M1724" s="37">
        <f t="shared" si="742"/>
        <v>139.46877000000001</v>
      </c>
      <c r="N1724" s="38">
        <f>Table2[[#This Row],[Change in KE]]-Table2[[#This Row],[Tractive energy]]*-1</f>
        <v>121865.60582543047</v>
      </c>
      <c r="O1724" s="38">
        <f t="shared" si="732"/>
        <v>150.44444444444392</v>
      </c>
      <c r="P1724" s="38">
        <f t="shared" si="733"/>
        <v>1896.7104577960067</v>
      </c>
      <c r="Q1724" s="38">
        <f t="shared" si="734"/>
        <v>121863.64691339343</v>
      </c>
      <c r="R1724" s="38">
        <f t="shared" si="735"/>
        <v>2495.4909365813655</v>
      </c>
      <c r="S1724" s="38">
        <f t="shared" si="736"/>
        <v>121.86364691339342</v>
      </c>
      <c r="T1724" s="38">
        <f t="shared" si="737"/>
        <v>121863.64691339343</v>
      </c>
      <c r="U1724" s="38">
        <f t="shared" si="751"/>
        <v>35079015.661721066</v>
      </c>
      <c r="V1724" s="38">
        <f t="shared" si="738"/>
        <v>33.851015739579218</v>
      </c>
      <c r="W1724" s="38">
        <f t="shared" si="743"/>
        <v>239467.87809000825</v>
      </c>
      <c r="X1724" s="38">
        <f t="shared" si="739"/>
        <v>8.358024691357965</v>
      </c>
      <c r="Y1724" s="38">
        <f t="shared" si="744"/>
        <v>1.9589120370371846</v>
      </c>
      <c r="Z1724" s="38">
        <f t="shared" si="758"/>
        <v>32039700.313583486</v>
      </c>
      <c r="AA1724" s="38">
        <f t="shared" si="740"/>
        <v>8899.9174657665299</v>
      </c>
      <c r="AC1724" s="31">
        <f t="shared" si="745"/>
        <v>89731.339292334989</v>
      </c>
      <c r="AD1724" s="14">
        <f t="shared" si="752"/>
        <v>87936.712506488286</v>
      </c>
      <c r="AE1724" s="14">
        <f t="shared" si="753"/>
        <v>80901.775505969228</v>
      </c>
      <c r="AF1724" s="14">
        <f t="shared" si="746"/>
        <v>82552.83214894819</v>
      </c>
      <c r="AG1724" s="14">
        <f t="shared" si="747"/>
        <v>64282.899760400178</v>
      </c>
      <c r="AH1724" s="14">
        <f t="shared" si="748"/>
        <v>75948.605577032344</v>
      </c>
      <c r="AI1724" s="14">
        <f t="shared" si="749"/>
        <v>69872.717130869758</v>
      </c>
      <c r="AJ1724" s="14">
        <f t="shared" si="754"/>
        <v>75948.605577032344</v>
      </c>
      <c r="AK1724" s="14">
        <f t="shared" si="755"/>
        <v>68475.262788252367</v>
      </c>
    </row>
    <row r="1725" spans="2:37" x14ac:dyDescent="0.25">
      <c r="B1725" s="7" t="s">
        <v>73</v>
      </c>
      <c r="C1725" s="7">
        <v>1717</v>
      </c>
      <c r="D1725" s="7">
        <v>240</v>
      </c>
      <c r="E1725" s="13">
        <v>128.5</v>
      </c>
      <c r="F1725" s="14">
        <f t="shared" si="750"/>
        <v>0.12500000000000078</v>
      </c>
      <c r="G1725" s="14">
        <f t="shared" si="756"/>
        <v>64.5</v>
      </c>
      <c r="H1725">
        <f t="shared" si="757"/>
        <v>32.25</v>
      </c>
      <c r="K1725" s="36">
        <f t="shared" si="731"/>
        <v>1619.32582940625</v>
      </c>
      <c r="L1725" s="37" t="str">
        <f t="shared" si="741"/>
        <v>0</v>
      </c>
      <c r="M1725" s="37">
        <f t="shared" si="742"/>
        <v>139.46877000000001</v>
      </c>
      <c r="N1725" s="38">
        <f>Table2[[#This Row],[Change in KE]]-Table2[[#This Row],[Tractive energy]]*-1</f>
        <v>124361.09676201183</v>
      </c>
      <c r="O1725" s="38">
        <f t="shared" si="732"/>
        <v>169.25000000000105</v>
      </c>
      <c r="P1725" s="38">
        <f t="shared" si="733"/>
        <v>1928.0445994062511</v>
      </c>
      <c r="Q1725" s="38">
        <f t="shared" si="734"/>
        <v>124358.87666170319</v>
      </c>
      <c r="R1725" s="38">
        <f t="shared" si="735"/>
        <v>2514.3083994137123</v>
      </c>
      <c r="S1725" s="38">
        <f t="shared" si="736"/>
        <v>124.35887666170319</v>
      </c>
      <c r="T1725" s="38">
        <f t="shared" si="737"/>
        <v>124358.87666170319</v>
      </c>
      <c r="U1725" s="38">
        <f t="shared" si="751"/>
        <v>35203374.538382769</v>
      </c>
      <c r="V1725" s="38">
        <f t="shared" si="738"/>
        <v>34.544135169559254</v>
      </c>
      <c r="W1725" s="38">
        <f t="shared" si="743"/>
        <v>239607.34686000826</v>
      </c>
      <c r="X1725" s="38">
        <f t="shared" si="739"/>
        <v>10.578125000000131</v>
      </c>
      <c r="Y1725" s="38">
        <f t="shared" si="744"/>
        <v>2.2201003086421665</v>
      </c>
      <c r="Z1725" s="38">
        <f t="shared" si="758"/>
        <v>32164061.410345498</v>
      </c>
      <c r="AA1725" s="38">
        <f t="shared" si="740"/>
        <v>8934.4622176306693</v>
      </c>
      <c r="AC1725" s="31">
        <f t="shared" si="745"/>
        <v>91399.204369072846</v>
      </c>
      <c r="AD1725" s="14">
        <f t="shared" si="752"/>
        <v>89571.220281691392</v>
      </c>
      <c r="AE1725" s="14">
        <f t="shared" si="753"/>
        <v>82405.522659156079</v>
      </c>
      <c r="AF1725" s="14">
        <f t="shared" si="746"/>
        <v>84087.268019547017</v>
      </c>
      <c r="AG1725" s="14">
        <f t="shared" si="747"/>
        <v>65477.746559605039</v>
      </c>
      <c r="AH1725" s="14">
        <f t="shared" si="748"/>
        <v>77360.286577983265</v>
      </c>
      <c r="AI1725" s="14">
        <f t="shared" si="749"/>
        <v>71171.463651744605</v>
      </c>
      <c r="AJ1725" s="14">
        <f t="shared" si="754"/>
        <v>77360.286577983265</v>
      </c>
      <c r="AK1725" s="14">
        <f t="shared" si="755"/>
        <v>69748.034378709708</v>
      </c>
    </row>
    <row r="1726" spans="2:37" x14ac:dyDescent="0.25">
      <c r="B1726" s="7" t="s">
        <v>73</v>
      </c>
      <c r="C1726" s="7">
        <v>1718</v>
      </c>
      <c r="D1726" s="7">
        <v>241</v>
      </c>
      <c r="E1726" s="13">
        <v>129</v>
      </c>
      <c r="F1726" s="14">
        <f t="shared" si="750"/>
        <v>0.1388888888888889</v>
      </c>
      <c r="G1726" s="14">
        <f t="shared" si="756"/>
        <v>64.75</v>
      </c>
      <c r="H1726">
        <f t="shared" si="757"/>
        <v>32.375</v>
      </c>
      <c r="K1726" s="36">
        <f t="shared" si="731"/>
        <v>1631.9030701640627</v>
      </c>
      <c r="L1726" s="37" t="str">
        <f t="shared" si="741"/>
        <v>0</v>
      </c>
      <c r="M1726" s="37">
        <f t="shared" si="742"/>
        <v>139.46877000000001</v>
      </c>
      <c r="N1726" s="38">
        <f>Table2[[#This Row],[Change in KE]]-Table2[[#This Row],[Tractive energy]]*-1</f>
        <v>126875.40516142554</v>
      </c>
      <c r="O1726" s="38">
        <f t="shared" si="732"/>
        <v>188.05555555555557</v>
      </c>
      <c r="P1726" s="38">
        <f t="shared" si="733"/>
        <v>1959.4273957196183</v>
      </c>
      <c r="Q1726" s="38">
        <f t="shared" si="734"/>
        <v>126872.92387284529</v>
      </c>
      <c r="R1726" s="38">
        <f t="shared" si="735"/>
        <v>2797.3479941696423</v>
      </c>
      <c r="S1726" s="38">
        <f t="shared" si="736"/>
        <v>126.87292387284529</v>
      </c>
      <c r="T1726" s="38">
        <f t="shared" si="737"/>
        <v>126872.92387284529</v>
      </c>
      <c r="U1726" s="38">
        <f t="shared" si="751"/>
        <v>35330247.462255612</v>
      </c>
      <c r="V1726" s="38">
        <f t="shared" si="738"/>
        <v>35.242481672966441</v>
      </c>
      <c r="W1726" s="38">
        <f t="shared" si="743"/>
        <v>239746.81563000826</v>
      </c>
      <c r="X1726" s="38">
        <f t="shared" si="739"/>
        <v>13.059413580246915</v>
      </c>
      <c r="Y1726" s="38">
        <f t="shared" si="744"/>
        <v>2.4812885802467832</v>
      </c>
      <c r="Z1726" s="38">
        <f t="shared" si="758"/>
        <v>32290936.815506924</v>
      </c>
      <c r="AA1726" s="38">
        <f t="shared" si="740"/>
        <v>8969.7053885505193</v>
      </c>
      <c r="AC1726" s="31">
        <f t="shared" si="745"/>
        <v>93270.822571508877</v>
      </c>
      <c r="AD1726" s="14">
        <f t="shared" si="752"/>
        <v>91405.406120078696</v>
      </c>
      <c r="AE1726" s="14">
        <f t="shared" si="753"/>
        <v>84092.973630472407</v>
      </c>
      <c r="AF1726" s="14">
        <f t="shared" si="746"/>
        <v>85809.156765788168</v>
      </c>
      <c r="AG1726" s="14">
        <f t="shared" si="747"/>
        <v>66818.560663638069</v>
      </c>
      <c r="AH1726" s="14">
        <f t="shared" si="748"/>
        <v>78944.424224525123</v>
      </c>
      <c r="AI1726" s="14">
        <f t="shared" si="749"/>
        <v>72628.87028656312</v>
      </c>
      <c r="AJ1726" s="14">
        <f t="shared" si="754"/>
        <v>78944.424224525123</v>
      </c>
      <c r="AK1726" s="14">
        <f t="shared" si="755"/>
        <v>71176.292880831854</v>
      </c>
    </row>
    <row r="1727" spans="2:37" x14ac:dyDescent="0.25">
      <c r="B1727" s="7" t="s">
        <v>73</v>
      </c>
      <c r="C1727" s="7">
        <v>1719</v>
      </c>
      <c r="D1727" s="7">
        <v>242</v>
      </c>
      <c r="E1727" s="13">
        <v>129.5</v>
      </c>
      <c r="F1727" s="14">
        <f t="shared" si="750"/>
        <v>0.15277777777777699</v>
      </c>
      <c r="G1727" s="14">
        <f t="shared" si="756"/>
        <v>65.05</v>
      </c>
      <c r="H1727">
        <f t="shared" si="757"/>
        <v>32.524999999999999</v>
      </c>
      <c r="K1727" s="36">
        <f t="shared" si="731"/>
        <v>1647.0599832815624</v>
      </c>
      <c r="L1727" s="37" t="str">
        <f t="shared" si="741"/>
        <v>0</v>
      </c>
      <c r="M1727" s="37">
        <f t="shared" si="742"/>
        <v>139.46877000000001</v>
      </c>
      <c r="N1727" s="38">
        <f>Table2[[#This Row],[Change in KE]]-Table2[[#This Row],[Tractive energy]]*-1</f>
        <v>129672.75315559519</v>
      </c>
      <c r="O1727" s="38">
        <f t="shared" si="732"/>
        <v>206.86111111111003</v>
      </c>
      <c r="P1727" s="38">
        <f t="shared" si="733"/>
        <v>1993.3898643926723</v>
      </c>
      <c r="Q1727" s="38">
        <f t="shared" si="734"/>
        <v>129670.01067874333</v>
      </c>
      <c r="R1727" s="38">
        <f t="shared" si="735"/>
        <v>1323.8885453824187</v>
      </c>
      <c r="S1727" s="38">
        <f t="shared" si="736"/>
        <v>129.67001067874332</v>
      </c>
      <c r="T1727" s="38">
        <f t="shared" si="737"/>
        <v>129670.01067874333</v>
      </c>
      <c r="U1727" s="38">
        <f t="shared" si="751"/>
        <v>35459917.472934358</v>
      </c>
      <c r="V1727" s="38">
        <f t="shared" si="738"/>
        <v>36.019450292317828</v>
      </c>
      <c r="W1727" s="38">
        <f t="shared" si="743"/>
        <v>239886.28440000827</v>
      </c>
      <c r="X1727" s="38">
        <f t="shared" si="739"/>
        <v>15.801890432098601</v>
      </c>
      <c r="Y1727" s="38">
        <f t="shared" si="744"/>
        <v>2.742476851851686</v>
      </c>
      <c r="Z1727" s="38">
        <f t="shared" si="758"/>
        <v>32420609.56866252</v>
      </c>
      <c r="AA1727" s="38">
        <f t="shared" si="740"/>
        <v>9005.725600642023</v>
      </c>
      <c r="AC1727" s="31">
        <f t="shared" si="745"/>
        <v>95156.553871069162</v>
      </c>
      <c r="AD1727" s="14">
        <f t="shared" si="752"/>
        <v>93253.422793647784</v>
      </c>
      <c r="AE1727" s="14">
        <f t="shared" si="753"/>
        <v>85793.148970155962</v>
      </c>
      <c r="AF1727" s="14">
        <f t="shared" si="746"/>
        <v>87544.029561383635</v>
      </c>
      <c r="AG1727" s="14">
        <f t="shared" si="747"/>
        <v>68169.485291094708</v>
      </c>
      <c r="AH1727" s="14">
        <f t="shared" si="748"/>
        <v>80540.507196472943</v>
      </c>
      <c r="AI1727" s="14">
        <f t="shared" si="749"/>
        <v>74097.266620755108</v>
      </c>
      <c r="AJ1727" s="14">
        <f t="shared" si="754"/>
        <v>80540.507196472943</v>
      </c>
      <c r="AK1727" s="14">
        <f t="shared" si="755"/>
        <v>72615.321288340012</v>
      </c>
    </row>
    <row r="1728" spans="2:37" x14ac:dyDescent="0.25">
      <c r="B1728" s="7" t="s">
        <v>73</v>
      </c>
      <c r="C1728" s="7">
        <v>1720</v>
      </c>
      <c r="D1728" s="7">
        <v>243</v>
      </c>
      <c r="E1728" s="13">
        <v>130.1</v>
      </c>
      <c r="F1728" s="14">
        <f t="shared" si="750"/>
        <v>0.15277777777777699</v>
      </c>
      <c r="G1728" s="14">
        <f t="shared" si="756"/>
        <v>65.3</v>
      </c>
      <c r="H1728">
        <f t="shared" si="757"/>
        <v>32.65</v>
      </c>
      <c r="K1728" s="36">
        <f t="shared" si="731"/>
        <v>1659.7442643862498</v>
      </c>
      <c r="L1728" s="37" t="str">
        <f t="shared" si="741"/>
        <v>0</v>
      </c>
      <c r="M1728" s="37">
        <f t="shared" si="742"/>
        <v>139.46877000000001</v>
      </c>
      <c r="N1728" s="38">
        <f>Table2[[#This Row],[Change in KE]]-Table2[[#This Row],[Tractive energy]]*-1</f>
        <v>130996.64170097761</v>
      </c>
      <c r="O1728" s="38">
        <f t="shared" si="732"/>
        <v>206.86111111111003</v>
      </c>
      <c r="P1728" s="38">
        <f t="shared" si="733"/>
        <v>2006.07414549736</v>
      </c>
      <c r="Q1728" s="38">
        <f t="shared" si="734"/>
        <v>130996.64170097761</v>
      </c>
      <c r="R1728" s="38">
        <f t="shared" si="735"/>
        <v>-1400.5858284252463</v>
      </c>
      <c r="S1728" s="38">
        <f t="shared" si="736"/>
        <v>130.99664170097759</v>
      </c>
      <c r="T1728" s="38">
        <f t="shared" si="737"/>
        <v>130996.64170097761</v>
      </c>
      <c r="U1728" s="38">
        <f t="shared" si="751"/>
        <v>35590914.114635333</v>
      </c>
      <c r="V1728" s="38">
        <f t="shared" si="738"/>
        <v>36.387958939085813</v>
      </c>
      <c r="W1728" s="38">
        <f t="shared" si="743"/>
        <v>240025.75317000828</v>
      </c>
      <c r="X1728" s="38">
        <f t="shared" si="739"/>
        <v>15.801890432098601</v>
      </c>
      <c r="Y1728" s="38">
        <f t="shared" si="744"/>
        <v>0</v>
      </c>
      <c r="Z1728" s="38">
        <f t="shared" si="758"/>
        <v>32551606.2103635</v>
      </c>
      <c r="AA1728" s="38">
        <f t="shared" si="740"/>
        <v>9042.1135595811102</v>
      </c>
      <c r="AC1728" s="31">
        <f t="shared" si="745"/>
        <v>97254.564866696397</v>
      </c>
      <c r="AD1728" s="14">
        <f t="shared" si="752"/>
        <v>95309.473569362468</v>
      </c>
      <c r="AE1728" s="14">
        <f t="shared" si="753"/>
        <v>87684.715683813469</v>
      </c>
      <c r="AF1728" s="14">
        <f t="shared" si="746"/>
        <v>89474.199677360695</v>
      </c>
      <c r="AG1728" s="14">
        <f t="shared" si="747"/>
        <v>69672.48559836467</v>
      </c>
      <c r="AH1728" s="14">
        <f t="shared" si="748"/>
        <v>82316.263703171848</v>
      </c>
      <c r="AI1728" s="14">
        <f t="shared" si="749"/>
        <v>75730.96260691811</v>
      </c>
      <c r="AJ1728" s="14">
        <f t="shared" si="754"/>
        <v>82316.263703171848</v>
      </c>
      <c r="AK1728" s="14">
        <f t="shared" si="755"/>
        <v>74216.343354779747</v>
      </c>
    </row>
    <row r="1729" spans="2:37" x14ac:dyDescent="0.25">
      <c r="B1729" s="7" t="s">
        <v>73</v>
      </c>
      <c r="C1729" s="7">
        <v>1721</v>
      </c>
      <c r="D1729" s="7">
        <v>244</v>
      </c>
      <c r="E1729" s="13">
        <v>130.6</v>
      </c>
      <c r="F1729" s="14">
        <f t="shared" si="750"/>
        <v>0.12500000000000078</v>
      </c>
      <c r="G1729" s="14">
        <f t="shared" si="756"/>
        <v>65.5</v>
      </c>
      <c r="H1729">
        <f t="shared" si="757"/>
        <v>32.75</v>
      </c>
      <c r="K1729" s="36">
        <f t="shared" si="731"/>
        <v>1669.9267206562502</v>
      </c>
      <c r="L1729" s="37" t="str">
        <f t="shared" si="741"/>
        <v>0</v>
      </c>
      <c r="M1729" s="37">
        <f t="shared" si="742"/>
        <v>139.46877000000001</v>
      </c>
      <c r="N1729" s="38">
        <f>Table2[[#This Row],[Change in KE]]-Table2[[#This Row],[Tractive energy]]*-1</f>
        <v>129596.05587255236</v>
      </c>
      <c r="O1729" s="38">
        <f t="shared" si="732"/>
        <v>169.25000000000105</v>
      </c>
      <c r="P1729" s="38">
        <f t="shared" si="733"/>
        <v>1978.6454906562512</v>
      </c>
      <c r="Q1729" s="38">
        <f t="shared" si="734"/>
        <v>129601.27963798445</v>
      </c>
      <c r="R1729" s="38">
        <f t="shared" si="735"/>
        <v>-3168.9711696448794</v>
      </c>
      <c r="S1729" s="38">
        <f t="shared" si="736"/>
        <v>129.60127963798445</v>
      </c>
      <c r="T1729" s="38">
        <f t="shared" si="737"/>
        <v>129601.27963798445</v>
      </c>
      <c r="U1729" s="38">
        <f t="shared" si="751"/>
        <v>35720515.394273318</v>
      </c>
      <c r="V1729" s="38">
        <f t="shared" si="738"/>
        <v>36.000358335024117</v>
      </c>
      <c r="W1729" s="38">
        <f t="shared" si="743"/>
        <v>240165.22194000828</v>
      </c>
      <c r="X1729" s="38">
        <f t="shared" si="739"/>
        <v>10.578125000000131</v>
      </c>
      <c r="Y1729" s="38">
        <f t="shared" si="744"/>
        <v>-5.2237654320984692</v>
      </c>
      <c r="Z1729" s="38">
        <f t="shared" si="758"/>
        <v>32681202.266236052</v>
      </c>
      <c r="AA1729" s="38">
        <f t="shared" si="740"/>
        <v>9078.112466870065</v>
      </c>
      <c r="AC1729" s="31">
        <f t="shared" si="745"/>
        <v>98247.481275733211</v>
      </c>
      <c r="AD1729" s="14">
        <f t="shared" si="752"/>
        <v>96282.531650218545</v>
      </c>
      <c r="AE1729" s="14">
        <f t="shared" si="753"/>
        <v>88579.929118201064</v>
      </c>
      <c r="AF1729" s="14">
        <f t="shared" si="746"/>
        <v>90387.682773674562</v>
      </c>
      <c r="AG1729" s="14">
        <f t="shared" si="747"/>
        <v>70383.803923667117</v>
      </c>
      <c r="AH1729" s="14">
        <f t="shared" si="748"/>
        <v>83156.668151780599</v>
      </c>
      <c r="AI1729" s="14">
        <f t="shared" si="749"/>
        <v>76504.134699638162</v>
      </c>
      <c r="AJ1729" s="14">
        <f t="shared" si="754"/>
        <v>83156.668151780599</v>
      </c>
      <c r="AK1729" s="14">
        <f t="shared" si="755"/>
        <v>74974.052005645397</v>
      </c>
    </row>
    <row r="1730" spans="2:37" x14ac:dyDescent="0.25">
      <c r="B1730" s="7" t="s">
        <v>73</v>
      </c>
      <c r="C1730" s="7">
        <v>1722</v>
      </c>
      <c r="D1730" s="7">
        <v>245</v>
      </c>
      <c r="E1730" s="13">
        <v>131</v>
      </c>
      <c r="F1730" s="14">
        <f t="shared" si="750"/>
        <v>8.3333333333332538E-2</v>
      </c>
      <c r="G1730" s="14">
        <f t="shared" si="756"/>
        <v>65.599999999999994</v>
      </c>
      <c r="H1730">
        <f t="shared" si="757"/>
        <v>32.799999999999997</v>
      </c>
      <c r="K1730" s="36">
        <f t="shared" si="731"/>
        <v>1675.0296259199999</v>
      </c>
      <c r="L1730" s="37" t="str">
        <f t="shared" si="741"/>
        <v>0</v>
      </c>
      <c r="M1730" s="37">
        <f t="shared" si="742"/>
        <v>139.46877000000001</v>
      </c>
      <c r="N1730" s="38">
        <f>Table2[[#This Row],[Change in KE]]-Table2[[#This Row],[Tractive energy]]*-1</f>
        <v>126427.08470290748</v>
      </c>
      <c r="O1730" s="38">
        <f t="shared" si="732"/>
        <v>112.83333333333226</v>
      </c>
      <c r="P1730" s="38">
        <f t="shared" si="733"/>
        <v>1927.3317292533322</v>
      </c>
      <c r="Q1730" s="38">
        <f t="shared" si="734"/>
        <v>126432.96143901859</v>
      </c>
      <c r="R1730" s="38">
        <f t="shared" si="735"/>
        <v>-3437.3423696011159</v>
      </c>
      <c r="S1730" s="38">
        <f t="shared" si="736"/>
        <v>126.43296143901858</v>
      </c>
      <c r="T1730" s="38">
        <f t="shared" si="737"/>
        <v>126432.96143901859</v>
      </c>
      <c r="U1730" s="38">
        <f t="shared" si="751"/>
        <v>35846948.355712339</v>
      </c>
      <c r="V1730" s="38">
        <f t="shared" si="738"/>
        <v>35.120269876015421</v>
      </c>
      <c r="W1730" s="38">
        <f t="shared" si="743"/>
        <v>240304.69071000829</v>
      </c>
      <c r="X1730" s="38">
        <f t="shared" si="739"/>
        <v>4.7013888888887996</v>
      </c>
      <c r="Y1730" s="38">
        <f t="shared" si="744"/>
        <v>-5.8767361111113319</v>
      </c>
      <c r="Z1730" s="38">
        <f t="shared" si="758"/>
        <v>32807629.350938961</v>
      </c>
      <c r="AA1730" s="38">
        <f t="shared" si="740"/>
        <v>9113.2311043192531</v>
      </c>
      <c r="AC1730" s="31">
        <f t="shared" si="745"/>
        <v>97197.041904414276</v>
      </c>
      <c r="AD1730" s="14">
        <f t="shared" si="752"/>
        <v>95253.101066325995</v>
      </c>
      <c r="AE1730" s="14">
        <f t="shared" si="753"/>
        <v>87632.852981019925</v>
      </c>
      <c r="AF1730" s="14">
        <f t="shared" si="746"/>
        <v>89421.278552061136</v>
      </c>
      <c r="AG1730" s="14">
        <f t="shared" si="747"/>
        <v>69631.276553147385</v>
      </c>
      <c r="AH1730" s="14">
        <f t="shared" si="748"/>
        <v>82267.576267896249</v>
      </c>
      <c r="AI1730" s="14">
        <f t="shared" si="749"/>
        <v>75686.170166464552</v>
      </c>
      <c r="AJ1730" s="14">
        <f t="shared" si="754"/>
        <v>82267.576267896249</v>
      </c>
      <c r="AK1730" s="14">
        <f t="shared" si="755"/>
        <v>74172.44676313526</v>
      </c>
    </row>
    <row r="1731" spans="2:37" x14ac:dyDescent="0.25">
      <c r="B1731" s="7" t="s">
        <v>73</v>
      </c>
      <c r="C1731" s="7">
        <v>1723</v>
      </c>
      <c r="D1731" s="7">
        <v>246</v>
      </c>
      <c r="E1731" s="13">
        <v>131.19999999999999</v>
      </c>
      <c r="F1731" s="14">
        <f t="shared" si="750"/>
        <v>4.1666666666668246E-2</v>
      </c>
      <c r="G1731" s="14">
        <f t="shared" si="756"/>
        <v>65.650000000000006</v>
      </c>
      <c r="H1731">
        <f t="shared" si="757"/>
        <v>32.825000000000003</v>
      </c>
      <c r="K1731" s="36">
        <f t="shared" si="731"/>
        <v>1677.5839978340628</v>
      </c>
      <c r="L1731" s="37" t="str">
        <f t="shared" si="741"/>
        <v>0</v>
      </c>
      <c r="M1731" s="37">
        <f t="shared" si="742"/>
        <v>139.46877000000001</v>
      </c>
      <c r="N1731" s="38">
        <f>Table2[[#This Row],[Change in KE]]-Table2[[#This Row],[Tractive energy]]*-1</f>
        <v>122989.74233330636</v>
      </c>
      <c r="O1731" s="38">
        <f t="shared" si="732"/>
        <v>56.416666666668803</v>
      </c>
      <c r="P1731" s="38">
        <f t="shared" si="733"/>
        <v>1873.4694345007315</v>
      </c>
      <c r="Q1731" s="38">
        <f t="shared" si="734"/>
        <v>122993.26837497303</v>
      </c>
      <c r="R1731" s="38">
        <f t="shared" si="735"/>
        <v>-3959.822908176604</v>
      </c>
      <c r="S1731" s="38">
        <f t="shared" si="736"/>
        <v>122.99326837497304</v>
      </c>
      <c r="T1731" s="38">
        <f t="shared" si="737"/>
        <v>122993.26837497303</v>
      </c>
      <c r="U1731" s="38">
        <f t="shared" si="751"/>
        <v>35969941.624087311</v>
      </c>
      <c r="V1731" s="38">
        <f t="shared" si="738"/>
        <v>34.164799504009586</v>
      </c>
      <c r="W1731" s="38">
        <f t="shared" si="743"/>
        <v>240444.1594800083</v>
      </c>
      <c r="X1731" s="38">
        <f t="shared" si="739"/>
        <v>1.1753472222223114</v>
      </c>
      <c r="Y1731" s="38">
        <f t="shared" si="744"/>
        <v>-3.5260416666664884</v>
      </c>
      <c r="Z1731" s="38">
        <f t="shared" si="758"/>
        <v>32930619.093272269</v>
      </c>
      <c r="AA1731" s="38">
        <f t="shared" si="740"/>
        <v>9147.394924367165</v>
      </c>
      <c r="AC1731" s="31">
        <f t="shared" si="745"/>
        <v>94820.31352718061</v>
      </c>
      <c r="AD1731" s="14">
        <f t="shared" si="752"/>
        <v>92923.907256637001</v>
      </c>
      <c r="AE1731" s="14">
        <f t="shared" si="753"/>
        <v>85489.994676106042</v>
      </c>
      <c r="AF1731" s="14">
        <f t="shared" si="746"/>
        <v>87234.688445006163</v>
      </c>
      <c r="AG1731" s="14">
        <f t="shared" si="747"/>
        <v>67928.60507586498</v>
      </c>
      <c r="AH1731" s="14">
        <f t="shared" si="748"/>
        <v>80255.91336940568</v>
      </c>
      <c r="AI1731" s="14">
        <f t="shared" si="749"/>
        <v>73835.440299853231</v>
      </c>
      <c r="AJ1731" s="14">
        <f t="shared" si="754"/>
        <v>80255.91336940568</v>
      </c>
      <c r="AK1731" s="14">
        <f t="shared" si="755"/>
        <v>72358.731493856161</v>
      </c>
    </row>
    <row r="1732" spans="2:37" x14ac:dyDescent="0.25">
      <c r="B1732" s="7" t="s">
        <v>73</v>
      </c>
      <c r="C1732" s="7">
        <v>1724</v>
      </c>
      <c r="D1732" s="7">
        <v>247</v>
      </c>
      <c r="E1732" s="13">
        <v>131.30000000000001</v>
      </c>
      <c r="F1732" s="14">
        <f t="shared" si="750"/>
        <v>0</v>
      </c>
      <c r="G1732" s="14">
        <f t="shared" si="756"/>
        <v>65.599999999999994</v>
      </c>
      <c r="H1732">
        <f t="shared" si="757"/>
        <v>32.799999999999997</v>
      </c>
      <c r="K1732" s="36">
        <f t="shared" si="731"/>
        <v>1675.0296259199999</v>
      </c>
      <c r="L1732" s="37" t="str">
        <f t="shared" si="741"/>
        <v>0</v>
      </c>
      <c r="M1732" s="37">
        <f t="shared" si="742"/>
        <v>139.46877000000001</v>
      </c>
      <c r="N1732" s="38">
        <f>Table2[[#This Row],[Change in KE]]-Table2[[#This Row],[Tractive energy]]*-1</f>
        <v>119029.91942512976</v>
      </c>
      <c r="O1732" s="38">
        <f t="shared" si="732"/>
        <v>0</v>
      </c>
      <c r="P1732" s="38">
        <f t="shared" si="733"/>
        <v>1814.4983959199999</v>
      </c>
      <c r="Q1732" s="38">
        <f t="shared" si="734"/>
        <v>119031.09477235198</v>
      </c>
      <c r="R1732" s="38">
        <f t="shared" si="735"/>
        <v>-8654.1394682128885</v>
      </c>
      <c r="S1732" s="38">
        <f t="shared" si="736"/>
        <v>119.03109477235198</v>
      </c>
      <c r="T1732" s="38">
        <f t="shared" si="737"/>
        <v>119031.09477235198</v>
      </c>
      <c r="U1732" s="38">
        <f t="shared" si="751"/>
        <v>36088972.718859665</v>
      </c>
      <c r="V1732" s="38">
        <f t="shared" si="738"/>
        <v>33.064195637455434</v>
      </c>
      <c r="W1732" s="38">
        <f t="shared" si="743"/>
        <v>240583.6282500083</v>
      </c>
      <c r="X1732" s="38">
        <f t="shared" si="739"/>
        <v>0</v>
      </c>
      <c r="Y1732" s="38">
        <f t="shared" si="744"/>
        <v>-1.1753472222223114</v>
      </c>
      <c r="Z1732" s="38">
        <f t="shared" si="758"/>
        <v>33049649.012697399</v>
      </c>
      <c r="AA1732" s="38">
        <f t="shared" si="740"/>
        <v>9180.4587935192558</v>
      </c>
      <c r="AC1732" s="31">
        <f t="shared" si="745"/>
        <v>92242.306749979776</v>
      </c>
      <c r="AD1732" s="14">
        <f t="shared" si="752"/>
        <v>90397.460614980184</v>
      </c>
      <c r="AE1732" s="14">
        <f t="shared" si="753"/>
        <v>83165.663765781777</v>
      </c>
      <c r="AF1732" s="14">
        <f t="shared" si="746"/>
        <v>84862.922209981392</v>
      </c>
      <c r="AG1732" s="14">
        <f t="shared" si="747"/>
        <v>66081.739169846012</v>
      </c>
      <c r="AH1732" s="14">
        <f t="shared" si="748"/>
        <v>78073.888433182889</v>
      </c>
      <c r="AI1732" s="14">
        <f t="shared" si="749"/>
        <v>71827.977358528267</v>
      </c>
      <c r="AJ1732" s="14">
        <f t="shared" si="754"/>
        <v>78073.888433182889</v>
      </c>
      <c r="AK1732" s="14">
        <f t="shared" si="755"/>
        <v>70391.417811357707</v>
      </c>
    </row>
    <row r="1733" spans="2:37" x14ac:dyDescent="0.25">
      <c r="B1733" s="7" t="s">
        <v>73</v>
      </c>
      <c r="C1733" s="7">
        <v>1725</v>
      </c>
      <c r="D1733" s="7">
        <v>248</v>
      </c>
      <c r="E1733" s="13">
        <v>131.19999999999999</v>
      </c>
      <c r="F1733" s="14">
        <f t="shared" si="750"/>
        <v>-8.3333333333336493E-2</v>
      </c>
      <c r="G1733" s="14">
        <f t="shared" si="756"/>
        <v>65.349999999999994</v>
      </c>
      <c r="H1733">
        <f t="shared" si="757"/>
        <v>32.674999999999997</v>
      </c>
      <c r="K1733" s="36">
        <f t="shared" si="731"/>
        <v>1662.2869591715623</v>
      </c>
      <c r="L1733" s="37" t="str">
        <f t="shared" si="741"/>
        <v>1</v>
      </c>
      <c r="M1733" s="37">
        <f t="shared" si="742"/>
        <v>139.46877000000001</v>
      </c>
      <c r="N1733" s="38">
        <f>Table2[[#This Row],[Change in KE]]-Table2[[#This Row],[Tractive energy]]*-1</f>
        <v>110375.77995691687</v>
      </c>
      <c r="O1733" s="38">
        <f t="shared" si="732"/>
        <v>-112.83333333333761</v>
      </c>
      <c r="P1733" s="38">
        <f t="shared" si="733"/>
        <v>1688.9223958382247</v>
      </c>
      <c r="Q1733" s="38">
        <f t="shared" si="734"/>
        <v>110371.07856802798</v>
      </c>
      <c r="R1733" s="38">
        <f t="shared" si="735"/>
        <v>-11988.306799897313</v>
      </c>
      <c r="S1733" s="38">
        <f t="shared" si="736"/>
        <v>110.37107856802798</v>
      </c>
      <c r="T1733" s="38">
        <f t="shared" si="737"/>
        <v>110371.07856802798</v>
      </c>
      <c r="U1733" s="38">
        <f t="shared" si="751"/>
        <v>36199343.797427692</v>
      </c>
      <c r="V1733" s="38">
        <f t="shared" si="738"/>
        <v>30.658635388253963</v>
      </c>
      <c r="W1733" s="38">
        <f t="shared" si="743"/>
        <v>240723.09702000831</v>
      </c>
      <c r="X1733" s="38">
        <f t="shared" si="739"/>
        <v>4.7013888888892454</v>
      </c>
      <c r="Y1733" s="38">
        <f t="shared" si="744"/>
        <v>4.7013888888892454</v>
      </c>
      <c r="Z1733" s="38">
        <f t="shared" si="758"/>
        <v>33160024.792654317</v>
      </c>
      <c r="AA1733" s="38">
        <f t="shared" si="740"/>
        <v>9211.118734848973</v>
      </c>
      <c r="AC1733" s="31">
        <f t="shared" si="745"/>
        <v>89272.439568847316</v>
      </c>
      <c r="AD1733" s="14">
        <f t="shared" si="752"/>
        <v>87486.990777470375</v>
      </c>
      <c r="AE1733" s="14">
        <f t="shared" si="753"/>
        <v>80488.031515272742</v>
      </c>
      <c r="AF1733" s="14">
        <f t="shared" si="746"/>
        <v>82130.644403339538</v>
      </c>
      <c r="AG1733" s="14">
        <f t="shared" si="747"/>
        <v>63954.147229147668</v>
      </c>
      <c r="AH1733" s="14">
        <f t="shared" si="748"/>
        <v>75560.192851072381</v>
      </c>
      <c r="AI1733" s="14">
        <f t="shared" si="749"/>
        <v>69515.377422986596</v>
      </c>
      <c r="AJ1733" s="14">
        <f t="shared" si="754"/>
        <v>75560.192851072381</v>
      </c>
      <c r="AK1733" s="14">
        <f t="shared" si="755"/>
        <v>68125.06987452686</v>
      </c>
    </row>
    <row r="1734" spans="2:37" x14ac:dyDescent="0.25">
      <c r="B1734" s="7" t="s">
        <v>73</v>
      </c>
      <c r="C1734" s="7">
        <v>1726</v>
      </c>
      <c r="D1734" s="7">
        <v>249</v>
      </c>
      <c r="E1734" s="13">
        <v>130.69999999999999</v>
      </c>
      <c r="F1734" s="14">
        <f t="shared" si="750"/>
        <v>-0.19444444444444128</v>
      </c>
      <c r="G1734" s="14">
        <f t="shared" si="756"/>
        <v>64.900000000000006</v>
      </c>
      <c r="H1734">
        <f t="shared" si="757"/>
        <v>32.450000000000003</v>
      </c>
      <c r="K1734" s="36">
        <f t="shared" si="731"/>
        <v>1639.4727688762505</v>
      </c>
      <c r="L1734" s="37" t="str">
        <f t="shared" si="741"/>
        <v>1</v>
      </c>
      <c r="M1734" s="37">
        <f t="shared" si="742"/>
        <v>139.46877000000001</v>
      </c>
      <c r="N1734" s="38">
        <f>Table2[[#This Row],[Change in KE]]-Table2[[#This Row],[Tractive energy]]*-1</f>
        <v>98387.473157019558</v>
      </c>
      <c r="O1734" s="38">
        <f t="shared" si="732"/>
        <v>-263.27777777777351</v>
      </c>
      <c r="P1734" s="38">
        <f t="shared" si="733"/>
        <v>1515.6637610984769</v>
      </c>
      <c r="Q1734" s="38">
        <f t="shared" si="734"/>
        <v>98366.578095291159</v>
      </c>
      <c r="R1734" s="38">
        <f t="shared" si="735"/>
        <v>-14162.482795069445</v>
      </c>
      <c r="S1734" s="38">
        <f t="shared" si="736"/>
        <v>98.36657809529116</v>
      </c>
      <c r="T1734" s="38">
        <f t="shared" si="737"/>
        <v>98366.578095291159</v>
      </c>
      <c r="U1734" s="38">
        <f t="shared" si="751"/>
        <v>36297710.375522986</v>
      </c>
      <c r="V1734" s="38">
        <f t="shared" si="738"/>
        <v>27.324051656838169</v>
      </c>
      <c r="W1734" s="38">
        <f t="shared" si="743"/>
        <v>240862.56579000832</v>
      </c>
      <c r="X1734" s="38">
        <f t="shared" si="739"/>
        <v>25.596450617283121</v>
      </c>
      <c r="Y1734" s="38">
        <f t="shared" si="744"/>
        <v>20.895061728393877</v>
      </c>
      <c r="Z1734" s="38">
        <f t="shared" si="758"/>
        <v>33258412.265811335</v>
      </c>
      <c r="AA1734" s="38">
        <f t="shared" si="740"/>
        <v>9238.4485906900882</v>
      </c>
      <c r="AC1734" s="31">
        <f t="shared" si="745"/>
        <v>82781.834967687653</v>
      </c>
      <c r="AD1734" s="14">
        <f t="shared" si="752"/>
        <v>81126.198268333901</v>
      </c>
      <c r="AE1734" s="14">
        <f t="shared" si="753"/>
        <v>74636.102406867198</v>
      </c>
      <c r="AF1734" s="14">
        <f t="shared" si="746"/>
        <v>76159.288170272644</v>
      </c>
      <c r="AG1734" s="14">
        <f t="shared" si="747"/>
        <v>59304.323786733279</v>
      </c>
      <c r="AH1734" s="14">
        <f t="shared" si="748"/>
        <v>70066.545116650843</v>
      </c>
      <c r="AI1734" s="14">
        <f t="shared" si="749"/>
        <v>64461.221507318776</v>
      </c>
      <c r="AJ1734" s="14">
        <f t="shared" si="754"/>
        <v>70066.545116650843</v>
      </c>
      <c r="AK1734" s="14">
        <f t="shared" si="755"/>
        <v>63171.997077172397</v>
      </c>
    </row>
    <row r="1735" spans="2:37" x14ac:dyDescent="0.25">
      <c r="B1735" s="7" t="s">
        <v>73</v>
      </c>
      <c r="C1735" s="7">
        <v>1727</v>
      </c>
      <c r="D1735" s="7">
        <v>250</v>
      </c>
      <c r="E1735" s="13">
        <v>129.80000000000001</v>
      </c>
      <c r="F1735" s="14">
        <f t="shared" si="750"/>
        <v>-0.31944444444444209</v>
      </c>
      <c r="G1735" s="14">
        <f t="shared" si="756"/>
        <v>64.2</v>
      </c>
      <c r="H1735">
        <f t="shared" si="757"/>
        <v>32.1</v>
      </c>
      <c r="K1735" s="36">
        <f t="shared" si="731"/>
        <v>1604.2973647050003</v>
      </c>
      <c r="L1735" s="37" t="str">
        <f t="shared" si="741"/>
        <v>1</v>
      </c>
      <c r="M1735" s="37">
        <f t="shared" si="742"/>
        <v>139.46877000000001</v>
      </c>
      <c r="N1735" s="38">
        <f>Table2[[#This Row],[Change in KE]]-Table2[[#This Row],[Tractive energy]]*-1</f>
        <v>84224.990361950113</v>
      </c>
      <c r="O1735" s="38">
        <f t="shared" si="732"/>
        <v>-432.52777777777459</v>
      </c>
      <c r="P1735" s="38">
        <f t="shared" si="733"/>
        <v>1311.2383569272256</v>
      </c>
      <c r="Q1735" s="38">
        <f t="shared" si="734"/>
        <v>84181.502514727894</v>
      </c>
      <c r="R1735" s="38">
        <f t="shared" si="735"/>
        <v>-16091.386306857239</v>
      </c>
      <c r="S1735" s="38">
        <f t="shared" si="736"/>
        <v>84.181502514727896</v>
      </c>
      <c r="T1735" s="38">
        <f t="shared" si="737"/>
        <v>84181.502514727894</v>
      </c>
      <c r="U1735" s="38">
        <f t="shared" si="751"/>
        <v>36381891.878037713</v>
      </c>
      <c r="V1735" s="38">
        <f t="shared" si="738"/>
        <v>23.383752569235583</v>
      </c>
      <c r="W1735" s="38">
        <f t="shared" si="743"/>
        <v>241002.03456000832</v>
      </c>
      <c r="X1735" s="38">
        <f t="shared" si="739"/>
        <v>69.084297839505155</v>
      </c>
      <c r="Y1735" s="38">
        <f t="shared" si="744"/>
        <v>43.48784722222203</v>
      </c>
      <c r="Z1735" s="38">
        <f t="shared" si="758"/>
        <v>33342637.256173287</v>
      </c>
      <c r="AA1735" s="38">
        <f t="shared" si="740"/>
        <v>9261.8444232178517</v>
      </c>
      <c r="AC1735" s="31">
        <f t="shared" si="745"/>
        <v>73790.604867764661</v>
      </c>
      <c r="AD1735" s="14">
        <f t="shared" si="752"/>
        <v>72314.79277040936</v>
      </c>
      <c r="AE1735" s="14">
        <f t="shared" si="753"/>
        <v>66529.609348776619</v>
      </c>
      <c r="AF1735" s="14">
        <f t="shared" si="746"/>
        <v>67887.356478343485</v>
      </c>
      <c r="AG1735" s="14">
        <f t="shared" si="747"/>
        <v>52863.069841408338</v>
      </c>
      <c r="AH1735" s="14">
        <f t="shared" si="748"/>
        <v>62456.367960076008</v>
      </c>
      <c r="AI1735" s="14">
        <f t="shared" si="749"/>
        <v>57459.858523269933</v>
      </c>
      <c r="AJ1735" s="14">
        <f t="shared" si="754"/>
        <v>62456.367960076008</v>
      </c>
      <c r="AK1735" s="14">
        <f t="shared" si="755"/>
        <v>56310.661352804535</v>
      </c>
    </row>
    <row r="1736" spans="2:37" x14ac:dyDescent="0.25">
      <c r="B1736" s="7" t="s">
        <v>73</v>
      </c>
      <c r="C1736" s="7">
        <v>1728</v>
      </c>
      <c r="D1736" s="7">
        <v>251</v>
      </c>
      <c r="E1736" s="13">
        <v>128.4</v>
      </c>
      <c r="F1736" s="14">
        <f t="shared" si="750"/>
        <v>-0.45833333333333492</v>
      </c>
      <c r="G1736" s="14">
        <f t="shared" si="756"/>
        <v>63.25</v>
      </c>
      <c r="H1736">
        <f t="shared" si="757"/>
        <v>31.625</v>
      </c>
      <c r="K1736" s="36">
        <f t="shared" ref="K1736:K1799" si="759">0.5*$F$4*$I$2*$I$4*(G1736)^2</f>
        <v>1557.1694461640627</v>
      </c>
      <c r="L1736" s="37" t="str">
        <f t="shared" si="741"/>
        <v>1</v>
      </c>
      <c r="M1736" s="37">
        <f t="shared" si="742"/>
        <v>139.46877000000001</v>
      </c>
      <c r="N1736" s="38">
        <f>Table2[[#This Row],[Change in KE]]-Table2[[#This Row],[Tractive energy]]*-1</f>
        <v>68133.604055092874</v>
      </c>
      <c r="O1736" s="38">
        <f t="shared" ref="O1736:O1799" si="760">$C$2*F1736</f>
        <v>-620.58333333333553</v>
      </c>
      <c r="P1736" s="38">
        <f t="shared" ref="P1736:P1799" si="761">O1736+M1736+K1736</f>
        <v>1076.0548828307271</v>
      </c>
      <c r="Q1736" s="38">
        <f t="shared" ref="Q1736:Q1799" si="762">P1736*G1736</f>
        <v>68060.471339043492</v>
      </c>
      <c r="R1736" s="38">
        <f t="shared" ref="R1736:R1799" si="763">(N1737-N1736)/(C1737-C1736)</f>
        <v>-16565.518239213357</v>
      </c>
      <c r="S1736" s="38">
        <f t="shared" ref="S1736:S1799" si="764">Q1736/1000</f>
        <v>68.060471339043488</v>
      </c>
      <c r="T1736" s="38">
        <f t="shared" ref="T1736:T1799" si="765">P1736*G1736</f>
        <v>68060.471339043492</v>
      </c>
      <c r="U1736" s="38">
        <f t="shared" si="751"/>
        <v>36449952.34937676</v>
      </c>
      <c r="V1736" s="38">
        <f t="shared" ref="V1736:V1799" si="766">T1736*0.0002777778</f>
        <v>18.905687995522555</v>
      </c>
      <c r="W1736" s="38">
        <f t="shared" si="743"/>
        <v>241141.50333000833</v>
      </c>
      <c r="X1736" s="38">
        <f t="shared" ref="X1736:X1799" si="767">0.5*$C$2*F1736^2</f>
        <v>142.21701388888988</v>
      </c>
      <c r="Y1736" s="38">
        <f t="shared" si="744"/>
        <v>73.132716049384726</v>
      </c>
      <c r="Z1736" s="38">
        <f t="shared" si="758"/>
        <v>33410770.860228378</v>
      </c>
      <c r="AA1736" s="38">
        <f t="shared" ref="AA1736:AA1799" si="768">Z1736*0.0002777778</f>
        <v>9280.7704258583472</v>
      </c>
      <c r="AC1736" s="31">
        <f t="shared" si="745"/>
        <v>63168.742771462581</v>
      </c>
      <c r="AD1736" s="14">
        <f t="shared" si="752"/>
        <v>61905.367916033327</v>
      </c>
      <c r="AE1736" s="14">
        <f t="shared" si="753"/>
        <v>56952.938482750666</v>
      </c>
      <c r="AF1736" s="14">
        <f t="shared" si="746"/>
        <v>58115.243349745579</v>
      </c>
      <c r="AG1736" s="14">
        <f t="shared" si="747"/>
        <v>45253.642613526688</v>
      </c>
      <c r="AH1736" s="14">
        <f t="shared" si="748"/>
        <v>53466.023881765934</v>
      </c>
      <c r="AI1736" s="14">
        <f t="shared" si="749"/>
        <v>49188.741971224663</v>
      </c>
      <c r="AJ1736" s="14">
        <f t="shared" si="754"/>
        <v>53466.023881765934</v>
      </c>
      <c r="AK1736" s="14">
        <f t="shared" si="755"/>
        <v>48204.967131800171</v>
      </c>
    </row>
    <row r="1737" spans="2:37" x14ac:dyDescent="0.25">
      <c r="B1737" s="7" t="s">
        <v>73</v>
      </c>
      <c r="C1737" s="7">
        <v>1729</v>
      </c>
      <c r="D1737" s="7">
        <v>252</v>
      </c>
      <c r="E1737" s="13">
        <v>126.5</v>
      </c>
      <c r="F1737" s="14">
        <f t="shared" si="750"/>
        <v>-0.59722222222222376</v>
      </c>
      <c r="G1737" s="14">
        <f t="shared" si="756"/>
        <v>62.05</v>
      </c>
      <c r="H1737">
        <f t="shared" si="757"/>
        <v>31.024999999999999</v>
      </c>
      <c r="K1737" s="36">
        <f t="shared" si="759"/>
        <v>1498.6436768690626</v>
      </c>
      <c r="L1737" s="37" t="str">
        <f t="shared" ref="L1737:L1800" si="769">IF((F1737)&lt;0,"1","0")</f>
        <v>1</v>
      </c>
      <c r="M1737" s="37">
        <f t="shared" ref="M1737:M1800" si="770">$C$2*$F$2*$C$4</f>
        <v>139.46877000000001</v>
      </c>
      <c r="N1737" s="38">
        <f>Table2[[#This Row],[Change in KE]]-Table2[[#This Row],[Tractive energy]]*-1</f>
        <v>51568.085815879516</v>
      </c>
      <c r="O1737" s="38">
        <f t="shared" si="760"/>
        <v>-808.63888888889096</v>
      </c>
      <c r="P1737" s="38">
        <f t="shared" si="761"/>
        <v>829.47355798017156</v>
      </c>
      <c r="Q1737" s="38">
        <f t="shared" si="762"/>
        <v>51468.834272669643</v>
      </c>
      <c r="R1737" s="38">
        <f t="shared" si="763"/>
        <v>-11558.428203963726</v>
      </c>
      <c r="S1737" s="38">
        <f t="shared" si="764"/>
        <v>51.468834272669646</v>
      </c>
      <c r="T1737" s="38">
        <f t="shared" si="765"/>
        <v>51468.834272669643</v>
      </c>
      <c r="U1737" s="38">
        <f t="shared" si="751"/>
        <v>36501421.183649428</v>
      </c>
      <c r="V1737" s="38">
        <f t="shared" si="766"/>
        <v>14.296899552826773</v>
      </c>
      <c r="W1737" s="38">
        <f t="shared" ref="W1737:W1800" si="771">M1737+W1736</f>
        <v>241280.97210000834</v>
      </c>
      <c r="X1737" s="38">
        <f t="shared" si="767"/>
        <v>241.46855709876669</v>
      </c>
      <c r="Y1737" s="38">
        <f t="shared" ref="Y1737:Y1800" si="772">X1737-X1736</f>
        <v>99.251543209876814</v>
      </c>
      <c r="Z1737" s="38">
        <f t="shared" si="758"/>
        <v>33462338.946044259</v>
      </c>
      <c r="AA1737" s="38">
        <f t="shared" si="768"/>
        <v>9295.0948952864928</v>
      </c>
      <c r="AC1737" s="31">
        <f t="shared" ref="AC1737:AC1800" si="773">N1736*0.75</f>
        <v>51100.203041319655</v>
      </c>
      <c r="AD1737" s="14">
        <f t="shared" si="752"/>
        <v>50078.19898049326</v>
      </c>
      <c r="AE1737" s="14">
        <f t="shared" si="753"/>
        <v>46071.943062053804</v>
      </c>
      <c r="AF1737" s="14">
        <f t="shared" ref="AF1737:AF1800" si="774">AC1737*0.92</f>
        <v>47012.186798014081</v>
      </c>
      <c r="AG1737" s="14">
        <f t="shared" ref="AG1737:AG1800" si="775">AI1737*0.92</f>
        <v>36607.825713371996</v>
      </c>
      <c r="AH1737" s="14">
        <f t="shared" ref="AH1737:AH1800" si="776">AF1737*0.92</f>
        <v>43251.211854172958</v>
      </c>
      <c r="AI1737" s="14">
        <f t="shared" ref="AI1737:AI1800" si="777">AH1737*0.92</f>
        <v>39791.114905839124</v>
      </c>
      <c r="AJ1737" s="14">
        <f t="shared" si="754"/>
        <v>43251.211854172958</v>
      </c>
      <c r="AK1737" s="14">
        <f t="shared" si="755"/>
        <v>38995.292607722338</v>
      </c>
    </row>
    <row r="1738" spans="2:37" x14ac:dyDescent="0.25">
      <c r="B1738" s="7" t="s">
        <v>73</v>
      </c>
      <c r="C1738" s="7">
        <v>1730</v>
      </c>
      <c r="D1738" s="7">
        <v>253</v>
      </c>
      <c r="E1738" s="13">
        <v>124.1</v>
      </c>
      <c r="F1738" s="14">
        <f t="shared" ref="F1738:F1801" si="778">($E1739-$E1737)/2/3.6</f>
        <v>-0.68055555555555636</v>
      </c>
      <c r="G1738" s="14">
        <f t="shared" si="756"/>
        <v>60.8</v>
      </c>
      <c r="H1738">
        <f t="shared" si="757"/>
        <v>30.4</v>
      </c>
      <c r="K1738" s="36">
        <f t="shared" si="759"/>
        <v>1438.8713740800001</v>
      </c>
      <c r="L1738" s="37" t="str">
        <f t="shared" si="769"/>
        <v>1</v>
      </c>
      <c r="M1738" s="37">
        <f t="shared" si="770"/>
        <v>139.46877000000001</v>
      </c>
      <c r="N1738" s="38">
        <f>Table2[[#This Row],[Change in KE]]-Table2[[#This Row],[Tractive energy]]*-1</f>
        <v>40009.657611915791</v>
      </c>
      <c r="O1738" s="38">
        <f t="shared" si="760"/>
        <v>-921.47222222222331</v>
      </c>
      <c r="P1738" s="38">
        <f t="shared" si="761"/>
        <v>656.86792185777676</v>
      </c>
      <c r="Q1738" s="38">
        <f t="shared" si="762"/>
        <v>39937.569648952827</v>
      </c>
      <c r="R1738" s="38">
        <f t="shared" si="763"/>
        <v>-6759.6944396666804</v>
      </c>
      <c r="S1738" s="38">
        <f t="shared" si="764"/>
        <v>39.937569648952824</v>
      </c>
      <c r="T1738" s="38">
        <f t="shared" si="765"/>
        <v>39937.569648952827</v>
      </c>
      <c r="U1738" s="38">
        <f t="shared" ref="U1738:U1801" si="779">U1737 + IF(Q1738&gt;0, Q1738, 0)</f>
        <v>36541358.753298379</v>
      </c>
      <c r="V1738" s="38">
        <f t="shared" si="766"/>
        <v>11.093770234432888</v>
      </c>
      <c r="W1738" s="38">
        <f t="shared" si="771"/>
        <v>241420.44087000834</v>
      </c>
      <c r="X1738" s="38">
        <f t="shared" si="767"/>
        <v>313.55652006172915</v>
      </c>
      <c r="Y1738" s="38">
        <f t="shared" si="772"/>
        <v>72.08796296296245</v>
      </c>
      <c r="Z1738" s="38">
        <f t="shared" si="758"/>
        <v>33502348.603656173</v>
      </c>
      <c r="AA1738" s="38">
        <f t="shared" si="768"/>
        <v>9306.2086899566839</v>
      </c>
      <c r="AC1738" s="31">
        <f t="shared" si="773"/>
        <v>38676.064361909637</v>
      </c>
      <c r="AD1738" s="14">
        <f t="shared" ref="AD1738:AD1801" si="780">AC1738*0.98</f>
        <v>37902.543074671441</v>
      </c>
      <c r="AE1738" s="14">
        <f t="shared" ref="AE1738:AE1801" si="781">AD1738*0.92</f>
        <v>34870.339628697729</v>
      </c>
      <c r="AF1738" s="14">
        <f t="shared" si="774"/>
        <v>35581.979212956867</v>
      </c>
      <c r="AG1738" s="14">
        <f t="shared" si="775"/>
        <v>27707.260229378957</v>
      </c>
      <c r="AH1738" s="14">
        <f t="shared" si="776"/>
        <v>32735.420875920317</v>
      </c>
      <c r="AI1738" s="14">
        <f t="shared" si="777"/>
        <v>30116.587205846692</v>
      </c>
      <c r="AJ1738" s="14">
        <f t="shared" ref="AJ1738:AJ1801" si="782">AF1738*0.92</f>
        <v>32735.420875920317</v>
      </c>
      <c r="AK1738" s="14">
        <f t="shared" ref="AK1738:AK1801" si="783">N1737*0.75*0.92*0.92*0.92*0.98</f>
        <v>29514.255461729757</v>
      </c>
    </row>
    <row r="1739" spans="2:37" x14ac:dyDescent="0.25">
      <c r="B1739" s="7" t="s">
        <v>73</v>
      </c>
      <c r="C1739" s="7">
        <v>1731</v>
      </c>
      <c r="D1739" s="7">
        <v>254</v>
      </c>
      <c r="E1739" s="13">
        <v>121.6</v>
      </c>
      <c r="F1739" s="14">
        <f t="shared" si="778"/>
        <v>-0.70833333333333248</v>
      </c>
      <c r="G1739" s="14">
        <f t="shared" si="756"/>
        <v>59.5</v>
      </c>
      <c r="H1739">
        <f t="shared" si="757"/>
        <v>29.75</v>
      </c>
      <c r="K1739" s="36">
        <f t="shared" si="759"/>
        <v>1377.9985019062501</v>
      </c>
      <c r="L1739" s="37" t="str">
        <f t="shared" si="769"/>
        <v>1</v>
      </c>
      <c r="M1739" s="37">
        <f t="shared" si="770"/>
        <v>139.46877000000001</v>
      </c>
      <c r="N1739" s="38">
        <f>Table2[[#This Row],[Change in KE]]-Table2[[#This Row],[Tractive energy]]*-1</f>
        <v>33249.96317224911</v>
      </c>
      <c r="O1739" s="38">
        <f t="shared" si="760"/>
        <v>-959.08333333333223</v>
      </c>
      <c r="P1739" s="38">
        <f t="shared" si="761"/>
        <v>558.38393857291794</v>
      </c>
      <c r="Q1739" s="38">
        <f t="shared" si="762"/>
        <v>33223.844345088619</v>
      </c>
      <c r="R1739" s="38">
        <f t="shared" si="763"/>
        <v>-4061.294428530935</v>
      </c>
      <c r="S1739" s="38">
        <f t="shared" si="764"/>
        <v>33.223844345088622</v>
      </c>
      <c r="T1739" s="38">
        <f t="shared" si="765"/>
        <v>33223.844345088619</v>
      </c>
      <c r="U1739" s="38">
        <f t="shared" si="779"/>
        <v>36574582.597643465</v>
      </c>
      <c r="V1739" s="38">
        <f t="shared" si="766"/>
        <v>9.2288463897211575</v>
      </c>
      <c r="W1739" s="38">
        <f t="shared" si="771"/>
        <v>241559.90964000835</v>
      </c>
      <c r="X1739" s="38">
        <f t="shared" si="767"/>
        <v>339.67534722222143</v>
      </c>
      <c r="Y1739" s="38">
        <f t="shared" si="772"/>
        <v>26.118827160492287</v>
      </c>
      <c r="Z1739" s="38">
        <f t="shared" si="758"/>
        <v>33535598.566828422</v>
      </c>
      <c r="AA1739" s="38">
        <f t="shared" si="768"/>
        <v>9315.4447915767523</v>
      </c>
      <c r="AC1739" s="31">
        <f t="shared" si="773"/>
        <v>30007.243208936845</v>
      </c>
      <c r="AD1739" s="14">
        <f t="shared" si="780"/>
        <v>29407.098344758106</v>
      </c>
      <c r="AE1739" s="14">
        <f t="shared" si="781"/>
        <v>27054.530477177457</v>
      </c>
      <c r="AF1739" s="14">
        <f t="shared" si="774"/>
        <v>27606.663752221899</v>
      </c>
      <c r="AG1739" s="14">
        <f t="shared" si="775"/>
        <v>21496.977783890168</v>
      </c>
      <c r="AH1739" s="14">
        <f t="shared" si="776"/>
        <v>25398.130652044147</v>
      </c>
      <c r="AI1739" s="14">
        <f t="shared" si="777"/>
        <v>23366.280199880617</v>
      </c>
      <c r="AJ1739" s="14">
        <f t="shared" si="782"/>
        <v>25398.130652044147</v>
      </c>
      <c r="AK1739" s="14">
        <f t="shared" si="783"/>
        <v>22898.954595883006</v>
      </c>
    </row>
    <row r="1740" spans="2:37" x14ac:dyDescent="0.25">
      <c r="B1740" s="7" t="s">
        <v>73</v>
      </c>
      <c r="C1740" s="7">
        <v>1732</v>
      </c>
      <c r="D1740" s="7">
        <v>255</v>
      </c>
      <c r="E1740" s="13">
        <v>119</v>
      </c>
      <c r="F1740" s="14">
        <f t="shared" si="778"/>
        <v>-0.70833333333333248</v>
      </c>
      <c r="G1740" s="14">
        <f t="shared" si="756"/>
        <v>58.25</v>
      </c>
      <c r="H1740">
        <f t="shared" si="757"/>
        <v>29.125</v>
      </c>
      <c r="K1740" s="36">
        <f t="shared" si="759"/>
        <v>1320.7075889765626</v>
      </c>
      <c r="L1740" s="37" t="str">
        <f t="shared" si="769"/>
        <v>1</v>
      </c>
      <c r="M1740" s="37">
        <f t="shared" si="770"/>
        <v>139.46877000000001</v>
      </c>
      <c r="N1740" s="38">
        <f>Table2[[#This Row],[Change in KE]]-Table2[[#This Row],[Tractive energy]]*-1</f>
        <v>29188.668743718175</v>
      </c>
      <c r="O1740" s="38">
        <f t="shared" si="760"/>
        <v>-959.08333333333223</v>
      </c>
      <c r="P1740" s="38">
        <f t="shared" si="761"/>
        <v>501.09302564323048</v>
      </c>
      <c r="Q1740" s="38">
        <f t="shared" si="762"/>
        <v>29188.668743718175</v>
      </c>
      <c r="R1740" s="38">
        <f t="shared" si="763"/>
        <v>-1554.1396292483696</v>
      </c>
      <c r="S1740" s="38">
        <f t="shared" si="764"/>
        <v>29.188668743718175</v>
      </c>
      <c r="T1740" s="38">
        <f t="shared" si="765"/>
        <v>29188.668743718175</v>
      </c>
      <c r="U1740" s="38">
        <f t="shared" si="779"/>
        <v>36603771.266387179</v>
      </c>
      <c r="V1740" s="38">
        <f t="shared" si="766"/>
        <v>8.1079641885587979</v>
      </c>
      <c r="W1740" s="38">
        <f t="shared" si="771"/>
        <v>241699.37841000836</v>
      </c>
      <c r="X1740" s="38">
        <f t="shared" si="767"/>
        <v>339.67534722222143</v>
      </c>
      <c r="Y1740" s="38">
        <f t="shared" si="772"/>
        <v>0</v>
      </c>
      <c r="Z1740" s="38">
        <f t="shared" si="758"/>
        <v>33564787.235572137</v>
      </c>
      <c r="AA1740" s="38">
        <f t="shared" si="768"/>
        <v>9323.5527557653095</v>
      </c>
      <c r="AC1740" s="31">
        <f t="shared" si="773"/>
        <v>24937.472379186831</v>
      </c>
      <c r="AD1740" s="14">
        <f t="shared" si="780"/>
        <v>24438.722931603093</v>
      </c>
      <c r="AE1740" s="14">
        <f t="shared" si="781"/>
        <v>22483.625097074848</v>
      </c>
      <c r="AF1740" s="14">
        <f t="shared" si="774"/>
        <v>22942.474588851885</v>
      </c>
      <c r="AG1740" s="14">
        <f t="shared" si="775"/>
        <v>17865.029652643898</v>
      </c>
      <c r="AH1740" s="14">
        <f t="shared" si="776"/>
        <v>21107.076621743734</v>
      </c>
      <c r="AI1740" s="14">
        <f t="shared" si="777"/>
        <v>19418.510492004236</v>
      </c>
      <c r="AJ1740" s="14">
        <f t="shared" si="782"/>
        <v>21107.076621743734</v>
      </c>
      <c r="AK1740" s="14">
        <f t="shared" si="783"/>
        <v>19030.14028216415</v>
      </c>
    </row>
    <row r="1741" spans="2:37" x14ac:dyDescent="0.25">
      <c r="B1741" s="7" t="s">
        <v>73</v>
      </c>
      <c r="C1741" s="7">
        <v>1733</v>
      </c>
      <c r="D1741" s="7">
        <v>256</v>
      </c>
      <c r="E1741" s="13">
        <v>116.5</v>
      </c>
      <c r="F1741" s="14">
        <f t="shared" si="778"/>
        <v>-0.68055555555555636</v>
      </c>
      <c r="G1741" s="14">
        <f t="shared" si="756"/>
        <v>57.05</v>
      </c>
      <c r="H1741">
        <f t="shared" si="757"/>
        <v>28.524999999999999</v>
      </c>
      <c r="K1741" s="36">
        <f t="shared" si="759"/>
        <v>1266.8526711815625</v>
      </c>
      <c r="L1741" s="37" t="str">
        <f t="shared" si="769"/>
        <v>1</v>
      </c>
      <c r="M1741" s="37">
        <f t="shared" si="770"/>
        <v>139.46877000000001</v>
      </c>
      <c r="N1741" s="38">
        <f>Table2[[#This Row],[Change in KE]]-Table2[[#This Row],[Tractive energy]]*-1</f>
        <v>27634.529114469806</v>
      </c>
      <c r="O1741" s="38">
        <f t="shared" si="760"/>
        <v>-921.47222222222331</v>
      </c>
      <c r="P1741" s="38">
        <f t="shared" si="761"/>
        <v>484.84921895933917</v>
      </c>
      <c r="Q1741" s="38">
        <f t="shared" si="762"/>
        <v>27660.647941630297</v>
      </c>
      <c r="R1741" s="38">
        <f t="shared" si="763"/>
        <v>-1280.3215322826327</v>
      </c>
      <c r="S1741" s="38">
        <f t="shared" si="764"/>
        <v>27.660647941630298</v>
      </c>
      <c r="T1741" s="38">
        <f t="shared" si="765"/>
        <v>27660.647941630297</v>
      </c>
      <c r="U1741" s="38">
        <f t="shared" si="779"/>
        <v>36631431.914328806</v>
      </c>
      <c r="V1741" s="38">
        <f t="shared" si="766"/>
        <v>7.6835139318005918</v>
      </c>
      <c r="W1741" s="38">
        <f t="shared" si="771"/>
        <v>241838.84718000836</v>
      </c>
      <c r="X1741" s="38">
        <f t="shared" si="767"/>
        <v>313.55652006172915</v>
      </c>
      <c r="Y1741" s="38">
        <f t="shared" si="772"/>
        <v>-26.118827160492287</v>
      </c>
      <c r="Z1741" s="38">
        <f t="shared" si="758"/>
        <v>33592421.764686607</v>
      </c>
      <c r="AA1741" s="38">
        <f t="shared" si="768"/>
        <v>9331.2290144667641</v>
      </c>
      <c r="AC1741" s="31">
        <f t="shared" si="773"/>
        <v>21891.50155778863</v>
      </c>
      <c r="AD1741" s="14">
        <f t="shared" si="780"/>
        <v>21453.671526632857</v>
      </c>
      <c r="AE1741" s="14">
        <f t="shared" si="781"/>
        <v>19737.37780450223</v>
      </c>
      <c r="AF1741" s="14">
        <f t="shared" si="774"/>
        <v>20140.181433165541</v>
      </c>
      <c r="AG1741" s="14">
        <f t="shared" si="775"/>
        <v>15682.91759982881</v>
      </c>
      <c r="AH1741" s="14">
        <f t="shared" si="776"/>
        <v>18528.966918512298</v>
      </c>
      <c r="AI1741" s="14">
        <f t="shared" si="777"/>
        <v>17046.649565031315</v>
      </c>
      <c r="AJ1741" s="14">
        <f t="shared" si="782"/>
        <v>18528.966918512298</v>
      </c>
      <c r="AK1741" s="14">
        <f t="shared" si="783"/>
        <v>16705.71657373069</v>
      </c>
    </row>
    <row r="1742" spans="2:37" x14ac:dyDescent="0.25">
      <c r="B1742" s="7" t="s">
        <v>73</v>
      </c>
      <c r="C1742" s="7">
        <v>1734</v>
      </c>
      <c r="D1742" s="7">
        <v>257</v>
      </c>
      <c r="E1742" s="13">
        <v>114.1</v>
      </c>
      <c r="F1742" s="14">
        <f t="shared" si="778"/>
        <v>-0.65277777777777812</v>
      </c>
      <c r="G1742" s="14">
        <f t="shared" si="756"/>
        <v>55.9</v>
      </c>
      <c r="H1742">
        <f t="shared" si="757"/>
        <v>27.95</v>
      </c>
      <c r="K1742" s="36">
        <f t="shared" si="759"/>
        <v>1216.2936229762502</v>
      </c>
      <c r="L1742" s="37" t="str">
        <f t="shared" si="769"/>
        <v>1</v>
      </c>
      <c r="M1742" s="37">
        <f t="shared" si="770"/>
        <v>139.46877000000001</v>
      </c>
      <c r="N1742" s="38">
        <f>Table2[[#This Row],[Change in KE]]-Table2[[#This Row],[Tractive energy]]*-1</f>
        <v>26354.207582187173</v>
      </c>
      <c r="O1742" s="38">
        <f t="shared" si="760"/>
        <v>-883.86111111111154</v>
      </c>
      <c r="P1742" s="38">
        <f t="shared" si="761"/>
        <v>471.90128186513857</v>
      </c>
      <c r="Q1742" s="38">
        <f t="shared" si="762"/>
        <v>26379.281656261246</v>
      </c>
      <c r="R1742" s="38">
        <f t="shared" si="763"/>
        <v>-2211.894417157233</v>
      </c>
      <c r="S1742" s="38">
        <f t="shared" si="764"/>
        <v>26.379281656261245</v>
      </c>
      <c r="T1742" s="38">
        <f t="shared" si="765"/>
        <v>26379.281656261246</v>
      </c>
      <c r="U1742" s="38">
        <f t="shared" si="779"/>
        <v>36657811.195985064</v>
      </c>
      <c r="V1742" s="38">
        <f t="shared" si="766"/>
        <v>7.3275788240566051</v>
      </c>
      <c r="W1742" s="38">
        <f t="shared" si="771"/>
        <v>241978.31595000837</v>
      </c>
      <c r="X1742" s="38">
        <f t="shared" si="767"/>
        <v>288.48244598765461</v>
      </c>
      <c r="Y1742" s="38">
        <f t="shared" si="772"/>
        <v>-25.074074074074531</v>
      </c>
      <c r="Z1742" s="38">
        <f t="shared" si="758"/>
        <v>33618775.972268797</v>
      </c>
      <c r="AA1742" s="38">
        <f t="shared" si="768"/>
        <v>9338.5496282696877</v>
      </c>
      <c r="AC1742" s="31">
        <f t="shared" si="773"/>
        <v>20725.896835852356</v>
      </c>
      <c r="AD1742" s="14">
        <f t="shared" si="780"/>
        <v>20311.37889913531</v>
      </c>
      <c r="AE1742" s="14">
        <f t="shared" si="781"/>
        <v>18686.468587204487</v>
      </c>
      <c r="AF1742" s="14">
        <f t="shared" si="774"/>
        <v>19067.825088984169</v>
      </c>
      <c r="AG1742" s="14">
        <f t="shared" si="775"/>
        <v>14847.886582890906</v>
      </c>
      <c r="AH1742" s="14">
        <f t="shared" si="776"/>
        <v>17542.399081865435</v>
      </c>
      <c r="AI1742" s="14">
        <f t="shared" si="777"/>
        <v>16139.007155316202</v>
      </c>
      <c r="AJ1742" s="14">
        <f t="shared" si="782"/>
        <v>17542.399081865435</v>
      </c>
      <c r="AK1742" s="14">
        <f t="shared" si="783"/>
        <v>15816.227012209878</v>
      </c>
    </row>
    <row r="1743" spans="2:37" x14ac:dyDescent="0.25">
      <c r="B1743" s="7" t="s">
        <v>73</v>
      </c>
      <c r="C1743" s="7">
        <v>1735</v>
      </c>
      <c r="D1743" s="7">
        <v>258</v>
      </c>
      <c r="E1743" s="13">
        <v>111.8</v>
      </c>
      <c r="F1743" s="14">
        <f t="shared" si="778"/>
        <v>-0.63888888888888806</v>
      </c>
      <c r="G1743" s="14">
        <f t="shared" si="756"/>
        <v>54.75</v>
      </c>
      <c r="H1743">
        <f t="shared" si="757"/>
        <v>27.375</v>
      </c>
      <c r="K1743" s="36">
        <f t="shared" si="759"/>
        <v>1166.7641082890625</v>
      </c>
      <c r="L1743" s="37" t="str">
        <f t="shared" si="769"/>
        <v>1</v>
      </c>
      <c r="M1743" s="37">
        <f t="shared" si="770"/>
        <v>139.46877000000001</v>
      </c>
      <c r="N1743" s="38">
        <f>Table2[[#This Row],[Change in KE]]-Table2[[#This Row],[Tractive energy]]*-1</f>
        <v>24142.31316502994</v>
      </c>
      <c r="O1743" s="38">
        <f t="shared" si="760"/>
        <v>-865.05555555555441</v>
      </c>
      <c r="P1743" s="38">
        <f t="shared" si="761"/>
        <v>441.17732273350816</v>
      </c>
      <c r="Q1743" s="38">
        <f t="shared" si="762"/>
        <v>24154.458419659572</v>
      </c>
      <c r="R1743" s="38">
        <f t="shared" si="763"/>
        <v>-4221.0037574657945</v>
      </c>
      <c r="S1743" s="38">
        <f t="shared" si="764"/>
        <v>24.154458419659573</v>
      </c>
      <c r="T1743" s="38">
        <f t="shared" si="765"/>
        <v>24154.458419659572</v>
      </c>
      <c r="U1743" s="38">
        <f t="shared" si="779"/>
        <v>36681965.654404722</v>
      </c>
      <c r="V1743" s="38">
        <f t="shared" si="766"/>
        <v>6.7095723200045123</v>
      </c>
      <c r="W1743" s="38">
        <f t="shared" si="771"/>
        <v>242117.78472000838</v>
      </c>
      <c r="X1743" s="38">
        <f t="shared" si="767"/>
        <v>276.33719135802397</v>
      </c>
      <c r="Y1743" s="38">
        <f t="shared" si="772"/>
        <v>-12.145254629630642</v>
      </c>
      <c r="Z1743" s="38">
        <f t="shared" si="758"/>
        <v>33642918.285433829</v>
      </c>
      <c r="AA1743" s="38">
        <f t="shared" si="768"/>
        <v>9345.2558269075816</v>
      </c>
      <c r="AC1743" s="31">
        <f t="shared" si="773"/>
        <v>19765.655686640381</v>
      </c>
      <c r="AD1743" s="14">
        <f t="shared" si="780"/>
        <v>19370.342572907572</v>
      </c>
      <c r="AE1743" s="14">
        <f t="shared" si="781"/>
        <v>17820.715167074966</v>
      </c>
      <c r="AF1743" s="14">
        <f t="shared" si="774"/>
        <v>18184.403231709151</v>
      </c>
      <c r="AG1743" s="14">
        <f t="shared" si="775"/>
        <v>14159.976583693138</v>
      </c>
      <c r="AH1743" s="14">
        <f t="shared" si="776"/>
        <v>16729.650973172422</v>
      </c>
      <c r="AI1743" s="14">
        <f t="shared" si="777"/>
        <v>15391.278895318628</v>
      </c>
      <c r="AJ1743" s="14">
        <f t="shared" si="782"/>
        <v>16729.650973172422</v>
      </c>
      <c r="AK1743" s="14">
        <f t="shared" si="783"/>
        <v>15083.453317412255</v>
      </c>
    </row>
    <row r="1744" spans="2:37" x14ac:dyDescent="0.25">
      <c r="B1744" s="7" t="s">
        <v>73</v>
      </c>
      <c r="C1744" s="7">
        <v>1736</v>
      </c>
      <c r="D1744" s="7">
        <v>259</v>
      </c>
      <c r="E1744" s="13">
        <v>109.5</v>
      </c>
      <c r="F1744" s="14">
        <f t="shared" si="778"/>
        <v>-0.65277777777777812</v>
      </c>
      <c r="G1744" s="14">
        <f t="shared" si="756"/>
        <v>53.55</v>
      </c>
      <c r="H1744">
        <f t="shared" si="757"/>
        <v>26.774999999999999</v>
      </c>
      <c r="K1744" s="36">
        <f t="shared" si="759"/>
        <v>1116.1787865440624</v>
      </c>
      <c r="L1744" s="37" t="str">
        <f t="shared" si="769"/>
        <v>1</v>
      </c>
      <c r="M1744" s="37">
        <f t="shared" si="770"/>
        <v>139.46877000000001</v>
      </c>
      <c r="N1744" s="38">
        <f>Table2[[#This Row],[Change in KE]]-Table2[[#This Row],[Tractive energy]]*-1</f>
        <v>19921.309407564146</v>
      </c>
      <c r="O1744" s="38">
        <f t="shared" si="760"/>
        <v>-883.86111111111154</v>
      </c>
      <c r="P1744" s="38">
        <f t="shared" si="761"/>
        <v>371.78644543295081</v>
      </c>
      <c r="Q1744" s="38">
        <f t="shared" si="762"/>
        <v>19909.164152934514</v>
      </c>
      <c r="R1744" s="38">
        <f t="shared" si="763"/>
        <v>-2924.8055778583948</v>
      </c>
      <c r="S1744" s="38">
        <f t="shared" si="764"/>
        <v>19.909164152934515</v>
      </c>
      <c r="T1744" s="38">
        <f t="shared" si="765"/>
        <v>19909.164152934514</v>
      </c>
      <c r="U1744" s="38">
        <f t="shared" si="779"/>
        <v>36701874.818557657</v>
      </c>
      <c r="V1744" s="38">
        <f t="shared" si="766"/>
        <v>5.5303238182410128</v>
      </c>
      <c r="W1744" s="38">
        <f t="shared" si="771"/>
        <v>242257.25349000838</v>
      </c>
      <c r="X1744" s="38">
        <f t="shared" si="767"/>
        <v>288.48244598765461</v>
      </c>
      <c r="Y1744" s="38">
        <f t="shared" si="772"/>
        <v>12.145254629630642</v>
      </c>
      <c r="Z1744" s="38">
        <f t="shared" si="758"/>
        <v>33662839.594841391</v>
      </c>
      <c r="AA1744" s="38">
        <f t="shared" si="768"/>
        <v>9350.7895244079336</v>
      </c>
      <c r="AC1744" s="31">
        <f t="shared" si="773"/>
        <v>18106.734873772453</v>
      </c>
      <c r="AD1744" s="14">
        <f t="shared" si="780"/>
        <v>17744.600176297005</v>
      </c>
      <c r="AE1744" s="14">
        <f t="shared" si="781"/>
        <v>16325.032162193245</v>
      </c>
      <c r="AF1744" s="14">
        <f t="shared" si="774"/>
        <v>16658.196083870658</v>
      </c>
      <c r="AG1744" s="14">
        <f t="shared" si="775"/>
        <v>12971.537392157077</v>
      </c>
      <c r="AH1744" s="14">
        <f t="shared" si="776"/>
        <v>15325.540397161007</v>
      </c>
      <c r="AI1744" s="14">
        <f t="shared" si="777"/>
        <v>14099.497165388128</v>
      </c>
      <c r="AJ1744" s="14">
        <f t="shared" si="782"/>
        <v>15325.540397161007</v>
      </c>
      <c r="AK1744" s="14">
        <f t="shared" si="783"/>
        <v>13817.507222080365</v>
      </c>
    </row>
    <row r="1745" spans="2:37" x14ac:dyDescent="0.25">
      <c r="B1745" s="7" t="s">
        <v>73</v>
      </c>
      <c r="C1745" s="7">
        <v>1737</v>
      </c>
      <c r="D1745" s="7">
        <v>260</v>
      </c>
      <c r="E1745" s="13">
        <v>107.1</v>
      </c>
      <c r="F1745" s="14">
        <f t="shared" si="778"/>
        <v>-0.65277777777777812</v>
      </c>
      <c r="G1745" s="14">
        <f t="shared" si="756"/>
        <v>52.4</v>
      </c>
      <c r="H1745">
        <f t="shared" si="757"/>
        <v>26.2</v>
      </c>
      <c r="K1745" s="36">
        <f t="shared" si="759"/>
        <v>1068.75310122</v>
      </c>
      <c r="L1745" s="37" t="str">
        <f t="shared" si="769"/>
        <v>1</v>
      </c>
      <c r="M1745" s="37">
        <f t="shared" si="770"/>
        <v>139.46877000000001</v>
      </c>
      <c r="N1745" s="38">
        <f>Table2[[#This Row],[Change in KE]]-Table2[[#This Row],[Tractive energy]]*-1</f>
        <v>16996.503829705751</v>
      </c>
      <c r="O1745" s="38">
        <f t="shared" si="760"/>
        <v>-883.86111111111154</v>
      </c>
      <c r="P1745" s="38">
        <f t="shared" si="761"/>
        <v>324.36076010888837</v>
      </c>
      <c r="Q1745" s="38">
        <f t="shared" si="762"/>
        <v>16996.503829705751</v>
      </c>
      <c r="R1745" s="38">
        <f t="shared" si="763"/>
        <v>-1799.1781865868361</v>
      </c>
      <c r="S1745" s="38">
        <f t="shared" si="764"/>
        <v>16.996503829705752</v>
      </c>
      <c r="T1745" s="38">
        <f t="shared" si="765"/>
        <v>16996.503829705751</v>
      </c>
      <c r="U1745" s="38">
        <f t="shared" si="779"/>
        <v>36718871.32238736</v>
      </c>
      <c r="V1745" s="38">
        <f t="shared" si="766"/>
        <v>4.7212514415072384</v>
      </c>
      <c r="W1745" s="38">
        <f t="shared" si="771"/>
        <v>242396.72226000839</v>
      </c>
      <c r="X1745" s="38">
        <f t="shared" si="767"/>
        <v>288.48244598765461</v>
      </c>
      <c r="Y1745" s="38">
        <f t="shared" si="772"/>
        <v>0</v>
      </c>
      <c r="Z1745" s="38">
        <f t="shared" si="758"/>
        <v>33679836.098671094</v>
      </c>
      <c r="AA1745" s="38">
        <f t="shared" si="768"/>
        <v>9355.5107758494396</v>
      </c>
      <c r="AC1745" s="31">
        <f t="shared" si="773"/>
        <v>14940.98205567311</v>
      </c>
      <c r="AD1745" s="14">
        <f t="shared" si="780"/>
        <v>14642.162414559647</v>
      </c>
      <c r="AE1745" s="14">
        <f t="shared" si="781"/>
        <v>13470.789421394877</v>
      </c>
      <c r="AF1745" s="14">
        <f t="shared" si="774"/>
        <v>13745.703491219261</v>
      </c>
      <c r="AG1745" s="14">
        <f t="shared" si="775"/>
        <v>10703.614360170544</v>
      </c>
      <c r="AH1745" s="14">
        <f t="shared" si="776"/>
        <v>12646.047211921721</v>
      </c>
      <c r="AI1745" s="14">
        <f t="shared" si="777"/>
        <v>11634.363434967983</v>
      </c>
      <c r="AJ1745" s="14">
        <f t="shared" si="782"/>
        <v>12646.047211921721</v>
      </c>
      <c r="AK1745" s="14">
        <f t="shared" si="783"/>
        <v>11401.676166268624</v>
      </c>
    </row>
    <row r="1746" spans="2:37" x14ac:dyDescent="0.25">
      <c r="B1746" s="7" t="s">
        <v>73</v>
      </c>
      <c r="C1746" s="7">
        <v>1738</v>
      </c>
      <c r="D1746" s="7">
        <v>261</v>
      </c>
      <c r="E1746" s="13">
        <v>104.8</v>
      </c>
      <c r="F1746" s="14">
        <f t="shared" si="778"/>
        <v>-0.63888888888888806</v>
      </c>
      <c r="G1746" s="14">
        <f t="shared" si="756"/>
        <v>51.25</v>
      </c>
      <c r="H1746">
        <f t="shared" si="757"/>
        <v>25.625</v>
      </c>
      <c r="K1746" s="36">
        <f t="shared" si="759"/>
        <v>1022.3569494140626</v>
      </c>
      <c r="L1746" s="37" t="str">
        <f t="shared" si="769"/>
        <v>1</v>
      </c>
      <c r="M1746" s="37">
        <f t="shared" si="770"/>
        <v>139.46877000000001</v>
      </c>
      <c r="N1746" s="38">
        <f>Table2[[#This Row],[Change in KE]]-Table2[[#This Row],[Tractive energy]]*-1</f>
        <v>15197.325643118915</v>
      </c>
      <c r="O1746" s="38">
        <f t="shared" si="760"/>
        <v>-865.05555555555441</v>
      </c>
      <c r="P1746" s="38">
        <f t="shared" si="761"/>
        <v>296.77016385850823</v>
      </c>
      <c r="Q1746" s="38">
        <f t="shared" si="762"/>
        <v>15209.470897748546</v>
      </c>
      <c r="R1746" s="38">
        <f t="shared" si="763"/>
        <v>-516.31334252337365</v>
      </c>
      <c r="S1746" s="38">
        <f t="shared" si="764"/>
        <v>15.209470897748545</v>
      </c>
      <c r="T1746" s="38">
        <f t="shared" si="765"/>
        <v>15209.470897748546</v>
      </c>
      <c r="U1746" s="38">
        <f t="shared" si="779"/>
        <v>36734080.793285109</v>
      </c>
      <c r="V1746" s="38">
        <f t="shared" si="766"/>
        <v>4.2248533651406159</v>
      </c>
      <c r="W1746" s="38">
        <f t="shared" si="771"/>
        <v>242536.1910300084</v>
      </c>
      <c r="X1746" s="38">
        <f t="shared" si="767"/>
        <v>276.33719135802397</v>
      </c>
      <c r="Y1746" s="38">
        <f t="shared" si="772"/>
        <v>-12.145254629630642</v>
      </c>
      <c r="Z1746" s="38">
        <f t="shared" si="758"/>
        <v>33695033.424314216</v>
      </c>
      <c r="AA1746" s="38">
        <f t="shared" si="768"/>
        <v>9359.7322555324699</v>
      </c>
      <c r="AC1746" s="31">
        <f t="shared" si="773"/>
        <v>12747.377872279314</v>
      </c>
      <c r="AD1746" s="14">
        <f t="shared" si="780"/>
        <v>12492.430314833728</v>
      </c>
      <c r="AE1746" s="14">
        <f t="shared" si="781"/>
        <v>11493.03588964703</v>
      </c>
      <c r="AF1746" s="14">
        <f t="shared" si="774"/>
        <v>11727.58764249697</v>
      </c>
      <c r="AG1746" s="14">
        <f t="shared" si="775"/>
        <v>9132.1317661606827</v>
      </c>
      <c r="AH1746" s="14">
        <f t="shared" si="776"/>
        <v>10789.380631097212</v>
      </c>
      <c r="AI1746" s="14">
        <f t="shared" si="777"/>
        <v>9926.2301806094365</v>
      </c>
      <c r="AJ1746" s="14">
        <f t="shared" si="782"/>
        <v>10789.380631097212</v>
      </c>
      <c r="AK1746" s="14">
        <f t="shared" si="783"/>
        <v>9727.7055769972485</v>
      </c>
    </row>
    <row r="1747" spans="2:37" x14ac:dyDescent="0.25">
      <c r="B1747" s="7" t="s">
        <v>73</v>
      </c>
      <c r="C1747" s="7">
        <v>1739</v>
      </c>
      <c r="D1747" s="7">
        <v>262</v>
      </c>
      <c r="E1747" s="13">
        <v>102.5</v>
      </c>
      <c r="F1747" s="14">
        <f t="shared" si="778"/>
        <v>-0.61111111111110994</v>
      </c>
      <c r="G1747" s="14">
        <f t="shared" si="756"/>
        <v>50.2</v>
      </c>
      <c r="H1747">
        <f t="shared" si="757"/>
        <v>25.1</v>
      </c>
      <c r="K1747" s="36">
        <f t="shared" si="759"/>
        <v>980.89438450500029</v>
      </c>
      <c r="L1747" s="37" t="str">
        <f t="shared" si="769"/>
        <v>1</v>
      </c>
      <c r="M1747" s="37">
        <f t="shared" si="770"/>
        <v>139.46877000000001</v>
      </c>
      <c r="N1747" s="38">
        <f>Table2[[#This Row],[Change in KE]]-Table2[[#This Row],[Tractive energy]]*-1</f>
        <v>14681.012300595541</v>
      </c>
      <c r="O1747" s="38">
        <f t="shared" si="760"/>
        <v>-827.44444444444287</v>
      </c>
      <c r="P1747" s="38">
        <f t="shared" si="761"/>
        <v>292.91871006055749</v>
      </c>
      <c r="Q1747" s="38">
        <f t="shared" si="762"/>
        <v>14704.519245039986</v>
      </c>
      <c r="R1747" s="38">
        <f t="shared" si="763"/>
        <v>2622.8408780618429</v>
      </c>
      <c r="S1747" s="38">
        <f t="shared" si="764"/>
        <v>14.704519245039986</v>
      </c>
      <c r="T1747" s="38">
        <f t="shared" si="765"/>
        <v>14704.519245039986</v>
      </c>
      <c r="U1747" s="38">
        <f t="shared" si="779"/>
        <v>36748785.312530152</v>
      </c>
      <c r="V1747" s="38">
        <f t="shared" si="766"/>
        <v>4.084589005944868</v>
      </c>
      <c r="W1747" s="38">
        <f t="shared" si="771"/>
        <v>242675.6598000084</v>
      </c>
      <c r="X1747" s="38">
        <f t="shared" si="767"/>
        <v>252.83024691357926</v>
      </c>
      <c r="Y1747" s="38">
        <f t="shared" si="772"/>
        <v>-23.506944444444713</v>
      </c>
      <c r="Z1747" s="38">
        <f t="shared" si="758"/>
        <v>33709714.436614811</v>
      </c>
      <c r="AA1747" s="38">
        <f t="shared" si="768"/>
        <v>9363.810314831102</v>
      </c>
      <c r="AC1747" s="31">
        <f t="shared" si="773"/>
        <v>11397.994232339186</v>
      </c>
      <c r="AD1747" s="14">
        <f t="shared" si="780"/>
        <v>11170.034347692403</v>
      </c>
      <c r="AE1747" s="14">
        <f t="shared" si="781"/>
        <v>10276.431599877011</v>
      </c>
      <c r="AF1747" s="14">
        <f t="shared" si="774"/>
        <v>10486.154693752052</v>
      </c>
      <c r="AG1747" s="14">
        <f t="shared" si="775"/>
        <v>8165.4428261683997</v>
      </c>
      <c r="AH1747" s="14">
        <f t="shared" si="776"/>
        <v>9647.2623182518892</v>
      </c>
      <c r="AI1747" s="14">
        <f t="shared" si="777"/>
        <v>8875.4813327917382</v>
      </c>
      <c r="AJ1747" s="14">
        <f t="shared" si="782"/>
        <v>9647.2623182518892</v>
      </c>
      <c r="AK1747" s="14">
        <f t="shared" si="783"/>
        <v>8697.9717061359024</v>
      </c>
    </row>
    <row r="1748" spans="2:37" x14ac:dyDescent="0.25">
      <c r="B1748" s="7" t="s">
        <v>73</v>
      </c>
      <c r="C1748" s="7">
        <v>1740</v>
      </c>
      <c r="D1748" s="7">
        <v>263</v>
      </c>
      <c r="E1748" s="13">
        <v>100.4</v>
      </c>
      <c r="F1748" s="14">
        <f t="shared" si="778"/>
        <v>-0.54166666666666741</v>
      </c>
      <c r="G1748" s="14">
        <f t="shared" ref="G1748:G1808" si="784">(E1749-0)/2</f>
        <v>49.3</v>
      </c>
      <c r="H1748">
        <f t="shared" ref="H1748:H1808" si="785">($E1749-0)/2/2</f>
        <v>24.65</v>
      </c>
      <c r="K1748" s="36">
        <f t="shared" si="759"/>
        <v>946.03815518625004</v>
      </c>
      <c r="L1748" s="37" t="str">
        <f t="shared" si="769"/>
        <v>1</v>
      </c>
      <c r="M1748" s="37">
        <f t="shared" si="770"/>
        <v>139.46877000000001</v>
      </c>
      <c r="N1748" s="38">
        <f>Table2[[#This Row],[Change in KE]]-Table2[[#This Row],[Tractive energy]]*-1</f>
        <v>17303.853178657384</v>
      </c>
      <c r="O1748" s="38">
        <f t="shared" si="760"/>
        <v>-733.41666666666765</v>
      </c>
      <c r="P1748" s="38">
        <f t="shared" si="761"/>
        <v>352.09025851958233</v>
      </c>
      <c r="Q1748" s="38">
        <f t="shared" si="762"/>
        <v>17358.049745015407</v>
      </c>
      <c r="R1748" s="38">
        <f t="shared" si="763"/>
        <v>4844.0996140557691</v>
      </c>
      <c r="S1748" s="38">
        <f t="shared" si="764"/>
        <v>17.358049745015407</v>
      </c>
      <c r="T1748" s="38">
        <f t="shared" si="765"/>
        <v>17358.049745015407</v>
      </c>
      <c r="U1748" s="38">
        <f t="shared" si="779"/>
        <v>36766143.362275168</v>
      </c>
      <c r="V1748" s="38">
        <f t="shared" si="766"/>
        <v>4.8216808704609404</v>
      </c>
      <c r="W1748" s="38">
        <f t="shared" si="771"/>
        <v>242815.12857000841</v>
      </c>
      <c r="X1748" s="38">
        <f t="shared" si="767"/>
        <v>198.63368055555608</v>
      </c>
      <c r="Y1748" s="38">
        <f t="shared" si="772"/>
        <v>-54.196566358023176</v>
      </c>
      <c r="Z1748" s="38">
        <f t="shared" si="758"/>
        <v>33727018.289793469</v>
      </c>
      <c r="AA1748" s="38">
        <f t="shared" si="768"/>
        <v>9368.6169410985913</v>
      </c>
      <c r="AC1748" s="31">
        <f t="shared" si="773"/>
        <v>11010.759225446656</v>
      </c>
      <c r="AD1748" s="14">
        <f t="shared" si="780"/>
        <v>10790.544040937722</v>
      </c>
      <c r="AE1748" s="14">
        <f t="shared" si="781"/>
        <v>9927.3005176627048</v>
      </c>
      <c r="AF1748" s="14">
        <f t="shared" si="774"/>
        <v>10129.898487410925</v>
      </c>
      <c r="AG1748" s="14">
        <f t="shared" si="775"/>
        <v>7888.0303933650384</v>
      </c>
      <c r="AH1748" s="14">
        <f t="shared" si="776"/>
        <v>9319.5066084180507</v>
      </c>
      <c r="AI1748" s="14">
        <f t="shared" si="777"/>
        <v>8573.9460797446063</v>
      </c>
      <c r="AJ1748" s="14">
        <f t="shared" si="782"/>
        <v>9319.5066084180507</v>
      </c>
      <c r="AK1748" s="14">
        <f t="shared" si="783"/>
        <v>8402.4671581497132</v>
      </c>
    </row>
    <row r="1749" spans="2:37" x14ac:dyDescent="0.25">
      <c r="B1749" s="7" t="s">
        <v>73</v>
      </c>
      <c r="C1749" s="7">
        <v>1741</v>
      </c>
      <c r="D1749" s="7">
        <v>264</v>
      </c>
      <c r="E1749" s="13">
        <v>98.6</v>
      </c>
      <c r="F1749" s="14">
        <f t="shared" si="778"/>
        <v>-0.44444444444444481</v>
      </c>
      <c r="G1749" s="14">
        <f t="shared" si="784"/>
        <v>48.6</v>
      </c>
      <c r="H1749">
        <f t="shared" si="785"/>
        <v>24.3</v>
      </c>
      <c r="K1749" s="36">
        <f t="shared" si="759"/>
        <v>919.36370074500007</v>
      </c>
      <c r="L1749" s="37" t="str">
        <f t="shared" si="769"/>
        <v>1</v>
      </c>
      <c r="M1749" s="37">
        <f t="shared" si="770"/>
        <v>139.46877000000001</v>
      </c>
      <c r="N1749" s="38">
        <f>Table2[[#This Row],[Change in KE]]-Table2[[#This Row],[Tractive energy]]*-1</f>
        <v>22147.952792713153</v>
      </c>
      <c r="O1749" s="38">
        <f t="shared" si="760"/>
        <v>-601.77777777777828</v>
      </c>
      <c r="P1749" s="38">
        <f t="shared" si="761"/>
        <v>457.0546929672218</v>
      </c>
      <c r="Q1749" s="38">
        <f t="shared" si="762"/>
        <v>22212.85807820698</v>
      </c>
      <c r="R1749" s="38">
        <f t="shared" si="763"/>
        <v>3066.6239364155263</v>
      </c>
      <c r="S1749" s="38">
        <f t="shared" si="764"/>
        <v>22.212858078206981</v>
      </c>
      <c r="T1749" s="38">
        <f t="shared" si="765"/>
        <v>22212.85807820698</v>
      </c>
      <c r="U1749" s="38">
        <f t="shared" si="779"/>
        <v>36788356.220353372</v>
      </c>
      <c r="V1749" s="38">
        <f t="shared" si="766"/>
        <v>6.1702388486765631</v>
      </c>
      <c r="W1749" s="38">
        <f t="shared" si="771"/>
        <v>242954.59734000842</v>
      </c>
      <c r="X1749" s="38">
        <f t="shared" si="767"/>
        <v>133.72839506172861</v>
      </c>
      <c r="Y1749" s="38">
        <f t="shared" si="772"/>
        <v>-64.905285493827478</v>
      </c>
      <c r="Z1749" s="38">
        <f t="shared" si="758"/>
        <v>33749166.242586181</v>
      </c>
      <c r="AA1749" s="38">
        <f t="shared" si="768"/>
        <v>9374.7691506998563</v>
      </c>
      <c r="AC1749" s="31">
        <f t="shared" si="773"/>
        <v>12977.889883993037</v>
      </c>
      <c r="AD1749" s="14">
        <f t="shared" si="780"/>
        <v>12718.332086313176</v>
      </c>
      <c r="AE1749" s="14">
        <f t="shared" si="781"/>
        <v>11700.865519408122</v>
      </c>
      <c r="AF1749" s="14">
        <f t="shared" si="774"/>
        <v>11939.658693273595</v>
      </c>
      <c r="AG1749" s="14">
        <f t="shared" si="775"/>
        <v>9297.2689485478295</v>
      </c>
      <c r="AH1749" s="14">
        <f t="shared" si="776"/>
        <v>10984.485997811707</v>
      </c>
      <c r="AI1749" s="14">
        <f t="shared" si="777"/>
        <v>10105.727117986771</v>
      </c>
      <c r="AJ1749" s="14">
        <f t="shared" si="782"/>
        <v>10984.485997811707</v>
      </c>
      <c r="AK1749" s="14">
        <f t="shared" si="783"/>
        <v>9903.6125756270358</v>
      </c>
    </row>
    <row r="1750" spans="2:37" x14ac:dyDescent="0.25">
      <c r="B1750" s="7" t="s">
        <v>73</v>
      </c>
      <c r="C1750" s="7">
        <v>1742</v>
      </c>
      <c r="D1750" s="7">
        <v>265</v>
      </c>
      <c r="E1750" s="13">
        <v>97.2</v>
      </c>
      <c r="F1750" s="14">
        <f t="shared" si="778"/>
        <v>-0.37499999999999839</v>
      </c>
      <c r="G1750" s="14">
        <f t="shared" si="784"/>
        <v>47.95</v>
      </c>
      <c r="H1750">
        <f t="shared" si="785"/>
        <v>23.975000000000001</v>
      </c>
      <c r="K1750" s="36">
        <f t="shared" si="759"/>
        <v>894.93612049406272</v>
      </c>
      <c r="L1750" s="37" t="str">
        <f t="shared" si="769"/>
        <v>1</v>
      </c>
      <c r="M1750" s="37">
        <f t="shared" si="770"/>
        <v>139.46877000000001</v>
      </c>
      <c r="N1750" s="38">
        <f>Table2[[#This Row],[Change in KE]]-Table2[[#This Row],[Tractive energy]]*-1</f>
        <v>25214.576729128679</v>
      </c>
      <c r="O1750" s="38">
        <f t="shared" si="760"/>
        <v>-507.74999999999784</v>
      </c>
      <c r="P1750" s="38">
        <f t="shared" si="761"/>
        <v>526.65489049406483</v>
      </c>
      <c r="Q1750" s="38">
        <f t="shared" si="762"/>
        <v>25253.10199919041</v>
      </c>
      <c r="R1750" s="38">
        <f t="shared" si="763"/>
        <v>1435.4772148464908</v>
      </c>
      <c r="S1750" s="38">
        <f t="shared" si="764"/>
        <v>25.25310199919041</v>
      </c>
      <c r="T1750" s="38">
        <f t="shared" si="765"/>
        <v>25253.10199919041</v>
      </c>
      <c r="U1750" s="38">
        <f t="shared" si="779"/>
        <v>36813609.322352566</v>
      </c>
      <c r="V1750" s="38">
        <f t="shared" si="766"/>
        <v>7.0147511165107135</v>
      </c>
      <c r="W1750" s="38">
        <f t="shared" si="771"/>
        <v>243094.06611000843</v>
      </c>
      <c r="X1750" s="38">
        <f t="shared" si="767"/>
        <v>95.203124999999176</v>
      </c>
      <c r="Y1750" s="38">
        <f t="shared" si="772"/>
        <v>-38.525270061729429</v>
      </c>
      <c r="Z1750" s="38">
        <f t="shared" si="758"/>
        <v>33774380.819315307</v>
      </c>
      <c r="AA1750" s="38">
        <f t="shared" si="768"/>
        <v>9381.773200351603</v>
      </c>
      <c r="AC1750" s="31">
        <f t="shared" si="773"/>
        <v>16610.964594534864</v>
      </c>
      <c r="AD1750" s="14">
        <f t="shared" si="780"/>
        <v>16278.745302644167</v>
      </c>
      <c r="AE1750" s="14">
        <f t="shared" si="781"/>
        <v>14976.445678432634</v>
      </c>
      <c r="AF1750" s="14">
        <f t="shared" si="774"/>
        <v>15282.087426972075</v>
      </c>
      <c r="AG1750" s="14">
        <f t="shared" si="775"/>
        <v>11899.978094334034</v>
      </c>
      <c r="AH1750" s="14">
        <f t="shared" si="776"/>
        <v>14059.52043281431</v>
      </c>
      <c r="AI1750" s="14">
        <f t="shared" si="777"/>
        <v>12934.758798189167</v>
      </c>
      <c r="AJ1750" s="14">
        <f t="shared" si="782"/>
        <v>14059.52043281431</v>
      </c>
      <c r="AK1750" s="14">
        <f t="shared" si="783"/>
        <v>12676.063622225383</v>
      </c>
    </row>
    <row r="1751" spans="2:37" x14ac:dyDescent="0.25">
      <c r="B1751" s="7" t="s">
        <v>73</v>
      </c>
      <c r="C1751" s="7">
        <v>1743</v>
      </c>
      <c r="D1751" s="7">
        <v>266</v>
      </c>
      <c r="E1751" s="13">
        <v>95.9</v>
      </c>
      <c r="F1751" s="14">
        <f t="shared" si="778"/>
        <v>-0.33333333333333409</v>
      </c>
      <c r="G1751" s="14">
        <f t="shared" si="784"/>
        <v>47.4</v>
      </c>
      <c r="H1751">
        <f t="shared" si="785"/>
        <v>23.7</v>
      </c>
      <c r="K1751" s="36">
        <f t="shared" si="759"/>
        <v>874.52352634499994</v>
      </c>
      <c r="L1751" s="37" t="str">
        <f t="shared" si="769"/>
        <v>1</v>
      </c>
      <c r="M1751" s="37">
        <f t="shared" si="770"/>
        <v>139.46877000000001</v>
      </c>
      <c r="N1751" s="38">
        <f>Table2[[#This Row],[Change in KE]]-Table2[[#This Row],[Tractive energy]]*-1</f>
        <v>26650.05394397517</v>
      </c>
      <c r="O1751" s="38">
        <f t="shared" si="760"/>
        <v>-451.33333333333434</v>
      </c>
      <c r="P1751" s="38">
        <f t="shared" si="761"/>
        <v>562.65896301166561</v>
      </c>
      <c r="Q1751" s="38">
        <f t="shared" si="762"/>
        <v>26670.034846752947</v>
      </c>
      <c r="R1751" s="38">
        <f t="shared" si="763"/>
        <v>1506.2280961258766</v>
      </c>
      <c r="S1751" s="38">
        <f t="shared" si="764"/>
        <v>26.670034846752948</v>
      </c>
      <c r="T1751" s="38">
        <f t="shared" si="765"/>
        <v>26670.034846752947</v>
      </c>
      <c r="U1751" s="38">
        <f t="shared" si="779"/>
        <v>36840279.357199319</v>
      </c>
      <c r="V1751" s="38">
        <f t="shared" si="766"/>
        <v>7.4083436056543706</v>
      </c>
      <c r="W1751" s="38">
        <f t="shared" si="771"/>
        <v>243233.53488000843</v>
      </c>
      <c r="X1751" s="38">
        <f t="shared" si="767"/>
        <v>75.22222222222257</v>
      </c>
      <c r="Y1751" s="38">
        <f t="shared" si="772"/>
        <v>-19.980902777776606</v>
      </c>
      <c r="Z1751" s="38">
        <f t="shared" si="758"/>
        <v>33801030.873259284</v>
      </c>
      <c r="AA1751" s="38">
        <f t="shared" si="768"/>
        <v>9389.1759937060433</v>
      </c>
      <c r="AC1751" s="31">
        <f t="shared" si="773"/>
        <v>18910.93254684651</v>
      </c>
      <c r="AD1751" s="14">
        <f t="shared" si="780"/>
        <v>18532.713895909579</v>
      </c>
      <c r="AE1751" s="14">
        <f t="shared" si="781"/>
        <v>17050.096784236812</v>
      </c>
      <c r="AF1751" s="14">
        <f t="shared" si="774"/>
        <v>17398.057943098789</v>
      </c>
      <c r="AG1751" s="14">
        <f t="shared" si="775"/>
        <v>13547.658943595712</v>
      </c>
      <c r="AH1751" s="14">
        <f t="shared" si="776"/>
        <v>16006.213307650887</v>
      </c>
      <c r="AI1751" s="14">
        <f t="shared" si="777"/>
        <v>14725.716243038816</v>
      </c>
      <c r="AJ1751" s="14">
        <f t="shared" si="782"/>
        <v>16006.213307650887</v>
      </c>
      <c r="AK1751" s="14">
        <f t="shared" si="783"/>
        <v>14431.20191817804</v>
      </c>
    </row>
    <row r="1752" spans="2:37" x14ac:dyDescent="0.25">
      <c r="B1752" s="7" t="s">
        <v>73</v>
      </c>
      <c r="C1752" s="7">
        <v>1744</v>
      </c>
      <c r="D1752" s="7">
        <v>267</v>
      </c>
      <c r="E1752" s="13">
        <v>94.8</v>
      </c>
      <c r="F1752" s="14">
        <f t="shared" si="778"/>
        <v>-0.29166666666666785</v>
      </c>
      <c r="G1752" s="14">
        <f t="shared" si="784"/>
        <v>46.9</v>
      </c>
      <c r="H1752">
        <f t="shared" si="785"/>
        <v>23.45</v>
      </c>
      <c r="K1752" s="36">
        <f t="shared" si="759"/>
        <v>856.17097232624997</v>
      </c>
      <c r="L1752" s="37" t="str">
        <f t="shared" si="769"/>
        <v>1</v>
      </c>
      <c r="M1752" s="37">
        <f t="shared" si="770"/>
        <v>139.46877000000001</v>
      </c>
      <c r="N1752" s="38">
        <f>Table2[[#This Row],[Change in KE]]-Table2[[#This Row],[Tractive energy]]*-1</f>
        <v>28156.282040101047</v>
      </c>
      <c r="O1752" s="38">
        <f t="shared" si="760"/>
        <v>-394.91666666666828</v>
      </c>
      <c r="P1752" s="38">
        <f t="shared" si="761"/>
        <v>600.7230756595817</v>
      </c>
      <c r="Q1752" s="38">
        <f t="shared" si="762"/>
        <v>28173.912248434379</v>
      </c>
      <c r="R1752" s="38">
        <f t="shared" si="763"/>
        <v>-258.03610485650279</v>
      </c>
      <c r="S1752" s="38">
        <f t="shared" si="764"/>
        <v>28.17391224843438</v>
      </c>
      <c r="T1752" s="38">
        <f t="shared" si="765"/>
        <v>28173.912248434379</v>
      </c>
      <c r="U1752" s="38">
        <f t="shared" si="779"/>
        <v>36868453.269447751</v>
      </c>
      <c r="V1752" s="38">
        <f t="shared" si="766"/>
        <v>7.8260873617631548</v>
      </c>
      <c r="W1752" s="38">
        <f t="shared" si="771"/>
        <v>243373.00365000844</v>
      </c>
      <c r="X1752" s="38">
        <f t="shared" si="767"/>
        <v>57.592013888889362</v>
      </c>
      <c r="Y1752" s="38">
        <f t="shared" si="772"/>
        <v>-17.630208333333208</v>
      </c>
      <c r="Z1752" s="38">
        <f t="shared" si="758"/>
        <v>33829187.155299388</v>
      </c>
      <c r="AA1752" s="38">
        <f t="shared" si="768"/>
        <v>9396.9971837873218</v>
      </c>
      <c r="AC1752" s="31">
        <f t="shared" si="773"/>
        <v>19987.540457981377</v>
      </c>
      <c r="AD1752" s="14">
        <f t="shared" si="780"/>
        <v>19587.789648821748</v>
      </c>
      <c r="AE1752" s="14">
        <f t="shared" si="781"/>
        <v>18020.766476916011</v>
      </c>
      <c r="AF1752" s="14">
        <f t="shared" si="774"/>
        <v>18388.537221342867</v>
      </c>
      <c r="AG1752" s="14">
        <f t="shared" si="775"/>
        <v>14318.933271813035</v>
      </c>
      <c r="AH1752" s="14">
        <f t="shared" si="776"/>
        <v>16917.454243635439</v>
      </c>
      <c r="AI1752" s="14">
        <f t="shared" si="777"/>
        <v>15564.057904144604</v>
      </c>
      <c r="AJ1752" s="14">
        <f t="shared" si="782"/>
        <v>16917.454243635439</v>
      </c>
      <c r="AK1752" s="14">
        <f t="shared" si="783"/>
        <v>15252.776746061711</v>
      </c>
    </row>
    <row r="1753" spans="2:37" x14ac:dyDescent="0.25">
      <c r="B1753" s="7" t="s">
        <v>73</v>
      </c>
      <c r="C1753" s="7">
        <v>1745</v>
      </c>
      <c r="D1753" s="7">
        <v>268</v>
      </c>
      <c r="E1753" s="13">
        <v>93.8</v>
      </c>
      <c r="F1753" s="14">
        <f t="shared" si="778"/>
        <v>-0.27777777777777779</v>
      </c>
      <c r="G1753" s="14">
        <f t="shared" si="784"/>
        <v>46.4</v>
      </c>
      <c r="H1753">
        <f t="shared" si="785"/>
        <v>23.2</v>
      </c>
      <c r="K1753" s="36">
        <f t="shared" si="759"/>
        <v>838.01303712000004</v>
      </c>
      <c r="L1753" s="37" t="str">
        <f t="shared" si="769"/>
        <v>1</v>
      </c>
      <c r="M1753" s="37">
        <f t="shared" si="770"/>
        <v>139.46877000000001</v>
      </c>
      <c r="N1753" s="38">
        <f>Table2[[#This Row],[Change in KE]]-Table2[[#This Row],[Tractive energy]]*-1</f>
        <v>27898.245935244544</v>
      </c>
      <c r="O1753" s="38">
        <f t="shared" si="760"/>
        <v>-376.11111111111114</v>
      </c>
      <c r="P1753" s="38">
        <f t="shared" si="761"/>
        <v>601.3706960088889</v>
      </c>
      <c r="Q1753" s="38">
        <f t="shared" si="762"/>
        <v>27903.600294812444</v>
      </c>
      <c r="R1753" s="38">
        <f t="shared" si="763"/>
        <v>-1119.8472109096692</v>
      </c>
      <c r="S1753" s="38">
        <f t="shared" si="764"/>
        <v>27.903600294812446</v>
      </c>
      <c r="T1753" s="38">
        <f t="shared" si="765"/>
        <v>27903.600294812444</v>
      </c>
      <c r="U1753" s="38">
        <f t="shared" si="779"/>
        <v>36896356.869742565</v>
      </c>
      <c r="V1753" s="38">
        <f t="shared" si="766"/>
        <v>7.7510007019723517</v>
      </c>
      <c r="W1753" s="38">
        <f t="shared" si="771"/>
        <v>243512.47242000845</v>
      </c>
      <c r="X1753" s="38">
        <f t="shared" si="767"/>
        <v>52.237654320987659</v>
      </c>
      <c r="Y1753" s="38">
        <f t="shared" si="772"/>
        <v>-5.3543595679017031</v>
      </c>
      <c r="Z1753" s="38">
        <f t="shared" si="758"/>
        <v>33857085.401234634</v>
      </c>
      <c r="AA1753" s="38">
        <f t="shared" si="768"/>
        <v>9404.7466971670747</v>
      </c>
      <c r="AC1753" s="31">
        <f t="shared" si="773"/>
        <v>21117.211530075787</v>
      </c>
      <c r="AD1753" s="14">
        <f t="shared" si="780"/>
        <v>20694.86729947427</v>
      </c>
      <c r="AE1753" s="14">
        <f t="shared" si="781"/>
        <v>19039.27791551633</v>
      </c>
      <c r="AF1753" s="14">
        <f t="shared" si="774"/>
        <v>19427.834607669723</v>
      </c>
      <c r="AG1753" s="14">
        <f t="shared" si="775"/>
        <v>15128.221674977121</v>
      </c>
      <c r="AH1753" s="14">
        <f t="shared" si="776"/>
        <v>17873.607839056145</v>
      </c>
      <c r="AI1753" s="14">
        <f t="shared" si="777"/>
        <v>16443.719211931653</v>
      </c>
      <c r="AJ1753" s="14">
        <f t="shared" si="782"/>
        <v>17873.607839056145</v>
      </c>
      <c r="AK1753" s="14">
        <f t="shared" si="783"/>
        <v>16114.844827693019</v>
      </c>
    </row>
    <row r="1754" spans="2:37" x14ac:dyDescent="0.25">
      <c r="B1754" s="7" t="s">
        <v>73</v>
      </c>
      <c r="C1754" s="7">
        <v>1746</v>
      </c>
      <c r="D1754" s="7">
        <v>269</v>
      </c>
      <c r="E1754" s="13">
        <v>92.8</v>
      </c>
      <c r="F1754" s="14">
        <f t="shared" si="778"/>
        <v>-0.27777777777777779</v>
      </c>
      <c r="G1754" s="14">
        <f t="shared" si="784"/>
        <v>45.9</v>
      </c>
      <c r="H1754">
        <f t="shared" si="785"/>
        <v>22.95</v>
      </c>
      <c r="K1754" s="36">
        <f t="shared" si="759"/>
        <v>820.04972072625003</v>
      </c>
      <c r="L1754" s="37" t="str">
        <f t="shared" si="769"/>
        <v>1</v>
      </c>
      <c r="M1754" s="37">
        <f t="shared" si="770"/>
        <v>139.46877000000001</v>
      </c>
      <c r="N1754" s="38">
        <f>Table2[[#This Row],[Change in KE]]-Table2[[#This Row],[Tractive energy]]*-1</f>
        <v>26778.398724334875</v>
      </c>
      <c r="O1754" s="38">
        <f t="shared" si="760"/>
        <v>-376.11111111111114</v>
      </c>
      <c r="P1754" s="38">
        <f t="shared" si="761"/>
        <v>583.40737961513889</v>
      </c>
      <c r="Q1754" s="38">
        <f t="shared" si="762"/>
        <v>26778.398724334875</v>
      </c>
      <c r="R1754" s="38">
        <f t="shared" si="763"/>
        <v>820.52844495354293</v>
      </c>
      <c r="S1754" s="38">
        <f t="shared" si="764"/>
        <v>26.778398724334874</v>
      </c>
      <c r="T1754" s="38">
        <f t="shared" si="765"/>
        <v>26778.398724334875</v>
      </c>
      <c r="U1754" s="38">
        <f t="shared" si="779"/>
        <v>36923135.268466897</v>
      </c>
      <c r="V1754" s="38">
        <f t="shared" si="766"/>
        <v>7.4384446851685482</v>
      </c>
      <c r="W1754" s="38">
        <f t="shared" si="771"/>
        <v>243651.94119000845</v>
      </c>
      <c r="X1754" s="38">
        <f t="shared" si="767"/>
        <v>52.237654320987659</v>
      </c>
      <c r="Y1754" s="38">
        <f t="shared" si="772"/>
        <v>0</v>
      </c>
      <c r="Z1754" s="38">
        <f t="shared" si="758"/>
        <v>33883863.799958967</v>
      </c>
      <c r="AA1754" s="38">
        <f t="shared" si="768"/>
        <v>9412.1851418522419</v>
      </c>
      <c r="AC1754" s="31">
        <f t="shared" si="773"/>
        <v>20923.684451433408</v>
      </c>
      <c r="AD1754" s="14">
        <f t="shared" si="780"/>
        <v>20505.210762404738</v>
      </c>
      <c r="AE1754" s="14">
        <f t="shared" si="781"/>
        <v>18864.793901412359</v>
      </c>
      <c r="AF1754" s="14">
        <f t="shared" si="774"/>
        <v>19249.789695318737</v>
      </c>
      <c r="AG1754" s="14">
        <f t="shared" si="775"/>
        <v>14989.58023826836</v>
      </c>
      <c r="AH1754" s="14">
        <f t="shared" si="776"/>
        <v>17709.80651969324</v>
      </c>
      <c r="AI1754" s="14">
        <f t="shared" si="777"/>
        <v>16293.021998117782</v>
      </c>
      <c r="AJ1754" s="14">
        <f t="shared" si="782"/>
        <v>17709.80651969324</v>
      </c>
      <c r="AK1754" s="14">
        <f t="shared" si="783"/>
        <v>15967.161558155425</v>
      </c>
    </row>
    <row r="1755" spans="2:37" x14ac:dyDescent="0.25">
      <c r="B1755" s="7" t="s">
        <v>73</v>
      </c>
      <c r="C1755" s="7">
        <v>1747</v>
      </c>
      <c r="D1755" s="7">
        <v>270</v>
      </c>
      <c r="E1755" s="13">
        <v>91.8</v>
      </c>
      <c r="F1755" s="14">
        <f t="shared" si="778"/>
        <v>-0.24999999999999961</v>
      </c>
      <c r="G1755" s="14">
        <f t="shared" si="784"/>
        <v>45.5</v>
      </c>
      <c r="H1755">
        <f t="shared" si="785"/>
        <v>22.75</v>
      </c>
      <c r="K1755" s="36">
        <f t="shared" si="759"/>
        <v>805.81919315625009</v>
      </c>
      <c r="L1755" s="37" t="str">
        <f t="shared" si="769"/>
        <v>1</v>
      </c>
      <c r="M1755" s="37">
        <f t="shared" si="770"/>
        <v>139.46877000000001</v>
      </c>
      <c r="N1755" s="38">
        <f>Table2[[#This Row],[Change in KE]]-Table2[[#This Row],[Tractive energy]]*-1</f>
        <v>27598.927169288418</v>
      </c>
      <c r="O1755" s="38">
        <f t="shared" si="760"/>
        <v>-338.49999999999949</v>
      </c>
      <c r="P1755" s="38">
        <f t="shared" si="761"/>
        <v>606.78796315625061</v>
      </c>
      <c r="Q1755" s="38">
        <f t="shared" si="762"/>
        <v>27608.852323609404</v>
      </c>
      <c r="R1755" s="38">
        <f t="shared" si="763"/>
        <v>818.41136293205636</v>
      </c>
      <c r="S1755" s="38">
        <f t="shared" si="764"/>
        <v>27.608852323609405</v>
      </c>
      <c r="T1755" s="38">
        <f t="shared" si="765"/>
        <v>27608.852323609404</v>
      </c>
      <c r="U1755" s="38">
        <f t="shared" si="779"/>
        <v>36950744.120790504</v>
      </c>
      <c r="V1755" s="38">
        <f t="shared" si="766"/>
        <v>7.6691262589771085</v>
      </c>
      <c r="W1755" s="38">
        <f t="shared" si="771"/>
        <v>243791.40996000846</v>
      </c>
      <c r="X1755" s="38">
        <f t="shared" si="767"/>
        <v>42.312499999999865</v>
      </c>
      <c r="Y1755" s="38">
        <f t="shared" si="772"/>
        <v>-9.9251543209877937</v>
      </c>
      <c r="Z1755" s="38">
        <f t="shared" si="758"/>
        <v>33911462.727128252</v>
      </c>
      <c r="AA1755" s="38">
        <f t="shared" si="768"/>
        <v>9419.8515111236866</v>
      </c>
      <c r="AC1755" s="31">
        <f t="shared" si="773"/>
        <v>20083.799043251158</v>
      </c>
      <c r="AD1755" s="14">
        <f t="shared" si="780"/>
        <v>19682.123062386134</v>
      </c>
      <c r="AE1755" s="14">
        <f t="shared" si="781"/>
        <v>18107.553217395245</v>
      </c>
      <c r="AF1755" s="14">
        <f t="shared" si="774"/>
        <v>18477.095119791065</v>
      </c>
      <c r="AG1755" s="14">
        <f t="shared" si="775"/>
        <v>14387.892244639866</v>
      </c>
      <c r="AH1755" s="14">
        <f t="shared" si="776"/>
        <v>16998.927510207781</v>
      </c>
      <c r="AI1755" s="14">
        <f t="shared" si="777"/>
        <v>15639.013309391159</v>
      </c>
      <c r="AJ1755" s="14">
        <f t="shared" si="782"/>
        <v>16998.927510207781</v>
      </c>
      <c r="AK1755" s="14">
        <f t="shared" si="783"/>
        <v>15326.233043203336</v>
      </c>
    </row>
    <row r="1756" spans="2:37" x14ac:dyDescent="0.25">
      <c r="B1756" s="7" t="s">
        <v>73</v>
      </c>
      <c r="C1756" s="7">
        <v>1748</v>
      </c>
      <c r="D1756" s="7">
        <v>271</v>
      </c>
      <c r="E1756" s="13">
        <v>91</v>
      </c>
      <c r="F1756" s="14">
        <f t="shared" si="778"/>
        <v>-0.22222222222222143</v>
      </c>
      <c r="G1756" s="14">
        <f t="shared" si="784"/>
        <v>45.1</v>
      </c>
      <c r="H1756">
        <f t="shared" si="785"/>
        <v>22.55</v>
      </c>
      <c r="K1756" s="36">
        <f t="shared" si="759"/>
        <v>791.71322162625017</v>
      </c>
      <c r="L1756" s="37" t="str">
        <f t="shared" si="769"/>
        <v>1</v>
      </c>
      <c r="M1756" s="37">
        <f t="shared" si="770"/>
        <v>139.46877000000001</v>
      </c>
      <c r="N1756" s="38">
        <f>Table2[[#This Row],[Change in KE]]-Table2[[#This Row],[Tractive energy]]*-1</f>
        <v>28417.338532220474</v>
      </c>
      <c r="O1756" s="38">
        <f t="shared" si="760"/>
        <v>-300.88888888888783</v>
      </c>
      <c r="P1756" s="38">
        <f t="shared" si="761"/>
        <v>630.29310273736235</v>
      </c>
      <c r="Q1756" s="38">
        <f t="shared" si="762"/>
        <v>28426.218933455042</v>
      </c>
      <c r="R1756" s="38">
        <f t="shared" si="763"/>
        <v>1026.6359042108816</v>
      </c>
      <c r="S1756" s="38">
        <f t="shared" si="764"/>
        <v>28.426218933455043</v>
      </c>
      <c r="T1756" s="38">
        <f t="shared" si="765"/>
        <v>28426.218933455042</v>
      </c>
      <c r="U1756" s="38">
        <f t="shared" si="779"/>
        <v>36979170.33972396</v>
      </c>
      <c r="V1756" s="38">
        <f t="shared" si="766"/>
        <v>7.8961725576534878</v>
      </c>
      <c r="W1756" s="38">
        <f t="shared" si="771"/>
        <v>243930.87873000847</v>
      </c>
      <c r="X1756" s="38">
        <f t="shared" si="767"/>
        <v>33.43209876543186</v>
      </c>
      <c r="Y1756" s="38">
        <f t="shared" si="772"/>
        <v>-8.880401234568005</v>
      </c>
      <c r="Z1756" s="38">
        <f t="shared" si="758"/>
        <v>33939880.065660469</v>
      </c>
      <c r="AA1756" s="38">
        <f t="shared" si="768"/>
        <v>9427.7452169030203</v>
      </c>
      <c r="AC1756" s="31">
        <f t="shared" si="773"/>
        <v>20699.195376966312</v>
      </c>
      <c r="AD1756" s="14">
        <f t="shared" si="780"/>
        <v>20285.211469426984</v>
      </c>
      <c r="AE1756" s="14">
        <f t="shared" si="781"/>
        <v>18662.394551872825</v>
      </c>
      <c r="AF1756" s="14">
        <f t="shared" si="774"/>
        <v>19043.25974680901</v>
      </c>
      <c r="AG1756" s="14">
        <f t="shared" si="775"/>
        <v>14828.757845723216</v>
      </c>
      <c r="AH1756" s="14">
        <f t="shared" si="776"/>
        <v>17519.798967064289</v>
      </c>
      <c r="AI1756" s="14">
        <f t="shared" si="777"/>
        <v>16118.215049699147</v>
      </c>
      <c r="AJ1756" s="14">
        <f t="shared" si="782"/>
        <v>17519.798967064289</v>
      </c>
      <c r="AK1756" s="14">
        <f t="shared" si="783"/>
        <v>15795.850748705165</v>
      </c>
    </row>
    <row r="1757" spans="2:37" x14ac:dyDescent="0.25">
      <c r="B1757" s="7" t="s">
        <v>73</v>
      </c>
      <c r="C1757" s="7">
        <v>1749</v>
      </c>
      <c r="D1757" s="7">
        <v>272</v>
      </c>
      <c r="E1757" s="13">
        <v>90.2</v>
      </c>
      <c r="F1757" s="14">
        <f t="shared" si="778"/>
        <v>-0.19444444444444522</v>
      </c>
      <c r="G1757" s="14">
        <f t="shared" si="784"/>
        <v>44.8</v>
      </c>
      <c r="H1757">
        <f t="shared" si="785"/>
        <v>22.4</v>
      </c>
      <c r="K1757" s="36">
        <f t="shared" si="759"/>
        <v>781.21548287999997</v>
      </c>
      <c r="L1757" s="37" t="str">
        <f t="shared" si="769"/>
        <v>1</v>
      </c>
      <c r="M1757" s="37">
        <f t="shared" si="770"/>
        <v>139.46877000000001</v>
      </c>
      <c r="N1757" s="38">
        <f>Table2[[#This Row],[Change in KE]]-Table2[[#This Row],[Tractive energy]]*-1</f>
        <v>29443.974436431356</v>
      </c>
      <c r="O1757" s="38">
        <f t="shared" si="760"/>
        <v>-263.27777777777885</v>
      </c>
      <c r="P1757" s="38">
        <f t="shared" si="761"/>
        <v>657.40647510222107</v>
      </c>
      <c r="Q1757" s="38">
        <f t="shared" si="762"/>
        <v>29451.810084579502</v>
      </c>
      <c r="R1757" s="38">
        <f t="shared" si="763"/>
        <v>1959.7077419594898</v>
      </c>
      <c r="S1757" s="38">
        <f t="shared" si="764"/>
        <v>29.451810084579503</v>
      </c>
      <c r="T1757" s="38">
        <f t="shared" si="765"/>
        <v>29451.810084579502</v>
      </c>
      <c r="U1757" s="38">
        <f t="shared" si="779"/>
        <v>37008622.149808541</v>
      </c>
      <c r="V1757" s="38">
        <f t="shared" si="766"/>
        <v>8.181059011312307</v>
      </c>
      <c r="W1757" s="38">
        <f t="shared" si="771"/>
        <v>244070.34750000847</v>
      </c>
      <c r="X1757" s="38">
        <f t="shared" si="767"/>
        <v>25.596450617284159</v>
      </c>
      <c r="Y1757" s="38">
        <f t="shared" si="772"/>
        <v>-7.8356481481477012</v>
      </c>
      <c r="Z1757" s="38">
        <f t="shared" si="758"/>
        <v>33969324.040096901</v>
      </c>
      <c r="AA1757" s="38">
        <f t="shared" si="768"/>
        <v>9435.9240993452295</v>
      </c>
      <c r="AC1757" s="31">
        <f t="shared" si="773"/>
        <v>21313.003899165356</v>
      </c>
      <c r="AD1757" s="14">
        <f t="shared" si="780"/>
        <v>20886.743821182048</v>
      </c>
      <c r="AE1757" s="14">
        <f t="shared" si="781"/>
        <v>19215.804315487487</v>
      </c>
      <c r="AF1757" s="14">
        <f t="shared" si="774"/>
        <v>19607.963587232131</v>
      </c>
      <c r="AG1757" s="14">
        <f t="shared" si="775"/>
        <v>15268.485949814614</v>
      </c>
      <c r="AH1757" s="14">
        <f t="shared" si="776"/>
        <v>18039.326500253559</v>
      </c>
      <c r="AI1757" s="14">
        <f t="shared" si="777"/>
        <v>16596.180380233276</v>
      </c>
      <c r="AJ1757" s="14">
        <f t="shared" si="782"/>
        <v>18039.326500253559</v>
      </c>
      <c r="AK1757" s="14">
        <f t="shared" si="783"/>
        <v>16264.256772628611</v>
      </c>
    </row>
    <row r="1758" spans="2:37" x14ac:dyDescent="0.25">
      <c r="B1758" s="7" t="s">
        <v>73</v>
      </c>
      <c r="C1758" s="7">
        <v>1750</v>
      </c>
      <c r="D1758" s="7">
        <v>273</v>
      </c>
      <c r="E1758" s="13">
        <v>89.6</v>
      </c>
      <c r="F1758" s="14">
        <f t="shared" si="778"/>
        <v>-0.15277777777777896</v>
      </c>
      <c r="G1758" s="14">
        <f t="shared" si="784"/>
        <v>44.55</v>
      </c>
      <c r="H1758">
        <f t="shared" si="785"/>
        <v>22.274999999999999</v>
      </c>
      <c r="K1758" s="36">
        <f t="shared" si="759"/>
        <v>772.52088743156241</v>
      </c>
      <c r="L1758" s="37" t="str">
        <f t="shared" si="769"/>
        <v>1</v>
      </c>
      <c r="M1758" s="37">
        <f t="shared" si="770"/>
        <v>139.46877000000001</v>
      </c>
      <c r="N1758" s="38">
        <f>Table2[[#This Row],[Change in KE]]-Table2[[#This Row],[Tractive energy]]*-1</f>
        <v>31403.682178390845</v>
      </c>
      <c r="O1758" s="38">
        <f t="shared" si="760"/>
        <v>-206.86111111111271</v>
      </c>
      <c r="P1758" s="38">
        <f t="shared" si="761"/>
        <v>705.12854632044969</v>
      </c>
      <c r="Q1758" s="38">
        <f t="shared" si="762"/>
        <v>31413.476738576031</v>
      </c>
      <c r="R1758" s="38">
        <f t="shared" si="763"/>
        <v>280.84088284706013</v>
      </c>
      <c r="S1758" s="38">
        <f t="shared" si="764"/>
        <v>31.41347673857603</v>
      </c>
      <c r="T1758" s="38">
        <f t="shared" si="765"/>
        <v>31413.476738576031</v>
      </c>
      <c r="U1758" s="38">
        <f t="shared" si="779"/>
        <v>37040035.626547121</v>
      </c>
      <c r="V1758" s="38">
        <f t="shared" si="766"/>
        <v>8.7259664587928256</v>
      </c>
      <c r="W1758" s="38">
        <f t="shared" si="771"/>
        <v>244209.81627000848</v>
      </c>
      <c r="X1758" s="38">
        <f t="shared" si="767"/>
        <v>15.801890432099009</v>
      </c>
      <c r="Y1758" s="38">
        <f t="shared" si="772"/>
        <v>-9.7945601851851496</v>
      </c>
      <c r="Z1758" s="38">
        <f t="shared" si="758"/>
        <v>34000727.722275294</v>
      </c>
      <c r="AA1758" s="38">
        <f t="shared" si="768"/>
        <v>9444.6473450926424</v>
      </c>
      <c r="AC1758" s="31">
        <f t="shared" si="773"/>
        <v>22082.980827323518</v>
      </c>
      <c r="AD1758" s="14">
        <f t="shared" si="780"/>
        <v>21641.321210777045</v>
      </c>
      <c r="AE1758" s="14">
        <f t="shared" si="781"/>
        <v>19910.015513914881</v>
      </c>
      <c r="AF1758" s="14">
        <f t="shared" si="774"/>
        <v>20316.342361137638</v>
      </c>
      <c r="AG1758" s="14">
        <f t="shared" si="775"/>
        <v>15820.092000509549</v>
      </c>
      <c r="AH1758" s="14">
        <f t="shared" si="776"/>
        <v>18691.034972246627</v>
      </c>
      <c r="AI1758" s="14">
        <f t="shared" si="777"/>
        <v>17195.752174466899</v>
      </c>
      <c r="AJ1758" s="14">
        <f t="shared" si="782"/>
        <v>18691.034972246627</v>
      </c>
      <c r="AK1758" s="14">
        <f t="shared" si="783"/>
        <v>16851.837130977561</v>
      </c>
    </row>
    <row r="1759" spans="2:37" x14ac:dyDescent="0.25">
      <c r="B1759" s="7" t="s">
        <v>73</v>
      </c>
      <c r="C1759" s="7">
        <v>1751</v>
      </c>
      <c r="D1759" s="7">
        <v>274</v>
      </c>
      <c r="E1759" s="13">
        <v>89.1</v>
      </c>
      <c r="F1759" s="14">
        <f t="shared" si="778"/>
        <v>-0.1388888888888889</v>
      </c>
      <c r="G1759" s="14">
        <f t="shared" si="784"/>
        <v>44.3</v>
      </c>
      <c r="H1759">
        <f t="shared" si="785"/>
        <v>22.15</v>
      </c>
      <c r="K1759" s="36">
        <f t="shared" si="759"/>
        <v>763.87494668624993</v>
      </c>
      <c r="L1759" s="37" t="str">
        <f t="shared" si="769"/>
        <v>1</v>
      </c>
      <c r="M1759" s="37">
        <f t="shared" si="770"/>
        <v>139.46877000000001</v>
      </c>
      <c r="N1759" s="38">
        <f>Table2[[#This Row],[Change in KE]]-Table2[[#This Row],[Tractive energy]]*-1</f>
        <v>31684.523061237905</v>
      </c>
      <c r="O1759" s="38">
        <f t="shared" si="760"/>
        <v>-188.05555555555557</v>
      </c>
      <c r="P1759" s="38">
        <f t="shared" si="761"/>
        <v>715.28816113069433</v>
      </c>
      <c r="Q1759" s="38">
        <f t="shared" si="762"/>
        <v>31687.265538089756</v>
      </c>
      <c r="R1759" s="38">
        <f t="shared" si="763"/>
        <v>-554.79001358918322</v>
      </c>
      <c r="S1759" s="38">
        <f t="shared" si="764"/>
        <v>31.687265538089754</v>
      </c>
      <c r="T1759" s="38">
        <f t="shared" si="765"/>
        <v>31687.265538089756</v>
      </c>
      <c r="U1759" s="38">
        <f t="shared" si="779"/>
        <v>37071722.892085209</v>
      </c>
      <c r="V1759" s="38">
        <f t="shared" si="766"/>
        <v>8.8020189091863887</v>
      </c>
      <c r="W1759" s="38">
        <f t="shared" si="771"/>
        <v>244349.28504000849</v>
      </c>
      <c r="X1759" s="38">
        <f t="shared" si="767"/>
        <v>13.059413580246915</v>
      </c>
      <c r="Y1759" s="38">
        <f t="shared" si="772"/>
        <v>-2.7424768518520946</v>
      </c>
      <c r="Z1759" s="38">
        <f t="shared" si="758"/>
        <v>34032412.245336533</v>
      </c>
      <c r="AA1759" s="38">
        <f t="shared" si="768"/>
        <v>9453.4486022026413</v>
      </c>
      <c r="AC1759" s="31">
        <f t="shared" si="773"/>
        <v>23552.761633793132</v>
      </c>
      <c r="AD1759" s="14">
        <f t="shared" si="780"/>
        <v>23081.70640111727</v>
      </c>
      <c r="AE1759" s="14">
        <f t="shared" si="781"/>
        <v>21235.169889027889</v>
      </c>
      <c r="AF1759" s="14">
        <f t="shared" si="774"/>
        <v>21668.540703089682</v>
      </c>
      <c r="AG1759" s="14">
        <f t="shared" si="775"/>
        <v>16873.032623007501</v>
      </c>
      <c r="AH1759" s="14">
        <f t="shared" si="776"/>
        <v>19935.057446842507</v>
      </c>
      <c r="AI1759" s="14">
        <f t="shared" si="777"/>
        <v>18340.252851095109</v>
      </c>
      <c r="AJ1759" s="14">
        <f t="shared" si="782"/>
        <v>19935.057446842507</v>
      </c>
      <c r="AK1759" s="14">
        <f t="shared" si="783"/>
        <v>17973.447794073207</v>
      </c>
    </row>
    <row r="1760" spans="2:37" x14ac:dyDescent="0.25">
      <c r="B1760" s="7" t="s">
        <v>73</v>
      </c>
      <c r="C1760" s="7">
        <v>1752</v>
      </c>
      <c r="D1760" s="7">
        <v>275</v>
      </c>
      <c r="E1760" s="13">
        <v>88.6</v>
      </c>
      <c r="F1760" s="14">
        <f t="shared" si="778"/>
        <v>-0.1388888888888889</v>
      </c>
      <c r="G1760" s="14">
        <f t="shared" si="784"/>
        <v>44.05</v>
      </c>
      <c r="H1760">
        <f t="shared" si="785"/>
        <v>22.024999999999999</v>
      </c>
      <c r="K1760" s="36">
        <f t="shared" si="759"/>
        <v>755.27766064406239</v>
      </c>
      <c r="L1760" s="37" t="str">
        <f t="shared" si="769"/>
        <v>1</v>
      </c>
      <c r="M1760" s="37">
        <f t="shared" si="770"/>
        <v>139.46877000000001</v>
      </c>
      <c r="N1760" s="38">
        <f>Table2[[#This Row],[Change in KE]]-Table2[[#This Row],[Tractive energy]]*-1</f>
        <v>31129.733047648722</v>
      </c>
      <c r="O1760" s="38">
        <f t="shared" si="760"/>
        <v>-188.05555555555557</v>
      </c>
      <c r="P1760" s="38">
        <f t="shared" si="761"/>
        <v>706.6908750885068</v>
      </c>
      <c r="Q1760" s="38">
        <f t="shared" si="762"/>
        <v>31129.733047648722</v>
      </c>
      <c r="R1760" s="38">
        <f t="shared" si="763"/>
        <v>-551.10277142305858</v>
      </c>
      <c r="S1760" s="38">
        <f t="shared" si="764"/>
        <v>31.129733047648724</v>
      </c>
      <c r="T1760" s="38">
        <f t="shared" si="765"/>
        <v>31129.733047648722</v>
      </c>
      <c r="U1760" s="38">
        <f t="shared" si="779"/>
        <v>37102852.625132859</v>
      </c>
      <c r="V1760" s="38">
        <f t="shared" si="766"/>
        <v>8.647148760563157</v>
      </c>
      <c r="W1760" s="38">
        <f t="shared" si="771"/>
        <v>244488.75381000849</v>
      </c>
      <c r="X1760" s="38">
        <f t="shared" si="767"/>
        <v>13.059413580246915</v>
      </c>
      <c r="Y1760" s="38">
        <f t="shared" si="772"/>
        <v>0</v>
      </c>
      <c r="Z1760" s="38">
        <f t="shared" si="758"/>
        <v>34063541.978384182</v>
      </c>
      <c r="AA1760" s="38">
        <f t="shared" si="768"/>
        <v>9462.0957509632062</v>
      </c>
      <c r="AC1760" s="31">
        <f t="shared" si="773"/>
        <v>23763.392295928428</v>
      </c>
      <c r="AD1760" s="14">
        <f t="shared" si="780"/>
        <v>23288.124450009858</v>
      </c>
      <c r="AE1760" s="14">
        <f t="shared" si="781"/>
        <v>21425.07449400907</v>
      </c>
      <c r="AF1760" s="14">
        <f t="shared" si="774"/>
        <v>21862.320912254156</v>
      </c>
      <c r="AG1760" s="14">
        <f t="shared" si="775"/>
        <v>17023.926946521366</v>
      </c>
      <c r="AH1760" s="14">
        <f t="shared" si="776"/>
        <v>20113.335239273823</v>
      </c>
      <c r="AI1760" s="14">
        <f t="shared" si="777"/>
        <v>18504.268420131917</v>
      </c>
      <c r="AJ1760" s="14">
        <f t="shared" si="782"/>
        <v>20113.335239273823</v>
      </c>
      <c r="AK1760" s="14">
        <f t="shared" si="783"/>
        <v>18134.18305172928</v>
      </c>
    </row>
    <row r="1761" spans="2:37" x14ac:dyDescent="0.25">
      <c r="B1761" s="7" t="s">
        <v>73</v>
      </c>
      <c r="C1761" s="7">
        <v>1753</v>
      </c>
      <c r="D1761" s="7">
        <v>276</v>
      </c>
      <c r="E1761" s="13">
        <v>88.1</v>
      </c>
      <c r="F1761" s="14">
        <f t="shared" si="778"/>
        <v>-0.1388888888888889</v>
      </c>
      <c r="G1761" s="14">
        <f t="shared" si="784"/>
        <v>43.8</v>
      </c>
      <c r="H1761">
        <f t="shared" si="785"/>
        <v>21.9</v>
      </c>
      <c r="K1761" s="36">
        <f t="shared" si="759"/>
        <v>746.72902930500004</v>
      </c>
      <c r="L1761" s="37" t="str">
        <f t="shared" si="769"/>
        <v>1</v>
      </c>
      <c r="M1761" s="37">
        <f t="shared" si="770"/>
        <v>139.46877000000001</v>
      </c>
      <c r="N1761" s="38">
        <f>Table2[[#This Row],[Change in KE]]-Table2[[#This Row],[Tractive energy]]*-1</f>
        <v>30578.630276225664</v>
      </c>
      <c r="O1761" s="38">
        <f t="shared" si="760"/>
        <v>-188.05555555555557</v>
      </c>
      <c r="P1761" s="38">
        <f t="shared" si="761"/>
        <v>698.14224374944445</v>
      </c>
      <c r="Q1761" s="38">
        <f t="shared" si="762"/>
        <v>30578.630276225664</v>
      </c>
      <c r="R1761" s="38">
        <f t="shared" si="763"/>
        <v>-544.70954343244375</v>
      </c>
      <c r="S1761" s="38">
        <f t="shared" si="764"/>
        <v>30.578630276225663</v>
      </c>
      <c r="T1761" s="38">
        <f t="shared" si="765"/>
        <v>30578.630276225664</v>
      </c>
      <c r="U1761" s="38">
        <f t="shared" si="779"/>
        <v>37133431.255409084</v>
      </c>
      <c r="V1761" s="38">
        <f t="shared" si="766"/>
        <v>8.4940646451433572</v>
      </c>
      <c r="W1761" s="38">
        <f t="shared" si="771"/>
        <v>244628.2225800085</v>
      </c>
      <c r="X1761" s="38">
        <f t="shared" si="767"/>
        <v>13.059413580246915</v>
      </c>
      <c r="Y1761" s="38">
        <f t="shared" si="772"/>
        <v>0</v>
      </c>
      <c r="Z1761" s="38">
        <f t="shared" si="758"/>
        <v>34094120.608660407</v>
      </c>
      <c r="AA1761" s="38">
        <f t="shared" si="768"/>
        <v>9470.5898156083495</v>
      </c>
      <c r="AC1761" s="31">
        <f t="shared" si="773"/>
        <v>23347.299785736541</v>
      </c>
      <c r="AD1761" s="14">
        <f t="shared" si="780"/>
        <v>22880.353790021811</v>
      </c>
      <c r="AE1761" s="14">
        <f t="shared" si="781"/>
        <v>21049.925486820066</v>
      </c>
      <c r="AF1761" s="14">
        <f t="shared" si="774"/>
        <v>21479.515802877617</v>
      </c>
      <c r="AG1761" s="14">
        <f t="shared" si="775"/>
        <v>16725.841201511168</v>
      </c>
      <c r="AH1761" s="14">
        <f t="shared" si="776"/>
        <v>19761.15453864741</v>
      </c>
      <c r="AI1761" s="14">
        <f t="shared" si="777"/>
        <v>18180.262175555617</v>
      </c>
      <c r="AJ1761" s="14">
        <f t="shared" si="782"/>
        <v>19761.15453864741</v>
      </c>
      <c r="AK1761" s="14">
        <f t="shared" si="783"/>
        <v>17816.656932044505</v>
      </c>
    </row>
    <row r="1762" spans="2:37" x14ac:dyDescent="0.25">
      <c r="B1762" s="7" t="s">
        <v>73</v>
      </c>
      <c r="C1762" s="7">
        <v>1754</v>
      </c>
      <c r="D1762" s="7">
        <v>277</v>
      </c>
      <c r="E1762" s="13">
        <v>87.6</v>
      </c>
      <c r="F1762" s="14">
        <f t="shared" si="778"/>
        <v>-0.1388888888888889</v>
      </c>
      <c r="G1762" s="14">
        <f t="shared" si="784"/>
        <v>43.55</v>
      </c>
      <c r="H1762">
        <f t="shared" si="785"/>
        <v>21.774999999999999</v>
      </c>
      <c r="K1762" s="36">
        <f t="shared" si="759"/>
        <v>738.22905266906241</v>
      </c>
      <c r="L1762" s="37" t="str">
        <f t="shared" si="769"/>
        <v>1</v>
      </c>
      <c r="M1762" s="37">
        <f t="shared" si="770"/>
        <v>139.46877000000001</v>
      </c>
      <c r="N1762" s="38">
        <f>Table2[[#This Row],[Change in KE]]-Table2[[#This Row],[Tractive energy]]*-1</f>
        <v>30033.92073279322</v>
      </c>
      <c r="O1762" s="38">
        <f t="shared" si="760"/>
        <v>-188.05555555555557</v>
      </c>
      <c r="P1762" s="38">
        <f t="shared" si="761"/>
        <v>689.64226711350682</v>
      </c>
      <c r="Q1762" s="38">
        <f t="shared" si="762"/>
        <v>30033.92073279322</v>
      </c>
      <c r="R1762" s="38">
        <f t="shared" si="763"/>
        <v>-538.35280646915635</v>
      </c>
      <c r="S1762" s="38">
        <f t="shared" si="764"/>
        <v>30.03392073279322</v>
      </c>
      <c r="T1762" s="38">
        <f t="shared" si="765"/>
        <v>30033.92073279322</v>
      </c>
      <c r="U1762" s="38">
        <f t="shared" si="779"/>
        <v>37163465.17614188</v>
      </c>
      <c r="V1762" s="38">
        <f t="shared" si="766"/>
        <v>8.3427564265296876</v>
      </c>
      <c r="W1762" s="38">
        <f t="shared" si="771"/>
        <v>244767.69135000851</v>
      </c>
      <c r="X1762" s="38">
        <f t="shared" si="767"/>
        <v>13.059413580246915</v>
      </c>
      <c r="Y1762" s="38">
        <f t="shared" si="772"/>
        <v>0</v>
      </c>
      <c r="Z1762" s="38">
        <f t="shared" si="758"/>
        <v>34124154.529393204</v>
      </c>
      <c r="AA1762" s="38">
        <f t="shared" si="768"/>
        <v>9478.9325720348788</v>
      </c>
      <c r="AC1762" s="31">
        <f t="shared" si="773"/>
        <v>22933.972707169247</v>
      </c>
      <c r="AD1762" s="14">
        <f t="shared" si="780"/>
        <v>22475.293253025862</v>
      </c>
      <c r="AE1762" s="14">
        <f t="shared" si="781"/>
        <v>20677.269792783794</v>
      </c>
      <c r="AF1762" s="14">
        <f t="shared" si="774"/>
        <v>21099.254890595708</v>
      </c>
      <c r="AG1762" s="14">
        <f t="shared" si="775"/>
        <v>16429.736592248191</v>
      </c>
      <c r="AH1762" s="14">
        <f t="shared" si="776"/>
        <v>19411.314499348053</v>
      </c>
      <c r="AI1762" s="14">
        <f t="shared" si="777"/>
        <v>17858.409339400208</v>
      </c>
      <c r="AJ1762" s="14">
        <f t="shared" si="782"/>
        <v>19411.314499348053</v>
      </c>
      <c r="AK1762" s="14">
        <f t="shared" si="783"/>
        <v>17501.241152612205</v>
      </c>
    </row>
    <row r="1763" spans="2:37" x14ac:dyDescent="0.25">
      <c r="B1763" s="7" t="s">
        <v>73</v>
      </c>
      <c r="C1763" s="7">
        <v>1755</v>
      </c>
      <c r="D1763" s="7">
        <v>278</v>
      </c>
      <c r="E1763" s="13">
        <v>87.1</v>
      </c>
      <c r="F1763" s="14">
        <f t="shared" si="778"/>
        <v>-0.1388888888888889</v>
      </c>
      <c r="G1763" s="14">
        <f t="shared" si="784"/>
        <v>43.3</v>
      </c>
      <c r="H1763">
        <f t="shared" si="785"/>
        <v>21.65</v>
      </c>
      <c r="K1763" s="36">
        <f t="shared" si="759"/>
        <v>729.77773073624996</v>
      </c>
      <c r="L1763" s="37" t="str">
        <f t="shared" si="769"/>
        <v>1</v>
      </c>
      <c r="M1763" s="37">
        <f t="shared" si="770"/>
        <v>139.46877000000001</v>
      </c>
      <c r="N1763" s="38">
        <f>Table2[[#This Row],[Change in KE]]-Table2[[#This Row],[Tractive energy]]*-1</f>
        <v>29495.567926324064</v>
      </c>
      <c r="O1763" s="38">
        <f t="shared" si="760"/>
        <v>-188.05555555555557</v>
      </c>
      <c r="P1763" s="38">
        <f t="shared" si="761"/>
        <v>681.19094518069437</v>
      </c>
      <c r="Q1763" s="38">
        <f t="shared" si="762"/>
        <v>29495.567926324064</v>
      </c>
      <c r="R1763" s="38">
        <f t="shared" si="763"/>
        <v>-532.0325605332182</v>
      </c>
      <c r="S1763" s="38">
        <f t="shared" si="764"/>
        <v>29.495567926324064</v>
      </c>
      <c r="T1763" s="38">
        <f t="shared" si="765"/>
        <v>29495.567926324064</v>
      </c>
      <c r="U1763" s="38">
        <f t="shared" si="779"/>
        <v>37192960.744068205</v>
      </c>
      <c r="V1763" s="38">
        <f t="shared" si="766"/>
        <v>8.1932139683248604</v>
      </c>
      <c r="W1763" s="38">
        <f t="shared" si="771"/>
        <v>244907.16012000851</v>
      </c>
      <c r="X1763" s="38">
        <f t="shared" si="767"/>
        <v>13.059413580246915</v>
      </c>
      <c r="Y1763" s="38">
        <f t="shared" si="772"/>
        <v>0</v>
      </c>
      <c r="Z1763" s="38">
        <f t="shared" si="758"/>
        <v>34153650.097319528</v>
      </c>
      <c r="AA1763" s="38">
        <f t="shared" si="768"/>
        <v>9487.1257860032038</v>
      </c>
      <c r="AC1763" s="31">
        <f t="shared" si="773"/>
        <v>22525.440549594914</v>
      </c>
      <c r="AD1763" s="14">
        <f t="shared" si="780"/>
        <v>22074.931738603016</v>
      </c>
      <c r="AE1763" s="14">
        <f t="shared" si="781"/>
        <v>20308.937199514774</v>
      </c>
      <c r="AF1763" s="14">
        <f t="shared" si="774"/>
        <v>20723.405305627322</v>
      </c>
      <c r="AG1763" s="14">
        <f t="shared" si="775"/>
        <v>16137.06703062833</v>
      </c>
      <c r="AH1763" s="14">
        <f t="shared" si="776"/>
        <v>19065.532881177136</v>
      </c>
      <c r="AI1763" s="14">
        <f t="shared" si="777"/>
        <v>17540.290250682967</v>
      </c>
      <c r="AJ1763" s="14">
        <f t="shared" si="782"/>
        <v>19065.532881177136</v>
      </c>
      <c r="AK1763" s="14">
        <f t="shared" si="783"/>
        <v>17189.484445669306</v>
      </c>
    </row>
    <row r="1764" spans="2:37" x14ac:dyDescent="0.25">
      <c r="B1764" s="7" t="s">
        <v>73</v>
      </c>
      <c r="C1764" s="7">
        <v>1756</v>
      </c>
      <c r="D1764" s="7">
        <v>279</v>
      </c>
      <c r="E1764" s="13">
        <v>86.6</v>
      </c>
      <c r="F1764" s="14">
        <f t="shared" si="778"/>
        <v>-0.1388888888888889</v>
      </c>
      <c r="G1764" s="14">
        <f t="shared" si="784"/>
        <v>43.05</v>
      </c>
      <c r="H1764">
        <f t="shared" si="785"/>
        <v>21.524999999999999</v>
      </c>
      <c r="K1764" s="36">
        <f t="shared" si="759"/>
        <v>721.37506350656247</v>
      </c>
      <c r="L1764" s="37" t="str">
        <f t="shared" si="769"/>
        <v>1</v>
      </c>
      <c r="M1764" s="37">
        <f t="shared" si="770"/>
        <v>139.46877000000001</v>
      </c>
      <c r="N1764" s="38">
        <f>Table2[[#This Row],[Change in KE]]-Table2[[#This Row],[Tractive energy]]*-1</f>
        <v>28963.535365790845</v>
      </c>
      <c r="O1764" s="38">
        <f t="shared" si="760"/>
        <v>-188.05555555555557</v>
      </c>
      <c r="P1764" s="38">
        <f t="shared" si="761"/>
        <v>672.78827795100688</v>
      </c>
      <c r="Q1764" s="38">
        <f t="shared" si="762"/>
        <v>28963.535365790845</v>
      </c>
      <c r="R1764" s="38">
        <f t="shared" si="763"/>
        <v>-1431.342750519023</v>
      </c>
      <c r="S1764" s="38">
        <f t="shared" si="764"/>
        <v>28.963535365790847</v>
      </c>
      <c r="T1764" s="38">
        <f t="shared" si="765"/>
        <v>28963.535365790845</v>
      </c>
      <c r="U1764" s="38">
        <f t="shared" si="779"/>
        <v>37221924.279433995</v>
      </c>
      <c r="V1764" s="38">
        <f t="shared" si="766"/>
        <v>8.0454271341315753</v>
      </c>
      <c r="W1764" s="38">
        <f t="shared" si="771"/>
        <v>245046.62889000852</v>
      </c>
      <c r="X1764" s="38">
        <f t="shared" si="767"/>
        <v>13.059413580246915</v>
      </c>
      <c r="Y1764" s="38">
        <f t="shared" si="772"/>
        <v>0</v>
      </c>
      <c r="Z1764" s="38">
        <f t="shared" si="758"/>
        <v>34182613.632685319</v>
      </c>
      <c r="AA1764" s="38">
        <f t="shared" si="768"/>
        <v>9495.1712131373351</v>
      </c>
      <c r="AC1764" s="31">
        <f t="shared" si="773"/>
        <v>22121.675944743049</v>
      </c>
      <c r="AD1764" s="14">
        <f t="shared" si="780"/>
        <v>21679.242425848188</v>
      </c>
      <c r="AE1764" s="14">
        <f t="shared" si="781"/>
        <v>19944.903031780334</v>
      </c>
      <c r="AF1764" s="14">
        <f t="shared" si="774"/>
        <v>20351.941869163606</v>
      </c>
      <c r="AG1764" s="14">
        <f t="shared" si="775"/>
        <v>15847.812910215272</v>
      </c>
      <c r="AH1764" s="14">
        <f t="shared" si="776"/>
        <v>18723.786519630517</v>
      </c>
      <c r="AI1764" s="14">
        <f t="shared" si="777"/>
        <v>17225.883598060078</v>
      </c>
      <c r="AJ1764" s="14">
        <f t="shared" si="782"/>
        <v>18723.786519630517</v>
      </c>
      <c r="AK1764" s="14">
        <f t="shared" si="783"/>
        <v>16881.365926098875</v>
      </c>
    </row>
    <row r="1765" spans="2:37" x14ac:dyDescent="0.25">
      <c r="B1765" s="7" t="s">
        <v>73</v>
      </c>
      <c r="C1765" s="7">
        <v>1757</v>
      </c>
      <c r="D1765" s="7">
        <v>280</v>
      </c>
      <c r="E1765" s="13">
        <v>86.1</v>
      </c>
      <c r="F1765" s="14">
        <f t="shared" si="778"/>
        <v>-0.15277777777777699</v>
      </c>
      <c r="G1765" s="14">
        <f t="shared" si="784"/>
        <v>42.75</v>
      </c>
      <c r="H1765">
        <f t="shared" si="785"/>
        <v>21.375</v>
      </c>
      <c r="K1765" s="36">
        <f t="shared" si="759"/>
        <v>711.35608703906257</v>
      </c>
      <c r="L1765" s="37" t="str">
        <f t="shared" si="769"/>
        <v>1</v>
      </c>
      <c r="M1765" s="37">
        <f t="shared" si="770"/>
        <v>139.46877000000001</v>
      </c>
      <c r="N1765" s="38">
        <f>Table2[[#This Row],[Change in KE]]-Table2[[#This Row],[Tractive energy]]*-1</f>
        <v>27532.192615271822</v>
      </c>
      <c r="O1765" s="38">
        <f t="shared" si="760"/>
        <v>-206.86111111111003</v>
      </c>
      <c r="P1765" s="38">
        <f t="shared" si="761"/>
        <v>643.96374592795257</v>
      </c>
      <c r="Q1765" s="38">
        <f t="shared" si="762"/>
        <v>27529.450138419972</v>
      </c>
      <c r="R1765" s="38">
        <f t="shared" si="763"/>
        <v>-516.29755585336898</v>
      </c>
      <c r="S1765" s="38">
        <f t="shared" si="764"/>
        <v>27.529450138419971</v>
      </c>
      <c r="T1765" s="38">
        <f t="shared" si="765"/>
        <v>27529.450138419972</v>
      </c>
      <c r="U1765" s="38">
        <f t="shared" si="779"/>
        <v>37249453.729572415</v>
      </c>
      <c r="V1765" s="38">
        <f t="shared" si="766"/>
        <v>7.6470700946599948</v>
      </c>
      <c r="W1765" s="38">
        <f t="shared" si="771"/>
        <v>245186.09766000853</v>
      </c>
      <c r="X1765" s="38">
        <f t="shared" si="767"/>
        <v>15.801890432098601</v>
      </c>
      <c r="Y1765" s="38">
        <f t="shared" si="772"/>
        <v>2.742476851851686</v>
      </c>
      <c r="Z1765" s="38">
        <f t="shared" si="758"/>
        <v>34210145.825300589</v>
      </c>
      <c r="AA1765" s="38">
        <f t="shared" si="768"/>
        <v>9502.8190450311813</v>
      </c>
      <c r="AC1765" s="31">
        <f t="shared" si="773"/>
        <v>21722.651524343135</v>
      </c>
      <c r="AD1765" s="14">
        <f t="shared" si="780"/>
        <v>21288.198493856271</v>
      </c>
      <c r="AE1765" s="14">
        <f t="shared" si="781"/>
        <v>19585.142614347769</v>
      </c>
      <c r="AF1765" s="14">
        <f t="shared" si="774"/>
        <v>19984.839402395686</v>
      </c>
      <c r="AG1765" s="14">
        <f t="shared" si="775"/>
        <v>15561.954624572696</v>
      </c>
      <c r="AH1765" s="14">
        <f t="shared" si="776"/>
        <v>18386.052250204033</v>
      </c>
      <c r="AI1765" s="14">
        <f t="shared" si="777"/>
        <v>16915.168070187712</v>
      </c>
      <c r="AJ1765" s="14">
        <f t="shared" si="782"/>
        <v>18386.052250204033</v>
      </c>
      <c r="AK1765" s="14">
        <f t="shared" si="783"/>
        <v>16576.864708783956</v>
      </c>
    </row>
    <row r="1766" spans="2:37" x14ac:dyDescent="0.25">
      <c r="B1766" s="7" t="s">
        <v>73</v>
      </c>
      <c r="C1766" s="7">
        <v>1758</v>
      </c>
      <c r="D1766" s="7">
        <v>281</v>
      </c>
      <c r="E1766" s="13">
        <v>85.5</v>
      </c>
      <c r="F1766" s="14">
        <f t="shared" si="778"/>
        <v>-0.15277777777777699</v>
      </c>
      <c r="G1766" s="14">
        <f t="shared" si="784"/>
        <v>42.5</v>
      </c>
      <c r="H1766">
        <f t="shared" si="785"/>
        <v>21.25</v>
      </c>
      <c r="K1766" s="36">
        <f t="shared" si="759"/>
        <v>703.06046015625009</v>
      </c>
      <c r="L1766" s="37" t="str">
        <f t="shared" si="769"/>
        <v>1</v>
      </c>
      <c r="M1766" s="37">
        <f t="shared" si="770"/>
        <v>139.46877000000001</v>
      </c>
      <c r="N1766" s="38">
        <f>Table2[[#This Row],[Change in KE]]-Table2[[#This Row],[Tractive energy]]*-1</f>
        <v>27015.895059418453</v>
      </c>
      <c r="O1766" s="38">
        <f t="shared" si="760"/>
        <v>-206.86111111111003</v>
      </c>
      <c r="P1766" s="38">
        <f t="shared" si="761"/>
        <v>635.66811904514009</v>
      </c>
      <c r="Q1766" s="38">
        <f t="shared" si="762"/>
        <v>27015.895059418453</v>
      </c>
      <c r="R1766" s="38">
        <f t="shared" si="763"/>
        <v>-608.08071947628559</v>
      </c>
      <c r="S1766" s="38">
        <f t="shared" si="764"/>
        <v>27.015895059418455</v>
      </c>
      <c r="T1766" s="38">
        <f t="shared" si="765"/>
        <v>27015.895059418453</v>
      </c>
      <c r="U1766" s="38">
        <f t="shared" si="779"/>
        <v>37276469.624631837</v>
      </c>
      <c r="V1766" s="38">
        <f t="shared" si="766"/>
        <v>7.5044158946361268</v>
      </c>
      <c r="W1766" s="38">
        <f t="shared" si="771"/>
        <v>245325.56643000853</v>
      </c>
      <c r="X1766" s="38">
        <f t="shared" si="767"/>
        <v>15.801890432098601</v>
      </c>
      <c r="Y1766" s="38">
        <f t="shared" si="772"/>
        <v>0</v>
      </c>
      <c r="Z1766" s="38">
        <f t="shared" si="758"/>
        <v>34237161.720360011</v>
      </c>
      <c r="AA1766" s="38">
        <f t="shared" si="768"/>
        <v>9510.3234609258197</v>
      </c>
      <c r="AC1766" s="31">
        <f t="shared" si="773"/>
        <v>20649.144461453867</v>
      </c>
      <c r="AD1766" s="14">
        <f t="shared" si="780"/>
        <v>20236.161572224788</v>
      </c>
      <c r="AE1766" s="14">
        <f t="shared" si="781"/>
        <v>18617.268646446806</v>
      </c>
      <c r="AF1766" s="14">
        <f t="shared" si="774"/>
        <v>18997.212904537559</v>
      </c>
      <c r="AG1766" s="14">
        <f t="shared" si="775"/>
        <v>14792.901722208544</v>
      </c>
      <c r="AH1766" s="14">
        <f t="shared" si="776"/>
        <v>17477.435872174556</v>
      </c>
      <c r="AI1766" s="14">
        <f t="shared" si="777"/>
        <v>16079.241002400591</v>
      </c>
      <c r="AJ1766" s="14">
        <f t="shared" si="782"/>
        <v>17477.435872174556</v>
      </c>
      <c r="AK1766" s="14">
        <f t="shared" si="783"/>
        <v>15757.656182352579</v>
      </c>
    </row>
    <row r="1767" spans="2:37" x14ac:dyDescent="0.25">
      <c r="B1767" s="7" t="s">
        <v>73</v>
      </c>
      <c r="C1767" s="7">
        <v>1759</v>
      </c>
      <c r="D1767" s="7">
        <v>282</v>
      </c>
      <c r="E1767" s="13">
        <v>85</v>
      </c>
      <c r="F1767" s="14">
        <f t="shared" si="778"/>
        <v>-0.15277777777777699</v>
      </c>
      <c r="G1767" s="14">
        <f t="shared" si="784"/>
        <v>42.2</v>
      </c>
      <c r="H1767">
        <f t="shared" si="785"/>
        <v>21.1</v>
      </c>
      <c r="K1767" s="36">
        <f t="shared" si="759"/>
        <v>693.16993210500016</v>
      </c>
      <c r="L1767" s="37" t="str">
        <f t="shared" si="769"/>
        <v>1</v>
      </c>
      <c r="M1767" s="37">
        <f t="shared" si="770"/>
        <v>139.46877000000001</v>
      </c>
      <c r="N1767" s="38">
        <f>Table2[[#This Row],[Change in KE]]-Table2[[#This Row],[Tractive energy]]*-1</f>
        <v>26407.814339942168</v>
      </c>
      <c r="O1767" s="38">
        <f t="shared" si="760"/>
        <v>-206.86111111111003</v>
      </c>
      <c r="P1767" s="38">
        <f t="shared" si="761"/>
        <v>625.77759099389016</v>
      </c>
      <c r="Q1767" s="38">
        <f t="shared" si="762"/>
        <v>26407.814339942168</v>
      </c>
      <c r="R1767" s="38">
        <f t="shared" si="763"/>
        <v>-1384.1598851321869</v>
      </c>
      <c r="S1767" s="38">
        <f t="shared" si="764"/>
        <v>26.407814339942167</v>
      </c>
      <c r="T1767" s="38">
        <f t="shared" si="765"/>
        <v>26407.814339942168</v>
      </c>
      <c r="U1767" s="38">
        <f t="shared" si="779"/>
        <v>37302877.43897178</v>
      </c>
      <c r="V1767" s="38">
        <f t="shared" si="766"/>
        <v>7.3355045701575872</v>
      </c>
      <c r="W1767" s="38">
        <f t="shared" si="771"/>
        <v>245465.03520000854</v>
      </c>
      <c r="X1767" s="38">
        <f t="shared" si="767"/>
        <v>15.801890432098601</v>
      </c>
      <c r="Y1767" s="38">
        <f t="shared" si="772"/>
        <v>0</v>
      </c>
      <c r="Z1767" s="38">
        <f t="shared" si="758"/>
        <v>34263569.534699954</v>
      </c>
      <c r="AA1767" s="38">
        <f t="shared" si="768"/>
        <v>9517.6589654959771</v>
      </c>
      <c r="AC1767" s="31">
        <f t="shared" si="773"/>
        <v>20261.921294563839</v>
      </c>
      <c r="AD1767" s="14">
        <f t="shared" si="780"/>
        <v>19856.68286867256</v>
      </c>
      <c r="AE1767" s="14">
        <f t="shared" si="781"/>
        <v>18268.148239178758</v>
      </c>
      <c r="AF1767" s="14">
        <f t="shared" si="774"/>
        <v>18640.967590998735</v>
      </c>
      <c r="AG1767" s="14">
        <f t="shared" si="775"/>
        <v>14515.497771499626</v>
      </c>
      <c r="AH1767" s="14">
        <f t="shared" si="776"/>
        <v>17149.690183718838</v>
      </c>
      <c r="AI1767" s="14">
        <f t="shared" si="777"/>
        <v>15777.714969021332</v>
      </c>
      <c r="AJ1767" s="14">
        <f t="shared" si="782"/>
        <v>17149.690183718838</v>
      </c>
      <c r="AK1767" s="14">
        <f t="shared" si="783"/>
        <v>15462.160669640905</v>
      </c>
    </row>
    <row r="1768" spans="2:37" x14ac:dyDescent="0.25">
      <c r="B1768" s="7" t="s">
        <v>73</v>
      </c>
      <c r="C1768" s="7">
        <v>1760</v>
      </c>
      <c r="D1768" s="7">
        <v>283</v>
      </c>
      <c r="E1768" s="13">
        <v>84.4</v>
      </c>
      <c r="F1768" s="14">
        <f t="shared" si="778"/>
        <v>-0.16666666666666705</v>
      </c>
      <c r="G1768" s="14">
        <f t="shared" si="784"/>
        <v>41.9</v>
      </c>
      <c r="H1768">
        <f t="shared" si="785"/>
        <v>20.95</v>
      </c>
      <c r="K1768" s="36">
        <f t="shared" si="759"/>
        <v>683.34946682625002</v>
      </c>
      <c r="L1768" s="37" t="str">
        <f t="shared" si="769"/>
        <v>1</v>
      </c>
      <c r="M1768" s="37">
        <f t="shared" si="770"/>
        <v>139.46877000000001</v>
      </c>
      <c r="N1768" s="38">
        <f>Table2[[#This Row],[Change in KE]]-Table2[[#This Row],[Tractive energy]]*-1</f>
        <v>25023.654454809981</v>
      </c>
      <c r="O1768" s="38">
        <f t="shared" si="760"/>
        <v>-225.66666666666717</v>
      </c>
      <c r="P1768" s="38">
        <f t="shared" si="761"/>
        <v>597.15157015958289</v>
      </c>
      <c r="Q1768" s="38">
        <f t="shared" si="762"/>
        <v>25020.650789686522</v>
      </c>
      <c r="R1768" s="38">
        <f t="shared" si="763"/>
        <v>-587.7658804313287</v>
      </c>
      <c r="S1768" s="38">
        <f t="shared" si="764"/>
        <v>25.020650789686524</v>
      </c>
      <c r="T1768" s="38">
        <f t="shared" si="765"/>
        <v>25020.650789686522</v>
      </c>
      <c r="U1768" s="38">
        <f t="shared" si="779"/>
        <v>37327898.089761466</v>
      </c>
      <c r="V1768" s="38">
        <f t="shared" si="766"/>
        <v>6.9501813309273848</v>
      </c>
      <c r="W1768" s="38">
        <f t="shared" si="771"/>
        <v>245604.50397000855</v>
      </c>
      <c r="X1768" s="38">
        <f t="shared" si="767"/>
        <v>18.805555555555642</v>
      </c>
      <c r="Y1768" s="38">
        <f t="shared" si="772"/>
        <v>3.0036651234570417</v>
      </c>
      <c r="Z1768" s="38">
        <f t="shared" si="758"/>
        <v>34288593.189154766</v>
      </c>
      <c r="AA1768" s="38">
        <f t="shared" si="768"/>
        <v>9524.6099811783952</v>
      </c>
      <c r="AC1768" s="31">
        <f t="shared" si="773"/>
        <v>19805.860754956626</v>
      </c>
      <c r="AD1768" s="14">
        <f t="shared" si="780"/>
        <v>19409.743539857493</v>
      </c>
      <c r="AE1768" s="14">
        <f t="shared" si="781"/>
        <v>17856.964056668894</v>
      </c>
      <c r="AF1768" s="14">
        <f t="shared" si="774"/>
        <v>18221.391894560096</v>
      </c>
      <c r="AG1768" s="14">
        <f t="shared" si="775"/>
        <v>14188.779211591216</v>
      </c>
      <c r="AH1768" s="14">
        <f t="shared" si="776"/>
        <v>16763.680542995291</v>
      </c>
      <c r="AI1768" s="14">
        <f t="shared" si="777"/>
        <v>15422.586099555669</v>
      </c>
      <c r="AJ1768" s="14">
        <f t="shared" si="782"/>
        <v>16763.680542995291</v>
      </c>
      <c r="AK1768" s="14">
        <f t="shared" si="783"/>
        <v>15114.134377564555</v>
      </c>
    </row>
    <row r="1769" spans="2:37" x14ac:dyDescent="0.25">
      <c r="B1769" s="7" t="s">
        <v>73</v>
      </c>
      <c r="C1769" s="7">
        <v>1761</v>
      </c>
      <c r="D1769" s="7">
        <v>284</v>
      </c>
      <c r="E1769" s="13">
        <v>83.8</v>
      </c>
      <c r="F1769" s="14">
        <f t="shared" si="778"/>
        <v>-0.16666666666666705</v>
      </c>
      <c r="G1769" s="14">
        <f t="shared" si="784"/>
        <v>41.6</v>
      </c>
      <c r="H1769">
        <f t="shared" si="785"/>
        <v>20.8</v>
      </c>
      <c r="K1769" s="36">
        <f t="shared" si="759"/>
        <v>673.59906432000014</v>
      </c>
      <c r="L1769" s="37" t="str">
        <f t="shared" si="769"/>
        <v>1</v>
      </c>
      <c r="M1769" s="37">
        <f t="shared" si="770"/>
        <v>139.46877000000001</v>
      </c>
      <c r="N1769" s="38">
        <f>Table2[[#This Row],[Change in KE]]-Table2[[#This Row],[Tractive energy]]*-1</f>
        <v>24435.888574378652</v>
      </c>
      <c r="O1769" s="38">
        <f t="shared" si="760"/>
        <v>-225.66666666666717</v>
      </c>
      <c r="P1769" s="38">
        <f t="shared" si="761"/>
        <v>587.401167653333</v>
      </c>
      <c r="Q1769" s="38">
        <f t="shared" si="762"/>
        <v>24435.888574378652</v>
      </c>
      <c r="R1769" s="38">
        <f t="shared" si="763"/>
        <v>-576.01838129988391</v>
      </c>
      <c r="S1769" s="38">
        <f t="shared" si="764"/>
        <v>24.435888574378652</v>
      </c>
      <c r="T1769" s="38">
        <f t="shared" si="765"/>
        <v>24435.888574378652</v>
      </c>
      <c r="U1769" s="38">
        <f t="shared" si="779"/>
        <v>37352333.978335842</v>
      </c>
      <c r="V1769" s="38">
        <f t="shared" si="766"/>
        <v>6.7877473692360386</v>
      </c>
      <c r="W1769" s="38">
        <f t="shared" si="771"/>
        <v>245743.97274000855</v>
      </c>
      <c r="X1769" s="38">
        <f t="shared" si="767"/>
        <v>18.805555555555642</v>
      </c>
      <c r="Y1769" s="38">
        <f t="shared" si="772"/>
        <v>0</v>
      </c>
      <c r="Z1769" s="38">
        <f t="shared" si="758"/>
        <v>34313029.077729143</v>
      </c>
      <c r="AA1769" s="38">
        <f t="shared" si="768"/>
        <v>9531.3977285476303</v>
      </c>
      <c r="AC1769" s="31">
        <f t="shared" si="773"/>
        <v>18767.740841107487</v>
      </c>
      <c r="AD1769" s="14">
        <f t="shared" si="780"/>
        <v>18392.386024285337</v>
      </c>
      <c r="AE1769" s="14">
        <f t="shared" si="781"/>
        <v>16920.995142342512</v>
      </c>
      <c r="AF1769" s="14">
        <f t="shared" si="774"/>
        <v>17266.321573818888</v>
      </c>
      <c r="AG1769" s="14">
        <f t="shared" si="775"/>
        <v>13445.077413673884</v>
      </c>
      <c r="AH1769" s="14">
        <f t="shared" si="776"/>
        <v>15885.015847913377</v>
      </c>
      <c r="AI1769" s="14">
        <f t="shared" si="777"/>
        <v>14614.214580080308</v>
      </c>
      <c r="AJ1769" s="14">
        <f t="shared" si="782"/>
        <v>15885.015847913377</v>
      </c>
      <c r="AK1769" s="14">
        <f t="shared" si="783"/>
        <v>14321.930288478701</v>
      </c>
    </row>
    <row r="1770" spans="2:37" x14ac:dyDescent="0.25">
      <c r="B1770" s="7" t="s">
        <v>73</v>
      </c>
      <c r="C1770" s="7">
        <v>1762</v>
      </c>
      <c r="D1770" s="7">
        <v>285</v>
      </c>
      <c r="E1770" s="13">
        <v>83.2</v>
      </c>
      <c r="F1770" s="14">
        <f t="shared" si="778"/>
        <v>-0.16666666666666705</v>
      </c>
      <c r="G1770" s="14">
        <f t="shared" si="784"/>
        <v>41.3</v>
      </c>
      <c r="H1770">
        <f t="shared" si="785"/>
        <v>20.65</v>
      </c>
      <c r="K1770" s="36">
        <f t="shared" si="759"/>
        <v>663.91872458624994</v>
      </c>
      <c r="L1770" s="37" t="str">
        <f t="shared" si="769"/>
        <v>1</v>
      </c>
      <c r="M1770" s="37">
        <f t="shared" si="770"/>
        <v>139.46877000000001</v>
      </c>
      <c r="N1770" s="38">
        <f>Table2[[#This Row],[Change in KE]]-Table2[[#This Row],[Tractive energy]]*-1</f>
        <v>23859.870193078768</v>
      </c>
      <c r="O1770" s="38">
        <f t="shared" si="760"/>
        <v>-225.66666666666717</v>
      </c>
      <c r="P1770" s="38">
        <f t="shared" si="761"/>
        <v>577.7208279195828</v>
      </c>
      <c r="Q1770" s="38">
        <f t="shared" si="762"/>
        <v>23859.870193078768</v>
      </c>
      <c r="R1770" s="38">
        <f t="shared" si="763"/>
        <v>-567.33760378711668</v>
      </c>
      <c r="S1770" s="38">
        <f t="shared" si="764"/>
        <v>23.85987019307877</v>
      </c>
      <c r="T1770" s="38">
        <f t="shared" si="765"/>
        <v>23859.870193078768</v>
      </c>
      <c r="U1770" s="38">
        <f t="shared" si="779"/>
        <v>37376193.848528922</v>
      </c>
      <c r="V1770" s="38">
        <f t="shared" si="766"/>
        <v>6.6277422505189953</v>
      </c>
      <c r="W1770" s="38">
        <f t="shared" si="771"/>
        <v>245883.44151000856</v>
      </c>
      <c r="X1770" s="38">
        <f t="shared" si="767"/>
        <v>18.805555555555642</v>
      </c>
      <c r="Y1770" s="38">
        <f t="shared" si="772"/>
        <v>0</v>
      </c>
      <c r="Z1770" s="38">
        <f t="shared" si="758"/>
        <v>34336888.947922222</v>
      </c>
      <c r="AA1770" s="38">
        <f t="shared" si="768"/>
        <v>9538.0254707981494</v>
      </c>
      <c r="AC1770" s="31">
        <f t="shared" si="773"/>
        <v>18326.916430783989</v>
      </c>
      <c r="AD1770" s="14">
        <f t="shared" si="780"/>
        <v>17960.37810216831</v>
      </c>
      <c r="AE1770" s="14">
        <f t="shared" si="781"/>
        <v>16523.547853994845</v>
      </c>
      <c r="AF1770" s="14">
        <f t="shared" si="774"/>
        <v>16860.763116321272</v>
      </c>
      <c r="AG1770" s="14">
        <f t="shared" si="775"/>
        <v>13129.27390952198</v>
      </c>
      <c r="AH1770" s="14">
        <f t="shared" si="776"/>
        <v>15511.902067015571</v>
      </c>
      <c r="AI1770" s="14">
        <f t="shared" si="777"/>
        <v>14270.949901654327</v>
      </c>
      <c r="AJ1770" s="14">
        <f t="shared" si="782"/>
        <v>15511.902067015571</v>
      </c>
      <c r="AK1770" s="14">
        <f t="shared" si="783"/>
        <v>13985.53090362124</v>
      </c>
    </row>
    <row r="1771" spans="2:37" x14ac:dyDescent="0.25">
      <c r="B1771" s="7" t="s">
        <v>73</v>
      </c>
      <c r="C1771" s="7">
        <v>1763</v>
      </c>
      <c r="D1771" s="7">
        <v>286</v>
      </c>
      <c r="E1771" s="13">
        <v>82.6</v>
      </c>
      <c r="F1771" s="14">
        <f t="shared" si="778"/>
        <v>-0.16666666666666705</v>
      </c>
      <c r="G1771" s="14">
        <f t="shared" si="784"/>
        <v>41</v>
      </c>
      <c r="H1771">
        <f t="shared" si="785"/>
        <v>20.5</v>
      </c>
      <c r="K1771" s="36">
        <f t="shared" si="759"/>
        <v>654.3084476250001</v>
      </c>
      <c r="L1771" s="37" t="str">
        <f t="shared" si="769"/>
        <v>1</v>
      </c>
      <c r="M1771" s="37">
        <f t="shared" si="770"/>
        <v>139.46877000000001</v>
      </c>
      <c r="N1771" s="38">
        <f>Table2[[#This Row],[Change in KE]]-Table2[[#This Row],[Tractive energy]]*-1</f>
        <v>23292.532589291652</v>
      </c>
      <c r="O1771" s="38">
        <f t="shared" si="760"/>
        <v>-225.66666666666717</v>
      </c>
      <c r="P1771" s="38">
        <f t="shared" si="761"/>
        <v>568.11055095833296</v>
      </c>
      <c r="Q1771" s="38">
        <f t="shared" si="762"/>
        <v>23292.532589291652</v>
      </c>
      <c r="R1771" s="38">
        <f t="shared" si="763"/>
        <v>-1412.1874367596356</v>
      </c>
      <c r="S1771" s="38">
        <f t="shared" si="764"/>
        <v>23.292532589291653</v>
      </c>
      <c r="T1771" s="38">
        <f t="shared" si="765"/>
        <v>23292.532589291652</v>
      </c>
      <c r="U1771" s="38">
        <f t="shared" si="779"/>
        <v>37399486.381118216</v>
      </c>
      <c r="V1771" s="38">
        <f t="shared" si="766"/>
        <v>6.4701484590817389</v>
      </c>
      <c r="W1771" s="38">
        <f t="shared" si="771"/>
        <v>246022.91028000857</v>
      </c>
      <c r="X1771" s="38">
        <f t="shared" si="767"/>
        <v>18.805555555555642</v>
      </c>
      <c r="Y1771" s="38">
        <f t="shared" si="772"/>
        <v>0</v>
      </c>
      <c r="Z1771" s="38">
        <f t="shared" si="758"/>
        <v>34360181.480511516</v>
      </c>
      <c r="AA1771" s="38">
        <f t="shared" si="768"/>
        <v>9544.4956192572317</v>
      </c>
      <c r="AC1771" s="31">
        <f t="shared" si="773"/>
        <v>17894.902644809077</v>
      </c>
      <c r="AD1771" s="14">
        <f t="shared" si="780"/>
        <v>17537.004591912897</v>
      </c>
      <c r="AE1771" s="14">
        <f t="shared" si="781"/>
        <v>16134.044224559866</v>
      </c>
      <c r="AF1771" s="14">
        <f t="shared" si="774"/>
        <v>16463.310433224353</v>
      </c>
      <c r="AG1771" s="14">
        <f t="shared" si="775"/>
        <v>12819.782274626607</v>
      </c>
      <c r="AH1771" s="14">
        <f t="shared" si="776"/>
        <v>15146.245598566406</v>
      </c>
      <c r="AI1771" s="14">
        <f t="shared" si="777"/>
        <v>13934.545950681093</v>
      </c>
      <c r="AJ1771" s="14">
        <f t="shared" si="782"/>
        <v>15146.245598566406</v>
      </c>
      <c r="AK1771" s="14">
        <f t="shared" si="783"/>
        <v>13655.85503166747</v>
      </c>
    </row>
    <row r="1772" spans="2:37" x14ac:dyDescent="0.25">
      <c r="B1772" s="7" t="s">
        <v>73</v>
      </c>
      <c r="C1772" s="7">
        <v>1764</v>
      </c>
      <c r="D1772" s="7">
        <v>287</v>
      </c>
      <c r="E1772" s="13">
        <v>82</v>
      </c>
      <c r="F1772" s="14">
        <f t="shared" si="778"/>
        <v>-0.18055555555555516</v>
      </c>
      <c r="G1772" s="14">
        <f t="shared" si="784"/>
        <v>40.65</v>
      </c>
      <c r="H1772">
        <f t="shared" si="785"/>
        <v>20.324999999999999</v>
      </c>
      <c r="K1772" s="36">
        <f t="shared" si="759"/>
        <v>643.18500939656246</v>
      </c>
      <c r="L1772" s="37" t="str">
        <f t="shared" si="769"/>
        <v>1</v>
      </c>
      <c r="M1772" s="37">
        <f t="shared" si="770"/>
        <v>139.46877000000001</v>
      </c>
      <c r="N1772" s="38">
        <f>Table2[[#This Row],[Change in KE]]-Table2[[#This Row],[Tractive energy]]*-1</f>
        <v>21880.345152532016</v>
      </c>
      <c r="O1772" s="38">
        <f t="shared" si="760"/>
        <v>-244.47222222222169</v>
      </c>
      <c r="P1772" s="38">
        <f t="shared" si="761"/>
        <v>538.18155717434081</v>
      </c>
      <c r="Q1772" s="38">
        <f t="shared" si="762"/>
        <v>21877.080299136953</v>
      </c>
      <c r="R1772" s="38">
        <f t="shared" si="763"/>
        <v>-3071.3246675494847</v>
      </c>
      <c r="S1772" s="38">
        <f t="shared" si="764"/>
        <v>21.877080299136953</v>
      </c>
      <c r="T1772" s="38">
        <f t="shared" si="765"/>
        <v>21877.080299136953</v>
      </c>
      <c r="U1772" s="38">
        <f t="shared" si="779"/>
        <v>37421363.461417355</v>
      </c>
      <c r="V1772" s="38">
        <f t="shared" si="766"/>
        <v>6.0769672359176043</v>
      </c>
      <c r="W1772" s="38">
        <f t="shared" si="771"/>
        <v>246162.37905000857</v>
      </c>
      <c r="X1772" s="38">
        <f t="shared" si="767"/>
        <v>22.070408950617189</v>
      </c>
      <c r="Y1772" s="38">
        <f t="shared" si="772"/>
        <v>3.2648533950615466</v>
      </c>
      <c r="Z1772" s="38">
        <f t="shared" si="758"/>
        <v>34382061.825664051</v>
      </c>
      <c r="AA1772" s="38">
        <f t="shared" si="768"/>
        <v>9550.5734933969434</v>
      </c>
      <c r="AC1772" s="31">
        <f t="shared" si="773"/>
        <v>17469.399441968737</v>
      </c>
      <c r="AD1772" s="14">
        <f t="shared" si="780"/>
        <v>17120.011453129362</v>
      </c>
      <c r="AE1772" s="14">
        <f t="shared" si="781"/>
        <v>15750.410536879013</v>
      </c>
      <c r="AF1772" s="14">
        <f t="shared" si="774"/>
        <v>16071.847486611239</v>
      </c>
      <c r="AG1772" s="14">
        <f t="shared" si="775"/>
        <v>12514.954775654334</v>
      </c>
      <c r="AH1772" s="14">
        <f t="shared" si="776"/>
        <v>14786.099687682341</v>
      </c>
      <c r="AI1772" s="14">
        <f t="shared" si="777"/>
        <v>13603.211712667755</v>
      </c>
      <c r="AJ1772" s="14">
        <f t="shared" si="782"/>
        <v>14786.099687682341</v>
      </c>
      <c r="AK1772" s="14">
        <f t="shared" si="783"/>
        <v>13331.147478414399</v>
      </c>
    </row>
    <row r="1773" spans="2:37" x14ac:dyDescent="0.25">
      <c r="B1773" s="7" t="s">
        <v>73</v>
      </c>
      <c r="C1773" s="7">
        <v>1765</v>
      </c>
      <c r="D1773" s="7">
        <v>288</v>
      </c>
      <c r="E1773" s="13">
        <v>81.3</v>
      </c>
      <c r="F1773" s="14">
        <f t="shared" si="778"/>
        <v>-0.22222222222222143</v>
      </c>
      <c r="G1773" s="14">
        <f t="shared" si="784"/>
        <v>40.200000000000003</v>
      </c>
      <c r="H1773">
        <f t="shared" si="785"/>
        <v>20.100000000000001</v>
      </c>
      <c r="K1773" s="36">
        <f t="shared" si="759"/>
        <v>629.02357150500018</v>
      </c>
      <c r="L1773" s="37" t="str">
        <f t="shared" si="769"/>
        <v>1</v>
      </c>
      <c r="M1773" s="37">
        <f t="shared" si="770"/>
        <v>139.46877000000001</v>
      </c>
      <c r="N1773" s="38">
        <f>Table2[[#This Row],[Change in KE]]-Table2[[#This Row],[Tractive energy]]*-1</f>
        <v>18809.020484982531</v>
      </c>
      <c r="O1773" s="38">
        <f t="shared" si="760"/>
        <v>-300.88888888888783</v>
      </c>
      <c r="P1773" s="38">
        <f t="shared" si="761"/>
        <v>467.60345261611235</v>
      </c>
      <c r="Q1773" s="38">
        <f t="shared" si="762"/>
        <v>18797.658795167717</v>
      </c>
      <c r="R1773" s="38">
        <f t="shared" si="763"/>
        <v>-5546.0913223995594</v>
      </c>
      <c r="S1773" s="38">
        <f t="shared" si="764"/>
        <v>18.797658795167717</v>
      </c>
      <c r="T1773" s="38">
        <f t="shared" si="765"/>
        <v>18797.658795167717</v>
      </c>
      <c r="U1773" s="38">
        <f t="shared" si="779"/>
        <v>37440161.120212525</v>
      </c>
      <c r="V1773" s="38">
        <f t="shared" si="766"/>
        <v>5.2215723052723391</v>
      </c>
      <c r="W1773" s="38">
        <f t="shared" si="771"/>
        <v>246301.84782000858</v>
      </c>
      <c r="X1773" s="38">
        <f t="shared" si="767"/>
        <v>33.43209876543186</v>
      </c>
      <c r="Y1773" s="38">
        <f t="shared" si="772"/>
        <v>11.361689814814671</v>
      </c>
      <c r="Z1773" s="38">
        <f t="shared" si="758"/>
        <v>34400870.846149035</v>
      </c>
      <c r="AA1773" s="38">
        <f t="shared" si="768"/>
        <v>9555.7982217274166</v>
      </c>
      <c r="AC1773" s="31">
        <f t="shared" si="773"/>
        <v>16410.258864399013</v>
      </c>
      <c r="AD1773" s="14">
        <f t="shared" si="780"/>
        <v>16082.053687111033</v>
      </c>
      <c r="AE1773" s="14">
        <f t="shared" si="781"/>
        <v>14795.48939214215</v>
      </c>
      <c r="AF1773" s="14">
        <f t="shared" si="774"/>
        <v>15097.438155247093</v>
      </c>
      <c r="AG1773" s="14">
        <f t="shared" si="775"/>
        <v>11756.193922233049</v>
      </c>
      <c r="AH1773" s="14">
        <f t="shared" si="776"/>
        <v>13889.643102827325</v>
      </c>
      <c r="AI1773" s="14">
        <f t="shared" si="777"/>
        <v>12778.47165460114</v>
      </c>
      <c r="AJ1773" s="14">
        <f t="shared" si="782"/>
        <v>13889.643102827325</v>
      </c>
      <c r="AK1773" s="14">
        <f t="shared" si="783"/>
        <v>12522.902221509117</v>
      </c>
    </row>
    <row r="1774" spans="2:37" x14ac:dyDescent="0.25">
      <c r="B1774" s="7" t="s">
        <v>73</v>
      </c>
      <c r="C1774" s="7">
        <v>1766</v>
      </c>
      <c r="D1774" s="7">
        <v>289</v>
      </c>
      <c r="E1774" s="13">
        <v>80.400000000000006</v>
      </c>
      <c r="F1774" s="14">
        <f t="shared" si="778"/>
        <v>-0.30555555555555597</v>
      </c>
      <c r="G1774" s="14">
        <f t="shared" si="784"/>
        <v>39.549999999999997</v>
      </c>
      <c r="H1774">
        <f t="shared" si="785"/>
        <v>19.774999999999999</v>
      </c>
      <c r="K1774" s="36">
        <f t="shared" si="759"/>
        <v>608.84646611906248</v>
      </c>
      <c r="L1774" s="37" t="str">
        <f t="shared" si="769"/>
        <v>1</v>
      </c>
      <c r="M1774" s="37">
        <f t="shared" si="770"/>
        <v>139.46877000000001</v>
      </c>
      <c r="N1774" s="38">
        <f>Table2[[#This Row],[Change in KE]]-Table2[[#This Row],[Tractive energy]]*-1</f>
        <v>13262.929162582972</v>
      </c>
      <c r="O1774" s="38">
        <f t="shared" si="760"/>
        <v>-413.7222222222228</v>
      </c>
      <c r="P1774" s="38">
        <f t="shared" si="761"/>
        <v>334.59301389683969</v>
      </c>
      <c r="Q1774" s="38">
        <f t="shared" si="762"/>
        <v>13233.153699620008</v>
      </c>
      <c r="R1774" s="38">
        <f t="shared" si="763"/>
        <v>-7083.9631478012598</v>
      </c>
      <c r="S1774" s="38">
        <f t="shared" si="764"/>
        <v>13.233153699620008</v>
      </c>
      <c r="T1774" s="38">
        <f t="shared" si="765"/>
        <v>13233.153699620008</v>
      </c>
      <c r="U1774" s="38">
        <f t="shared" si="779"/>
        <v>37453394.273912147</v>
      </c>
      <c r="V1774" s="38">
        <f t="shared" si="766"/>
        <v>3.6758763217423067</v>
      </c>
      <c r="W1774" s="38">
        <f t="shared" si="771"/>
        <v>246441.31659000859</v>
      </c>
      <c r="X1774" s="38">
        <f t="shared" si="767"/>
        <v>63.207561728395227</v>
      </c>
      <c r="Y1774" s="38">
        <f t="shared" si="772"/>
        <v>29.775462962963367</v>
      </c>
      <c r="Z1774" s="38">
        <f t="shared" si="758"/>
        <v>34414133.775311619</v>
      </c>
      <c r="AA1774" s="38">
        <f t="shared" si="768"/>
        <v>9559.4823690117555</v>
      </c>
      <c r="AC1774" s="31">
        <f t="shared" si="773"/>
        <v>14106.765363736899</v>
      </c>
      <c r="AD1774" s="14">
        <f t="shared" si="780"/>
        <v>13824.63005646216</v>
      </c>
      <c r="AE1774" s="14">
        <f t="shared" si="781"/>
        <v>12718.659651945187</v>
      </c>
      <c r="AF1774" s="14">
        <f t="shared" si="774"/>
        <v>12978.224134637947</v>
      </c>
      <c r="AG1774" s="14">
        <f t="shared" si="775"/>
        <v>10105.987394952956</v>
      </c>
      <c r="AH1774" s="14">
        <f t="shared" si="776"/>
        <v>11939.966203866912</v>
      </c>
      <c r="AI1774" s="14">
        <f t="shared" si="777"/>
        <v>10984.76890755756</v>
      </c>
      <c r="AJ1774" s="14">
        <f t="shared" si="782"/>
        <v>11939.966203866912</v>
      </c>
      <c r="AK1774" s="14">
        <f t="shared" si="783"/>
        <v>10765.073529406409</v>
      </c>
    </row>
    <row r="1775" spans="2:37" x14ac:dyDescent="0.25">
      <c r="B1775" s="7" t="s">
        <v>73</v>
      </c>
      <c r="C1775" s="7">
        <v>1767</v>
      </c>
      <c r="D1775" s="7">
        <v>290</v>
      </c>
      <c r="E1775" s="13">
        <v>79.099999999999994</v>
      </c>
      <c r="F1775" s="14">
        <f t="shared" si="778"/>
        <v>-0.41666666666666663</v>
      </c>
      <c r="G1775" s="14">
        <f t="shared" si="784"/>
        <v>38.700000000000003</v>
      </c>
      <c r="H1775">
        <f t="shared" si="785"/>
        <v>19.350000000000001</v>
      </c>
      <c r="K1775" s="36">
        <f t="shared" si="759"/>
        <v>582.9572985862502</v>
      </c>
      <c r="L1775" s="37" t="str">
        <f t="shared" si="769"/>
        <v>1</v>
      </c>
      <c r="M1775" s="37">
        <f t="shared" si="770"/>
        <v>139.46877000000001</v>
      </c>
      <c r="N1775" s="38">
        <f>Table2[[#This Row],[Change in KE]]-Table2[[#This Row],[Tractive energy]]*-1</f>
        <v>6178.9660147817121</v>
      </c>
      <c r="O1775" s="38">
        <f t="shared" si="760"/>
        <v>-564.16666666666663</v>
      </c>
      <c r="P1775" s="38">
        <f t="shared" si="761"/>
        <v>158.25940191958358</v>
      </c>
      <c r="Q1775" s="38">
        <f t="shared" si="762"/>
        <v>6124.6388542878849</v>
      </c>
      <c r="R1775" s="38">
        <f t="shared" si="763"/>
        <v>-8488.025036544881</v>
      </c>
      <c r="S1775" s="38">
        <f t="shared" si="764"/>
        <v>6.1246388542878849</v>
      </c>
      <c r="T1775" s="38">
        <f t="shared" si="765"/>
        <v>6124.6388542878849</v>
      </c>
      <c r="U1775" s="38">
        <f t="shared" si="779"/>
        <v>37459518.912766434</v>
      </c>
      <c r="V1775" s="38">
        <f t="shared" si="766"/>
        <v>1.7012887067386091</v>
      </c>
      <c r="W1775" s="38">
        <f t="shared" si="771"/>
        <v>246580.78536000859</v>
      </c>
      <c r="X1775" s="38">
        <f t="shared" si="767"/>
        <v>117.5347222222222</v>
      </c>
      <c r="Y1775" s="38">
        <f t="shared" si="772"/>
        <v>54.327160493826973</v>
      </c>
      <c r="Z1775" s="38">
        <f t="shared" si="758"/>
        <v>34420312.741326399</v>
      </c>
      <c r="AA1775" s="38">
        <f t="shared" si="768"/>
        <v>9561.1987485976169</v>
      </c>
      <c r="AC1775" s="31">
        <f t="shared" si="773"/>
        <v>9947.1968719372289</v>
      </c>
      <c r="AD1775" s="14">
        <f t="shared" si="780"/>
        <v>9748.252934498485</v>
      </c>
      <c r="AE1775" s="14">
        <f t="shared" si="781"/>
        <v>8968.3926997386061</v>
      </c>
      <c r="AF1775" s="14">
        <f t="shared" si="774"/>
        <v>9151.4211221822516</v>
      </c>
      <c r="AG1775" s="14">
        <f t="shared" si="775"/>
        <v>7126.1018107898544</v>
      </c>
      <c r="AH1775" s="14">
        <f t="shared" si="776"/>
        <v>8419.3074324076715</v>
      </c>
      <c r="AI1775" s="14">
        <f t="shared" si="777"/>
        <v>7745.7628378150584</v>
      </c>
      <c r="AJ1775" s="14">
        <f t="shared" si="782"/>
        <v>8419.3074324076715</v>
      </c>
      <c r="AK1775" s="14">
        <f t="shared" si="783"/>
        <v>7590.847581058757</v>
      </c>
    </row>
    <row r="1776" spans="2:37" x14ac:dyDescent="0.25">
      <c r="B1776" s="7" t="s">
        <v>73</v>
      </c>
      <c r="C1776" s="7">
        <v>1768</v>
      </c>
      <c r="D1776" s="7">
        <v>291</v>
      </c>
      <c r="E1776" s="13">
        <v>77.400000000000006</v>
      </c>
      <c r="F1776" s="14">
        <f t="shared" si="778"/>
        <v>-0.55555555555555558</v>
      </c>
      <c r="G1776" s="14">
        <f t="shared" si="784"/>
        <v>37.549999999999997</v>
      </c>
      <c r="H1776">
        <f t="shared" si="785"/>
        <v>18.774999999999999</v>
      </c>
      <c r="K1776" s="36">
        <f t="shared" si="759"/>
        <v>548.82602434406249</v>
      </c>
      <c r="L1776" s="37" t="str">
        <f t="shared" si="769"/>
        <v>1</v>
      </c>
      <c r="M1776" s="37">
        <f t="shared" si="770"/>
        <v>139.46877000000001</v>
      </c>
      <c r="N1776" s="38">
        <f>Table2[[#This Row],[Change in KE]]-Table2[[#This Row],[Tractive energy]]*-1</f>
        <v>-2309.0590217631693</v>
      </c>
      <c r="O1776" s="38">
        <f t="shared" si="760"/>
        <v>-752.22222222222229</v>
      </c>
      <c r="P1776" s="38">
        <f t="shared" si="761"/>
        <v>-63.927427878159733</v>
      </c>
      <c r="Q1776" s="38">
        <f t="shared" si="762"/>
        <v>-2400.4749168248977</v>
      </c>
      <c r="R1776" s="38">
        <f t="shared" si="763"/>
        <v>-8801.0615367928785</v>
      </c>
      <c r="S1776" s="38">
        <f t="shared" si="764"/>
        <v>-2.4004749168248978</v>
      </c>
      <c r="T1776" s="38">
        <f t="shared" si="765"/>
        <v>-2400.4749168248977</v>
      </c>
      <c r="U1776" s="38">
        <f t="shared" si="779"/>
        <v>37459518.912766434</v>
      </c>
      <c r="V1776" s="38">
        <f t="shared" si="766"/>
        <v>-0.66679864135080302</v>
      </c>
      <c r="W1776" s="38">
        <f t="shared" si="771"/>
        <v>246720.2541300086</v>
      </c>
      <c r="X1776" s="38">
        <f t="shared" si="767"/>
        <v>208.95061728395063</v>
      </c>
      <c r="Y1776" s="38">
        <f t="shared" si="772"/>
        <v>91.415895061728435</v>
      </c>
      <c r="Z1776" s="38">
        <f t="shared" si="758"/>
        <v>34418003.682304636</v>
      </c>
      <c r="AA1776" s="38">
        <f t="shared" si="768"/>
        <v>9560.5573432624806</v>
      </c>
      <c r="AC1776" s="31">
        <f t="shared" si="773"/>
        <v>4634.2245110862841</v>
      </c>
      <c r="AD1776" s="14">
        <f t="shared" si="780"/>
        <v>4541.5400208645588</v>
      </c>
      <c r="AE1776" s="14">
        <f t="shared" si="781"/>
        <v>4178.2168191953942</v>
      </c>
      <c r="AF1776" s="14">
        <f t="shared" si="774"/>
        <v>4263.4865501993818</v>
      </c>
      <c r="AG1776" s="14">
        <f t="shared" si="775"/>
        <v>3319.925814801657</v>
      </c>
      <c r="AH1776" s="14">
        <f t="shared" si="776"/>
        <v>3922.4076261834316</v>
      </c>
      <c r="AI1776" s="14">
        <f t="shared" si="777"/>
        <v>3608.6150160887573</v>
      </c>
      <c r="AJ1776" s="14">
        <f t="shared" si="782"/>
        <v>3922.4076261834316</v>
      </c>
      <c r="AK1776" s="14">
        <f t="shared" si="783"/>
        <v>3536.442715766982</v>
      </c>
    </row>
    <row r="1777" spans="2:37" x14ac:dyDescent="0.25">
      <c r="B1777" s="7" t="s">
        <v>73</v>
      </c>
      <c r="C1777" s="7">
        <v>1769</v>
      </c>
      <c r="D1777" s="7">
        <v>292</v>
      </c>
      <c r="E1777" s="13">
        <v>75.099999999999994</v>
      </c>
      <c r="F1777" s="14">
        <f t="shared" si="778"/>
        <v>-0.70833333333333448</v>
      </c>
      <c r="G1777" s="14">
        <f t="shared" si="784"/>
        <v>36.15</v>
      </c>
      <c r="H1777">
        <f t="shared" si="785"/>
        <v>18.074999999999999</v>
      </c>
      <c r="K1777" s="36">
        <f t="shared" si="759"/>
        <v>508.66448619656256</v>
      </c>
      <c r="L1777" s="37" t="str">
        <f t="shared" si="769"/>
        <v>1</v>
      </c>
      <c r="M1777" s="37">
        <f t="shared" si="770"/>
        <v>139.46877000000001</v>
      </c>
      <c r="N1777" s="38">
        <f>Table2[[#This Row],[Change in KE]]-Table2[[#This Row],[Tractive energy]]*-1</f>
        <v>-11110.120558556047</v>
      </c>
      <c r="O1777" s="38">
        <f t="shared" si="760"/>
        <v>-959.08333333333485</v>
      </c>
      <c r="P1777" s="38">
        <f t="shared" si="761"/>
        <v>-310.95007713677234</v>
      </c>
      <c r="Q1777" s="38">
        <f t="shared" si="762"/>
        <v>-11240.84528849432</v>
      </c>
      <c r="R1777" s="38">
        <f t="shared" si="763"/>
        <v>-6871.5844176897208</v>
      </c>
      <c r="S1777" s="38">
        <f t="shared" si="764"/>
        <v>-11.24084528849432</v>
      </c>
      <c r="T1777" s="38">
        <f t="shared" si="765"/>
        <v>-11240.84528849432</v>
      </c>
      <c r="U1777" s="38">
        <f t="shared" si="779"/>
        <v>37459518.912766434</v>
      </c>
      <c r="V1777" s="38">
        <f t="shared" si="766"/>
        <v>-3.1224572743783177</v>
      </c>
      <c r="W1777" s="38">
        <f t="shared" si="771"/>
        <v>246859.72290000861</v>
      </c>
      <c r="X1777" s="38">
        <f t="shared" si="767"/>
        <v>339.67534722222331</v>
      </c>
      <c r="Y1777" s="38">
        <f t="shared" si="772"/>
        <v>130.72472993827267</v>
      </c>
      <c r="Z1777" s="38">
        <f t="shared" si="758"/>
        <v>34406893.561746083</v>
      </c>
      <c r="AA1777" s="38">
        <f t="shared" si="768"/>
        <v>9557.4711984159912</v>
      </c>
      <c r="AC1777" s="31">
        <f t="shared" si="773"/>
        <v>-1731.7942663223771</v>
      </c>
      <c r="AD1777" s="14">
        <f t="shared" si="780"/>
        <v>-1697.1583809959295</v>
      </c>
      <c r="AE1777" s="14">
        <f t="shared" si="781"/>
        <v>-1561.3857105162551</v>
      </c>
      <c r="AF1777" s="14">
        <f t="shared" si="774"/>
        <v>-1593.250725016587</v>
      </c>
      <c r="AG1777" s="14">
        <f t="shared" si="775"/>
        <v>-1240.6452205617163</v>
      </c>
      <c r="AH1777" s="14">
        <f t="shared" si="776"/>
        <v>-1465.7906670152602</v>
      </c>
      <c r="AI1777" s="14">
        <f t="shared" si="777"/>
        <v>-1348.5274136540395</v>
      </c>
      <c r="AJ1777" s="14">
        <f t="shared" si="782"/>
        <v>-1465.7906670152602</v>
      </c>
      <c r="AK1777" s="14">
        <f t="shared" si="783"/>
        <v>-1321.5568653809587</v>
      </c>
    </row>
    <row r="1778" spans="2:37" x14ac:dyDescent="0.25">
      <c r="B1778" s="7" t="s">
        <v>73</v>
      </c>
      <c r="C1778" s="7">
        <v>1770</v>
      </c>
      <c r="D1778" s="7">
        <v>293</v>
      </c>
      <c r="E1778" s="13">
        <v>72.3</v>
      </c>
      <c r="F1778" s="14">
        <f t="shared" si="778"/>
        <v>-0.83333333333333326</v>
      </c>
      <c r="G1778" s="14">
        <f t="shared" si="784"/>
        <v>34.549999999999997</v>
      </c>
      <c r="H1778">
        <f t="shared" si="785"/>
        <v>17.274999999999999</v>
      </c>
      <c r="K1778" s="36">
        <f t="shared" si="759"/>
        <v>464.63392605656247</v>
      </c>
      <c r="L1778" s="37" t="str">
        <f t="shared" si="769"/>
        <v>1</v>
      </c>
      <c r="M1778" s="37">
        <f t="shared" si="770"/>
        <v>139.46877000000001</v>
      </c>
      <c r="N1778" s="38">
        <f>Table2[[#This Row],[Change in KE]]-Table2[[#This Row],[Tractive energy]]*-1</f>
        <v>-17981.704976245768</v>
      </c>
      <c r="O1778" s="38">
        <f t="shared" si="760"/>
        <v>-1128.3333333333333</v>
      </c>
      <c r="P1778" s="38">
        <f t="shared" si="761"/>
        <v>-524.23063727677084</v>
      </c>
      <c r="Q1778" s="38">
        <f t="shared" si="762"/>
        <v>-18112.168517912432</v>
      </c>
      <c r="R1778" s="38">
        <f t="shared" si="763"/>
        <v>-3090.63306521298</v>
      </c>
      <c r="S1778" s="38">
        <f t="shared" si="764"/>
        <v>-18.112168517912433</v>
      </c>
      <c r="T1778" s="38">
        <f t="shared" si="765"/>
        <v>-18112.168517912432</v>
      </c>
      <c r="U1778" s="38">
        <f t="shared" si="779"/>
        <v>37459518.912766434</v>
      </c>
      <c r="V1778" s="38">
        <f t="shared" si="766"/>
        <v>-5.0311583241349762</v>
      </c>
      <c r="W1778" s="38">
        <f t="shared" si="771"/>
        <v>246999.19167000861</v>
      </c>
      <c r="X1778" s="38">
        <f t="shared" si="767"/>
        <v>470.1388888888888</v>
      </c>
      <c r="Y1778" s="38">
        <f t="shared" si="772"/>
        <v>130.46354166666549</v>
      </c>
      <c r="Z1778" s="38">
        <f t="shared" si="758"/>
        <v>34388911.856769837</v>
      </c>
      <c r="AA1778" s="38">
        <f t="shared" si="768"/>
        <v>9552.4762799674409</v>
      </c>
      <c r="AC1778" s="31">
        <f t="shared" si="773"/>
        <v>-8332.590418917036</v>
      </c>
      <c r="AD1778" s="14">
        <f t="shared" si="780"/>
        <v>-8165.9386105386948</v>
      </c>
      <c r="AE1778" s="14">
        <f t="shared" si="781"/>
        <v>-7512.6635216955992</v>
      </c>
      <c r="AF1778" s="14">
        <f t="shared" si="774"/>
        <v>-7665.9831854036738</v>
      </c>
      <c r="AG1778" s="14">
        <f t="shared" si="775"/>
        <v>-5969.4091146756173</v>
      </c>
      <c r="AH1778" s="14">
        <f t="shared" si="776"/>
        <v>-7052.70453057138</v>
      </c>
      <c r="AI1778" s="14">
        <f t="shared" si="777"/>
        <v>-6488.4881681256702</v>
      </c>
      <c r="AJ1778" s="14">
        <f t="shared" si="782"/>
        <v>-7052.70453057138</v>
      </c>
      <c r="AK1778" s="14">
        <f t="shared" si="783"/>
        <v>-6358.7184047631563</v>
      </c>
    </row>
    <row r="1779" spans="2:37" x14ac:dyDescent="0.25">
      <c r="B1779" s="7" t="s">
        <v>73</v>
      </c>
      <c r="C1779" s="7">
        <v>1771</v>
      </c>
      <c r="D1779" s="7">
        <v>294</v>
      </c>
      <c r="E1779" s="13">
        <v>69.099999999999994</v>
      </c>
      <c r="F1779" s="14">
        <f t="shared" si="778"/>
        <v>-0.88888888888888773</v>
      </c>
      <c r="G1779" s="14">
        <f t="shared" si="784"/>
        <v>32.950000000000003</v>
      </c>
      <c r="H1779">
        <f t="shared" si="785"/>
        <v>16.475000000000001</v>
      </c>
      <c r="K1779" s="36">
        <f t="shared" si="759"/>
        <v>422.59626255656258</v>
      </c>
      <c r="L1779" s="37" t="str">
        <f t="shared" si="769"/>
        <v>1</v>
      </c>
      <c r="M1779" s="37">
        <f t="shared" si="770"/>
        <v>139.46877000000001</v>
      </c>
      <c r="N1779" s="38">
        <f>Table2[[#This Row],[Change in KE]]-Table2[[#This Row],[Tractive energy]]*-1</f>
        <v>-21072.338041458748</v>
      </c>
      <c r="O1779" s="38">
        <f t="shared" si="760"/>
        <v>-1203.5555555555541</v>
      </c>
      <c r="P1779" s="38">
        <f t="shared" si="761"/>
        <v>-641.49052299899154</v>
      </c>
      <c r="Q1779" s="38">
        <f t="shared" si="762"/>
        <v>-21137.112732816771</v>
      </c>
      <c r="R1779" s="38">
        <f t="shared" si="763"/>
        <v>-293.79329562063867</v>
      </c>
      <c r="S1779" s="38">
        <f t="shared" si="764"/>
        <v>-21.137112732816771</v>
      </c>
      <c r="T1779" s="38">
        <f t="shared" si="765"/>
        <v>-21137.112732816771</v>
      </c>
      <c r="U1779" s="38">
        <f t="shared" si="779"/>
        <v>37459518.912766434</v>
      </c>
      <c r="V1779" s="38">
        <f t="shared" si="766"/>
        <v>-5.8714206732738301</v>
      </c>
      <c r="W1779" s="38">
        <f t="shared" si="771"/>
        <v>247138.66044000862</v>
      </c>
      <c r="X1779" s="38">
        <f t="shared" si="767"/>
        <v>534.91358024691215</v>
      </c>
      <c r="Y1779" s="38">
        <f t="shared" si="772"/>
        <v>64.774691358023347</v>
      </c>
      <c r="Z1779" s="38">
        <f t="shared" si="758"/>
        <v>34367839.518728375</v>
      </c>
      <c r="AA1779" s="38">
        <f t="shared" si="768"/>
        <v>9546.6228522654274</v>
      </c>
      <c r="AC1779" s="31">
        <f t="shared" si="773"/>
        <v>-13486.278732184326</v>
      </c>
      <c r="AD1779" s="14">
        <f t="shared" si="780"/>
        <v>-13216.553157540638</v>
      </c>
      <c r="AE1779" s="14">
        <f t="shared" si="781"/>
        <v>-12159.228904937389</v>
      </c>
      <c r="AF1779" s="14">
        <f t="shared" si="774"/>
        <v>-12407.376433609581</v>
      </c>
      <c r="AG1779" s="14">
        <f t="shared" si="775"/>
        <v>-9661.4751403345781</v>
      </c>
      <c r="AH1779" s="14">
        <f t="shared" si="776"/>
        <v>-11414.786318920815</v>
      </c>
      <c r="AI1779" s="14">
        <f t="shared" si="777"/>
        <v>-10501.603413407151</v>
      </c>
      <c r="AJ1779" s="14">
        <f t="shared" si="782"/>
        <v>-11414.786318920815</v>
      </c>
      <c r="AK1779" s="14">
        <f t="shared" si="783"/>
        <v>-10291.571345139007</v>
      </c>
    </row>
    <row r="1780" spans="2:37" x14ac:dyDescent="0.25">
      <c r="B1780" s="7" t="s">
        <v>73</v>
      </c>
      <c r="C1780" s="7">
        <v>1772</v>
      </c>
      <c r="D1780" s="7">
        <v>295</v>
      </c>
      <c r="E1780" s="13">
        <v>65.900000000000006</v>
      </c>
      <c r="F1780" s="14">
        <f t="shared" si="778"/>
        <v>-0.88888888888888773</v>
      </c>
      <c r="G1780" s="14">
        <f t="shared" si="784"/>
        <v>31.35</v>
      </c>
      <c r="H1780">
        <f t="shared" si="785"/>
        <v>15.675000000000001</v>
      </c>
      <c r="K1780" s="36">
        <f t="shared" si="759"/>
        <v>382.5514956965626</v>
      </c>
      <c r="L1780" s="37" t="str">
        <f t="shared" si="769"/>
        <v>1</v>
      </c>
      <c r="M1780" s="37">
        <f t="shared" si="770"/>
        <v>139.46877000000001</v>
      </c>
      <c r="N1780" s="38">
        <f>Table2[[#This Row],[Change in KE]]-Table2[[#This Row],[Tractive energy]]*-1</f>
        <v>-21366.131337079387</v>
      </c>
      <c r="O1780" s="38">
        <f t="shared" si="760"/>
        <v>-1203.5555555555541</v>
      </c>
      <c r="P1780" s="38">
        <f t="shared" si="761"/>
        <v>-681.53528985899152</v>
      </c>
      <c r="Q1780" s="38">
        <f t="shared" si="762"/>
        <v>-21366.131337079387</v>
      </c>
      <c r="R1780" s="38">
        <f t="shared" si="763"/>
        <v>1045.4842620791242</v>
      </c>
      <c r="S1780" s="38">
        <f t="shared" si="764"/>
        <v>-21.366131337079388</v>
      </c>
      <c r="T1780" s="38">
        <f t="shared" si="765"/>
        <v>-21366.131337079387</v>
      </c>
      <c r="U1780" s="38">
        <f t="shared" si="779"/>
        <v>37459518.912766434</v>
      </c>
      <c r="V1780" s="38">
        <f t="shared" si="766"/>
        <v>-5.9350369573249706</v>
      </c>
      <c r="W1780" s="38">
        <f t="shared" si="771"/>
        <v>247278.12921000863</v>
      </c>
      <c r="X1780" s="38">
        <f t="shared" si="767"/>
        <v>534.91358024691215</v>
      </c>
      <c r="Y1780" s="38">
        <f t="shared" si="772"/>
        <v>0</v>
      </c>
      <c r="Z1780" s="38">
        <f t="shared" si="758"/>
        <v>34346473.387391299</v>
      </c>
      <c r="AA1780" s="38">
        <f t="shared" si="768"/>
        <v>9540.6878153081034</v>
      </c>
      <c r="AC1780" s="31">
        <f t="shared" si="773"/>
        <v>-15804.253531094062</v>
      </c>
      <c r="AD1780" s="14">
        <f t="shared" si="780"/>
        <v>-15488.168460472181</v>
      </c>
      <c r="AE1780" s="14">
        <f t="shared" si="781"/>
        <v>-14249.114983634407</v>
      </c>
      <c r="AF1780" s="14">
        <f t="shared" si="774"/>
        <v>-14539.913248606537</v>
      </c>
      <c r="AG1780" s="14">
        <f t="shared" si="775"/>
        <v>-11322.055967730928</v>
      </c>
      <c r="AH1780" s="14">
        <f t="shared" si="776"/>
        <v>-13376.720188718014</v>
      </c>
      <c r="AI1780" s="14">
        <f t="shared" si="777"/>
        <v>-12306.582573620573</v>
      </c>
      <c r="AJ1780" s="14">
        <f t="shared" si="782"/>
        <v>-13376.720188718014</v>
      </c>
      <c r="AK1780" s="14">
        <f t="shared" si="783"/>
        <v>-12060.450922148162</v>
      </c>
    </row>
    <row r="1781" spans="2:37" x14ac:dyDescent="0.25">
      <c r="B1781" s="7" t="s">
        <v>73</v>
      </c>
      <c r="C1781" s="7">
        <v>1773</v>
      </c>
      <c r="D1781" s="7">
        <v>296</v>
      </c>
      <c r="E1781" s="13">
        <v>62.7</v>
      </c>
      <c r="F1781" s="14">
        <f t="shared" si="778"/>
        <v>-0.86111111111111149</v>
      </c>
      <c r="G1781" s="14">
        <f t="shared" si="784"/>
        <v>29.85</v>
      </c>
      <c r="H1781">
        <f t="shared" si="785"/>
        <v>14.925000000000001</v>
      </c>
      <c r="K1781" s="36">
        <f t="shared" si="759"/>
        <v>346.81948172156257</v>
      </c>
      <c r="L1781" s="37" t="str">
        <f t="shared" si="769"/>
        <v>1</v>
      </c>
      <c r="M1781" s="37">
        <f t="shared" si="770"/>
        <v>139.46877000000001</v>
      </c>
      <c r="N1781" s="38">
        <f>Table2[[#This Row],[Change in KE]]-Table2[[#This Row],[Tractive energy]]*-1</f>
        <v>-20320.647075000263</v>
      </c>
      <c r="O1781" s="38">
        <f t="shared" si="760"/>
        <v>-1165.944444444445</v>
      </c>
      <c r="P1781" s="38">
        <f t="shared" si="761"/>
        <v>-679.65619272288245</v>
      </c>
      <c r="Q1781" s="38">
        <f t="shared" si="762"/>
        <v>-20287.737352778044</v>
      </c>
      <c r="R1781" s="38">
        <f t="shared" si="763"/>
        <v>2678.6889450259041</v>
      </c>
      <c r="S1781" s="38">
        <f t="shared" si="764"/>
        <v>-20.287737352778045</v>
      </c>
      <c r="T1781" s="38">
        <f t="shared" si="765"/>
        <v>-20287.737352778044</v>
      </c>
      <c r="U1781" s="38">
        <f t="shared" si="779"/>
        <v>37459518.912766434</v>
      </c>
      <c r="V1781" s="38">
        <f t="shared" si="766"/>
        <v>-5.6354830488325085</v>
      </c>
      <c r="W1781" s="38">
        <f t="shared" si="771"/>
        <v>247417.59798000864</v>
      </c>
      <c r="X1781" s="38">
        <f t="shared" si="767"/>
        <v>502.00385802469179</v>
      </c>
      <c r="Y1781" s="38">
        <f t="shared" si="772"/>
        <v>-32.909722222220353</v>
      </c>
      <c r="Z1781" s="38">
        <f t="shared" ref="Z1781:Z1808" si="786">N1781+Z1780</f>
        <v>34326152.740316302</v>
      </c>
      <c r="AA1781" s="38">
        <f t="shared" si="768"/>
        <v>9535.0431906690337</v>
      </c>
      <c r="AC1781" s="31">
        <f t="shared" si="773"/>
        <v>-16024.59850280954</v>
      </c>
      <c r="AD1781" s="14">
        <f t="shared" si="780"/>
        <v>-15704.106532753349</v>
      </c>
      <c r="AE1781" s="14">
        <f t="shared" si="781"/>
        <v>-14447.778010133081</v>
      </c>
      <c r="AF1781" s="14">
        <f t="shared" si="774"/>
        <v>-14742.630622584778</v>
      </c>
      <c r="AG1781" s="14">
        <f t="shared" si="775"/>
        <v>-11479.909554239299</v>
      </c>
      <c r="AH1781" s="14">
        <f t="shared" si="776"/>
        <v>-13563.220172777998</v>
      </c>
      <c r="AI1781" s="14">
        <f t="shared" si="777"/>
        <v>-12478.162558955759</v>
      </c>
      <c r="AJ1781" s="14">
        <f t="shared" si="782"/>
        <v>-13563.220172777998</v>
      </c>
      <c r="AK1781" s="14">
        <f t="shared" si="783"/>
        <v>-12228.599307776643</v>
      </c>
    </row>
    <row r="1782" spans="2:37" x14ac:dyDescent="0.25">
      <c r="B1782" s="7" t="s">
        <v>73</v>
      </c>
      <c r="C1782" s="7">
        <v>1774</v>
      </c>
      <c r="D1782" s="7">
        <v>297</v>
      </c>
      <c r="E1782" s="13">
        <v>59.7</v>
      </c>
      <c r="F1782" s="14">
        <f t="shared" si="778"/>
        <v>-0.79166666666666707</v>
      </c>
      <c r="G1782" s="14">
        <f t="shared" si="784"/>
        <v>28.5</v>
      </c>
      <c r="H1782">
        <f t="shared" si="785"/>
        <v>14.25</v>
      </c>
      <c r="K1782" s="36">
        <f t="shared" si="759"/>
        <v>316.15826090625001</v>
      </c>
      <c r="L1782" s="37" t="str">
        <f t="shared" si="769"/>
        <v>1</v>
      </c>
      <c r="M1782" s="37">
        <f t="shared" si="770"/>
        <v>139.46877000000001</v>
      </c>
      <c r="N1782" s="38">
        <f>Table2[[#This Row],[Change in KE]]-Table2[[#This Row],[Tractive energy]]*-1</f>
        <v>-17641.958129974359</v>
      </c>
      <c r="O1782" s="38">
        <f t="shared" si="760"/>
        <v>-1071.9166666666672</v>
      </c>
      <c r="P1782" s="38">
        <f t="shared" si="761"/>
        <v>-616.28963576041724</v>
      </c>
      <c r="Q1782" s="38">
        <f t="shared" si="762"/>
        <v>-17564.25461917189</v>
      </c>
      <c r="R1782" s="38">
        <f t="shared" si="763"/>
        <v>3101.4465813139796</v>
      </c>
      <c r="S1782" s="38">
        <f t="shared" si="764"/>
        <v>-17.564254619171891</v>
      </c>
      <c r="T1782" s="38">
        <f t="shared" si="765"/>
        <v>-17564.25461917189</v>
      </c>
      <c r="U1782" s="38">
        <f t="shared" si="779"/>
        <v>37459518.912766434</v>
      </c>
      <c r="V1782" s="38">
        <f t="shared" si="766"/>
        <v>-4.8789600067534051</v>
      </c>
      <c r="W1782" s="38">
        <f t="shared" si="771"/>
        <v>247557.06675000864</v>
      </c>
      <c r="X1782" s="38">
        <f t="shared" si="767"/>
        <v>424.30034722222263</v>
      </c>
      <c r="Y1782" s="38">
        <f t="shared" si="772"/>
        <v>-77.703510802469168</v>
      </c>
      <c r="Z1782" s="38">
        <f t="shared" si="786"/>
        <v>34308510.782186329</v>
      </c>
      <c r="AA1782" s="38">
        <f t="shared" si="768"/>
        <v>9530.1426463519983</v>
      </c>
      <c r="AC1782" s="31">
        <f t="shared" si="773"/>
        <v>-15240.485306250197</v>
      </c>
      <c r="AD1782" s="14">
        <f t="shared" si="780"/>
        <v>-14935.675600125192</v>
      </c>
      <c r="AE1782" s="14">
        <f t="shared" si="781"/>
        <v>-13740.821552115178</v>
      </c>
      <c r="AF1782" s="14">
        <f t="shared" si="774"/>
        <v>-14021.246481750182</v>
      </c>
      <c r="AG1782" s="14">
        <f t="shared" si="775"/>
        <v>-10918.176380381088</v>
      </c>
      <c r="AH1782" s="14">
        <f t="shared" si="776"/>
        <v>-12899.546763210168</v>
      </c>
      <c r="AI1782" s="14">
        <f t="shared" si="777"/>
        <v>-11867.583022153356</v>
      </c>
      <c r="AJ1782" s="14">
        <f t="shared" si="782"/>
        <v>-12899.546763210168</v>
      </c>
      <c r="AK1782" s="14">
        <f t="shared" si="783"/>
        <v>-11630.231361710288</v>
      </c>
    </row>
    <row r="1783" spans="2:37" x14ac:dyDescent="0.25">
      <c r="B1783" s="7" t="s">
        <v>73</v>
      </c>
      <c r="C1783" s="7">
        <v>1775</v>
      </c>
      <c r="D1783" s="7">
        <v>298</v>
      </c>
      <c r="E1783" s="13">
        <v>57</v>
      </c>
      <c r="F1783" s="14">
        <f t="shared" si="778"/>
        <v>-0.70833333333333348</v>
      </c>
      <c r="G1783" s="14">
        <f t="shared" si="784"/>
        <v>27.3</v>
      </c>
      <c r="H1783">
        <f t="shared" si="785"/>
        <v>13.65</v>
      </c>
      <c r="K1783" s="36">
        <f t="shared" si="759"/>
        <v>290.09490953625004</v>
      </c>
      <c r="L1783" s="37" t="str">
        <f t="shared" si="769"/>
        <v>1</v>
      </c>
      <c r="M1783" s="37">
        <f t="shared" si="770"/>
        <v>139.46877000000001</v>
      </c>
      <c r="N1783" s="38">
        <f>Table2[[#This Row],[Change in KE]]-Table2[[#This Row],[Tractive energy]]*-1</f>
        <v>-14540.511548660379</v>
      </c>
      <c r="O1783" s="38">
        <f t="shared" si="760"/>
        <v>-959.08333333333348</v>
      </c>
      <c r="P1783" s="38">
        <f t="shared" si="761"/>
        <v>-529.51965379708349</v>
      </c>
      <c r="Q1783" s="38">
        <f t="shared" si="762"/>
        <v>-14455.886548660379</v>
      </c>
      <c r="R1783" s="38">
        <f t="shared" si="763"/>
        <v>1502.741869262185</v>
      </c>
      <c r="S1783" s="38">
        <f t="shared" si="764"/>
        <v>-14.455886548660379</v>
      </c>
      <c r="T1783" s="38">
        <f t="shared" si="765"/>
        <v>-14455.886548660379</v>
      </c>
      <c r="U1783" s="38">
        <f t="shared" si="779"/>
        <v>37459518.912766434</v>
      </c>
      <c r="V1783" s="38">
        <f t="shared" si="766"/>
        <v>-4.0155243625364729</v>
      </c>
      <c r="W1783" s="38">
        <f t="shared" si="771"/>
        <v>247696.53552000865</v>
      </c>
      <c r="X1783" s="38">
        <f t="shared" si="767"/>
        <v>339.67534722222234</v>
      </c>
      <c r="Y1783" s="38">
        <f t="shared" si="772"/>
        <v>-84.625000000000284</v>
      </c>
      <c r="Z1783" s="38">
        <f t="shared" si="786"/>
        <v>34293970.270637669</v>
      </c>
      <c r="AA1783" s="38">
        <f t="shared" si="768"/>
        <v>9526.1036150431355</v>
      </c>
      <c r="AC1783" s="31">
        <f t="shared" si="773"/>
        <v>-13231.468597480769</v>
      </c>
      <c r="AD1783" s="14">
        <f t="shared" si="780"/>
        <v>-12966.839225531154</v>
      </c>
      <c r="AE1783" s="14">
        <f t="shared" si="781"/>
        <v>-11929.492087488661</v>
      </c>
      <c r="AF1783" s="14">
        <f t="shared" si="774"/>
        <v>-12172.951109682308</v>
      </c>
      <c r="AG1783" s="14">
        <f t="shared" si="775"/>
        <v>-9478.9309536962992</v>
      </c>
      <c r="AH1783" s="14">
        <f t="shared" si="776"/>
        <v>-11199.115020907724</v>
      </c>
      <c r="AI1783" s="14">
        <f t="shared" si="777"/>
        <v>-10303.185819235106</v>
      </c>
      <c r="AJ1783" s="14">
        <f t="shared" si="782"/>
        <v>-11199.115020907724</v>
      </c>
      <c r="AK1783" s="14">
        <f t="shared" si="783"/>
        <v>-10097.122102850404</v>
      </c>
    </row>
    <row r="1784" spans="2:37" x14ac:dyDescent="0.25">
      <c r="B1784" s="7" t="s">
        <v>73</v>
      </c>
      <c r="C1784" s="7">
        <v>1776</v>
      </c>
      <c r="D1784" s="7">
        <v>299</v>
      </c>
      <c r="E1784" s="13">
        <v>54.6</v>
      </c>
      <c r="F1784" s="14">
        <f t="shared" si="778"/>
        <v>-0.6666666666666663</v>
      </c>
      <c r="G1784" s="14">
        <f t="shared" si="784"/>
        <v>26.1</v>
      </c>
      <c r="H1784">
        <f t="shared" si="785"/>
        <v>13.05</v>
      </c>
      <c r="K1784" s="36">
        <f t="shared" si="759"/>
        <v>265.15256252625005</v>
      </c>
      <c r="L1784" s="37" t="str">
        <f t="shared" si="769"/>
        <v>1</v>
      </c>
      <c r="M1784" s="37">
        <f t="shared" si="770"/>
        <v>139.46877000000001</v>
      </c>
      <c r="N1784" s="38">
        <f>Table2[[#This Row],[Change in KE]]-Table2[[#This Row],[Tractive energy]]*-1</f>
        <v>-13037.769679398194</v>
      </c>
      <c r="O1784" s="38">
        <f t="shared" si="760"/>
        <v>-902.66666666666617</v>
      </c>
      <c r="P1784" s="38">
        <f t="shared" si="761"/>
        <v>-498.04533414041606</v>
      </c>
      <c r="Q1784" s="38">
        <f t="shared" si="762"/>
        <v>-12998.98322106486</v>
      </c>
      <c r="R1784" s="38">
        <f t="shared" si="763"/>
        <v>-409.32814374223017</v>
      </c>
      <c r="S1784" s="38">
        <f t="shared" si="764"/>
        <v>-12.99898322106486</v>
      </c>
      <c r="T1784" s="38">
        <f t="shared" si="765"/>
        <v>-12998.98322106486</v>
      </c>
      <c r="U1784" s="38">
        <f t="shared" si="779"/>
        <v>37459518.912766434</v>
      </c>
      <c r="V1784" s="38">
        <f t="shared" si="766"/>
        <v>-3.6108289613843105</v>
      </c>
      <c r="W1784" s="38">
        <f t="shared" si="771"/>
        <v>247836.00429000866</v>
      </c>
      <c r="X1784" s="38">
        <f t="shared" si="767"/>
        <v>300.88888888888857</v>
      </c>
      <c r="Y1784" s="38">
        <f t="shared" si="772"/>
        <v>-38.786458333333769</v>
      </c>
      <c r="Z1784" s="38">
        <f t="shared" si="786"/>
        <v>34280932.500958271</v>
      </c>
      <c r="AA1784" s="38">
        <f t="shared" si="768"/>
        <v>9522.4820120646855</v>
      </c>
      <c r="AC1784" s="31">
        <f t="shared" si="773"/>
        <v>-10905.383661495285</v>
      </c>
      <c r="AD1784" s="14">
        <f t="shared" si="780"/>
        <v>-10687.275988265379</v>
      </c>
      <c r="AE1784" s="14">
        <f t="shared" si="781"/>
        <v>-9832.2939092041488</v>
      </c>
      <c r="AF1784" s="14">
        <f t="shared" si="774"/>
        <v>-10032.952968575662</v>
      </c>
      <c r="AG1784" s="14">
        <f t="shared" si="775"/>
        <v>-7812.5400811942463</v>
      </c>
      <c r="AH1784" s="14">
        <f t="shared" si="776"/>
        <v>-9230.3167310896097</v>
      </c>
      <c r="AI1784" s="14">
        <f t="shared" si="777"/>
        <v>-8491.8913926024416</v>
      </c>
      <c r="AJ1784" s="14">
        <f t="shared" si="782"/>
        <v>-9230.3167310896097</v>
      </c>
      <c r="AK1784" s="14">
        <f t="shared" si="783"/>
        <v>-8322.053564750393</v>
      </c>
    </row>
    <row r="1785" spans="2:37" x14ac:dyDescent="0.25">
      <c r="B1785" s="7" t="s">
        <v>73</v>
      </c>
      <c r="C1785" s="7">
        <v>1777</v>
      </c>
      <c r="D1785" s="7">
        <v>300</v>
      </c>
      <c r="E1785" s="13">
        <v>52.2</v>
      </c>
      <c r="F1785" s="14">
        <f t="shared" si="778"/>
        <v>-0.68055555555555536</v>
      </c>
      <c r="G1785" s="14">
        <f t="shared" si="784"/>
        <v>24.85</v>
      </c>
      <c r="H1785">
        <f t="shared" si="785"/>
        <v>12.425000000000001</v>
      </c>
      <c r="K1785" s="36">
        <f t="shared" si="759"/>
        <v>240.36299128406253</v>
      </c>
      <c r="L1785" s="37" t="str">
        <f t="shared" si="769"/>
        <v>1</v>
      </c>
      <c r="M1785" s="37">
        <f t="shared" si="770"/>
        <v>139.46877000000001</v>
      </c>
      <c r="N1785" s="38">
        <f>Table2[[#This Row],[Change in KE]]-Table2[[#This Row],[Tractive energy]]*-1</f>
        <v>-13447.097823140424</v>
      </c>
      <c r="O1785" s="38">
        <f t="shared" si="760"/>
        <v>-921.47222222222194</v>
      </c>
      <c r="P1785" s="38">
        <f t="shared" si="761"/>
        <v>-541.64046093815944</v>
      </c>
      <c r="Q1785" s="38">
        <f t="shared" si="762"/>
        <v>-13459.765454313263</v>
      </c>
      <c r="R1785" s="38">
        <f t="shared" si="763"/>
        <v>-1997.5126566083254</v>
      </c>
      <c r="S1785" s="38">
        <f t="shared" si="764"/>
        <v>-13.459765454313263</v>
      </c>
      <c r="T1785" s="38">
        <f t="shared" si="765"/>
        <v>-13459.765454313263</v>
      </c>
      <c r="U1785" s="38">
        <f t="shared" si="779"/>
        <v>37459518.912766434</v>
      </c>
      <c r="V1785" s="38">
        <f t="shared" si="766"/>
        <v>-3.7388240364151386</v>
      </c>
      <c r="W1785" s="38">
        <f t="shared" si="771"/>
        <v>247975.47306000866</v>
      </c>
      <c r="X1785" s="38">
        <f t="shared" si="767"/>
        <v>313.55652006172818</v>
      </c>
      <c r="Y1785" s="38">
        <f t="shared" si="772"/>
        <v>12.667631172839606</v>
      </c>
      <c r="Z1785" s="38">
        <f t="shared" si="786"/>
        <v>34267485.403135128</v>
      </c>
      <c r="AA1785" s="38">
        <f t="shared" si="768"/>
        <v>9518.746706814989</v>
      </c>
      <c r="AC1785" s="31">
        <f t="shared" si="773"/>
        <v>-9778.3272595486451</v>
      </c>
      <c r="AD1785" s="14">
        <f t="shared" si="780"/>
        <v>-9582.7607143576715</v>
      </c>
      <c r="AE1785" s="14">
        <f t="shared" si="781"/>
        <v>-8816.1398572090584</v>
      </c>
      <c r="AF1785" s="14">
        <f t="shared" si="774"/>
        <v>-8996.0610787847545</v>
      </c>
      <c r="AG1785" s="14">
        <f t="shared" si="775"/>
        <v>-7005.1248093167433</v>
      </c>
      <c r="AH1785" s="14">
        <f t="shared" si="776"/>
        <v>-8276.3761924819737</v>
      </c>
      <c r="AI1785" s="14">
        <f t="shared" si="777"/>
        <v>-7614.2660970834158</v>
      </c>
      <c r="AJ1785" s="14">
        <f t="shared" si="782"/>
        <v>-8276.3761924819737</v>
      </c>
      <c r="AK1785" s="14">
        <f t="shared" si="783"/>
        <v>-7461.9807751417475</v>
      </c>
    </row>
    <row r="1786" spans="2:37" x14ac:dyDescent="0.25">
      <c r="B1786" s="7" t="s">
        <v>73</v>
      </c>
      <c r="C1786" s="7">
        <v>1778</v>
      </c>
      <c r="D1786" s="7">
        <v>301</v>
      </c>
      <c r="E1786" s="13">
        <v>49.7</v>
      </c>
      <c r="F1786" s="14">
        <f t="shared" si="778"/>
        <v>-0.75000000000000078</v>
      </c>
      <c r="G1786" s="14">
        <f t="shared" si="784"/>
        <v>23.4</v>
      </c>
      <c r="H1786">
        <f t="shared" si="785"/>
        <v>11.7</v>
      </c>
      <c r="K1786" s="36">
        <f t="shared" si="759"/>
        <v>213.13095394499999</v>
      </c>
      <c r="L1786" s="37" t="str">
        <f t="shared" si="769"/>
        <v>1</v>
      </c>
      <c r="M1786" s="37">
        <f t="shared" si="770"/>
        <v>139.46877000000001</v>
      </c>
      <c r="N1786" s="38">
        <f>Table2[[#This Row],[Change in KE]]-Table2[[#This Row],[Tractive energy]]*-1</f>
        <v>-15444.61047974875</v>
      </c>
      <c r="O1786" s="38">
        <f t="shared" si="760"/>
        <v>-1015.500000000001</v>
      </c>
      <c r="P1786" s="38">
        <f t="shared" si="761"/>
        <v>-662.90027605500097</v>
      </c>
      <c r="Q1786" s="38">
        <f t="shared" si="762"/>
        <v>-15511.866459687022</v>
      </c>
      <c r="R1786" s="38">
        <f t="shared" si="763"/>
        <v>-2755.1355849030042</v>
      </c>
      <c r="S1786" s="38">
        <f t="shared" si="764"/>
        <v>-15.511866459687022</v>
      </c>
      <c r="T1786" s="38">
        <f t="shared" si="765"/>
        <v>-15511.866459687022</v>
      </c>
      <c r="U1786" s="38">
        <f t="shared" si="779"/>
        <v>37459518.912766434</v>
      </c>
      <c r="V1786" s="38">
        <f t="shared" si="766"/>
        <v>-4.3088521390656496</v>
      </c>
      <c r="W1786" s="38">
        <f t="shared" si="771"/>
        <v>248114.94183000867</v>
      </c>
      <c r="X1786" s="38">
        <f t="shared" si="767"/>
        <v>380.81250000000074</v>
      </c>
      <c r="Y1786" s="38">
        <f t="shared" si="772"/>
        <v>67.25597993827256</v>
      </c>
      <c r="Z1786" s="38">
        <f t="shared" si="786"/>
        <v>34252040.792655379</v>
      </c>
      <c r="AA1786" s="38">
        <f t="shared" si="768"/>
        <v>9514.4565368940675</v>
      </c>
      <c r="AC1786" s="31">
        <f t="shared" si="773"/>
        <v>-10085.323367355319</v>
      </c>
      <c r="AD1786" s="14">
        <f t="shared" si="780"/>
        <v>-9883.6169000082118</v>
      </c>
      <c r="AE1786" s="14">
        <f t="shared" si="781"/>
        <v>-9092.9275480075557</v>
      </c>
      <c r="AF1786" s="14">
        <f t="shared" si="774"/>
        <v>-9278.4974979668932</v>
      </c>
      <c r="AG1786" s="14">
        <f t="shared" si="775"/>
        <v>-7225.0546596968443</v>
      </c>
      <c r="AH1786" s="14">
        <f t="shared" si="776"/>
        <v>-8536.2176981295415</v>
      </c>
      <c r="AI1786" s="14">
        <f t="shared" si="777"/>
        <v>-7853.3202822791782</v>
      </c>
      <c r="AJ1786" s="14">
        <f t="shared" si="782"/>
        <v>-8536.2176981295415</v>
      </c>
      <c r="AK1786" s="14">
        <f t="shared" si="783"/>
        <v>-7696.2538766335947</v>
      </c>
    </row>
    <row r="1787" spans="2:37" x14ac:dyDescent="0.25">
      <c r="B1787" s="7" t="s">
        <v>73</v>
      </c>
      <c r="C1787" s="7">
        <v>1779</v>
      </c>
      <c r="D1787" s="7">
        <v>302</v>
      </c>
      <c r="E1787" s="13">
        <v>46.8</v>
      </c>
      <c r="F1787" s="14">
        <f t="shared" si="778"/>
        <v>-0.86111111111111149</v>
      </c>
      <c r="G1787" s="14">
        <f t="shared" si="784"/>
        <v>21.75</v>
      </c>
      <c r="H1787">
        <f t="shared" si="785"/>
        <v>10.875</v>
      </c>
      <c r="K1787" s="36">
        <f t="shared" si="759"/>
        <v>184.13372397656252</v>
      </c>
      <c r="L1787" s="37" t="str">
        <f t="shared" si="769"/>
        <v>1</v>
      </c>
      <c r="M1787" s="37">
        <f t="shared" si="770"/>
        <v>139.46877000000001</v>
      </c>
      <c r="N1787" s="38">
        <f>Table2[[#This Row],[Change in KE]]-Table2[[#This Row],[Tractive energy]]*-1</f>
        <v>-18199.746064651754</v>
      </c>
      <c r="O1787" s="38">
        <f t="shared" si="760"/>
        <v>-1165.944444444445</v>
      </c>
      <c r="P1787" s="38">
        <f t="shared" si="761"/>
        <v>-842.3419504678825</v>
      </c>
      <c r="Q1787" s="38">
        <f t="shared" si="762"/>
        <v>-18320.937422676445</v>
      </c>
      <c r="R1787" s="38">
        <f t="shared" si="763"/>
        <v>-1694.2795718283305</v>
      </c>
      <c r="S1787" s="38">
        <f t="shared" si="764"/>
        <v>-18.320937422676444</v>
      </c>
      <c r="T1787" s="38">
        <f t="shared" si="765"/>
        <v>-18320.937422676445</v>
      </c>
      <c r="U1787" s="38">
        <f t="shared" si="779"/>
        <v>37459518.912766434</v>
      </c>
      <c r="V1787" s="38">
        <f t="shared" si="766"/>
        <v>-5.0891496912087328</v>
      </c>
      <c r="W1787" s="38">
        <f t="shared" si="771"/>
        <v>248254.41060000868</v>
      </c>
      <c r="X1787" s="38">
        <f t="shared" si="767"/>
        <v>502.00385802469179</v>
      </c>
      <c r="Y1787" s="38">
        <f t="shared" si="772"/>
        <v>121.19135802469106</v>
      </c>
      <c r="Z1787" s="38">
        <f t="shared" si="786"/>
        <v>34233841.046590731</v>
      </c>
      <c r="AA1787" s="38">
        <f t="shared" si="768"/>
        <v>9509.4010514716701</v>
      </c>
      <c r="AC1787" s="31">
        <f t="shared" si="773"/>
        <v>-11583.457859811562</v>
      </c>
      <c r="AD1787" s="14">
        <f t="shared" si="780"/>
        <v>-11351.788702615331</v>
      </c>
      <c r="AE1787" s="14">
        <f t="shared" si="781"/>
        <v>-10443.645606406106</v>
      </c>
      <c r="AF1787" s="14">
        <f t="shared" si="774"/>
        <v>-10656.781231026638</v>
      </c>
      <c r="AG1787" s="14">
        <f t="shared" si="775"/>
        <v>-8298.3076632256707</v>
      </c>
      <c r="AH1787" s="14">
        <f t="shared" si="776"/>
        <v>-9804.238732544507</v>
      </c>
      <c r="AI1787" s="14">
        <f t="shared" si="777"/>
        <v>-9019.8996339409459</v>
      </c>
      <c r="AJ1787" s="14">
        <f t="shared" si="782"/>
        <v>-9804.238732544507</v>
      </c>
      <c r="AK1787" s="14">
        <f t="shared" si="783"/>
        <v>-8839.5016412621262</v>
      </c>
    </row>
    <row r="1788" spans="2:37" x14ac:dyDescent="0.25">
      <c r="B1788" s="7" t="s">
        <v>73</v>
      </c>
      <c r="C1788" s="7">
        <v>1780</v>
      </c>
      <c r="D1788" s="7">
        <v>303</v>
      </c>
      <c r="E1788" s="13">
        <v>43.5</v>
      </c>
      <c r="F1788" s="14">
        <f t="shared" si="778"/>
        <v>-0.95833333333333315</v>
      </c>
      <c r="G1788" s="14">
        <f t="shared" si="784"/>
        <v>19.95</v>
      </c>
      <c r="H1788">
        <f t="shared" si="785"/>
        <v>9.9749999999999996</v>
      </c>
      <c r="K1788" s="36">
        <f t="shared" si="759"/>
        <v>154.91754784406251</v>
      </c>
      <c r="L1788" s="37" t="str">
        <f t="shared" si="769"/>
        <v>1</v>
      </c>
      <c r="M1788" s="37">
        <f t="shared" si="770"/>
        <v>139.46877000000001</v>
      </c>
      <c r="N1788" s="38">
        <f>Table2[[#This Row],[Change in KE]]-Table2[[#This Row],[Tractive energy]]*-1</f>
        <v>-19894.025636480084</v>
      </c>
      <c r="O1788" s="38">
        <f t="shared" si="760"/>
        <v>-1297.583333333333</v>
      </c>
      <c r="P1788" s="38">
        <f t="shared" si="761"/>
        <v>-1003.1970154892706</v>
      </c>
      <c r="Q1788" s="38">
        <f t="shared" si="762"/>
        <v>-20013.780459010948</v>
      </c>
      <c r="R1788" s="38">
        <f t="shared" si="763"/>
        <v>514.93021008688447</v>
      </c>
      <c r="S1788" s="38">
        <f t="shared" si="764"/>
        <v>-20.013780459010949</v>
      </c>
      <c r="T1788" s="38">
        <f t="shared" si="765"/>
        <v>-20013.780459010948</v>
      </c>
      <c r="U1788" s="38">
        <f t="shared" si="779"/>
        <v>37459518.912766434</v>
      </c>
      <c r="V1788" s="38">
        <f t="shared" si="766"/>
        <v>-5.5593839055870511</v>
      </c>
      <c r="W1788" s="38">
        <f t="shared" si="771"/>
        <v>248393.87937000868</v>
      </c>
      <c r="X1788" s="38">
        <f t="shared" si="767"/>
        <v>621.75868055555532</v>
      </c>
      <c r="Y1788" s="38">
        <f t="shared" si="772"/>
        <v>119.75482253086352</v>
      </c>
      <c r="Z1788" s="38">
        <f t="shared" si="786"/>
        <v>34213947.020954251</v>
      </c>
      <c r="AA1788" s="38">
        <f t="shared" si="768"/>
        <v>9503.8749327972255</v>
      </c>
      <c r="AC1788" s="31">
        <f t="shared" si="773"/>
        <v>-13649.809548488814</v>
      </c>
      <c r="AD1788" s="14">
        <f t="shared" si="780"/>
        <v>-13376.813357519039</v>
      </c>
      <c r="AE1788" s="14">
        <f t="shared" si="781"/>
        <v>-12306.668288917515</v>
      </c>
      <c r="AF1788" s="14">
        <f t="shared" si="774"/>
        <v>-12557.824784609709</v>
      </c>
      <c r="AG1788" s="14">
        <f t="shared" si="775"/>
        <v>-9778.6274658781676</v>
      </c>
      <c r="AH1788" s="14">
        <f t="shared" si="776"/>
        <v>-11553.198801840934</v>
      </c>
      <c r="AI1788" s="14">
        <f t="shared" si="777"/>
        <v>-10628.94289769366</v>
      </c>
      <c r="AJ1788" s="14">
        <f t="shared" si="782"/>
        <v>-11553.198801840934</v>
      </c>
      <c r="AK1788" s="14">
        <f t="shared" si="783"/>
        <v>-10416.364039739787</v>
      </c>
    </row>
    <row r="1789" spans="2:37" x14ac:dyDescent="0.25">
      <c r="B1789" s="7" t="s">
        <v>73</v>
      </c>
      <c r="C1789" s="7">
        <v>1781</v>
      </c>
      <c r="D1789" s="7">
        <v>304</v>
      </c>
      <c r="E1789" s="13">
        <v>39.9</v>
      </c>
      <c r="F1789" s="14">
        <f t="shared" si="778"/>
        <v>-0.98611111111111127</v>
      </c>
      <c r="G1789" s="14">
        <f t="shared" si="784"/>
        <v>18.2</v>
      </c>
      <c r="H1789">
        <f t="shared" si="785"/>
        <v>9.1</v>
      </c>
      <c r="K1789" s="36">
        <f t="shared" si="759"/>
        <v>128.93107090499998</v>
      </c>
      <c r="L1789" s="37" t="str">
        <f t="shared" si="769"/>
        <v>1</v>
      </c>
      <c r="M1789" s="37">
        <f t="shared" si="770"/>
        <v>139.46877000000001</v>
      </c>
      <c r="N1789" s="38">
        <f>Table2[[#This Row],[Change in KE]]-Table2[[#This Row],[Tractive energy]]*-1</f>
        <v>-19379.0954263932</v>
      </c>
      <c r="O1789" s="38">
        <f t="shared" si="760"/>
        <v>-1335.1944444444446</v>
      </c>
      <c r="P1789" s="38">
        <f t="shared" si="761"/>
        <v>-1066.7946035394446</v>
      </c>
      <c r="Q1789" s="38">
        <f t="shared" si="762"/>
        <v>-19415.661784417891</v>
      </c>
      <c r="R1789" s="38">
        <f t="shared" si="763"/>
        <v>2487.1382676283611</v>
      </c>
      <c r="S1789" s="38">
        <f t="shared" si="764"/>
        <v>-19.415661784417892</v>
      </c>
      <c r="T1789" s="38">
        <f t="shared" si="765"/>
        <v>-19415.661784417891</v>
      </c>
      <c r="U1789" s="38">
        <f t="shared" si="779"/>
        <v>37459518.912766434</v>
      </c>
      <c r="V1789" s="38">
        <f t="shared" si="766"/>
        <v>-5.3932398160196762</v>
      </c>
      <c r="W1789" s="38">
        <f t="shared" si="771"/>
        <v>248533.34814000869</v>
      </c>
      <c r="X1789" s="38">
        <f t="shared" si="767"/>
        <v>658.32503858024711</v>
      </c>
      <c r="Y1789" s="38">
        <f t="shared" si="772"/>
        <v>36.566358024691795</v>
      </c>
      <c r="Z1789" s="38">
        <f t="shared" si="786"/>
        <v>34194567.925527856</v>
      </c>
      <c r="AA1789" s="38">
        <f t="shared" si="768"/>
        <v>9498.4918503036915</v>
      </c>
      <c r="AC1789" s="31">
        <f t="shared" si="773"/>
        <v>-14920.519227360062</v>
      </c>
      <c r="AD1789" s="14">
        <f t="shared" si="780"/>
        <v>-14622.108842812861</v>
      </c>
      <c r="AE1789" s="14">
        <f t="shared" si="781"/>
        <v>-13452.340135387833</v>
      </c>
      <c r="AF1789" s="14">
        <f t="shared" si="774"/>
        <v>-13726.877689171259</v>
      </c>
      <c r="AG1789" s="14">
        <f t="shared" si="775"/>
        <v>-10688.954934025389</v>
      </c>
      <c r="AH1789" s="14">
        <f t="shared" si="776"/>
        <v>-12628.727474037558</v>
      </c>
      <c r="AI1789" s="14">
        <f t="shared" si="777"/>
        <v>-11618.429276114553</v>
      </c>
      <c r="AJ1789" s="14">
        <f t="shared" si="782"/>
        <v>-12628.727474037558</v>
      </c>
      <c r="AK1789" s="14">
        <f t="shared" si="783"/>
        <v>-11386.060690592261</v>
      </c>
    </row>
    <row r="1790" spans="2:37" x14ac:dyDescent="0.25">
      <c r="B1790" s="7" t="s">
        <v>73</v>
      </c>
      <c r="C1790" s="7">
        <v>1782</v>
      </c>
      <c r="D1790" s="7">
        <v>305</v>
      </c>
      <c r="E1790" s="13">
        <v>36.4</v>
      </c>
      <c r="F1790" s="14">
        <f t="shared" si="778"/>
        <v>-0.93055555555555491</v>
      </c>
      <c r="G1790" s="14">
        <f t="shared" si="784"/>
        <v>16.600000000000001</v>
      </c>
      <c r="H1790">
        <f t="shared" si="785"/>
        <v>8.3000000000000007</v>
      </c>
      <c r="K1790" s="36">
        <f t="shared" si="759"/>
        <v>107.25831994500003</v>
      </c>
      <c r="L1790" s="37" t="str">
        <f t="shared" si="769"/>
        <v>1</v>
      </c>
      <c r="M1790" s="37">
        <f t="shared" si="770"/>
        <v>139.46877000000001</v>
      </c>
      <c r="N1790" s="38">
        <f>Table2[[#This Row],[Change in KE]]-Table2[[#This Row],[Tractive energy]]*-1</f>
        <v>-16891.957158764839</v>
      </c>
      <c r="O1790" s="38">
        <f t="shared" si="760"/>
        <v>-1259.9722222222213</v>
      </c>
      <c r="P1790" s="38">
        <f t="shared" si="761"/>
        <v>-1013.2451322772213</v>
      </c>
      <c r="Q1790" s="38">
        <f t="shared" si="762"/>
        <v>-16819.869195801875</v>
      </c>
      <c r="R1790" s="38">
        <f t="shared" si="763"/>
        <v>3347.3800475167973</v>
      </c>
      <c r="S1790" s="38">
        <f t="shared" si="764"/>
        <v>-16.819869195801875</v>
      </c>
      <c r="T1790" s="38">
        <f t="shared" si="765"/>
        <v>-16819.869195801875</v>
      </c>
      <c r="U1790" s="38">
        <f t="shared" si="779"/>
        <v>37459518.912766434</v>
      </c>
      <c r="V1790" s="38">
        <f t="shared" si="766"/>
        <v>-4.6721862614976137</v>
      </c>
      <c r="W1790" s="38">
        <f t="shared" si="771"/>
        <v>248672.8169100087</v>
      </c>
      <c r="X1790" s="38">
        <f t="shared" si="767"/>
        <v>586.23707561728315</v>
      </c>
      <c r="Y1790" s="38">
        <f t="shared" si="772"/>
        <v>-72.087962962963957</v>
      </c>
      <c r="Z1790" s="38">
        <f t="shared" si="786"/>
        <v>34177675.968369089</v>
      </c>
      <c r="AA1790" s="38">
        <f t="shared" si="768"/>
        <v>9493.7996396064354</v>
      </c>
      <c r="AC1790" s="31">
        <f t="shared" si="773"/>
        <v>-14534.3215697949</v>
      </c>
      <c r="AD1790" s="14">
        <f t="shared" si="780"/>
        <v>-14243.635138399002</v>
      </c>
      <c r="AE1790" s="14">
        <f t="shared" si="781"/>
        <v>-13104.144327327083</v>
      </c>
      <c r="AF1790" s="14">
        <f t="shared" si="774"/>
        <v>-13371.575844211309</v>
      </c>
      <c r="AG1790" s="14">
        <f t="shared" si="775"/>
        <v>-10412.285650977217</v>
      </c>
      <c r="AH1790" s="14">
        <f t="shared" si="776"/>
        <v>-12301.849776674406</v>
      </c>
      <c r="AI1790" s="14">
        <f t="shared" si="777"/>
        <v>-11317.701794540453</v>
      </c>
      <c r="AJ1790" s="14">
        <f t="shared" si="782"/>
        <v>-12301.849776674406</v>
      </c>
      <c r="AK1790" s="14">
        <f t="shared" si="783"/>
        <v>-11091.347758649645</v>
      </c>
    </row>
    <row r="1791" spans="2:37" x14ac:dyDescent="0.25">
      <c r="B1791" s="7" t="s">
        <v>73</v>
      </c>
      <c r="C1791" s="7">
        <v>1783</v>
      </c>
      <c r="D1791" s="7">
        <v>306</v>
      </c>
      <c r="E1791" s="13">
        <v>33.200000000000003</v>
      </c>
      <c r="F1791" s="14">
        <f t="shared" si="778"/>
        <v>-0.8194444444444442</v>
      </c>
      <c r="G1791" s="14">
        <f t="shared" si="784"/>
        <v>15.25</v>
      </c>
      <c r="H1791">
        <f t="shared" si="785"/>
        <v>7.625</v>
      </c>
      <c r="K1791" s="36">
        <f t="shared" si="759"/>
        <v>90.522075164062514</v>
      </c>
      <c r="L1791" s="37" t="str">
        <f t="shared" si="769"/>
        <v>1</v>
      </c>
      <c r="M1791" s="37">
        <f t="shared" si="770"/>
        <v>139.46877000000001</v>
      </c>
      <c r="N1791" s="38">
        <f>Table2[[#This Row],[Change in KE]]-Table2[[#This Row],[Tractive energy]]*-1</f>
        <v>-13544.577111248042</v>
      </c>
      <c r="O1791" s="38">
        <f t="shared" si="760"/>
        <v>-1109.5277777777774</v>
      </c>
      <c r="P1791" s="38">
        <f t="shared" si="761"/>
        <v>-879.53693261371495</v>
      </c>
      <c r="Q1791" s="38">
        <f t="shared" si="762"/>
        <v>-13412.938222359153</v>
      </c>
      <c r="R1791" s="38">
        <f t="shared" si="763"/>
        <v>3440.9545403945376</v>
      </c>
      <c r="S1791" s="38">
        <f t="shared" si="764"/>
        <v>-13.412938222359152</v>
      </c>
      <c r="T1791" s="38">
        <f t="shared" si="765"/>
        <v>-13412.938222359153</v>
      </c>
      <c r="U1791" s="38">
        <f t="shared" si="779"/>
        <v>37459518.912766434</v>
      </c>
      <c r="V1791" s="38">
        <f t="shared" si="766"/>
        <v>-3.7258164709428363</v>
      </c>
      <c r="W1791" s="38">
        <f t="shared" si="771"/>
        <v>248812.2856800087</v>
      </c>
      <c r="X1791" s="38">
        <f t="shared" si="767"/>
        <v>454.59818672839475</v>
      </c>
      <c r="Y1791" s="38">
        <f t="shared" si="772"/>
        <v>-131.6388888888884</v>
      </c>
      <c r="Z1791" s="38">
        <f t="shared" si="786"/>
        <v>34164131.391257837</v>
      </c>
      <c r="AA1791" s="38">
        <f t="shared" si="768"/>
        <v>9490.0372567745417</v>
      </c>
      <c r="AC1791" s="31">
        <f t="shared" si="773"/>
        <v>-12668.967869073629</v>
      </c>
      <c r="AD1791" s="14">
        <f t="shared" si="780"/>
        <v>-12415.588511692156</v>
      </c>
      <c r="AE1791" s="14">
        <f t="shared" si="781"/>
        <v>-11422.341430756784</v>
      </c>
      <c r="AF1791" s="14">
        <f t="shared" si="774"/>
        <v>-11655.45043954774</v>
      </c>
      <c r="AG1791" s="14">
        <f t="shared" si="775"/>
        <v>-9075.9593918705523</v>
      </c>
      <c r="AH1791" s="14">
        <f t="shared" si="776"/>
        <v>-10723.014404383921</v>
      </c>
      <c r="AI1791" s="14">
        <f t="shared" si="777"/>
        <v>-9865.173252033208</v>
      </c>
      <c r="AJ1791" s="14">
        <f t="shared" si="782"/>
        <v>-10723.014404383921</v>
      </c>
      <c r="AK1791" s="14">
        <f t="shared" si="783"/>
        <v>-9667.8697869925436</v>
      </c>
    </row>
    <row r="1792" spans="2:37" x14ac:dyDescent="0.25">
      <c r="B1792" s="7" t="s">
        <v>73</v>
      </c>
      <c r="C1792" s="7">
        <v>1784</v>
      </c>
      <c r="D1792" s="7">
        <v>307</v>
      </c>
      <c r="E1792" s="13">
        <v>30.5</v>
      </c>
      <c r="F1792" s="14">
        <f t="shared" si="778"/>
        <v>-0.6805555555555558</v>
      </c>
      <c r="G1792" s="14">
        <f t="shared" si="784"/>
        <v>14.15</v>
      </c>
      <c r="H1792">
        <f t="shared" si="785"/>
        <v>7.0750000000000002</v>
      </c>
      <c r="K1792" s="36">
        <f t="shared" si="759"/>
        <v>77.934130371562503</v>
      </c>
      <c r="L1792" s="37" t="str">
        <f t="shared" si="769"/>
        <v>1</v>
      </c>
      <c r="M1792" s="37">
        <f t="shared" si="770"/>
        <v>139.46877000000001</v>
      </c>
      <c r="N1792" s="38">
        <f>Table2[[#This Row],[Change in KE]]-Table2[[#This Row],[Tractive energy]]*-1</f>
        <v>-10103.622570853504</v>
      </c>
      <c r="O1792" s="38">
        <f t="shared" si="760"/>
        <v>-921.47222222222251</v>
      </c>
      <c r="P1792" s="38">
        <f t="shared" si="761"/>
        <v>-704.06932185065989</v>
      </c>
      <c r="Q1792" s="38">
        <f t="shared" si="762"/>
        <v>-9962.5809041868379</v>
      </c>
      <c r="R1792" s="38">
        <f t="shared" si="763"/>
        <v>2353.2395517131699</v>
      </c>
      <c r="S1792" s="38">
        <f t="shared" si="764"/>
        <v>-9.9625809041868383</v>
      </c>
      <c r="T1792" s="38">
        <f t="shared" si="765"/>
        <v>-9962.5809041868379</v>
      </c>
      <c r="U1792" s="38">
        <f t="shared" si="779"/>
        <v>37459518.912766434</v>
      </c>
      <c r="V1792" s="38">
        <f t="shared" si="766"/>
        <v>-2.7673838058870306</v>
      </c>
      <c r="W1792" s="38">
        <f t="shared" si="771"/>
        <v>248951.75445000871</v>
      </c>
      <c r="X1792" s="38">
        <f t="shared" si="767"/>
        <v>313.55652006172863</v>
      </c>
      <c r="Y1792" s="38">
        <f t="shared" si="772"/>
        <v>-141.04166666666612</v>
      </c>
      <c r="Z1792" s="38">
        <f t="shared" si="786"/>
        <v>34154027.768686987</v>
      </c>
      <c r="AA1792" s="38">
        <f t="shared" si="768"/>
        <v>9487.2306947247798</v>
      </c>
      <c r="AC1792" s="31">
        <f t="shared" si="773"/>
        <v>-10158.432833436031</v>
      </c>
      <c r="AD1792" s="14">
        <f t="shared" si="780"/>
        <v>-9955.2641767673103</v>
      </c>
      <c r="AE1792" s="14">
        <f t="shared" si="781"/>
        <v>-9158.8430426259256</v>
      </c>
      <c r="AF1792" s="14">
        <f t="shared" si="774"/>
        <v>-9345.7582067611493</v>
      </c>
      <c r="AG1792" s="14">
        <f t="shared" si="775"/>
        <v>-7277.4297665064269</v>
      </c>
      <c r="AH1792" s="14">
        <f t="shared" si="776"/>
        <v>-8598.0975502202582</v>
      </c>
      <c r="AI1792" s="14">
        <f t="shared" si="777"/>
        <v>-7910.2497462026377</v>
      </c>
      <c r="AJ1792" s="14">
        <f t="shared" si="782"/>
        <v>-8598.0975502202582</v>
      </c>
      <c r="AK1792" s="14">
        <f t="shared" si="783"/>
        <v>-7752.044751278585</v>
      </c>
    </row>
    <row r="1793" spans="2:37" x14ac:dyDescent="0.25">
      <c r="B1793" s="7" t="s">
        <v>73</v>
      </c>
      <c r="C1793" s="7">
        <v>1785</v>
      </c>
      <c r="D1793" s="7">
        <v>308</v>
      </c>
      <c r="E1793" s="13">
        <v>28.3</v>
      </c>
      <c r="F1793" s="14">
        <f t="shared" si="778"/>
        <v>-0.58333333333333326</v>
      </c>
      <c r="G1793" s="14">
        <f t="shared" si="784"/>
        <v>13.15</v>
      </c>
      <c r="H1793">
        <f t="shared" si="785"/>
        <v>6.5750000000000002</v>
      </c>
      <c r="K1793" s="36">
        <f t="shared" si="759"/>
        <v>67.307943209062515</v>
      </c>
      <c r="L1793" s="37" t="str">
        <f t="shared" si="769"/>
        <v>1</v>
      </c>
      <c r="M1793" s="37">
        <f t="shared" si="770"/>
        <v>139.46877000000001</v>
      </c>
      <c r="N1793" s="38">
        <f>Table2[[#This Row],[Change in KE]]-Table2[[#This Row],[Tractive energy]]*-1</f>
        <v>-7750.383019140334</v>
      </c>
      <c r="O1793" s="38">
        <f t="shared" si="760"/>
        <v>-789.83333333333326</v>
      </c>
      <c r="P1793" s="38">
        <f t="shared" si="761"/>
        <v>-583.05662012427081</v>
      </c>
      <c r="Q1793" s="38">
        <f t="shared" si="762"/>
        <v>-7667.1945546341612</v>
      </c>
      <c r="R1793" s="38">
        <f t="shared" si="763"/>
        <v>1179.2806676879973</v>
      </c>
      <c r="S1793" s="38">
        <f t="shared" si="764"/>
        <v>-7.6671945546341611</v>
      </c>
      <c r="T1793" s="38">
        <f t="shared" si="765"/>
        <v>-7667.1945546341612</v>
      </c>
      <c r="U1793" s="38">
        <f t="shared" si="779"/>
        <v>37459518.912766434</v>
      </c>
      <c r="V1793" s="38">
        <f t="shared" si="766"/>
        <v>-2.1297764355582571</v>
      </c>
      <c r="W1793" s="38">
        <f t="shared" si="771"/>
        <v>249091.22322000872</v>
      </c>
      <c r="X1793" s="38">
        <f t="shared" si="767"/>
        <v>230.36805555555549</v>
      </c>
      <c r="Y1793" s="38">
        <f t="shared" si="772"/>
        <v>-83.188464506173148</v>
      </c>
      <c r="Z1793" s="38">
        <f t="shared" si="786"/>
        <v>34146277.385667846</v>
      </c>
      <c r="AA1793" s="38">
        <f t="shared" si="768"/>
        <v>9485.077810380566</v>
      </c>
      <c r="AC1793" s="31">
        <f t="shared" si="773"/>
        <v>-7577.7169281401275</v>
      </c>
      <c r="AD1793" s="14">
        <f t="shared" si="780"/>
        <v>-7426.162589577325</v>
      </c>
      <c r="AE1793" s="14">
        <f t="shared" si="781"/>
        <v>-6832.069582411139</v>
      </c>
      <c r="AF1793" s="14">
        <f t="shared" si="774"/>
        <v>-6971.4995738889174</v>
      </c>
      <c r="AG1793" s="14">
        <f t="shared" si="775"/>
        <v>-5428.6230601924144</v>
      </c>
      <c r="AH1793" s="14">
        <f t="shared" si="776"/>
        <v>-6413.7796079778045</v>
      </c>
      <c r="AI1793" s="14">
        <f t="shared" si="777"/>
        <v>-5900.6772393395804</v>
      </c>
      <c r="AJ1793" s="14">
        <f t="shared" si="782"/>
        <v>-6413.7796079778045</v>
      </c>
      <c r="AK1793" s="14">
        <f t="shared" si="783"/>
        <v>-5782.6636945527889</v>
      </c>
    </row>
    <row r="1794" spans="2:37" x14ac:dyDescent="0.25">
      <c r="B1794" s="7" t="s">
        <v>73</v>
      </c>
      <c r="C1794" s="7">
        <v>1786</v>
      </c>
      <c r="D1794" s="7">
        <v>309</v>
      </c>
      <c r="E1794" s="13">
        <v>26.3</v>
      </c>
      <c r="F1794" s="14">
        <f t="shared" si="778"/>
        <v>-0.54166666666666696</v>
      </c>
      <c r="G1794" s="14">
        <f t="shared" si="784"/>
        <v>12.2</v>
      </c>
      <c r="H1794">
        <f t="shared" si="785"/>
        <v>6.1</v>
      </c>
      <c r="K1794" s="36">
        <f t="shared" si="759"/>
        <v>57.934128104999992</v>
      </c>
      <c r="L1794" s="37" t="str">
        <f t="shared" si="769"/>
        <v>1</v>
      </c>
      <c r="M1794" s="37">
        <f t="shared" si="770"/>
        <v>139.46877000000001</v>
      </c>
      <c r="N1794" s="38">
        <f>Table2[[#This Row],[Change in KE]]-Table2[[#This Row],[Tractive energy]]*-1</f>
        <v>-6571.1023514523367</v>
      </c>
      <c r="O1794" s="38">
        <f t="shared" si="760"/>
        <v>-733.41666666666708</v>
      </c>
      <c r="P1794" s="38">
        <f t="shared" si="761"/>
        <v>-536.01376856166701</v>
      </c>
      <c r="Q1794" s="38">
        <f t="shared" si="762"/>
        <v>-6539.3679764523367</v>
      </c>
      <c r="R1794" s="38">
        <f t="shared" si="763"/>
        <v>644.90274327874704</v>
      </c>
      <c r="S1794" s="38">
        <f t="shared" si="764"/>
        <v>-6.5393679764523371</v>
      </c>
      <c r="T1794" s="38">
        <f t="shared" si="765"/>
        <v>-6539.3679764523367</v>
      </c>
      <c r="U1794" s="38">
        <f t="shared" si="779"/>
        <v>37459518.912766434</v>
      </c>
      <c r="V1794" s="38">
        <f t="shared" si="766"/>
        <v>-1.8164912498893819</v>
      </c>
      <c r="W1794" s="38">
        <f t="shared" si="771"/>
        <v>249230.69199000872</v>
      </c>
      <c r="X1794" s="38">
        <f t="shared" si="767"/>
        <v>198.6336805555558</v>
      </c>
      <c r="Y1794" s="38">
        <f t="shared" si="772"/>
        <v>-31.734374999999687</v>
      </c>
      <c r="Z1794" s="38">
        <f t="shared" si="786"/>
        <v>34139706.283316396</v>
      </c>
      <c r="AA1794" s="38">
        <f t="shared" si="768"/>
        <v>9483.2525040258042</v>
      </c>
      <c r="AC1794" s="31">
        <f t="shared" si="773"/>
        <v>-5812.787264355251</v>
      </c>
      <c r="AD1794" s="14">
        <f t="shared" si="780"/>
        <v>-5696.5315190681458</v>
      </c>
      <c r="AE1794" s="14">
        <f t="shared" si="781"/>
        <v>-5240.8089975426947</v>
      </c>
      <c r="AF1794" s="14">
        <f t="shared" si="774"/>
        <v>-5347.7642832068314</v>
      </c>
      <c r="AG1794" s="14">
        <f t="shared" si="775"/>
        <v>-4164.2398741617608</v>
      </c>
      <c r="AH1794" s="14">
        <f t="shared" si="776"/>
        <v>-4919.9431405502846</v>
      </c>
      <c r="AI1794" s="14">
        <f t="shared" si="777"/>
        <v>-4526.3476893062616</v>
      </c>
      <c r="AJ1794" s="14">
        <f t="shared" si="782"/>
        <v>-4919.9431405502846</v>
      </c>
      <c r="AK1794" s="14">
        <f t="shared" si="783"/>
        <v>-4435.8207355201366</v>
      </c>
    </row>
    <row r="1795" spans="2:37" x14ac:dyDescent="0.25">
      <c r="B1795" s="7" t="s">
        <v>73</v>
      </c>
      <c r="C1795" s="7">
        <v>1787</v>
      </c>
      <c r="D1795" s="7">
        <v>310</v>
      </c>
      <c r="E1795" s="13">
        <v>24.4</v>
      </c>
      <c r="F1795" s="14">
        <f t="shared" si="778"/>
        <v>-0.5277777777777779</v>
      </c>
      <c r="G1795" s="14">
        <f t="shared" si="784"/>
        <v>11.25</v>
      </c>
      <c r="H1795">
        <f t="shared" si="785"/>
        <v>5.625</v>
      </c>
      <c r="K1795" s="36">
        <f t="shared" si="759"/>
        <v>49.262886914062506</v>
      </c>
      <c r="L1795" s="37" t="str">
        <f t="shared" si="769"/>
        <v>1</v>
      </c>
      <c r="M1795" s="37">
        <f t="shared" si="770"/>
        <v>139.46877000000001</v>
      </c>
      <c r="N1795" s="38">
        <f>Table2[[#This Row],[Change in KE]]-Table2[[#This Row],[Tractive energy]]*-1</f>
        <v>-5926.1996081735897</v>
      </c>
      <c r="O1795" s="38">
        <f t="shared" si="760"/>
        <v>-714.61111111111131</v>
      </c>
      <c r="P1795" s="38">
        <f t="shared" si="761"/>
        <v>-525.87945419704886</v>
      </c>
      <c r="Q1795" s="38">
        <f t="shared" si="762"/>
        <v>-5916.1438597167999</v>
      </c>
      <c r="R1795" s="38">
        <f t="shared" si="763"/>
        <v>267.45576505681584</v>
      </c>
      <c r="S1795" s="38">
        <f t="shared" si="764"/>
        <v>-5.9161438597167999</v>
      </c>
      <c r="T1795" s="38">
        <f t="shared" si="765"/>
        <v>-5916.1438597167999</v>
      </c>
      <c r="U1795" s="38">
        <f t="shared" si="779"/>
        <v>37459518.912766434</v>
      </c>
      <c r="V1795" s="38">
        <f t="shared" si="766"/>
        <v>-1.6433734258356412</v>
      </c>
      <c r="W1795" s="38">
        <f t="shared" si="771"/>
        <v>249370.16076000873</v>
      </c>
      <c r="X1795" s="38">
        <f t="shared" si="767"/>
        <v>188.57793209876553</v>
      </c>
      <c r="Y1795" s="38">
        <f t="shared" si="772"/>
        <v>-10.055748456790269</v>
      </c>
      <c r="Z1795" s="38">
        <f t="shared" si="786"/>
        <v>34133780.083708219</v>
      </c>
      <c r="AA1795" s="38">
        <f t="shared" si="768"/>
        <v>9481.6063373362849</v>
      </c>
      <c r="AC1795" s="31">
        <f t="shared" si="773"/>
        <v>-4928.3267635892526</v>
      </c>
      <c r="AD1795" s="14">
        <f t="shared" si="780"/>
        <v>-4829.7602283174674</v>
      </c>
      <c r="AE1795" s="14">
        <f t="shared" si="781"/>
        <v>-4443.3794100520699</v>
      </c>
      <c r="AF1795" s="14">
        <f t="shared" si="774"/>
        <v>-4534.0606225021129</v>
      </c>
      <c r="AG1795" s="14">
        <f t="shared" si="775"/>
        <v>-3530.6185980149257</v>
      </c>
      <c r="AH1795" s="14">
        <f t="shared" si="776"/>
        <v>-4171.3357727019438</v>
      </c>
      <c r="AI1795" s="14">
        <f t="shared" si="777"/>
        <v>-3837.6289108857886</v>
      </c>
      <c r="AJ1795" s="14">
        <f t="shared" si="782"/>
        <v>-4171.3357727019438</v>
      </c>
      <c r="AK1795" s="14">
        <f t="shared" si="783"/>
        <v>-3760.8763326680728</v>
      </c>
    </row>
    <row r="1796" spans="2:37" x14ac:dyDescent="0.25">
      <c r="B1796" s="7" t="s">
        <v>73</v>
      </c>
      <c r="C1796" s="7">
        <v>1788</v>
      </c>
      <c r="D1796" s="7">
        <v>311</v>
      </c>
      <c r="E1796" s="13">
        <v>22.5</v>
      </c>
      <c r="F1796" s="14">
        <f t="shared" si="778"/>
        <v>-0.54166666666666641</v>
      </c>
      <c r="G1796" s="14">
        <f t="shared" si="784"/>
        <v>10.25</v>
      </c>
      <c r="H1796">
        <f t="shared" si="785"/>
        <v>5.125</v>
      </c>
      <c r="K1796" s="36">
        <f t="shared" si="759"/>
        <v>40.894277976562506</v>
      </c>
      <c r="L1796" s="37" t="str">
        <f t="shared" si="769"/>
        <v>1</v>
      </c>
      <c r="M1796" s="37">
        <f t="shared" si="770"/>
        <v>139.46877000000001</v>
      </c>
      <c r="N1796" s="38">
        <f>Table2[[#This Row],[Change in KE]]-Table2[[#This Row],[Tractive energy]]*-1</f>
        <v>-5658.7438431167739</v>
      </c>
      <c r="O1796" s="38">
        <f t="shared" si="760"/>
        <v>-733.41666666666629</v>
      </c>
      <c r="P1796" s="38">
        <f t="shared" si="761"/>
        <v>-553.0536186901038</v>
      </c>
      <c r="Q1796" s="38">
        <f t="shared" si="762"/>
        <v>-5668.7995915735637</v>
      </c>
      <c r="R1796" s="38">
        <f t="shared" si="763"/>
        <v>-94.551175920029891</v>
      </c>
      <c r="S1796" s="38">
        <f t="shared" si="764"/>
        <v>-5.6687995915735634</v>
      </c>
      <c r="T1796" s="38">
        <f t="shared" si="765"/>
        <v>-5668.7995915735637</v>
      </c>
      <c r="U1796" s="38">
        <f t="shared" si="779"/>
        <v>37459518.912766434</v>
      </c>
      <c r="V1796" s="38">
        <f t="shared" si="766"/>
        <v>-1.5746666791882031</v>
      </c>
      <c r="W1796" s="38">
        <f t="shared" si="771"/>
        <v>249509.62953000874</v>
      </c>
      <c r="X1796" s="38">
        <f t="shared" si="767"/>
        <v>198.63368055555537</v>
      </c>
      <c r="Y1796" s="38">
        <f t="shared" si="772"/>
        <v>10.055748456789843</v>
      </c>
      <c r="Z1796" s="38">
        <f t="shared" si="786"/>
        <v>34128121.339865103</v>
      </c>
      <c r="AA1796" s="38">
        <f t="shared" si="768"/>
        <v>9480.0344639207797</v>
      </c>
      <c r="AC1796" s="31">
        <f t="shared" si="773"/>
        <v>-4444.6497061301925</v>
      </c>
      <c r="AD1796" s="14">
        <f t="shared" si="780"/>
        <v>-4355.7567120075882</v>
      </c>
      <c r="AE1796" s="14">
        <f t="shared" si="781"/>
        <v>-4007.2961750469813</v>
      </c>
      <c r="AF1796" s="14">
        <f t="shared" si="774"/>
        <v>-4089.0777296397773</v>
      </c>
      <c r="AG1796" s="14">
        <f t="shared" si="775"/>
        <v>-3184.1157591377396</v>
      </c>
      <c r="AH1796" s="14">
        <f t="shared" si="776"/>
        <v>-3761.9515112685954</v>
      </c>
      <c r="AI1796" s="14">
        <f t="shared" si="777"/>
        <v>-3460.995390367108</v>
      </c>
      <c r="AJ1796" s="14">
        <f t="shared" si="782"/>
        <v>-3761.9515112685954</v>
      </c>
      <c r="AK1796" s="14">
        <f t="shared" si="783"/>
        <v>-3391.7754825597658</v>
      </c>
    </row>
    <row r="1797" spans="2:37" x14ac:dyDescent="0.25">
      <c r="B1797" s="7" t="s">
        <v>73</v>
      </c>
      <c r="C1797" s="7">
        <v>1789</v>
      </c>
      <c r="D1797" s="7">
        <v>312</v>
      </c>
      <c r="E1797" s="13">
        <v>20.5</v>
      </c>
      <c r="F1797" s="14">
        <f t="shared" si="778"/>
        <v>-0.59722222222222232</v>
      </c>
      <c r="G1797" s="14">
        <f t="shared" si="784"/>
        <v>9.1</v>
      </c>
      <c r="H1797">
        <f t="shared" si="785"/>
        <v>4.55</v>
      </c>
      <c r="K1797" s="36">
        <f t="shared" si="759"/>
        <v>32.232767726249996</v>
      </c>
      <c r="L1797" s="37" t="str">
        <f t="shared" si="769"/>
        <v>1</v>
      </c>
      <c r="M1797" s="37">
        <f t="shared" si="770"/>
        <v>139.46877000000001</v>
      </c>
      <c r="N1797" s="38">
        <f>Table2[[#This Row],[Change in KE]]-Table2[[#This Row],[Tractive energy]]*-1</f>
        <v>-5753.2950190368038</v>
      </c>
      <c r="O1797" s="38">
        <f t="shared" si="760"/>
        <v>-808.63888888888903</v>
      </c>
      <c r="P1797" s="38">
        <f t="shared" si="761"/>
        <v>-636.93735116263895</v>
      </c>
      <c r="Q1797" s="38">
        <f t="shared" si="762"/>
        <v>-5796.1298955800139</v>
      </c>
      <c r="R1797" s="38">
        <f t="shared" si="763"/>
        <v>-186.77397623395609</v>
      </c>
      <c r="S1797" s="38">
        <f t="shared" si="764"/>
        <v>-5.7961298955800142</v>
      </c>
      <c r="T1797" s="38">
        <f t="shared" si="765"/>
        <v>-5796.1298955800139</v>
      </c>
      <c r="U1797" s="38">
        <f t="shared" si="779"/>
        <v>37459518.912766434</v>
      </c>
      <c r="V1797" s="38">
        <f t="shared" si="766"/>
        <v>-1.6100362109084461</v>
      </c>
      <c r="W1797" s="38">
        <f t="shared" si="771"/>
        <v>249649.09830000874</v>
      </c>
      <c r="X1797" s="38">
        <f t="shared" si="767"/>
        <v>241.46855709876553</v>
      </c>
      <c r="Y1797" s="38">
        <f t="shared" si="772"/>
        <v>42.834876543210157</v>
      </c>
      <c r="Z1797" s="38">
        <f t="shared" si="786"/>
        <v>34122368.044846065</v>
      </c>
      <c r="AA1797" s="38">
        <f t="shared" si="768"/>
        <v>9478.4363262876414</v>
      </c>
      <c r="AC1797" s="31">
        <f t="shared" si="773"/>
        <v>-4244.0578823375799</v>
      </c>
      <c r="AD1797" s="14">
        <f t="shared" si="780"/>
        <v>-4159.1767246908285</v>
      </c>
      <c r="AE1797" s="14">
        <f t="shared" si="781"/>
        <v>-3826.4425867155624</v>
      </c>
      <c r="AF1797" s="14">
        <f t="shared" si="774"/>
        <v>-3904.5332517505735</v>
      </c>
      <c r="AG1797" s="14">
        <f t="shared" si="775"/>
        <v>-3040.4131887391509</v>
      </c>
      <c r="AH1797" s="14">
        <f t="shared" si="776"/>
        <v>-3592.1705916105279</v>
      </c>
      <c r="AI1797" s="14">
        <f t="shared" si="777"/>
        <v>-3304.7969442816857</v>
      </c>
      <c r="AJ1797" s="14">
        <f t="shared" si="782"/>
        <v>-3592.1705916105279</v>
      </c>
      <c r="AK1797" s="14">
        <f t="shared" si="783"/>
        <v>-3238.7010053960521</v>
      </c>
    </row>
    <row r="1798" spans="2:37" x14ac:dyDescent="0.25">
      <c r="B1798" s="7" t="s">
        <v>73</v>
      </c>
      <c r="C1798" s="7">
        <v>1790</v>
      </c>
      <c r="D1798" s="7">
        <v>313</v>
      </c>
      <c r="E1798" s="13">
        <v>18.2</v>
      </c>
      <c r="F1798" s="14">
        <f t="shared" si="778"/>
        <v>-0.69444444444444442</v>
      </c>
      <c r="G1798" s="14">
        <f t="shared" si="784"/>
        <v>7.75</v>
      </c>
      <c r="H1798">
        <f t="shared" si="785"/>
        <v>3.875</v>
      </c>
      <c r="K1798" s="36">
        <f t="shared" si="759"/>
        <v>23.378584851562501</v>
      </c>
      <c r="L1798" s="37" t="str">
        <f t="shared" si="769"/>
        <v>1</v>
      </c>
      <c r="M1798" s="37">
        <f t="shared" si="770"/>
        <v>139.46877000000001</v>
      </c>
      <c r="N1798" s="38">
        <f>Table2[[#This Row],[Change in KE]]-Table2[[#This Row],[Tractive energy]]*-1</f>
        <v>-5940.0689952707598</v>
      </c>
      <c r="O1798" s="38">
        <f t="shared" si="760"/>
        <v>-940.27777777777771</v>
      </c>
      <c r="P1798" s="38">
        <f t="shared" si="761"/>
        <v>-777.4304229262151</v>
      </c>
      <c r="Q1798" s="38">
        <f t="shared" si="762"/>
        <v>-6025.0857776781668</v>
      </c>
      <c r="R1798" s="38">
        <f t="shared" si="763"/>
        <v>192.85887609975907</v>
      </c>
      <c r="S1798" s="38">
        <f t="shared" si="764"/>
        <v>-6.025085777678167</v>
      </c>
      <c r="T1798" s="38">
        <f t="shared" si="765"/>
        <v>-6025.0857776781668</v>
      </c>
      <c r="U1798" s="38">
        <f t="shared" si="779"/>
        <v>37459518.912766434</v>
      </c>
      <c r="V1798" s="38">
        <f t="shared" si="766"/>
        <v>-1.6736350721347302</v>
      </c>
      <c r="W1798" s="38">
        <f t="shared" si="771"/>
        <v>249788.56707000875</v>
      </c>
      <c r="X1798" s="38">
        <f t="shared" si="767"/>
        <v>326.48533950617281</v>
      </c>
      <c r="Y1798" s="38">
        <f t="shared" si="772"/>
        <v>85.016782407407277</v>
      </c>
      <c r="Z1798" s="38">
        <f t="shared" si="786"/>
        <v>34116427.975850798</v>
      </c>
      <c r="AA1798" s="38">
        <f t="shared" si="768"/>
        <v>9476.7863069902869</v>
      </c>
      <c r="AC1798" s="31">
        <f t="shared" si="773"/>
        <v>-4314.971264277603</v>
      </c>
      <c r="AD1798" s="14">
        <f t="shared" si="780"/>
        <v>-4228.6718389920507</v>
      </c>
      <c r="AE1798" s="14">
        <f t="shared" si="781"/>
        <v>-3890.3780918726866</v>
      </c>
      <c r="AF1798" s="14">
        <f t="shared" si="774"/>
        <v>-3969.7735631353949</v>
      </c>
      <c r="AG1798" s="14">
        <f t="shared" si="775"/>
        <v>-3091.2150363307746</v>
      </c>
      <c r="AH1798" s="14">
        <f t="shared" si="776"/>
        <v>-3652.1916780845636</v>
      </c>
      <c r="AI1798" s="14">
        <f t="shared" si="777"/>
        <v>-3360.0163438377986</v>
      </c>
      <c r="AJ1798" s="14">
        <f t="shared" si="782"/>
        <v>-3652.1916780845636</v>
      </c>
      <c r="AK1798" s="14">
        <f t="shared" si="783"/>
        <v>-3292.8160169610424</v>
      </c>
    </row>
    <row r="1799" spans="2:37" x14ac:dyDescent="0.25">
      <c r="B1799" s="7" t="s">
        <v>73</v>
      </c>
      <c r="C1799" s="7">
        <v>1791</v>
      </c>
      <c r="D1799" s="7">
        <v>314</v>
      </c>
      <c r="E1799" s="13">
        <v>15.5</v>
      </c>
      <c r="F1799" s="14">
        <f t="shared" si="778"/>
        <v>-0.8194444444444442</v>
      </c>
      <c r="G1799" s="14">
        <f t="shared" si="784"/>
        <v>6.15</v>
      </c>
      <c r="H1799">
        <f t="shared" si="785"/>
        <v>3.0750000000000002</v>
      </c>
      <c r="K1799" s="36">
        <f t="shared" si="759"/>
        <v>14.721940071562504</v>
      </c>
      <c r="L1799" s="37" t="str">
        <f t="shared" si="769"/>
        <v>1</v>
      </c>
      <c r="M1799" s="37">
        <f t="shared" si="770"/>
        <v>139.46877000000001</v>
      </c>
      <c r="N1799" s="38">
        <f>Table2[[#This Row],[Change in KE]]-Table2[[#This Row],[Tractive energy]]*-1</f>
        <v>-5747.2101191710008</v>
      </c>
      <c r="O1799" s="38">
        <f t="shared" si="760"/>
        <v>-1109.5277777777774</v>
      </c>
      <c r="P1799" s="38">
        <f t="shared" si="761"/>
        <v>-955.33706770621495</v>
      </c>
      <c r="Q1799" s="38">
        <f t="shared" si="762"/>
        <v>-5875.3229663932225</v>
      </c>
      <c r="R1799" s="38">
        <f t="shared" si="763"/>
        <v>972.5243005318116</v>
      </c>
      <c r="S1799" s="38">
        <f t="shared" si="764"/>
        <v>-5.875322966393222</v>
      </c>
      <c r="T1799" s="38">
        <f t="shared" si="765"/>
        <v>-5875.3229663932225</v>
      </c>
      <c r="U1799" s="38">
        <f t="shared" si="779"/>
        <v>37459518.912766434</v>
      </c>
      <c r="V1799" s="38">
        <f t="shared" si="766"/>
        <v>-1.6320342878941831</v>
      </c>
      <c r="W1799" s="38">
        <f t="shared" si="771"/>
        <v>249928.03584000876</v>
      </c>
      <c r="X1799" s="38">
        <f t="shared" si="767"/>
        <v>454.59818672839475</v>
      </c>
      <c r="Y1799" s="38">
        <f t="shared" si="772"/>
        <v>128.11284722222194</v>
      </c>
      <c r="Z1799" s="38">
        <f t="shared" si="786"/>
        <v>34110680.765731625</v>
      </c>
      <c r="AA1799" s="38">
        <f t="shared" si="768"/>
        <v>9475.189859607246</v>
      </c>
      <c r="AC1799" s="31">
        <f t="shared" si="773"/>
        <v>-4455.0517464530694</v>
      </c>
      <c r="AD1799" s="14">
        <f t="shared" si="780"/>
        <v>-4365.9507115240076</v>
      </c>
      <c r="AE1799" s="14">
        <f t="shared" si="781"/>
        <v>-4016.6746546020872</v>
      </c>
      <c r="AF1799" s="14">
        <f t="shared" si="774"/>
        <v>-4098.6476067368239</v>
      </c>
      <c r="AG1799" s="14">
        <f t="shared" si="775"/>
        <v>-3191.5677075946842</v>
      </c>
      <c r="AH1799" s="14">
        <f t="shared" si="776"/>
        <v>-3770.755798197878</v>
      </c>
      <c r="AI1799" s="14">
        <f t="shared" si="777"/>
        <v>-3469.0953343420479</v>
      </c>
      <c r="AJ1799" s="14">
        <f t="shared" si="782"/>
        <v>-3770.755798197878</v>
      </c>
      <c r="AK1799" s="14">
        <f t="shared" si="783"/>
        <v>-3399.7134276552069</v>
      </c>
    </row>
    <row r="1800" spans="2:37" x14ac:dyDescent="0.25">
      <c r="B1800" s="7" t="s">
        <v>73</v>
      </c>
      <c r="C1800" s="7">
        <v>1792</v>
      </c>
      <c r="D1800" s="7">
        <v>315</v>
      </c>
      <c r="E1800" s="13">
        <v>12.3</v>
      </c>
      <c r="F1800" s="14">
        <f t="shared" si="778"/>
        <v>-0.94444444444444453</v>
      </c>
      <c r="G1800" s="14">
        <f t="shared" si="784"/>
        <v>4.3499999999999996</v>
      </c>
      <c r="H1800">
        <f t="shared" si="785"/>
        <v>2.1749999999999998</v>
      </c>
      <c r="K1800" s="36">
        <f t="shared" ref="K1800:K1808" si="787">0.5*$F$4*$I$2*$I$4*(G1800)^2</f>
        <v>7.3653489590624988</v>
      </c>
      <c r="L1800" s="37" t="str">
        <f t="shared" si="769"/>
        <v>1</v>
      </c>
      <c r="M1800" s="37">
        <f t="shared" si="770"/>
        <v>139.46877000000001</v>
      </c>
      <c r="N1800" s="38">
        <f>Table2[[#This Row],[Change in KE]]-Table2[[#This Row],[Tractive energy]]*-1</f>
        <v>-4774.6858186391892</v>
      </c>
      <c r="O1800" s="38">
        <f t="shared" ref="O1800:O1808" si="788">$C$2*F1800</f>
        <v>-1278.7777777777778</v>
      </c>
      <c r="P1800" s="38">
        <f t="shared" ref="P1800:P1808" si="789">O1800+M1800+K1800</f>
        <v>-1131.9436588187154</v>
      </c>
      <c r="Q1800" s="38">
        <f t="shared" ref="Q1800:Q1808" si="790">P1800*G1800</f>
        <v>-4923.9549158614118</v>
      </c>
      <c r="R1800" s="38">
        <f t="shared" ref="R1800:R1807" si="791">(N1801-N1800)/(C1801-C1800)</f>
        <v>1727.0980602102622</v>
      </c>
      <c r="S1800" s="38">
        <f t="shared" ref="S1800:S1808" si="792">Q1800/1000</f>
        <v>-4.9239549158614118</v>
      </c>
      <c r="T1800" s="38">
        <f t="shared" ref="T1800:T1808" si="793">P1800*G1800</f>
        <v>-4923.9549158614118</v>
      </c>
      <c r="U1800" s="38">
        <f t="shared" si="779"/>
        <v>37459518.912766434</v>
      </c>
      <c r="V1800" s="38">
        <f t="shared" ref="V1800:V1808" si="794">T1800*0.0002777778</f>
        <v>-1.3677653638271681</v>
      </c>
      <c r="W1800" s="38">
        <f t="shared" si="771"/>
        <v>250067.50461000876</v>
      </c>
      <c r="X1800" s="38">
        <f t="shared" ref="X1800:X1808" si="795">0.5*$C$2*F1800^2</f>
        <v>603.86728395061743</v>
      </c>
      <c r="Y1800" s="38">
        <f t="shared" si="772"/>
        <v>149.26909722222268</v>
      </c>
      <c r="Z1800" s="38">
        <f t="shared" si="786"/>
        <v>34105906.079912983</v>
      </c>
      <c r="AA1800" s="38">
        <f t="shared" ref="AA1800:AA1808" si="796">Z1800*0.0002777778</f>
        <v>9473.8635578848516</v>
      </c>
      <c r="AC1800" s="31">
        <f t="shared" si="773"/>
        <v>-4310.4075893782501</v>
      </c>
      <c r="AD1800" s="14">
        <f t="shared" si="780"/>
        <v>-4224.1994375906852</v>
      </c>
      <c r="AE1800" s="14">
        <f t="shared" si="781"/>
        <v>-3886.2634825834307</v>
      </c>
      <c r="AF1800" s="14">
        <f t="shared" si="774"/>
        <v>-3965.5749822279904</v>
      </c>
      <c r="AG1800" s="14">
        <f t="shared" si="775"/>
        <v>-3087.9456517611502</v>
      </c>
      <c r="AH1800" s="14">
        <f t="shared" si="776"/>
        <v>-3648.3289836497515</v>
      </c>
      <c r="AI1800" s="14">
        <f t="shared" si="777"/>
        <v>-3356.4626649577717</v>
      </c>
      <c r="AJ1800" s="14">
        <f t="shared" si="782"/>
        <v>-3648.3289836497515</v>
      </c>
      <c r="AK1800" s="14">
        <f t="shared" si="783"/>
        <v>-3289.3334116586161</v>
      </c>
    </row>
    <row r="1801" spans="2:37" x14ac:dyDescent="0.25">
      <c r="B1801" s="7" t="s">
        <v>73</v>
      </c>
      <c r="C1801" s="7">
        <v>1793</v>
      </c>
      <c r="D1801" s="7">
        <v>316</v>
      </c>
      <c r="E1801" s="13">
        <v>8.6999999999999993</v>
      </c>
      <c r="F1801" s="14">
        <f t="shared" si="778"/>
        <v>-0.98611111111111116</v>
      </c>
      <c r="G1801" s="14">
        <f t="shared" si="784"/>
        <v>2.6</v>
      </c>
      <c r="H1801">
        <f t="shared" si="785"/>
        <v>1.3</v>
      </c>
      <c r="K1801" s="36">
        <f t="shared" si="787"/>
        <v>2.6312463450000005</v>
      </c>
      <c r="L1801" s="37" t="str">
        <f t="shared" ref="L1801:L1808" si="797">IF((F1801)&lt;0,"1","0")</f>
        <v>1</v>
      </c>
      <c r="M1801" s="37">
        <f t="shared" ref="M1801:M1808" si="798">$C$2*$F$2*$C$4</f>
        <v>139.46877000000001</v>
      </c>
      <c r="N1801" s="38">
        <f>Table2[[#This Row],[Change in KE]]-Table2[[#This Row],[Tractive energy]]*-1</f>
        <v>-3047.5877584289269</v>
      </c>
      <c r="O1801" s="38">
        <f t="shared" si="788"/>
        <v>-1335.1944444444446</v>
      </c>
      <c r="P1801" s="38">
        <f t="shared" si="789"/>
        <v>-1193.0944280994447</v>
      </c>
      <c r="Q1801" s="38">
        <f t="shared" si="790"/>
        <v>-3102.0455130585565</v>
      </c>
      <c r="R1801" s="38">
        <f t="shared" si="791"/>
        <v>3377.7297337375685</v>
      </c>
      <c r="S1801" s="38">
        <f t="shared" si="792"/>
        <v>-3.1020455130585565</v>
      </c>
      <c r="T1801" s="38">
        <f t="shared" si="793"/>
        <v>-3102.0455130585565</v>
      </c>
      <c r="U1801" s="38">
        <f t="shared" si="779"/>
        <v>37459518.912766434</v>
      </c>
      <c r="V1801" s="38">
        <f t="shared" si="794"/>
        <v>-0.86167937811727713</v>
      </c>
      <c r="W1801" s="38">
        <f t="shared" ref="W1801:W1808" si="799">M1801+W1800</f>
        <v>250206.97338000877</v>
      </c>
      <c r="X1801" s="38">
        <f t="shared" si="795"/>
        <v>658.325038580247</v>
      </c>
      <c r="Y1801" s="38">
        <f t="shared" ref="Y1801" si="800">X1801-X1800</f>
        <v>54.457754629629562</v>
      </c>
      <c r="Z1801" s="38">
        <f t="shared" si="786"/>
        <v>34102858.492154554</v>
      </c>
      <c r="AA1801" s="38">
        <f t="shared" si="796"/>
        <v>9473.0170056620082</v>
      </c>
      <c r="AC1801" s="31">
        <f t="shared" ref="AC1801:AC1809" si="801">N1800*0.75</f>
        <v>-3581.0143639793919</v>
      </c>
      <c r="AD1801" s="14">
        <f t="shared" si="780"/>
        <v>-3509.3940766998039</v>
      </c>
      <c r="AE1801" s="14">
        <f t="shared" si="781"/>
        <v>-3228.6425505638199</v>
      </c>
      <c r="AF1801" s="14">
        <f t="shared" ref="AF1801:AF1809" si="802">AC1801*0.92</f>
        <v>-3294.5332148610405</v>
      </c>
      <c r="AG1801" s="14">
        <f t="shared" ref="AG1801:AG1809" si="803">AI1801*0.92</f>
        <v>-2565.4134800137144</v>
      </c>
      <c r="AH1801" s="14">
        <f t="shared" ref="AH1801:AH1809" si="804">AF1801*0.92</f>
        <v>-3030.9705576721576</v>
      </c>
      <c r="AI1801" s="14">
        <f t="shared" ref="AI1801:AI1809" si="805">AH1801*0.92</f>
        <v>-2788.4929130583851</v>
      </c>
      <c r="AJ1801" s="14">
        <f t="shared" si="782"/>
        <v>-3030.9705576721576</v>
      </c>
      <c r="AK1801" s="14">
        <f t="shared" si="783"/>
        <v>-2732.7230547972172</v>
      </c>
    </row>
    <row r="1802" spans="2:37" x14ac:dyDescent="0.25">
      <c r="B1802" s="7" t="s">
        <v>73</v>
      </c>
      <c r="C1802" s="7">
        <v>1794</v>
      </c>
      <c r="D1802" s="7">
        <v>317</v>
      </c>
      <c r="E1802" s="13">
        <v>5.2</v>
      </c>
      <c r="F1802" s="14">
        <f t="shared" ref="F1802:F1808" si="806">($E1803-$E1801)/2/3.6</f>
        <v>-1.2083333333333333</v>
      </c>
      <c r="G1802" s="14">
        <f t="shared" si="784"/>
        <v>0</v>
      </c>
      <c r="H1802">
        <f t="shared" si="785"/>
        <v>0</v>
      </c>
      <c r="K1802" s="36">
        <f t="shared" si="787"/>
        <v>0</v>
      </c>
      <c r="L1802" s="37" t="str">
        <f t="shared" si="797"/>
        <v>1</v>
      </c>
      <c r="M1802" s="37">
        <f t="shared" si="798"/>
        <v>139.46877000000001</v>
      </c>
      <c r="N1802" s="38">
        <f>Table2[[#This Row],[Change in KE]]-Table2[[#This Row],[Tractive energy]]*-1</f>
        <v>330.14197530864169</v>
      </c>
      <c r="O1802" s="38">
        <f t="shared" si="788"/>
        <v>-1636.0833333333333</v>
      </c>
      <c r="P1802" s="38">
        <f t="shared" si="789"/>
        <v>-1496.6145633333333</v>
      </c>
      <c r="Q1802" s="38">
        <f t="shared" si="790"/>
        <v>0</v>
      </c>
      <c r="R1802" s="38">
        <f t="shared" si="791"/>
        <v>-965.48244598765382</v>
      </c>
      <c r="S1802" s="38">
        <f t="shared" si="792"/>
        <v>0</v>
      </c>
      <c r="T1802" s="38">
        <f t="shared" si="793"/>
        <v>0</v>
      </c>
      <c r="U1802" s="38">
        <f t="shared" ref="U1802:U1808" si="807">U1801 + IF(Q1802&gt;0, Q1802, 0)</f>
        <v>37459518.912766434</v>
      </c>
      <c r="V1802" s="38">
        <f t="shared" si="794"/>
        <v>0</v>
      </c>
      <c r="W1802" s="38">
        <f t="shared" si="799"/>
        <v>250346.44215000878</v>
      </c>
      <c r="X1802" s="38">
        <f t="shared" si="795"/>
        <v>988.46701388888869</v>
      </c>
      <c r="Y1802" s="38">
        <f t="shared" ref="Y1802:Y1808" si="808">X1802-X1801</f>
        <v>330.14197530864169</v>
      </c>
      <c r="Z1802" s="38">
        <f t="shared" si="786"/>
        <v>34103188.63412986</v>
      </c>
      <c r="AA1802" s="38">
        <f t="shared" si="796"/>
        <v>9473.108711773597</v>
      </c>
      <c r="AC1802" s="31">
        <f t="shared" si="801"/>
        <v>-2285.6908188216953</v>
      </c>
      <c r="AD1802" s="14">
        <f t="shared" ref="AD1802:AD1809" si="809">AC1802*0.98</f>
        <v>-2239.9770024452614</v>
      </c>
      <c r="AE1802" s="14">
        <f t="shared" ref="AE1802:AE1809" si="810">AD1802*0.92</f>
        <v>-2060.7788422496405</v>
      </c>
      <c r="AF1802" s="14">
        <f t="shared" si="802"/>
        <v>-2102.8355533159597</v>
      </c>
      <c r="AG1802" s="14">
        <f t="shared" si="803"/>
        <v>-1637.4528113404983</v>
      </c>
      <c r="AH1802" s="14">
        <f t="shared" si="804"/>
        <v>-1934.608709050683</v>
      </c>
      <c r="AI1802" s="14">
        <f t="shared" si="805"/>
        <v>-1779.8400123266285</v>
      </c>
      <c r="AJ1802" s="14">
        <f t="shared" ref="AJ1802:AJ1809" si="811">AF1802*0.92</f>
        <v>-1934.608709050683</v>
      </c>
      <c r="AK1802" s="14">
        <f t="shared" ref="AK1802:AK1809" si="812">N1801*0.75*0.92*0.92*0.92*0.98</f>
        <v>-1744.2432120800959</v>
      </c>
    </row>
    <row r="1803" spans="2:37" x14ac:dyDescent="0.25">
      <c r="B1803" s="7" t="s">
        <v>73</v>
      </c>
      <c r="C1803" s="7">
        <v>1795</v>
      </c>
      <c r="D1803" s="7">
        <v>318</v>
      </c>
      <c r="E1803" s="13">
        <v>0</v>
      </c>
      <c r="F1803" s="14">
        <f t="shared" si="806"/>
        <v>-0.72222222222222221</v>
      </c>
      <c r="G1803" s="14">
        <f t="shared" si="784"/>
        <v>0</v>
      </c>
      <c r="H1803">
        <f t="shared" si="785"/>
        <v>0</v>
      </c>
      <c r="K1803" s="36">
        <f t="shared" si="787"/>
        <v>0</v>
      </c>
      <c r="L1803" s="37" t="str">
        <f t="shared" si="797"/>
        <v>1</v>
      </c>
      <c r="M1803" s="37">
        <f t="shared" si="798"/>
        <v>139.46877000000001</v>
      </c>
      <c r="N1803" s="38">
        <f>Table2[[#This Row],[Change in KE]]-Table2[[#This Row],[Tractive energy]]*-1</f>
        <v>-635.34047067901213</v>
      </c>
      <c r="O1803" s="38">
        <f t="shared" si="788"/>
        <v>-977.88888888888891</v>
      </c>
      <c r="P1803" s="38">
        <f t="shared" si="789"/>
        <v>-838.42011888888896</v>
      </c>
      <c r="Q1803" s="38">
        <f t="shared" si="790"/>
        <v>0</v>
      </c>
      <c r="R1803" s="38">
        <f t="shared" si="791"/>
        <v>282.21392746913557</v>
      </c>
      <c r="S1803" s="38">
        <f t="shared" si="792"/>
        <v>0</v>
      </c>
      <c r="T1803" s="38">
        <f t="shared" si="793"/>
        <v>0</v>
      </c>
      <c r="U1803" s="38">
        <f t="shared" si="807"/>
        <v>37459518.912766434</v>
      </c>
      <c r="V1803" s="38">
        <f t="shared" si="794"/>
        <v>0</v>
      </c>
      <c r="W1803" s="38">
        <f t="shared" si="799"/>
        <v>250485.91092000878</v>
      </c>
      <c r="X1803" s="38">
        <f t="shared" si="795"/>
        <v>353.12654320987656</v>
      </c>
      <c r="Y1803" s="38">
        <f t="shared" si="808"/>
        <v>-635.34047067901213</v>
      </c>
      <c r="Z1803" s="38">
        <f t="shared" si="786"/>
        <v>34102553.29365918</v>
      </c>
      <c r="AA1803" s="38">
        <f t="shared" si="796"/>
        <v>9472.9322282954017</v>
      </c>
      <c r="AC1803" s="31">
        <f t="shared" si="801"/>
        <v>247.60648148148127</v>
      </c>
      <c r="AD1803" s="14">
        <f t="shared" si="809"/>
        <v>242.65435185185163</v>
      </c>
      <c r="AE1803" s="14">
        <f t="shared" si="810"/>
        <v>223.24200370370352</v>
      </c>
      <c r="AF1803" s="14">
        <f t="shared" si="802"/>
        <v>227.79796296296277</v>
      </c>
      <c r="AG1803" s="14">
        <f t="shared" si="803"/>
        <v>177.38354018370359</v>
      </c>
      <c r="AH1803" s="14">
        <f t="shared" si="804"/>
        <v>209.57412592592576</v>
      </c>
      <c r="AI1803" s="14">
        <f t="shared" si="805"/>
        <v>192.80819585185171</v>
      </c>
      <c r="AJ1803" s="14">
        <f t="shared" si="811"/>
        <v>209.57412592592576</v>
      </c>
      <c r="AK1803" s="14">
        <f t="shared" si="812"/>
        <v>188.95203193481467</v>
      </c>
    </row>
    <row r="1804" spans="2:37" x14ac:dyDescent="0.25">
      <c r="B1804" s="7" t="s">
        <v>73</v>
      </c>
      <c r="C1804" s="7">
        <v>1796</v>
      </c>
      <c r="D1804" s="7">
        <v>319</v>
      </c>
      <c r="E1804" s="13">
        <v>0</v>
      </c>
      <c r="F1804" s="14">
        <f t="shared" si="806"/>
        <v>0</v>
      </c>
      <c r="G1804" s="14">
        <f t="shared" si="784"/>
        <v>0</v>
      </c>
      <c r="H1804">
        <f t="shared" si="785"/>
        <v>0</v>
      </c>
      <c r="K1804" s="36">
        <f t="shared" si="787"/>
        <v>0</v>
      </c>
      <c r="L1804" s="37" t="str">
        <f t="shared" si="797"/>
        <v>0</v>
      </c>
      <c r="M1804" s="37">
        <f t="shared" si="798"/>
        <v>139.46877000000001</v>
      </c>
      <c r="N1804" s="38">
        <f>Table2[[#This Row],[Change in KE]]-Table2[[#This Row],[Tractive energy]]*-1</f>
        <v>-353.12654320987656</v>
      </c>
      <c r="O1804" s="38">
        <f t="shared" si="788"/>
        <v>0</v>
      </c>
      <c r="P1804" s="38">
        <f t="shared" si="789"/>
        <v>139.46877000000001</v>
      </c>
      <c r="Q1804" s="38">
        <f t="shared" si="790"/>
        <v>0</v>
      </c>
      <c r="R1804" s="38">
        <f t="shared" si="791"/>
        <v>353.12654320987656</v>
      </c>
      <c r="S1804" s="38">
        <f t="shared" si="792"/>
        <v>0</v>
      </c>
      <c r="T1804" s="38">
        <f t="shared" si="793"/>
        <v>0</v>
      </c>
      <c r="U1804" s="38">
        <f t="shared" si="807"/>
        <v>37459518.912766434</v>
      </c>
      <c r="V1804" s="38">
        <f t="shared" si="794"/>
        <v>0</v>
      </c>
      <c r="W1804" s="38">
        <f t="shared" si="799"/>
        <v>250625.37969000879</v>
      </c>
      <c r="X1804" s="38">
        <f t="shared" si="795"/>
        <v>0</v>
      </c>
      <c r="Y1804" s="38">
        <f t="shared" si="808"/>
        <v>-353.12654320987656</v>
      </c>
      <c r="Z1804" s="38">
        <f t="shared" si="786"/>
        <v>34102200.167115971</v>
      </c>
      <c r="AA1804" s="38">
        <f t="shared" si="796"/>
        <v>9472.8341375811069</v>
      </c>
      <c r="AC1804" s="31">
        <f t="shared" si="801"/>
        <v>-476.50535300925912</v>
      </c>
      <c r="AD1804" s="14">
        <f t="shared" si="809"/>
        <v>-466.97524594907395</v>
      </c>
      <c r="AE1804" s="14">
        <f t="shared" si="810"/>
        <v>-429.61722627314805</v>
      </c>
      <c r="AF1804" s="14">
        <f t="shared" si="802"/>
        <v>-438.38492476851843</v>
      </c>
      <c r="AG1804" s="14">
        <f t="shared" si="803"/>
        <v>-341.36508029814814</v>
      </c>
      <c r="AH1804" s="14">
        <f t="shared" si="804"/>
        <v>-403.31413078703696</v>
      </c>
      <c r="AI1804" s="14">
        <f t="shared" si="805"/>
        <v>-371.04900032407403</v>
      </c>
      <c r="AJ1804" s="14">
        <f t="shared" si="811"/>
        <v>-403.31413078703696</v>
      </c>
      <c r="AK1804" s="14">
        <f t="shared" si="812"/>
        <v>-363.62802031759253</v>
      </c>
    </row>
    <row r="1805" spans="2:37" x14ac:dyDescent="0.25">
      <c r="B1805" s="7" t="s">
        <v>73</v>
      </c>
      <c r="C1805" s="7">
        <v>1797</v>
      </c>
      <c r="D1805" s="7">
        <v>320</v>
      </c>
      <c r="E1805" s="13">
        <v>0</v>
      </c>
      <c r="F1805" s="14">
        <f t="shared" si="806"/>
        <v>0</v>
      </c>
      <c r="G1805" s="14">
        <f t="shared" si="784"/>
        <v>0</v>
      </c>
      <c r="H1805">
        <f t="shared" si="785"/>
        <v>0</v>
      </c>
      <c r="K1805" s="36">
        <f t="shared" si="787"/>
        <v>0</v>
      </c>
      <c r="L1805" s="37" t="str">
        <f t="shared" si="797"/>
        <v>0</v>
      </c>
      <c r="M1805" s="37">
        <f t="shared" si="798"/>
        <v>139.46877000000001</v>
      </c>
      <c r="N1805" s="38">
        <f>Table2[[#This Row],[Change in KE]]-Table2[[#This Row],[Tractive energy]]*-1</f>
        <v>0</v>
      </c>
      <c r="O1805" s="38">
        <f t="shared" si="788"/>
        <v>0</v>
      </c>
      <c r="P1805" s="38">
        <f t="shared" si="789"/>
        <v>139.46877000000001</v>
      </c>
      <c r="Q1805" s="38">
        <f t="shared" si="790"/>
        <v>0</v>
      </c>
      <c r="R1805" s="38">
        <f t="shared" si="791"/>
        <v>0</v>
      </c>
      <c r="S1805" s="38">
        <f t="shared" si="792"/>
        <v>0</v>
      </c>
      <c r="T1805" s="38">
        <f t="shared" si="793"/>
        <v>0</v>
      </c>
      <c r="U1805" s="38">
        <f t="shared" si="807"/>
        <v>37459518.912766434</v>
      </c>
      <c r="V1805" s="38">
        <f t="shared" si="794"/>
        <v>0</v>
      </c>
      <c r="W1805" s="38">
        <f t="shared" si="799"/>
        <v>250764.8484600088</v>
      </c>
      <c r="X1805" s="38">
        <f t="shared" si="795"/>
        <v>0</v>
      </c>
      <c r="Y1805" s="38">
        <f t="shared" si="808"/>
        <v>0</v>
      </c>
      <c r="Z1805" s="38">
        <f t="shared" si="786"/>
        <v>34102200.167115971</v>
      </c>
      <c r="AA1805" s="38">
        <f t="shared" si="796"/>
        <v>9472.8341375811069</v>
      </c>
      <c r="AC1805" s="31">
        <f t="shared" si="801"/>
        <v>-264.84490740740739</v>
      </c>
      <c r="AD1805" s="14">
        <f t="shared" si="809"/>
        <v>-259.54800925925923</v>
      </c>
      <c r="AE1805" s="14">
        <f t="shared" si="810"/>
        <v>-238.7841685185185</v>
      </c>
      <c r="AF1805" s="14">
        <f t="shared" si="802"/>
        <v>-243.65731481481481</v>
      </c>
      <c r="AG1805" s="14">
        <f t="shared" si="803"/>
        <v>-189.73302715851855</v>
      </c>
      <c r="AH1805" s="14">
        <f t="shared" si="804"/>
        <v>-224.16472962962965</v>
      </c>
      <c r="AI1805" s="14">
        <f t="shared" si="805"/>
        <v>-206.23155125925928</v>
      </c>
      <c r="AJ1805" s="14">
        <f t="shared" si="811"/>
        <v>-224.16472962962965</v>
      </c>
      <c r="AK1805" s="14">
        <f t="shared" si="812"/>
        <v>-202.1069202340741</v>
      </c>
    </row>
    <row r="1806" spans="2:37" x14ac:dyDescent="0.25">
      <c r="B1806" s="7" t="s">
        <v>73</v>
      </c>
      <c r="C1806" s="7">
        <v>1798</v>
      </c>
      <c r="D1806" s="7">
        <v>321</v>
      </c>
      <c r="E1806" s="13">
        <v>0</v>
      </c>
      <c r="F1806" s="14">
        <f t="shared" si="806"/>
        <v>0</v>
      </c>
      <c r="G1806" s="14">
        <f t="shared" si="784"/>
        <v>0</v>
      </c>
      <c r="H1806">
        <f t="shared" si="785"/>
        <v>0</v>
      </c>
      <c r="K1806" s="36">
        <f t="shared" si="787"/>
        <v>0</v>
      </c>
      <c r="L1806" s="37" t="str">
        <f t="shared" si="797"/>
        <v>0</v>
      </c>
      <c r="M1806" s="37">
        <f t="shared" si="798"/>
        <v>139.46877000000001</v>
      </c>
      <c r="N1806" s="38">
        <f>Table2[[#This Row],[Change in KE]]-Table2[[#This Row],[Tractive energy]]*-1</f>
        <v>0</v>
      </c>
      <c r="O1806" s="38">
        <f t="shared" si="788"/>
        <v>0</v>
      </c>
      <c r="P1806" s="38">
        <f t="shared" si="789"/>
        <v>139.46877000000001</v>
      </c>
      <c r="Q1806" s="38">
        <f t="shared" si="790"/>
        <v>0</v>
      </c>
      <c r="R1806" s="38">
        <f t="shared" si="791"/>
        <v>0</v>
      </c>
      <c r="S1806" s="38">
        <f t="shared" si="792"/>
        <v>0</v>
      </c>
      <c r="T1806" s="38">
        <f t="shared" si="793"/>
        <v>0</v>
      </c>
      <c r="U1806" s="38">
        <f t="shared" si="807"/>
        <v>37459518.912766434</v>
      </c>
      <c r="V1806" s="38">
        <f t="shared" si="794"/>
        <v>0</v>
      </c>
      <c r="W1806" s="38">
        <f t="shared" si="799"/>
        <v>250904.3172300088</v>
      </c>
      <c r="X1806" s="38">
        <f t="shared" si="795"/>
        <v>0</v>
      </c>
      <c r="Y1806" s="38">
        <f t="shared" si="808"/>
        <v>0</v>
      </c>
      <c r="Z1806" s="38">
        <f t="shared" si="786"/>
        <v>34102200.167115971</v>
      </c>
      <c r="AA1806" s="38">
        <f t="shared" si="796"/>
        <v>9472.8341375811069</v>
      </c>
      <c r="AC1806" s="31">
        <f t="shared" si="801"/>
        <v>0</v>
      </c>
      <c r="AD1806" s="14">
        <f t="shared" si="809"/>
        <v>0</v>
      </c>
      <c r="AE1806" s="14">
        <f t="shared" si="810"/>
        <v>0</v>
      </c>
      <c r="AF1806" s="14">
        <f t="shared" si="802"/>
        <v>0</v>
      </c>
      <c r="AG1806" s="14">
        <f t="shared" si="803"/>
        <v>0</v>
      </c>
      <c r="AH1806" s="14">
        <f t="shared" si="804"/>
        <v>0</v>
      </c>
      <c r="AI1806" s="14">
        <f t="shared" si="805"/>
        <v>0</v>
      </c>
      <c r="AJ1806" s="14">
        <f t="shared" si="811"/>
        <v>0</v>
      </c>
      <c r="AK1806" s="14">
        <f t="shared" si="812"/>
        <v>0</v>
      </c>
    </row>
    <row r="1807" spans="2:37" x14ac:dyDescent="0.25">
      <c r="B1807" s="7" t="s">
        <v>73</v>
      </c>
      <c r="C1807" s="7">
        <v>1799</v>
      </c>
      <c r="D1807" s="7">
        <v>322</v>
      </c>
      <c r="E1807" s="13">
        <v>0</v>
      </c>
      <c r="F1807" s="14">
        <f t="shared" si="806"/>
        <v>0</v>
      </c>
      <c r="G1807" s="14">
        <f t="shared" si="784"/>
        <v>0</v>
      </c>
      <c r="H1807">
        <f t="shared" si="785"/>
        <v>0</v>
      </c>
      <c r="K1807" s="36">
        <f t="shared" si="787"/>
        <v>0</v>
      </c>
      <c r="L1807" s="37" t="str">
        <f t="shared" si="797"/>
        <v>0</v>
      </c>
      <c r="M1807" s="37">
        <f t="shared" si="798"/>
        <v>139.46877000000001</v>
      </c>
      <c r="N1807" s="38">
        <f>Table2[[#This Row],[Change in KE]]-Table2[[#This Row],[Tractive energy]]*-1</f>
        <v>0</v>
      </c>
      <c r="O1807" s="38">
        <f t="shared" si="788"/>
        <v>0</v>
      </c>
      <c r="P1807" s="38">
        <f t="shared" si="789"/>
        <v>139.46877000000001</v>
      </c>
      <c r="Q1807" s="38">
        <f t="shared" si="790"/>
        <v>0</v>
      </c>
      <c r="R1807" s="38">
        <f t="shared" si="791"/>
        <v>0</v>
      </c>
      <c r="S1807" s="38">
        <f t="shared" si="792"/>
        <v>0</v>
      </c>
      <c r="T1807" s="38">
        <f t="shared" si="793"/>
        <v>0</v>
      </c>
      <c r="U1807" s="38">
        <f t="shared" si="807"/>
        <v>37459518.912766434</v>
      </c>
      <c r="V1807" s="38">
        <f t="shared" si="794"/>
        <v>0</v>
      </c>
      <c r="W1807" s="38">
        <f t="shared" si="799"/>
        <v>251043.78600000881</v>
      </c>
      <c r="X1807" s="38">
        <f t="shared" si="795"/>
        <v>0</v>
      </c>
      <c r="Y1807" s="38">
        <f t="shared" si="808"/>
        <v>0</v>
      </c>
      <c r="Z1807" s="38">
        <f t="shared" si="786"/>
        <v>34102200.167115971</v>
      </c>
      <c r="AA1807" s="38">
        <f t="shared" si="796"/>
        <v>9472.8341375811069</v>
      </c>
      <c r="AC1807" s="31">
        <f t="shared" si="801"/>
        <v>0</v>
      </c>
      <c r="AD1807" s="14">
        <f t="shared" si="809"/>
        <v>0</v>
      </c>
      <c r="AE1807" s="14">
        <f t="shared" si="810"/>
        <v>0</v>
      </c>
      <c r="AF1807" s="14">
        <f t="shared" si="802"/>
        <v>0</v>
      </c>
      <c r="AG1807" s="14">
        <f t="shared" si="803"/>
        <v>0</v>
      </c>
      <c r="AH1807" s="14">
        <f t="shared" si="804"/>
        <v>0</v>
      </c>
      <c r="AI1807" s="14">
        <f t="shared" si="805"/>
        <v>0</v>
      </c>
      <c r="AJ1807" s="14">
        <f t="shared" si="811"/>
        <v>0</v>
      </c>
      <c r="AK1807" s="14">
        <f t="shared" si="812"/>
        <v>0</v>
      </c>
    </row>
    <row r="1808" spans="2:37" x14ac:dyDescent="0.25">
      <c r="B1808" s="7" t="s">
        <v>73</v>
      </c>
      <c r="C1808" s="7">
        <v>1800</v>
      </c>
      <c r="D1808" s="7">
        <v>323</v>
      </c>
      <c r="E1808" s="13">
        <v>0</v>
      </c>
      <c r="F1808" s="14">
        <f t="shared" si="806"/>
        <v>0</v>
      </c>
      <c r="G1808" s="14">
        <f t="shared" si="784"/>
        <v>0</v>
      </c>
      <c r="H1808">
        <f t="shared" si="785"/>
        <v>0</v>
      </c>
      <c r="K1808" s="39">
        <f t="shared" si="787"/>
        <v>0</v>
      </c>
      <c r="L1808" s="37" t="str">
        <f t="shared" si="797"/>
        <v>0</v>
      </c>
      <c r="M1808" s="37">
        <f t="shared" si="798"/>
        <v>139.46877000000001</v>
      </c>
      <c r="N1808" s="38">
        <f>Table2[[#This Row],[Change in KE]]-Table2[[#This Row],[Tractive energy]]*-1</f>
        <v>0</v>
      </c>
      <c r="O1808" s="38">
        <f t="shared" si="788"/>
        <v>0</v>
      </c>
      <c r="P1808" s="38">
        <f t="shared" si="789"/>
        <v>139.46877000000001</v>
      </c>
      <c r="Q1808" s="38">
        <f t="shared" si="790"/>
        <v>0</v>
      </c>
      <c r="R1808" s="38">
        <f>(L1809-N1808)/(C1809-C1808)</f>
        <v>0</v>
      </c>
      <c r="S1808" s="38">
        <f t="shared" si="792"/>
        <v>0</v>
      </c>
      <c r="T1808" s="38">
        <f t="shared" si="793"/>
        <v>0</v>
      </c>
      <c r="U1808" s="38">
        <f t="shared" si="807"/>
        <v>37459518.912766434</v>
      </c>
      <c r="V1808" s="38">
        <f t="shared" si="794"/>
        <v>0</v>
      </c>
      <c r="W1808" s="38">
        <f t="shared" si="799"/>
        <v>251183.25477000882</v>
      </c>
      <c r="X1808" s="38">
        <f t="shared" si="795"/>
        <v>0</v>
      </c>
      <c r="Y1808" s="38">
        <f t="shared" si="808"/>
        <v>0</v>
      </c>
      <c r="Z1808" s="38">
        <f t="shared" si="786"/>
        <v>34102200.167115971</v>
      </c>
      <c r="AA1808" s="38">
        <f t="shared" si="796"/>
        <v>9472.8341375811069</v>
      </c>
      <c r="AC1808" s="31">
        <f t="shared" si="801"/>
        <v>0</v>
      </c>
      <c r="AD1808" s="14">
        <f t="shared" si="809"/>
        <v>0</v>
      </c>
      <c r="AE1808" s="14">
        <f t="shared" si="810"/>
        <v>0</v>
      </c>
      <c r="AF1808" s="14">
        <f t="shared" si="802"/>
        <v>0</v>
      </c>
      <c r="AG1808" s="14">
        <f t="shared" si="803"/>
        <v>0</v>
      </c>
      <c r="AH1808" s="14">
        <f t="shared" si="804"/>
        <v>0</v>
      </c>
      <c r="AI1808" s="14">
        <f t="shared" si="805"/>
        <v>0</v>
      </c>
      <c r="AJ1808" s="14">
        <f t="shared" si="811"/>
        <v>0</v>
      </c>
      <c r="AK1808" s="14">
        <f t="shared" si="812"/>
        <v>0</v>
      </c>
    </row>
    <row r="1809" spans="25:37" x14ac:dyDescent="0.25">
      <c r="Y1809" s="14"/>
      <c r="AB1809" s="31"/>
      <c r="AC1809" s="31">
        <f t="shared" si="801"/>
        <v>0</v>
      </c>
      <c r="AD1809" s="14">
        <f t="shared" si="809"/>
        <v>0</v>
      </c>
      <c r="AE1809" s="14">
        <f t="shared" si="810"/>
        <v>0</v>
      </c>
      <c r="AF1809" s="14">
        <f t="shared" si="802"/>
        <v>0</v>
      </c>
      <c r="AG1809" s="14">
        <f t="shared" si="803"/>
        <v>0</v>
      </c>
      <c r="AH1809" s="14">
        <f t="shared" si="804"/>
        <v>0</v>
      </c>
      <c r="AI1809" s="14">
        <f t="shared" si="805"/>
        <v>0</v>
      </c>
      <c r="AJ1809" s="14">
        <f t="shared" si="811"/>
        <v>0</v>
      </c>
      <c r="AK1809" s="14">
        <f t="shared" si="812"/>
        <v>0</v>
      </c>
    </row>
  </sheetData>
  <phoneticPr fontId="9" type="noConversion"/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D2573-4B49-497E-9B45-27115AD3DFA7}">
  <dimension ref="A1"/>
  <sheetViews>
    <sheetView tabSelected="1" topLeftCell="D100" zoomScale="95" zoomScaleNormal="95" workbookViewId="0">
      <selection activeCell="U132" sqref="U132"/>
    </sheetView>
  </sheetViews>
  <sheetFormatPr defaultRowHeight="15" x14ac:dyDescent="0.25"/>
  <cols>
    <col min="21" max="21" width="42.5703125" customWidth="1"/>
  </cols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6D00F-2AE1-4198-9333-D67D126A9951}">
  <dimension ref="B2:C8"/>
  <sheetViews>
    <sheetView workbookViewId="0">
      <selection activeCell="B7" sqref="B7"/>
    </sheetView>
  </sheetViews>
  <sheetFormatPr defaultRowHeight="15" x14ac:dyDescent="0.25"/>
  <cols>
    <col min="2" max="2" width="16.7109375" customWidth="1"/>
  </cols>
  <sheetData>
    <row r="2" spans="2:3" x14ac:dyDescent="0.25">
      <c r="B2" t="s">
        <v>1</v>
      </c>
      <c r="C2">
        <v>1150</v>
      </c>
    </row>
    <row r="3" spans="2:3" x14ac:dyDescent="0.25">
      <c r="B3" t="s">
        <v>5</v>
      </c>
      <c r="C3">
        <v>9.81</v>
      </c>
    </row>
    <row r="4" spans="2:3" x14ac:dyDescent="0.25">
      <c r="B4" t="s">
        <v>2</v>
      </c>
      <c r="C4">
        <v>1.0500000000000001E-2</v>
      </c>
    </row>
    <row r="5" spans="2:3" x14ac:dyDescent="0.25">
      <c r="B5" t="s">
        <v>6</v>
      </c>
      <c r="C5">
        <v>1.2250000000000001</v>
      </c>
    </row>
    <row r="6" spans="2:3" x14ac:dyDescent="0.25">
      <c r="B6" t="s">
        <v>3</v>
      </c>
      <c r="C6">
        <v>0.307</v>
      </c>
    </row>
    <row r="7" spans="2:3" x14ac:dyDescent="0.25">
      <c r="B7" t="s">
        <v>7</v>
      </c>
      <c r="C7">
        <v>2.0699999999999998</v>
      </c>
    </row>
    <row r="8" spans="2:3" x14ac:dyDescent="0.25">
      <c r="B8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WLTC_class_3</vt:lpstr>
      <vt:lpstr>Graphs</vt:lpstr>
      <vt:lpstr> Constants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Noah Newman</cp:lastModifiedBy>
  <cp:revision/>
  <dcterms:created xsi:type="dcterms:W3CDTF">2012-04-02T09:52:13Z</dcterms:created>
  <dcterms:modified xsi:type="dcterms:W3CDTF">2025-11-30T15:43:23Z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